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FF64468E-1955-4E64-B5BC-F9FB239A8DC7}" xr6:coauthVersionLast="47" xr6:coauthVersionMax="47" xr10:uidLastSave="{00000000-0000-0000-0000-000000000000}"/>
  <bookViews>
    <workbookView xWindow="-110" yWindow="-110" windowWidth="19420" windowHeight="10420" tabRatio="731" xr2:uid="{00000000-000D-0000-FFFF-FFFF00000000}"/>
  </bookViews>
  <sheets>
    <sheet name="Content" sheetId="9" r:id="rId1"/>
    <sheet name="PL" sheetId="1" r:id="rId2"/>
    <sheet name="BS" sheetId="2" r:id="rId3"/>
    <sheet name="Financials quarterly" sheetId="17" r:id="rId4"/>
    <sheet name="CF" sheetId="3" r:id="rId5"/>
    <sheet name="Debt" sheetId="5" r:id="rId6"/>
    <sheet name="Ratings" sheetId="14" r:id="rId7"/>
    <sheet name="Operating Results" sheetId="7" r:id="rId8"/>
    <sheet name="Monthly Operating Results" sheetId="18" r:id="rId9"/>
    <sheet name="DC Space" sheetId="16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___________________DAT2">#REF!</definedName>
    <definedName name="___________________DAT4">#REF!</definedName>
    <definedName name="___________________DAT5">#REF!</definedName>
    <definedName name="___________________DAT6">#REF!</definedName>
    <definedName name="___________________DAT7">'[1]40-50'!#REF!</definedName>
    <definedName name="___________________DAT8">'[1]40-50'!#REF!</definedName>
    <definedName name="__________________DAT2">#REF!</definedName>
    <definedName name="__________________DAT3">#REF!</definedName>
    <definedName name="__________________DAT4">#REF!</definedName>
    <definedName name="__________________DAT5">#REF!</definedName>
    <definedName name="__________________DAT6">#REF!</definedName>
    <definedName name="__________________DAT7">'[1]40-50'!#REF!</definedName>
    <definedName name="__________________DAT8">'[1]40-50'!#REF!</definedName>
    <definedName name="_________________DAT10">#REF!</definedName>
    <definedName name="_________________DAT13">'[2]Лист1 (6)'!$M$2:$M$228</definedName>
    <definedName name="_________________DAT14">'[2]Лист1 (6)'!$N$2:$N$228</definedName>
    <definedName name="_________________DAT15">'[2]Лист1 (6)'!$O$2:$O$228</definedName>
    <definedName name="_________________DAT2">#REF!</definedName>
    <definedName name="_________________DAT3">#REF!</definedName>
    <definedName name="_________________DAT4">#REF!</definedName>
    <definedName name="_________________DAT5">#REF!</definedName>
    <definedName name="_________________DAT6">#REF!</definedName>
    <definedName name="_________________DAT7">'[1]40-50'!#REF!</definedName>
    <definedName name="_________________DAT8">'[1]40-50'!#REF!</definedName>
    <definedName name="_________________DAT9">#REF!</definedName>
    <definedName name="________________DAT1">#REF!</definedName>
    <definedName name="________________DAT10">#REF!</definedName>
    <definedName name="________________DAT11">'[2]Лист1 (6)'!$K$2:$K$228</definedName>
    <definedName name="________________DAT12">'[2]Лист1 (6)'!$L$2:$L$228</definedName>
    <definedName name="________________DAT13">'[2]Лист1 (6)'!$M$2:$M$228</definedName>
    <definedName name="________________DAT14">'[2]Лист1 (6)'!$N$2:$N$228</definedName>
    <definedName name="________________DAT15">'[2]Лист1 (6)'!$O$2:$O$228</definedName>
    <definedName name="________________DAT2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'[1]40-50'!#REF!</definedName>
    <definedName name="________________DAT8">'[1]40-50'!#REF!</definedName>
    <definedName name="________________DAT9">#REF!</definedName>
    <definedName name="_______________DAT1">#REF!</definedName>
    <definedName name="_______________DAT10">#REF!</definedName>
    <definedName name="_______________DAT11">'[2]Лист1 (6)'!$K$2:$K$228</definedName>
    <definedName name="_______________DAT12">'[2]Лист1 (6)'!$L$2:$L$228</definedName>
    <definedName name="_______________DAT13">'[3]Лист1 (6)'!$M$2:$M$228</definedName>
    <definedName name="_______________DAT14">'[3]Лист1 (6)'!$N$2:$N$228</definedName>
    <definedName name="_______________DAT15">'[3]Лист1 (6)'!$O$2:$O$228</definedName>
    <definedName name="_______________DAT2">#REF!</definedName>
    <definedName name="_______________DAT3">#REF!</definedName>
    <definedName name="_______________DAT4">#REF!</definedName>
    <definedName name="_______________DAT5">#REF!</definedName>
    <definedName name="_______________DAT6">#REF!</definedName>
    <definedName name="_______________DAT7">'[1]40-50'!#REF!</definedName>
    <definedName name="_______________DAT8">'[1]40-50'!#REF!</definedName>
    <definedName name="_______________DAT9">#REF!</definedName>
    <definedName name="______________DAT1">#REF!</definedName>
    <definedName name="______________DAT10">#REF!</definedName>
    <definedName name="______________DAT11">'[3]Лист1 (6)'!$K$2:$K$228</definedName>
    <definedName name="______________DAT12">'[3]Лист1 (6)'!$L$2:$L$228</definedName>
    <definedName name="______________DAT13">'[3]Лист1 (6)'!$M$2:$M$228</definedName>
    <definedName name="______________DAT14">'[3]Лист1 (6)'!$N$2:$N$228</definedName>
    <definedName name="______________DAT15">'[3]Лист1 (6)'!$O$2:$O$228</definedName>
    <definedName name="______________DAT2">#REF!</definedName>
    <definedName name="______________DAT3">#REF!</definedName>
    <definedName name="______________DAT4">#REF!</definedName>
    <definedName name="______________DAT5">#REF!</definedName>
    <definedName name="______________DAT6">#REF!</definedName>
    <definedName name="______________DAT7">'[1]40-50'!#REF!</definedName>
    <definedName name="______________DAT8">'[1]40-50'!#REF!</definedName>
    <definedName name="______________DAT9">#REF!</definedName>
    <definedName name="_____________DAT1">#REF!</definedName>
    <definedName name="_____________DAT10">#REF!</definedName>
    <definedName name="_____________DAT11">'[3]Лист1 (6)'!$K$2:$K$228</definedName>
    <definedName name="_____________DAT12">'[3]Лист1 (6)'!$L$2:$L$228</definedName>
    <definedName name="_____________DAT13">'[2]Лист1 (6)'!$M$2:$M$228</definedName>
    <definedName name="_____________DAT14">'[2]Лист1 (6)'!$N$2:$N$228</definedName>
    <definedName name="_____________DAT15">'[2]Лист1 (6)'!$O$2:$O$228</definedName>
    <definedName name="_____________DAT2">#REF!</definedName>
    <definedName name="_____________DAT3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DAT1">#REF!</definedName>
    <definedName name="____________DAT10">#REF!</definedName>
    <definedName name="____________DAT11">'[2]Лист1 (6)'!$K$2:$K$228</definedName>
    <definedName name="____________DAT12">'[2]Лист1 (6)'!$L$2:$L$228</definedName>
    <definedName name="____________DAT13">'[2]Лист1 (6)'!$M$2:$M$228</definedName>
    <definedName name="____________DAT14">'[2]Лист1 (6)'!$N$2:$N$228</definedName>
    <definedName name="____________DAT15">'[2]Лист1 (6)'!$O$2:$O$228</definedName>
    <definedName name="____________DAT2">#REF!</definedName>
    <definedName name="____________DAT3">#REF!</definedName>
    <definedName name="____________DAT4">#REF!</definedName>
    <definedName name="____________DAT5">#REF!</definedName>
    <definedName name="____________DAT6">#REF!</definedName>
    <definedName name="____________DAT7">'[1]40-50'!#REF!</definedName>
    <definedName name="____________DAT8">'[1]40-50'!#REF!</definedName>
    <definedName name="____________DAT9">#REF!</definedName>
    <definedName name="___________DAT1">#REF!</definedName>
    <definedName name="___________DAT10">#REF!</definedName>
    <definedName name="___________DAT11">'[2]Лист1 (6)'!$K$2:$K$228</definedName>
    <definedName name="___________DAT12">'[2]Лист1 (6)'!$L$2:$L$228</definedName>
    <definedName name="___________DAT13">#REF!</definedName>
    <definedName name="___________DAT14">#REF!</definedName>
    <definedName name="___________DAT15">#REF!</definedName>
    <definedName name="___________DAT2">#REF!</definedName>
    <definedName name="___________DAT3">#REF!</definedName>
    <definedName name="___________DAT4">'[4]Иванова счета САП'!#REF!</definedName>
    <definedName name="___________DAT5">#REF!</definedName>
    <definedName name="___________DAT6">'[4]Иванова счета САП'!#REF!</definedName>
    <definedName name="___________DAT7">'[4]Иванова счета САП'!#REF!</definedName>
    <definedName name="___________DAT8">#REF!</definedName>
    <definedName name="___________DAT9">#REF!</definedName>
    <definedName name="__________DAT1">#REF!</definedName>
    <definedName name="__________DAT10">#REF!</definedName>
    <definedName name="__________DAT11">#REF!</definedName>
    <definedName name="__________DAT12">#REF!</definedName>
    <definedName name="__________DAT13">'[2]Лист1 (6)'!$M$2:$M$228</definedName>
    <definedName name="__________DAT14">'[2]Лист1 (6)'!$N$2:$N$228</definedName>
    <definedName name="__________DAT15">'[2]Лист1 (6)'!$O$2:$O$228</definedName>
    <definedName name="__________DAT2">#REF!</definedName>
    <definedName name="__________DAT3">'[5]баланс САП'!#REF!</definedName>
    <definedName name="__________DAT4">'[4]Иванова счета САП'!#REF!</definedName>
    <definedName name="__________DAT5">#REF!</definedName>
    <definedName name="__________DAT6">'[4]Иванова счета САП'!#REF!</definedName>
    <definedName name="__________DAT7">'[4]Иванова счета САП'!#REF!</definedName>
    <definedName name="__________DAT8">#REF!</definedName>
    <definedName name="__________DAT9">#REF!</definedName>
    <definedName name="_________DAT1">#REF!</definedName>
    <definedName name="_________DAT10">#REF!</definedName>
    <definedName name="_________DAT11">'[2]Лист1 (6)'!$K$2:$K$228</definedName>
    <definedName name="_________DAT12">'[2]Лист1 (6)'!$L$2:$L$228</definedName>
    <definedName name="_________DAT13">'[2]Лист1 (6)'!$M$2:$M$228</definedName>
    <definedName name="_________DAT14">'[2]Лист1 (6)'!$N$2:$N$228</definedName>
    <definedName name="_________DAT15">'[2]Лист1 (6)'!$O$2:$O$228</definedName>
    <definedName name="_________DAT2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'[1]40-50'!#REF!</definedName>
    <definedName name="_________DAT8">'[1]40-50'!#REF!</definedName>
    <definedName name="_________DAT9">#REF!</definedName>
    <definedName name="________DAT1">#REF!</definedName>
    <definedName name="________DAT10">#REF!</definedName>
    <definedName name="________DAT11">'[2]Лист1 (6)'!$K$2:$K$228</definedName>
    <definedName name="________DAT12">'[2]Лист1 (6)'!$L$2:$L$228</definedName>
    <definedName name="________DAT13">'[2]Лист1 (6)'!$M$2:$M$228</definedName>
    <definedName name="________DAT14">'[2]Лист1 (6)'!$N$2:$N$228</definedName>
    <definedName name="________DAT15">'[2]Лист1 (6)'!$O$2:$O$228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'[1]40-50'!#REF!</definedName>
    <definedName name="________DAT8">'[1]40-50'!#REF!</definedName>
    <definedName name="________DAT9">#REF!</definedName>
    <definedName name="_______DAT1">#REF!</definedName>
    <definedName name="_______DAT10">#REF!</definedName>
    <definedName name="_______DAT11">'[2]Лист1 (6)'!$K$2:$K$228</definedName>
    <definedName name="_______DAT12">'[2]Лист1 (6)'!$L$2:$L$228</definedName>
    <definedName name="_______DAT13">'[2]Лист1 (6)'!$M$2:$M$228</definedName>
    <definedName name="_______DAT14">'[2]Лист1 (6)'!$N$2:$N$228</definedName>
    <definedName name="_______DAT15">'[2]Лист1 (6)'!$O$2:$O$228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'[1]40-50'!#REF!</definedName>
    <definedName name="_______DAT8">'[1]40-50'!#REF!</definedName>
    <definedName name="_______DAT9">#REF!</definedName>
    <definedName name="_______xlfn.BAHTTEXT" hidden="1">#NAME?</definedName>
    <definedName name="______c" hidden="1">{"ÜBERSICHT",#N/A,FALSE,"ABW KUM";"Kostenzoom",#N/A,FALSE,"ABW KUM";"ÜBERSICHT",#N/A,FALSE,"ABW HORE";"Kostenzoom",#N/A,FALSE,"ABW HORE"}</definedName>
    <definedName name="______DAT1">#REF!</definedName>
    <definedName name="______DAT10">#REF!</definedName>
    <definedName name="______DAT11">'[2]Лист1 (6)'!$K$2:$K$228</definedName>
    <definedName name="______DAT12">'[2]Лист1 (6)'!$L$2:$L$228</definedName>
    <definedName name="______DAT13">'[2]Лист1 (6)'!$M$2:$M$228</definedName>
    <definedName name="______DAT14">'[2]Лист1 (6)'!$N$2:$N$228</definedName>
    <definedName name="______DAT15">'[2]Лист1 (6)'!$O$2:$O$228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'[1]40-50'!#REF!</definedName>
    <definedName name="______DAT8">'[1]40-50'!#REF!</definedName>
    <definedName name="______DAT9">#REF!</definedName>
    <definedName name="______xlfn.BAHTTEXT" hidden="1">#NAME?</definedName>
    <definedName name="_____c" hidden="1">{"ÜBERSICHT",#N/A,FALSE,"ABW KUM";"Kostenzoom",#N/A,FALSE,"ABW KUM";"ÜBERSICHT",#N/A,FALSE,"ABW HORE";"Kostenzoom",#N/A,FALSE,"ABW HORE"}</definedName>
    <definedName name="_____DAT1">#REF!</definedName>
    <definedName name="_____DAT10">#REF!</definedName>
    <definedName name="_____DAT11">'[2]Лист1 (6)'!$K$2:$K$228</definedName>
    <definedName name="_____DAT12">'[2]Лист1 (6)'!$L$2:$L$228</definedName>
    <definedName name="_____DAT13">'[2]Лист1 (6)'!$M$2:$M$228</definedName>
    <definedName name="_____DAT14">'[2]Лист1 (6)'!$N$2:$N$228</definedName>
    <definedName name="_____DAT15">'[2]Лист1 (6)'!$O$2:$O$228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'[1]40-50'!#REF!</definedName>
    <definedName name="_____DAT8">'[1]40-50'!#REF!</definedName>
    <definedName name="_____DAT9">#REF!</definedName>
    <definedName name="_____J26" hidden="1">{"DRUCK",#N/A,FALSE,"HOCHRECHNUNG KORR!!!!";"DRUCK",#N/A,FALSE,"BUDGET 1997_98";"DRUCK",#N/A,FALSE,"PL KUM";"DRUCK",#N/A,FALSE,"VJ KUM";"DRUCK",#N/A,FALSE,"IST KUM KORR!!!"}</definedName>
    <definedName name="_____j66" hidden="1">{"ÜBER mit FW","THU",FALSE,"HORE KORR!";"ÜBERSICHT",#N/A,FALSE,"BUDGET 1997_98";"ÜBER mit FW",#N/A,FALSE,"IST KUM KORR!!";"ÜBERSICHT",#N/A,FALSE,"PLAN KUM"}</definedName>
    <definedName name="_____xlfn.BAHTTEXT" hidden="1">#NAME?</definedName>
    <definedName name="____c" hidden="1">{"ÜBERSICHT",#N/A,FALSE,"ABW KUM";"Kostenzoom",#N/A,FALSE,"ABW KUM";"ÜBERSICHT",#N/A,FALSE,"ABW HORE";"Kostenzoom",#N/A,FALSE,"ABW HORE"}</definedName>
    <definedName name="____DAT1">#REF!</definedName>
    <definedName name="____DAT10">#REF!</definedName>
    <definedName name="____DAT11">'[2]Лист1 (6)'!$K$2:$K$228</definedName>
    <definedName name="____DAT12">'[2]Лист1 (6)'!$L$2:$L$228</definedName>
    <definedName name="____DAT13">'[2]Лист1 (6)'!$M$2:$M$228</definedName>
    <definedName name="____DAT14">'[2]Лист1 (6)'!$N$2:$N$228</definedName>
    <definedName name="____DAT15">'[2]Лист1 (6)'!$O$2:$O$228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'[1]40-50'!#REF!</definedName>
    <definedName name="____DAT8">'[1]40-50'!#REF!</definedName>
    <definedName name="____DAT9">#REF!</definedName>
    <definedName name="____J26" hidden="1">{"DRUCK",#N/A,FALSE,"HOCHRECHNUNG KORR!!!!";"DRUCK",#N/A,FALSE,"BUDGET 1997_98";"DRUCK",#N/A,FALSE,"PL KUM";"DRUCK",#N/A,FALSE,"VJ KUM";"DRUCK",#N/A,FALSE,"IST KUM KORR!!!"}</definedName>
    <definedName name="____j66" hidden="1">{"ÜBER mit FW","THU",FALSE,"HORE KORR!";"ÜBERSICHT",#N/A,FALSE,"BUDGET 1997_98";"ÜBER mit FW",#N/A,FALSE,"IST KUM KORR!!";"ÜBERSICHT",#N/A,FALSE,"PLAN KUM"}</definedName>
    <definedName name="____xlfn.BAHTTEXT" hidden="1">#NAME?</definedName>
    <definedName name="___c" hidden="1">{"ÜBERSICHT",#N/A,FALSE,"ABW KUM";"Kostenzoom",#N/A,FALSE,"ABW KUM";"ÜBERSICHT",#N/A,FALSE,"ABW HORE";"Kostenzoom",#N/A,FALSE,"ABW HORE"}</definedName>
    <definedName name="___DAT1">#REF!</definedName>
    <definedName name="___DAT10">#REF!</definedName>
    <definedName name="___DAT11">'[2]Лист1 (6)'!$K$2:$K$228</definedName>
    <definedName name="___DAT12">'[2]Лист1 (6)'!$L$2:$L$228</definedName>
    <definedName name="___DAT13">'[2]Лист1 (6)'!$M$2:$M$228</definedName>
    <definedName name="___DAT14">'[2]Лист1 (6)'!$N$2:$N$228</definedName>
    <definedName name="___DAT15">'[2]Лист1 (6)'!$O$2:$O$228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23">#REF!</definedName>
    <definedName name="___DAT24">#REF!</definedName>
    <definedName name="___DAT25">#REF!</definedName>
    <definedName name="___DAT26">#REF!</definedName>
    <definedName name="___DAT27">#REF!</definedName>
    <definedName name="___DAT28">#REF!</definedName>
    <definedName name="___DAT29">#REF!</definedName>
    <definedName name="___DAT3">#REF!</definedName>
    <definedName name="___DAT30">#REF!</definedName>
    <definedName name="___DAT31">#REF!</definedName>
    <definedName name="___DAT32">#REF!</definedName>
    <definedName name="___DAT33">#REF!</definedName>
    <definedName name="___DAT34">#REF!</definedName>
    <definedName name="___DAT35">#REF!</definedName>
    <definedName name="___DAT36">#REF!</definedName>
    <definedName name="___DAT37">#REF!</definedName>
    <definedName name="___DAT38">#REF!</definedName>
    <definedName name="___DAT39">#REF!</definedName>
    <definedName name="___DAT4">#REF!</definedName>
    <definedName name="___DAT40">#REF!</definedName>
    <definedName name="___DAT41">#REF!</definedName>
    <definedName name="___DAT42">#REF!</definedName>
    <definedName name="___DAT43">#REF!</definedName>
    <definedName name="___DAT44">#REF!</definedName>
    <definedName name="___DAT45">#REF!</definedName>
    <definedName name="___DAT46">#REF!</definedName>
    <definedName name="___DAT47">#REF!</definedName>
    <definedName name="___DAT48">#REF!</definedName>
    <definedName name="___DAT49">#REF!</definedName>
    <definedName name="___DAT5">#REF!</definedName>
    <definedName name="___DAT50">#REF!</definedName>
    <definedName name="___DAT51">#REF!</definedName>
    <definedName name="___DAT52">#REF!</definedName>
    <definedName name="___DAT53">#REF!</definedName>
    <definedName name="___DAT54">#REF!</definedName>
    <definedName name="___DAT55">#REF!</definedName>
    <definedName name="___DAT56">#REF!</definedName>
    <definedName name="___DAT57">#REF!</definedName>
    <definedName name="___DAT58">#REF!</definedName>
    <definedName name="___DAT59">#REF!</definedName>
    <definedName name="___DAT6">#REF!</definedName>
    <definedName name="___DAT60">#REF!</definedName>
    <definedName name="___DAT61">#REF!</definedName>
    <definedName name="___DAT62">#REF!</definedName>
    <definedName name="___DAT63">#REF!</definedName>
    <definedName name="___DAT7">'[1]40-50'!#REF!</definedName>
    <definedName name="___DAT8">'[1]40-50'!#REF!</definedName>
    <definedName name="___DAT9">#REF!</definedName>
    <definedName name="___J26" hidden="1">{"DRUCK",#N/A,FALSE,"HOCHRECHNUNG KORR!!!!";"DRUCK",#N/A,FALSE,"BUDGET 1997_98";"DRUCK",#N/A,FALSE,"PL KUM";"DRUCK",#N/A,FALSE,"VJ KUM";"DRUCK",#N/A,FALSE,"IST KUM KORR!!!"}</definedName>
    <definedName name="___j66" hidden="1">{"ÜBER mit FW","THU",FALSE,"HORE KORR!";"ÜBERSICHT",#N/A,FALSE,"BUDGET 1997_98";"ÜBER mit FW",#N/A,FALSE,"IST KUM KORR!!";"ÜBERSICHT",#N/A,FALSE,"PLAN KUM"}</definedName>
    <definedName name="___xlfn.BAHTTEXT" hidden="1">#NAME?</definedName>
    <definedName name="__123Graph_D" hidden="1">[6]Proforma!#REF!</definedName>
    <definedName name="__c" hidden="1">{"ÜBERSICHT",#N/A,FALSE,"ABW KUM";"Kostenzoom",#N/A,FALSE,"ABW KUM";"ÜBERSICHT",#N/A,FALSE,"ABW HORE";"Kostenzoom",#N/A,FALSE,"ABW HORE"}</definedName>
    <definedName name="__DAT1">#REF!</definedName>
    <definedName name="__DAT10">#REF!</definedName>
    <definedName name="__DAT11">'[2]Лист1 (6)'!$K$2:$K$228</definedName>
    <definedName name="__DAT12">'[2]Лист1 (6)'!$L$2:$L$228</definedName>
    <definedName name="__DAT13">'[2]Лист1 (6)'!$M$2:$M$228</definedName>
    <definedName name="__DAT14">'[2]Лист1 (6)'!$N$2:$N$228</definedName>
    <definedName name="__DAT15">'[2]Лист1 (6)'!$O$2:$O$228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25">#REF!</definedName>
    <definedName name="__DAT26">#REF!</definedName>
    <definedName name="__DAT27">#REF!</definedName>
    <definedName name="__DAT28">#REF!</definedName>
    <definedName name="__DAT29">#REF!</definedName>
    <definedName name="__DAT3">#REF!</definedName>
    <definedName name="__DAT30">#REF!</definedName>
    <definedName name="__DAT31">#REF!</definedName>
    <definedName name="__DAT32">#REF!</definedName>
    <definedName name="__DAT33">#REF!</definedName>
    <definedName name="__DAT34">#REF!</definedName>
    <definedName name="__DAT35">#REF!</definedName>
    <definedName name="__DAT36">#REF!</definedName>
    <definedName name="__DAT37">#REF!</definedName>
    <definedName name="__DAT38">#REF!</definedName>
    <definedName name="__DAT39">#REF!</definedName>
    <definedName name="__DAT4">#REF!</definedName>
    <definedName name="__DAT40">#REF!</definedName>
    <definedName name="__DAT41">#REF!</definedName>
    <definedName name="__DAT42">#REF!</definedName>
    <definedName name="__DAT43">#REF!</definedName>
    <definedName name="__DAT44">#REF!</definedName>
    <definedName name="__DAT45">#REF!</definedName>
    <definedName name="__DAT46">#REF!</definedName>
    <definedName name="__DAT47">#REF!</definedName>
    <definedName name="__DAT48">#REF!</definedName>
    <definedName name="__DAT49">#REF!</definedName>
    <definedName name="__DAT5">#REF!</definedName>
    <definedName name="__DAT50">#REF!</definedName>
    <definedName name="__DAT51">#REF!</definedName>
    <definedName name="__DAT52">#REF!</definedName>
    <definedName name="__DAT53">#REF!</definedName>
    <definedName name="__DAT54">#REF!</definedName>
    <definedName name="__DAT55">#REF!</definedName>
    <definedName name="__DAT56">#REF!</definedName>
    <definedName name="__DAT57">#REF!</definedName>
    <definedName name="__DAT58">#REF!</definedName>
    <definedName name="__DAT59">#REF!</definedName>
    <definedName name="__DAT6">#REF!</definedName>
    <definedName name="__DAT60">#REF!</definedName>
    <definedName name="__DAT61">#REF!</definedName>
    <definedName name="__DAT62">#REF!</definedName>
    <definedName name="__DAT63">#REF!</definedName>
    <definedName name="__DAT7">'[1]40-50'!#REF!</definedName>
    <definedName name="__DAT8">'[1]40-50'!#REF!</definedName>
    <definedName name="__DAT9">#REF!</definedName>
    <definedName name="__FDS_HYPERLINK_TOGGLE_STATE__" hidden="1">"ON"</definedName>
    <definedName name="__IntlFixup" hidden="1">TRUE</definedName>
    <definedName name="__J26" hidden="1">{"DRUCK",#N/A,FALSE,"HOCHRECHNUNG KORR!!!!";"DRUCK",#N/A,FALSE,"BUDGET 1997_98";"DRUCK",#N/A,FALSE,"PL KUM";"DRUCK",#N/A,FALSE,"VJ KUM";"DRUCK",#N/A,FALSE,"IST KUM KORR!!!"}</definedName>
    <definedName name="__j66" hidden="1">{"ÜBER mit FW","THU",FALSE,"HORE KORR!";"ÜBERSICHT",#N/A,FALSE,"BUDGET 1997_98";"ÜBER mit FW",#N/A,FALSE,"IST KUM KORR!!";"ÜBERSICHT",#N/A,FALSE,"PLAN KUM"}</definedName>
    <definedName name="__xlfn.BAHTTEXT" hidden="1">#NAME?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c" hidden="1">{"ÜBERSICHT",#N/A,FALSE,"ABW KUM";"Kostenzoom",#N/A,FALSE,"ABW KUM";"ÜBERSICHT",#N/A,FALSE,"ABW HORE";"Kostenzoom",#N/A,FALSE,"ABW HORE"}</definedName>
    <definedName name="_DAT1">#REF!</definedName>
    <definedName name="_DAT10">#REF!</definedName>
    <definedName name="_DAT11">'[2]Лист1 (6)'!$K$2:$K$228</definedName>
    <definedName name="_DAT12">'[2]Лист1 (6)'!$L$2:$L$228</definedName>
    <definedName name="_DAT13">'[2]Лист1 (6)'!$M$2:$M$228</definedName>
    <definedName name="_DAT14">'[2]Лист1 (6)'!$N$2:$N$228</definedName>
    <definedName name="_DAT15">'[2]Лист1 (6)'!$O$2:$O$228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#REF!</definedName>
    <definedName name="_DAT42">#REF!</definedName>
    <definedName name="_DAT43">#REF!</definedName>
    <definedName name="_DAT44">#REF!</definedName>
    <definedName name="_DAT45">#REF!</definedName>
    <definedName name="_DAT46">#REF!</definedName>
    <definedName name="_DAT47">#REF!</definedName>
    <definedName name="_DAT48">#REF!</definedName>
    <definedName name="_DAT49">#REF!</definedName>
    <definedName name="_DAT5">#REF!</definedName>
    <definedName name="_DAT50">#REF!</definedName>
    <definedName name="_DAT51">#REF!</definedName>
    <definedName name="_DAT52">#REF!</definedName>
    <definedName name="_DAT53">#REF!</definedName>
    <definedName name="_DAT54">#REF!</definedName>
    <definedName name="_DAT55">#REF!</definedName>
    <definedName name="_DAT56">#REF!</definedName>
    <definedName name="_DAT57">#REF!</definedName>
    <definedName name="_DAT58">#REF!</definedName>
    <definedName name="_DAT59">#REF!</definedName>
    <definedName name="_DAT6">#REF!</definedName>
    <definedName name="_DAT60">#REF!</definedName>
    <definedName name="_DAT61">#REF!</definedName>
    <definedName name="_DAT62">#REF!</definedName>
    <definedName name="_DAT63">#REF!</definedName>
    <definedName name="_DAT7">'[1]40-50'!#REF!</definedName>
    <definedName name="_DAT8">'[1]40-50'!#REF!</definedName>
    <definedName name="_DAT9">#REF!</definedName>
    <definedName name="_Fill" hidden="1">#REF!</definedName>
    <definedName name="_H" hidden="1">#REF!</definedName>
    <definedName name="_J26" hidden="1">{"DRUCK",#N/A,FALSE,"HOCHRECHNUNG KORR!!!!";"DRUCK",#N/A,FALSE,"BUDGET 1997_98";"DRUCK",#N/A,FALSE,"PL KUM";"DRUCK",#N/A,FALSE,"VJ KUM";"DRUCK",#N/A,FALSE,"IST KUM KORR!!!"}</definedName>
    <definedName name="_j66" hidden="1">{"ÜBER mit FW","THU",FALSE,"HORE KORR!";"ÜBERSICHT",#N/A,FALSE,"BUDGET 1997_98";"ÜBER mit FW",#N/A,FALSE,"IST KUM KORR!!";"ÜBERSICHT",#N/A,FALSE,"PLAN KUM"}</definedName>
    <definedName name="_Key1" hidden="1">#REF!</definedName>
    <definedName name="_Order1" hidden="1">255</definedName>
    <definedName name="_Order2" hidden="1">255</definedName>
    <definedName name="_Regression_Int" hidden="1">1</definedName>
    <definedName name="_RSE2">'[7]CMA Calculations- R Factor'!$H$12</definedName>
    <definedName name="_RSE3">#REF!</definedName>
    <definedName name="_Sort" hidden="1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UNDO_UPS_" hidden="1">#REF!</definedName>
    <definedName name="_UNDO_UPS_SEL_" hidden="1">#REF!</definedName>
    <definedName name="_UNDO31X31X_" hidden="1">#REF!</definedName>
    <definedName name="_БЕ">#REF!</definedName>
    <definedName name="_ГрЗак">#REF!</definedName>
    <definedName name="_xlnm._FilterDatabase" hidden="1">#REF!</definedName>
    <definedName name="a">'[8]TOTAL EM+R21'!$D$7</definedName>
    <definedName name="aa">#REF!</definedName>
    <definedName name="aaa">#REF!</definedName>
    <definedName name="aaa0" hidden="1">{#N/A,#N/A,FALSE,"Aging Summary";#N/A,#N/A,FALSE,"Ratio Analysis";#N/A,#N/A,FALSE,"Test 120 Day Accts";#N/A,#N/A,FALSE,"Tickmarks"}</definedName>
    <definedName name="aaaa">#REF!</definedName>
    <definedName name="aaaaa">#REF!</definedName>
    <definedName name="aaaaaa" hidden="1">{"DRUCK",#N/A,FALSE,"HOCHRECHNUNG KORR!!!!";"DRUCK",#N/A,FALSE,"BUDGET 1997_98";"DRUCK",#N/A,FALSE,"PL KUM";"DRUCK",#N/A,FALSE,"VJ KUM";"DRUCK",#N/A,FALSE,"IST KUM KORR!!!"}</definedName>
    <definedName name="aaaaaaa" hidden="1">{"ÜBER mit FW","THU",FALSE,"HORE KORR!";"ÜBERSICHT",#N/A,FALSE,"BUDGET 1997_98";"ÜBER mit FW",#N/A,FALSE,"IST KUM KORR!!";"ÜBERSICHT",#N/A,FALSE,"PLAN KUM"}</definedName>
    <definedName name="abc" hidden="1">{#N/A,#N/A,FALSE,"Aging Summary";#N/A,#N/A,FALSE,"Ratio Analysis";#N/A,#N/A,FALSE,"Test 120 Day Accts";#N/A,#N/A,FALSE,"Tickmarks"}</definedName>
    <definedName name="abw" hidden="1">{"ÜBERSICHT",#N/A,FALSE,"ABW KUM";"Kostenzoom",#N/A,FALSE,"ABW KUM";"ÜBERSICHT",#N/A,FALSE,"ABW HORE";"Kostenzoom",#N/A,FALSE,"ABW HORE"}</definedName>
    <definedName name="AccessDatabase" hidden="1">"L:\k338\TATA\Plan041198.mdb"</definedName>
    <definedName name="Account_Balance">#REF!</definedName>
    <definedName name="adf" hidden="1">{"DRUCK",#N/A,FALSE,"HOCHRECHNUNG KORR!!!!";"DRUCK",#N/A,FALSE,"BUDGET 1997_98";"DRUCK",#N/A,FALSE,"PL KUM";"DRUCK",#N/A,FALSE,"VJ KUM";"DRUCK",#N/A,FALSE,"IST KUM KORR!!!"}</definedName>
    <definedName name="AdvertisingCraig" hidden="1">{"VIEW_CUMM_SUMMARY_PRINT",#N/A,FALSE,"SUMMARY";"PRINT633",#N/A,FALSE,"633";"PRINT634",#N/A,FALSE,"634";"PRINT635",#N/A,FALSE,"635";"PRINT636",#N/A,FALSE,"636";"PRINT637",#N/A,FALSE,"637";"PRINT638",#N/A,FALSE,"638";"print645",#N/A,FALSE,"645";"print659",#N/A,FALSE,"659";"print660",#N/A,FALSE,"660";"print661",#N/A,FALSE,"661";"PRINT662",#N/A,FALSE,"662";"PRINT663",#N/A,FALSE,"663";"PRINT666",#N/A,FALSE,"666";"PRINT664",#N/A,FALSE,"664";"PRINT667",#N/A,FALSE,"667";"PRINT669",#N/A,FALSE,"669";"PRINT720",#N/A,FALSE,"720";"PRINT750",#N/A,FALSE,"750"}</definedName>
    <definedName name="Aging_percent">'[9]Statistics {pbc}'!$A$13:$G$13,'[9]Statistics {pbc}'!$A$22:$G$26</definedName>
    <definedName name="Allowance_to_Receivables">'[9]Statistics {pbc}'!$A$2:$G$2,'[9]Statistics {pbc}'!$A$9:$G$9</definedName>
    <definedName name="Allowance_to_Sales">'[9]Statistics {pbc}'!$A$2:$G$2,'[9]Statistics {pbc}'!$A$10:$G$10</definedName>
    <definedName name="anscount" hidden="1">1</definedName>
    <definedName name="arif" hidden="1">{"ÜBERSICHT",#N/A,FALSE,"ABW KUM";"Kostenzoom",#N/A,FALSE,"ABW KUM";"ÜBERSICHT",#N/A,FALSE,"ABW HORE";"Kostenzoom",#N/A,FALSE,"ABW HORE"}</definedName>
    <definedName name="as">#REF!</definedName>
    <definedName name="AS2DocOpenMode" hidden="1">"AS2DocumentEdit"</definedName>
    <definedName name="AS2HasNoAutoHeaderFooter">"OFF"</definedName>
    <definedName name="AS2NamedRange" hidden="1">9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s" hidden="1">{"ÜBERSICHT",#N/A,FALSE,"ABW KUM";"Kostenzoom",#N/A,FALSE,"ABW KUM";"ÜBERSICHT",#N/A,FALSE,"ABW HORE";"Kostenzoom",#N/A,FALSE,"ABW HORE"}</definedName>
    <definedName name="awas" hidden="1">{"ÜBER mit FW","THU",FALSE,"HORE KORR!";"ÜBERSICHT",#N/A,FALSE,"BUDGET 1997_98";"ÜBER mit FW",#N/A,FALSE,"IST KUM KORR!!";"ÜBERSICHT",#N/A,FALSE,"PLAN KUM"}</definedName>
    <definedName name="b" hidden="1">{"ÜBERSICHT",#N/A,FALSE,"ABW KUM";"Kostenzoom",#N/A,FALSE,"ABW KUM";"ÜBERSICHT",#N/A,FALSE,"ABW HORE";"Kostenzoom",#N/A,FALSE,"ABW HORE"}</definedName>
    <definedName name="basic_level">#REF!</definedName>
    <definedName name="bbb" hidden="1">{#N/A,#N/A,FALSE,"Aging Summary";#N/A,#N/A,FALSE,"Ratio Analysis";#N/A,#N/A,FALSE,"Test 120 Day Accts";#N/A,#N/A,FALSE,"Tickmarks"}</definedName>
    <definedName name="BBBB" hidden="1">{"ÜBER mit FW","THU",FALSE,"HORE KORR!";"ÜBERSICHT",#N/A,FALSE,"BUDGET 1997_98";"ÜBER mit FW",#N/A,FALSE,"IST KUM KORR!!";"ÜBERSICHT",#N/A,FALSE,"PLAN KUM"}</definedName>
    <definedName name="bbbbb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G_Del" hidden="1">15</definedName>
    <definedName name="BG_Ins" hidden="1">4</definedName>
    <definedName name="BG_Mod" hidden="1">6</definedName>
    <definedName name="Billa_Dl" hidden="1">{"ÜBER mit FW","THU",FALSE,"HORE KORR!";"ÜBERSICHT",#N/A,FALSE,"BUDGET 1997_98";"ÜBER mit FW",#N/A,FALSE,"IST KUM KORR!!";"ÜBERSICHT",#N/A,FALSE,"PLAN KUM"}</definedName>
    <definedName name="BLPH1" hidden="1">'[10]Share Price 2002'!#REF!</definedName>
    <definedName name="BLPH2" hidden="1">'[10]Share Price 2002'!#REF!</definedName>
    <definedName name="BML_Rewe" hidden="1">{"DRUCK",#N/A,FALSE,"HOCHRECHNUNG KORR!!!!";"DRUCK",#N/A,FALSE,"BUDGET 1997_98";"DRUCK",#N/A,FALSE,"PL KUM";"DRUCK",#N/A,FALSE,"VJ KUM";"DRUCK",#N/A,FALSE,"IST KUM KORR!!!"}</definedName>
    <definedName name="business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C_C_Balance1">[11]Summary!$B$4</definedName>
    <definedName name="Calculated_monetary_precision">[11]Summary!$B$12</definedName>
    <definedName name="cc" hidden="1">{"ÜBERSICHT",#N/A,FALSE,"ABW KUM";"Kostenzoom",#N/A,FALSE,"ABW KUM";"ÜBERSICHT",#N/A,FALSE,"ABW HORE";"Kostenzoom",#N/A,FALSE,"ABW HORE"}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Taxation">#REF!</definedName>
    <definedName name="cfgh" hidden="1">{"Schedule_1D",#N/A,FALSE,"I-D"}</definedName>
    <definedName name="cghjcghmcghm" hidden="1">{#N/A,#N/A,FALSE,"PM req"}</definedName>
    <definedName name="cghmvhmvhjk" hidden="1">{#N/A,#N/A,FALSE,"AD_Purch";#N/A,#N/A,FALSE,"Projections";#N/A,#N/A,FALSE,"DCF";#N/A,#N/A,FALSE,"Mkt Val"}</definedName>
    <definedName name="cghnfghjghj" hidden="1">{#N/A,#N/A,FALSE,"Assump";#N/A,#N/A,FALSE,"Income";#N/A,#N/A,FALSE,"Balance";#N/A,#N/A,FALSE,"DCF Pump";#N/A,#N/A,FALSE,"Trans Assump";#N/A,#N/A,FALSE,"Combined Income";#N/A,#N/A,FALSE,"Combined Balance"}</definedName>
    <definedName name="Check.BS.DC.10" hidden="1">'[12]DC 10'!$D$11</definedName>
    <definedName name="Check.BS.DC.2" hidden="1">'[12]DC 2'!$D$11</definedName>
    <definedName name="Check.BS.DC.3" hidden="1">'[12]DC 3'!$D$11</definedName>
    <definedName name="Check.BS.DC.4" hidden="1">'[12]DC 4'!$D$11</definedName>
    <definedName name="Check.BS.DC.5" hidden="1">'[12]DC 5'!$D$11</definedName>
    <definedName name="Check.BS.DC.6" hidden="1">'[12]DC 6'!$D$11</definedName>
    <definedName name="Check.BS.DC.7" hidden="1">'[12]DC 7'!$D$11</definedName>
    <definedName name="Check.BS.DC.8" hidden="1">'[12]DC 8'!$D$11</definedName>
    <definedName name="Check.BS.DC.9" hidden="1">'[12]DC 9'!$D$11</definedName>
    <definedName name="Check.KPI.DC.10" hidden="1">'[12]DC 10'!$D$12</definedName>
    <definedName name="Check.KPI.DC.2" hidden="1">'[12]DC 2'!$D$12</definedName>
    <definedName name="Check.KPI.DC.3" hidden="1">'[12]DC 3'!$D$12</definedName>
    <definedName name="Check.KPI.DC.4" hidden="1">'[12]DC 4'!$D$12</definedName>
    <definedName name="Check.KPI.DC.5" hidden="1">'[12]DC 5'!$D$12</definedName>
    <definedName name="Check.KPI.DC.6" hidden="1">'[12]DC 6'!$D$12</definedName>
    <definedName name="Check.KPI.DC.7" hidden="1">'[12]DC 7'!$D$12</definedName>
    <definedName name="Check.KPI.DC.8" hidden="1">'[12]DC 8'!$D$12</definedName>
    <definedName name="Check.KPI.DC.9" hidden="1">'[12]DC 9'!$D$12</definedName>
    <definedName name="CIQWBGuid" hidden="1">"9f6eb364-5e91-4636-b1cb-e89a8ab4e521"</definedName>
    <definedName name="Code" hidden="1">#REF!</definedName>
    <definedName name="Conclusion">[13]HideSheet!$A$16:$A$19</definedName>
    <definedName name="copies">[14]!copies</definedName>
    <definedName name="Critical_Component">[11]Summary!$B$2</definedName>
    <definedName name="cur_per">[15]Definition!$C$14</definedName>
    <definedName name="CY_all_Assets">'[16]Summary of Misstatements'!$D$35</definedName>
    <definedName name="CY_all_Equity">'[16]Summary of Misstatements'!$G$35</definedName>
    <definedName name="CY_all_Income">'[16]Summary of Misstatements'!$H$35</definedName>
    <definedName name="CY_all_Liabs">'[16]Summary of Misstatements'!$E$35</definedName>
    <definedName name="CY_all_RetEarn_bf">'[16]Summary of Misstatements'!$F$35</definedName>
    <definedName name="CY_Cash_Div_Dec">'[17]Income Statement'!#REF!</definedName>
    <definedName name="CY_CASH_DIVIDENDS_DECLARED__per_common_share">'[17]Income Statement'!#REF!</definedName>
    <definedName name="CY_Earnings_per_share">[17]Ratios!#REF!</definedName>
    <definedName name="CY_knw_Assets">'[16]Summary of Misstatements'!$D$12</definedName>
    <definedName name="CY_knw_Equity">'[16]Summary of Misstatements'!$G$12</definedName>
    <definedName name="CY_knw_Income">'[16]Summary of Misstatements'!$H$12</definedName>
    <definedName name="CY_knw_Liabs">'[16]Summary of Misstatements'!$E$12</definedName>
    <definedName name="CY_knw_RetEarn_bf">'[16]Summary of Misstatements'!$F$12</definedName>
    <definedName name="CY_LT_Debt">'[17]Balance Sheet'!#REF!</definedName>
    <definedName name="CY_Market_Value_of_Equity">'[17]Income Statement'!#REF!</definedName>
    <definedName name="CY_rpt">[15]Definition!$C$16</definedName>
    <definedName name="CY_Tangible_Net_Worth">'[17]Income Statement'!#REF!</definedName>
    <definedName name="CY_tx_all_Equity">'[16]Summary of Misstatements'!$L$35</definedName>
    <definedName name="CY_tx_all_Income">'[16]Summary of Misstatements'!$M$35</definedName>
    <definedName name="CY_tx_all_RetEarn_bf">'[16]Summary of Misstatements'!$K$35</definedName>
    <definedName name="CY_tx_knw_Equity">'[16]Summary of Misstatements'!$L$12</definedName>
    <definedName name="CY_tx_knw_Income">'[16]Summary of Misstatements'!$M$12</definedName>
    <definedName name="CY_tx_knw_Liabs">'[16]Summary of Misstatements'!$J$12</definedName>
    <definedName name="CY_tx_knw_RetEarn_bf">'[16]Summary of Misstatements'!$K$12</definedName>
    <definedName name="CY_Weighted_Average">'[17]Income Statement'!#REF!</definedName>
    <definedName name="CY_Working_Capital">'[17]Income Statement'!#REF!</definedName>
    <definedName name="d">#REF!</definedName>
    <definedName name="dasdas" hidden="1">{"VIEW_CUMM_SUMMARY_PRINT",#N/A,FALSE,"SUMMARY";"PRINT633",#N/A,FALSE,"633";"PRINT634",#N/A,FALSE,"634";"PRINT635",#N/A,FALSE,"635";"PRINT636",#N/A,FALSE,"636";"PRINT637",#N/A,FALSE,"637";"PRINT638",#N/A,FALSE,"638";"print645",#N/A,FALSE,"645";"print659",#N/A,FALSE,"659";"print660",#N/A,FALSE,"660";"print661",#N/A,FALSE,"661";"PRINT662",#N/A,FALSE,"662";"PRINT663",#N/A,FALSE,"663";"PRINT666",#N/A,FALSE,"666";"PRINT664",#N/A,FALSE,"664";"PRINT667",#N/A,FALSE,"667";"PRINT669",#N/A,FALSE,"669";"PRINT720",#N/A,FALSE,"720";"PRINT750",#N/A,FALSE,"750"}</definedName>
    <definedName name="dasrwe" hidden="1">{"VIEW_CUMM_SUMMARY_PRINT",#N/A,FALSE,"SUMMARY";"PRINT633",#N/A,FALSE,"633";"PRINT634",#N/A,FALSE,"634";"PRINT635",#N/A,FALSE,"635";"PRINT636",#N/A,FALSE,"636";"PRINT637",#N/A,FALSE,"637";"PRINT638",#N/A,FALSE,"638";"print645",#N/A,FALSE,"645";"print659",#N/A,FALSE,"659";"print660",#N/A,FALSE,"660";"print661",#N/A,FALSE,"661";"PRINT662",#N/A,FALSE,"662";"PRINT663",#N/A,FALSE,"663";"PRINT666",#N/A,FALSE,"666";"PRINT664",#N/A,FALSE,"664";"PRINT667",#N/A,FALSE,"667";"PRINT669",#N/A,FALSE,"669";"PRINT720",#N/A,FALSE,"720";"PRINT750",#N/A,FALSE,"750"}</definedName>
    <definedName name="dassas" hidden="1">{"VIEW_MANCOMM_PRINT",#N/A,FALSE,"MANCOM";"VIEW_SPLIT_PRINT",#N/A,FALSE,"MANCOM";"VIEW_CUMM_SUMMARY_PRINT",#N/A,FALSE,"SUMMARY";"PRINT633",#N/A,FALSE,"633";"PRINT634",#N/A,FALSE,"634";"PRINT635",#N/A,FALSE,"635";"PRINT636",#N/A,FALSE,"636";"PRINT637",#N/A,FALSE,"637";"PRINT638",#N/A,FALSE,"638";"print645",#N/A,FALSE,"645";"print659",#N/A,FALSE,"659";"print660",#N/A,FALSE,"660";"print661",#N/A,FALSE,"661";"PRINT662",#N/A,FALSE,"662";"PRINT663",#N/A,FALSE,"663";"PRINT664",#N/A,FALSE,"664";"PRINT666",#N/A,FALSE,"666";"PRINT667",#N/A,FALSE,"667";"PRINT669",#N/A,FALSE,"669";"PRINT720",#N/A,FALSE,"720";"PRINT750",#N/A,FALSE,"750";"VIEW_DIST",#N/A,FALSE,"info"}</definedName>
    <definedName name="data">[18]Sheet2!$E$9:$H$28</definedName>
    <definedName name="DATA1">'[19]data sent by Inna Babanova'!#REF!</definedName>
    <definedName name="DATA10">#REF!</definedName>
    <definedName name="DATA11">#REF!</definedName>
    <definedName name="DATA12">#REF!</definedName>
    <definedName name="data2" hidden="1">#REF!</definedName>
    <definedName name="DATA9">#REF!</definedName>
    <definedName name="date">'[20]SPb by store'!$C$2</definedName>
    <definedName name="Days_in_Receivables">'[9]Statistics {pbc}'!$A$2:$G$2,'[9]Statistics {pbc}'!$A$8:$G$8</definedName>
    <definedName name="dd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ddddddd" hidden="1">{"Ergebnis",#N/A,FALSE,"HORE 1997_01ST";"Steuern",#N/A,FALSE,"HORE 1997_01ST"}</definedName>
    <definedName name="ddurch" hidden="1">{"ÜBER mit FW","THU",FALSE,"HORE KORR!";"ÜBERSICHT",#N/A,FALSE,"BUDGET 1997_98";"ÜBER mit FW",#N/A,FALSE,"IST KUM KORR!!";"ÜBERSICHT",#N/A,FALSE,"PLAN KUM"}</definedName>
    <definedName name="dduu" hidden="1">{"ÜBERSICHT",#N/A,FALSE,"ABW KUM";"Kostenzoom",#N/A,FALSE,"ABW KUM";"ÜBERSICHT",#N/A,FALSE,"ABW HORE";"Kostenzoom",#N/A,FALSE,"ABW HORE"}</definedName>
    <definedName name="Debt_Exp_to_Sales">'[9]Statistics {pbc}'!$A$2:$G$2,'[9]Statistics {pbc}'!$A$11:$G$11</definedName>
    <definedName name="dep">'[21]Transfer 08-07'!$G$700</definedName>
    <definedName name="Desaggr.">#REF!</definedName>
    <definedName name="DesaVal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DF_GRID_1">#REF!</definedName>
    <definedName name="dfadsd" hidden="1">{"DRUCK",#N/A,FALSE,"HOCHRECHNUNG KORR!!!!";"DRUCK",#N/A,FALSE,"BUDGET 1997_98";"DRUCK",#N/A,FALSE,"PL KUM";"DRUCK",#N/A,FALSE,"VJ KUM";"DRUCK",#N/A,FALSE,"IST KUM KORR!!!"}</definedName>
    <definedName name="dfadsfdfd" hidden="1">[22]Checks!$D$127</definedName>
    <definedName name="dfasdfasdf" hidden="1">{"DRUCK",#N/A,FALSE,"HOCHRECHNUNG KORR!!!!";"DRUCK",#N/A,FALSE,"BUDGET 1997_98";"DRUCK",#N/A,FALSE,"PL KUM";"DRUCK",#N/A,FALSE,"VJ KUM";"DRUCK",#N/A,FALSE,"IST KUM KORR!!!"}</definedName>
    <definedName name="dfasfasf" hidden="1">{"DRUCK",#N/A,FALSE,"HOCHRECHNUNG KORR!!!!";"DRUCK",#N/A,FALSE,"BUDGET 1997_98";"DRUCK",#N/A,FALSE,"PL KUM";"DRUCK",#N/A,FALSE,"VJ KUM";"DRUCK",#N/A,FALSE,"IST KUM KORR!!!"}</definedName>
    <definedName name="dfassasf" hidden="1">{"ÜBER mit FW","THU",FALSE,"HORE KORR!";"ÜBERSICHT",#N/A,FALSE,"BUDGET 1997_98";"ÜBER mit FW",#N/A,FALSE,"IST KUM KORR!!";"ÜBERSICHT",#N/A,FALSE,"PLAN KUM"}</definedName>
    <definedName name="dfgh" hidden="1">{"Schedule_I",#N/A,FALSE,"I"}</definedName>
    <definedName name="dfghdf" hidden="1">{#N/A,#N/A,FALSE,"Pooling";#N/A,#N/A,FALSE,"income";#N/A,#N/A,FALSE,"valuation"}</definedName>
    <definedName name="dfghdfgh" hidden="1">{#N/A,#N/A,TRUE,"TransPrcd 1";#N/A,#N/A,TRUE,"TransPrcd 2";#N/A,#N/A,TRUE,"TransPrcd 3"}</definedName>
    <definedName name="dfghsdfh" hidden="1">{#N/A,#N/A,FALSE,"FACTSHEETS";#N/A,#N/A,FALSE,"pump";#N/A,#N/A,FALSE,"filter"}</definedName>
    <definedName name="dfghsfgh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dfgsdfgs" hidden="1">{"ÜBER mit FW","THU",FALSE,"HORE KORR!";"ÜBERSICHT",#N/A,FALSE,"BUDGET 1997_98";"ÜBER mit FW",#N/A,FALSE,"IST KUM KORR!!";"ÜBERSICHT",#N/A,FALSE,"PLAN KUM"}</definedName>
    <definedName name="dfgsdfgsdfg" hidden="1">{"ÜBER mit FW","THU",FALSE,"HORE KORR!";"ÜBERSICHT",#N/A,FALSE,"BUDGET 1997_98";"ÜBER mit FW",#N/A,FALSE,"IST KUM KORR!!";"ÜBERSICHT",#N/A,FALSE,"PLAN KUM"}</definedName>
    <definedName name="dfsafasd" hidden="1">{"ÜBER mit FW","THU",FALSE,"HORE KORR!";"ÜBERSICHT",#N/A,FALSE,"BUDGET 1997_98";"ÜBER mit FW",#N/A,FALSE,"IST KUM KORR!!";"ÜBERSICHT",#N/A,FALSE,"PLAN KUM"}</definedName>
    <definedName name="Difference">#REF!</definedName>
    <definedName name="Disaggr">#REF!</definedName>
    <definedName name="Disaggr.">#REF!</definedName>
    <definedName name="Disaggregations">#REF!</definedName>
    <definedName name="Discount" hidden="1">#REF!</definedName>
    <definedName name="display_area_2" hidden="1">#REF!</definedName>
    <definedName name="dkhnd" hidden="1">{"ÜBER mit FW","THU",FALSE,"HORE KORR!";"ÜBERSICHT",#N/A,FALSE,"BUDGET 1997_98";"ÜBER mit FW",#N/A,FALSE,"IST KUM KORR!!";"ÜBERSICHT",#N/A,FALSE,"PLAN KUM"}</definedName>
    <definedName name="dsfadf" hidden="1">{"DRUCK",#N/A,FALSE,"HOCHRECHNUNG KORR!!!!";"DRUCK",#N/A,FALSE,"BUDGET 1997_98";"DRUCK",#N/A,FALSE,"PL KUM";"DRUCK",#N/A,FALSE,"VJ KUM";"DRUCK",#N/A,FALSE,"IST KUM KORR!!!"}</definedName>
    <definedName name="dsfsf" hidden="1">{"DRUCK",#N/A,FALSE,"HOCHRECHNUNG KORR!!!!";"DRUCK",#N/A,FALSE,"BUDGET 1997_98";"DRUCK",#N/A,FALSE,"PL KUM";"DRUCK",#N/A,FALSE,"VJ KUM";"DRUCK",#N/A,FALSE,"IST KUM KORR!!!"}</definedName>
    <definedName name="dsjsdlk">'[23]GAAP r-fwd 2003'!$J$18</definedName>
    <definedName name="e">#REF!</definedName>
    <definedName name="Effective_tax_rate">[11]Summary!#REF!</definedName>
    <definedName name="eqweqwewq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excess_count">'[24]SA Procedures'!$C$32</definedName>
    <definedName name="Expected_balance">#REF!</definedName>
    <definedName name="f">'[8]TOTAL EM+R21'!$D$17</definedName>
    <definedName name="FA_type">#REF!</definedName>
    <definedName name="Factor">[11]Summary!$B$6</definedName>
    <definedName name="fasdfasdf" hidden="1">{"ÜBER mit FW","THU",FALSE,"HORE KORR!";"ÜBERSICHT",#N/A,FALSE,"BUDGET 1997_98";"ÜBER mit FW",#N/A,FALSE,"IST KUM KORR!!";"ÜBERSICHT",#N/A,FALSE,"PLAN KUM"}</definedName>
    <definedName name="fasdfasf" hidden="1">{"DRUCK",#N/A,FALSE,"HOCHRECHNUNG KORR!!!!";"DRUCK",#N/A,FALSE,"BUDGET 1997_98";"DRUCK",#N/A,FALSE,"PL KUM";"DRUCK",#N/A,FALSE,"VJ KUM";"DRUCK",#N/A,FALSE,"IST KUM KORR!!!"}</definedName>
    <definedName name="FCode" hidden="1">#REF!</definedName>
    <definedName name="fdasfads" hidden="1">{"ÜBER mit FW","THU",FALSE,"HORE KORR!";"ÜBERSICHT",#N/A,FALSE,"BUDGET 1997_98";"ÜBER mit FW",#N/A,FALSE,"IST KUM KORR!!";"ÜBERSICHT",#N/A,FALSE,"PLAN KUM"}</definedName>
    <definedName name="fdgjmsrgv">[25]Adj.13!#REF!</definedName>
    <definedName name="FDP_0_1_aUrv" hidden="1">#REF!</definedName>
    <definedName name="FDP_1_1_aUrv" hidden="1">#REF!</definedName>
    <definedName name="FDP_10_1_aDrv" hidden="1">#REF!</definedName>
    <definedName name="FDP_107_1_aUrv" hidden="1">#REF!</definedName>
    <definedName name="FDP_109_1_aUrv" hidden="1">#REF!</definedName>
    <definedName name="FDP_11_1_aD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9_1_aDrv" hidden="1">#REF!</definedName>
    <definedName name="FDP_12_1_aDrv" hidden="1">#REF!</definedName>
    <definedName name="FDP_13_1_aDrv" hidden="1">#REF!</definedName>
    <definedName name="FDP_14_1_aDrv" hidden="1">#REF!</definedName>
    <definedName name="FDP_15_1_aDrv" hidden="1">#REF!</definedName>
    <definedName name="FDP_16_1_aDrv" hidden="1">#REF!</definedName>
    <definedName name="FDP_17_1_aUrv" hidden="1">#REF!</definedName>
    <definedName name="FDP_18_1_aUrv" hidden="1">#REF!</definedName>
    <definedName name="FDP_19_1_aUrv" hidden="1">#REF!</definedName>
    <definedName name="FDP_2_1_aUrv" hidden="1">#REF!</definedName>
    <definedName name="FDP_20_1_aUrv" hidden="1">#REF!</definedName>
    <definedName name="FDP_21_1_aUrv" hidden="1">#REF!</definedName>
    <definedName name="FDP_22_1_aUrv" hidden="1">#REF!</definedName>
    <definedName name="FDP_23_1_aUrv" hidden="1">#REF!</definedName>
    <definedName name="FDP_24_1_aUrv" hidden="1">#REF!</definedName>
    <definedName name="FDP_25_1_aUrv" hidden="1">#REF!</definedName>
    <definedName name="FDP_26_1_aUrv" hidden="1">#REF!</definedName>
    <definedName name="FDP_27_1_aUrv" hidden="1">#REF!</definedName>
    <definedName name="FDP_28_1_aUrv" hidden="1">#REF!</definedName>
    <definedName name="FDP_29_1_aUrv" hidden="1">#REF!</definedName>
    <definedName name="FDP_30_1_aUrv" hidden="1">#REF!</definedName>
    <definedName name="FDP_31_1_aUrv" hidden="1">#REF!</definedName>
    <definedName name="FDP_32_1_aUrv" hidden="1">#REF!</definedName>
    <definedName name="FDP_33_1_aUrv" hidden="1">#REF!</definedName>
    <definedName name="FDP_34_1_aUrv" hidden="1">#REF!</definedName>
    <definedName name="FDP_35_1_aU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40_1_aUrv" hidden="1">#REF!</definedName>
    <definedName name="FDP_41_1_aUrv" hidden="1">#REF!</definedName>
    <definedName name="FDP_42_1_aUrv" hidden="1">#REF!</definedName>
    <definedName name="FDP_43_1_aUr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Drv" hidden="1">#REF!</definedName>
    <definedName name="FDP_49_1_aDrv" hidden="1">#REF!</definedName>
    <definedName name="FDP_50_1_aUrv" hidden="1">#REF!</definedName>
    <definedName name="FDP_51_1_aUrv" hidden="1">#REF!</definedName>
    <definedName name="FDP_51_1_rUrv" hidden="1">#REF!</definedName>
    <definedName name="FDP_52_1_aUrv" hidden="1">#REF!</definedName>
    <definedName name="FDP_53_1_aUrv" hidden="1">#REF!</definedName>
    <definedName name="FDP_6_1_aUdv" hidden="1">#REF!</definedName>
    <definedName name="FDP_6_1_dUdv" hidden="1">#REF!</definedName>
    <definedName name="FDP_7_1_aUdv" hidden="1">#REF!</definedName>
    <definedName name="FDP_8_1_aDrv" hidden="1">#REF!</definedName>
    <definedName name="FDP_9_1_aDrv" hidden="1">#REF!</definedName>
    <definedName name="fdsfsf" hidden="1">{"ÜBERSICHT",#N/A,FALSE,"ABW KUM";"Kostenzoom",#N/A,FALSE,"ABW KUM";"ÜBERSICHT",#N/A,FALSE,"ABW HORE";"Kostenzoom",#N/A,FALSE,"ABW HORE"}</definedName>
    <definedName name="fer" hidden="1">{"ÜBERSICHT",#N/A,FALSE,"ABW KUM";"Kostenzoom",#N/A,FALSE,"ABW KUM";"ÜBERSICHT",#N/A,FALSE,"ABW HORE";"Kostenzoom",#N/A,FALSE,"ABW HORE"}</definedName>
    <definedName name="ff" hidden="1">{"ÜBERSICHT",#N/A,FALSE,"ABW KUM";"Kostenzoom",#N/A,FALSE,"ABW KUM";"ÜBERSICHT",#N/A,FALSE,"ABW HORE";"Kostenzoom",#N/A,FALSE,"ABW HORE"}</definedName>
    <definedName name="fghdfgh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fgsdfgsdfg" hidden="1">{"ÜBER mit FW","THU",FALSE,"HORE KORR!";"ÜBERSICHT",#N/A,FALSE,"BUDGET 1997_98";"ÜBER mit FW",#N/A,FALSE,"IST KUM KORR!!";"ÜBERSICHT",#N/A,FALSE,"PLAN KUM"}</definedName>
    <definedName name="fgtr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Filialen" hidden="1">{"ÜBER mit FW","THU",FALSE,"HORE KORR!";"ÜBERSICHT",#N/A,FALSE,"BUDGET 1997_98";"ÜBER mit FW",#N/A,FALSE,"IST KUM KORR!!";"ÜBERSICHT",#N/A,FALSE,"PLAN KUM"}</definedName>
    <definedName name="final">#REF!</definedName>
    <definedName name="FinancialYearFlagQ">[26]BMS1!$K$156:$IU$156</definedName>
    <definedName name="FinAssetAnalysis">#REF!</definedName>
    <definedName name="fixed_assets">#REF!</definedName>
    <definedName name="fkfhkjhvkl" hidden="1">{#N/A,#N/A,FALSE,"PM req"}</definedName>
    <definedName name="Format">#REF!</definedName>
    <definedName name="fsdafa" hidden="1">{"ÜBER mit FW","THU",FALSE,"HORE KORR!";"ÜBERSICHT",#N/A,FALSE,"BUDGET 1997_98";"ÜBER mit FW",#N/A,FALSE,"IST KUM KORR!!";"ÜBERSICHT",#N/A,FALSE,"PLAN KUM"}</definedName>
    <definedName name="fsdfasf" hidden="1">{"ÜBER mit FW","THU",FALSE,"HORE KORR!";"ÜBERSICHT",#N/A,FALSE,"BUDGET 1997_98";"ÜBER mit FW",#N/A,FALSE,"IST KUM KORR!!";"ÜBERSICHT",#N/A,FALSE,"PLAN KUM"}</definedName>
    <definedName name="g">'[8]TOTAL EM+R21'!$D$17</definedName>
    <definedName name="GESAMT_HR" hidden="1">{"ÜBER mit FW","THU",FALSE,"HORE KORR!";"ÜBERSICHT",#N/A,FALSE,"BUDGET 1997_98";"ÜBER mit FW",#N/A,FALSE,"IST KUM KORR!!";"ÜBERSICHT",#N/A,FALSE,"PLAN KUM"}</definedName>
    <definedName name="gg" hidden="1">{"Ergebnis",#N/A,FALSE,"HORE 1997_01ST";"Steuern",#N/A,FALSE,"HORE 1997_01ST"}</definedName>
    <definedName name="ggg" hidden="1">{"Ergebnis",#N/A,FALSE,"HORE 1997_01ST";"Steuern",#N/A,FALSE,"HORE 1997_01ST"}</definedName>
    <definedName name="ggggg" hidden="1">{"Schedule_1B",#N/A,FALSE,"I-B"}</definedName>
    <definedName name="gh">#REF!</definedName>
    <definedName name="ghd" hidden="1">{#N/A,#N/A,FALSE,"Aging Summary";#N/A,#N/A,FALSE,"Ratio Analysis";#N/A,#N/A,FALSE,"Test 120 Day Accts";#N/A,#N/A,FALSE,"Tickmarks"}</definedName>
    <definedName name="ghdtfgh">#REF!</definedName>
    <definedName name="ghg" hidden="1">{"ÜBERSICHT",#N/A,FALSE,"ABW KUM";"Kostenzoom",#N/A,FALSE,"ABW KUM";"ÜBERSICHT",#N/A,FALSE,"ABW HORE";"Kostenzoom",#N/A,FALSE,"ABW HORE"}</definedName>
    <definedName name="ghh">'[17]Income Statement'!#REF!</definedName>
    <definedName name="ghklödsahgkdlsak" hidden="1">{"ÜBER mit FW","THU",FALSE,"HORE KORR!";"ÜBERSICHT",#N/A,FALSE,"BUDGET 1997_98";"ÜBER mit FW",#N/A,FALSE,"IST KUM KORR!!";"ÜBERSICHT",#N/A,FALSE,"PLAN KUM"}</definedName>
    <definedName name="goodwill">#REF!</definedName>
    <definedName name="goodwillICP">#REF!</definedName>
    <definedName name="goodwillnegative">#REF!</definedName>
    <definedName name="goodwillnotic">#REF!</definedName>
    <definedName name="h">'[8]TOTAL EM+R21'!$D$16</definedName>
    <definedName name="hdfghrs" hidden="1">{"Valuation",#N/A,TRUE,"Valuation Summary";"Financial Statements",#N/A,TRUE,"Results";"Results",#N/A,TRUE,"Results";"Ratios",#N/A,TRUE,"Results";"P2 Summary",#N/A,TRUE,"Results"}</definedName>
    <definedName name="Header">#REF!</definedName>
    <definedName name="HEADING2ACCOUNT">'[27]Lux TB'!#REF!</definedName>
    <definedName name="hhhh" hidden="1">{"Schedule_1C",#N/A,FALSE,"I-C"}</definedName>
    <definedName name="HiddenRows" hidden="1">#REF!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uy" hidden="1">{#N/A,#N/A,FALSE,"AD_Purchase";#N/A,#N/A,FALSE,"Credit";#N/A,#N/A,FALSE,"PF Acquisition";#N/A,#N/A,FALSE,"PF Offering"}</definedName>
    <definedName name="HTML_C" hidden="1">{"'Sheet1'!$A$12:$K$107"}</definedName>
    <definedName name="HTML_CodePage" hidden="1">1252</definedName>
    <definedName name="HTML_Control" hidden="1">{"'Sheet1'!$A$12:$K$107"}</definedName>
    <definedName name="HTML_Description" hidden="1">""</definedName>
    <definedName name="HTML_Email" hidden="1">""</definedName>
    <definedName name="HTML_Header" hidden="1">"Cost of Capital"</definedName>
    <definedName name="HTML_LastUpdate" hidden="1">"9/11/00"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" hidden="1">"C:\Anwender_KPO\REPORTS\Ergebnisuebersichten\1999_02\HTML_files\umsatz_umsgrp.htm"</definedName>
    <definedName name="HTML_PathFileMac" hidden="1">"Macintosh HD:Web Site “~adamodar”:pc:datasets:MyHTML.html"</definedName>
    <definedName name="HTML_Title" hidden="1">"wacc"</definedName>
    <definedName name="i">#REF!</definedName>
    <definedName name="icp">#REF!</definedName>
    <definedName name="ii" hidden="1">{"ÜBER mit FW","THU",FALSE,"HORE KORR!";"ÜBERSICHT",#N/A,FALSE,"BUDGET 1997_98";"ÜBER mit FW",#N/A,FALSE,"IST KUM KORR!!";"ÜBERSICHT",#N/A,FALSE,"PLAN KUM"}</definedName>
    <definedName name="iii" hidden="1">{"ÜBER mit FW","THU",FALSE,"HORE KORR!";"ÜBERSICHT",#N/A,FALSE,"BUDGET 1997_98";"ÜBER mit FW",#N/A,FALSE,"IST KUM KORR!!";"ÜBERSICHT",#N/A,FALSE,"PLAN KUM"}</definedName>
    <definedName name="iiii" hidden="1">{"ÜBER mit FW","THU",FALSE,"HORE KORR!";"ÜBERSICHT",#N/A,FALSE,"BUDGET 1997_98";"ÜBER mit FW",#N/A,FALSE,"IST KUM KORR!!";"ÜBERSICHT",#N/A,FALSE,"PLAN KUM"}</definedName>
    <definedName name="iiiii" hidden="1">{"ÜBER mit FW","THU",FALSE,"HORE KORR!";"ÜBERSICHT",#N/A,FALSE,"BUDGET 1997_98";"ÜBER mit FW",#N/A,FALSE,"IST KUM KORR!!";"ÜBERSICHT",#N/A,FALSE,"PLAN KUM"}</definedName>
    <definedName name="iiiiiiiiiiiiiiiiiiiiiii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Innenumsätze" hidden="1">{"ÜBER mit FW","THU",FALSE,"HORE KORR!";"ÜBERSICHT",#N/A,FALSE,"BUDGET 1997_98";"ÜBER mit FW",#N/A,FALSE,"IST KUM KORR!!";"ÜBERSICHT",#N/A,FALSE,"PLAN KUM"}</definedName>
    <definedName name="interm_level">#REF!</definedName>
    <definedName name="Inventories">#REF!</definedName>
    <definedName name="investmentnew">#REF!</definedName>
    <definedName name="Investments">#REF!</definedName>
    <definedName name="InvestmentSubJV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_DILUTED" hidden="1">"c16188"</definedName>
    <definedName name="IQ_AFTER_TAX_INCOME_FDIC" hidden="1">"c6583"</definedName>
    <definedName name="IQ_AG_PROD_FARM_LOANS_DOM_QUARTERLY_AVG_FFIEC" hidden="1">"c15477"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UDITOR_NAME" hidden="1">"c1539"</definedName>
    <definedName name="IQ_AUDITOR_OPINION" hidden="1">"c1540"</definedName>
    <definedName name="IQ_AUTO_LOANS_TOTAL_LOANS" hidden="1">"c15713"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EMPLOYEES" hidden="1">"c6019"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PRICE" hidden="1">"c2162"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DESCRIPTION" hidden="1">"c322"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OVER_SHARES" hidden="1">"c1349"</definedName>
    <definedName name="IQ_BV_SHARE" hidden="1">"c100"</definedName>
    <definedName name="IQ_BV_STDDEV_EST_REUT" hidden="1">"c5408"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PCT_REV" hidden="1">"c19144"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PER_SUB" hidden="1">"c15763"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QUIV" hidden="1">"c118"</definedName>
    <definedName name="IQ_CASH_FINAN" hidden="1">"c119"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PRICE" hidden="1">"c174"</definedName>
    <definedName name="IQ_CLOSEPRICE_ADJ" hidden="1">"c2115"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ECTION_DOMESTIC_FDIC" hidden="1">"c6387"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LOANS_NET_FDIC" hidden="1">"c6317"</definedName>
    <definedName name="IQ_COMMERCIAL_INDUSTRIAL_NET_CHARGE_OFFS_FDIC" hidden="1">"c6636"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RECOVERIES_FDIC" hidden="1">"c6617"</definedName>
    <definedName name="IQ_COMMERCIAL_INDUSTRIAL_TOTAL_LOANS_FOREIGN_FDIC" hidden="1">"c6451"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ERCIAL_RE_LOANS_TOTAL_LOANS" hidden="1">"c15710"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NSOLIDATED_NI_FOREIGN_FFIEC" hidden="1">"c15396"</definedName>
    <definedName name="IQ_CONST_LAND_DEV_LOANS_TOT_LOANS_FFIEC" hidden="1">"c13865"</definedName>
    <definedName name="IQ_CONSTITUENTS" hidden="1">"c19169"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TRUCTION_LOANS_TOTAL_LOANS" hidden="1">"c15711"</definedName>
    <definedName name="IQ_CONSUMER_LOANS" hidden="1">"c223"</definedName>
    <definedName name="IQ_CONSUMER_LOANS_TOT_LOANS_FFIEC" hidden="1">"c13875"</definedName>
    <definedName name="IQ_CONSUMER_LOANS_TOTAL_LOANS" hidden="1">"c15712"</definedName>
    <definedName name="IQ_CONTINGENT_LIABILITIES" hidden="1">"c18873"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IB_ID_NON_PER_DET_EST" hidden="1">"c13824"</definedName>
    <definedName name="IQ_CONTRIB_ID_NON_PER_DET_EST_CIQ" hidden="1">"c13825"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ORATE_OVER_TOTAL" hidden="1">"c13767"</definedName>
    <definedName name="IQ_COST_BORROWING" hidden="1">"c2936"</definedName>
    <definedName name="IQ_COST_BORROWINGS" hidden="1">"c225"</definedName>
    <definedName name="IQ_COST_FUNDS" hidden="1">"c15726"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DOM_QUARTERLY_AVG_FFIEC" hidden="1">"c15480"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FOREIGN_BANKS_FOREIGN_AGENCIES_FFIEC" hidden="1">"c15344"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G_SUB_BASIC_SUB" hidden="1">"c15788"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S_BASIC" hidden="1">"c16189"</definedName>
    <definedName name="IQ_DISTRIBUTABLE_CASH_SHARES_DILUTED" hidden="1">"c16190"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NT_OPS_HOMEBUILDING_SALES" hidden="1">"c15817"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HOMEBUILDING_SALES" hidden="1">"c15815"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" hidden="1">"c19143"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HOMEBUILDING_SALES" hidden="1">"c15816"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PLOYEES" hidden="1">"c392"</definedName>
    <definedName name="IQ_EMPLOYEES_UNDER_UNION_CONTRACTS" hidden="1">"c16109"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LIST" hidden="1">"c15158"</definedName>
    <definedName name="IQ_EQUITY_METHOD" hidden="1">"c404"</definedName>
    <definedName name="IQ_EQUITY_SECURITIES_FDIC" hidden="1">"c6304"</definedName>
    <definedName name="IQ_EQUITY_SECURITIES_QUARTERLY_AVG_FFIEC" hidden="1">"c15474"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OVER_TOTAL" hidden="1">"c13768"</definedName>
    <definedName name="IQ_EST_ACT_BV_REUT" hidden="1">"c5409"</definedName>
    <definedName name="IQ_EST_ACT_EPS" hidden="1">"c1648"</definedName>
    <definedName name="IQ_EST_ACT_FFO_REUT" hidden="1">"c3843"</definedName>
    <definedName name="IQ_EST_ACT_FFO_SHARE_SHARE_REUT" hidden="1">"c3843"</definedName>
    <definedName name="IQ_EST_BV_DIFF_REUT" hidden="1">"c5433"</definedName>
    <definedName name="IQ_EST_BV_SURPRISE_PERCENT_REUT" hidden="1">"c5434"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ST_FFO_DIFF_REUT" hidden="1">"c3890"</definedName>
    <definedName name="IQ_EST_FFO_SHARE_SHARE_DIFF_REUT" hidden="1">"c3890"</definedName>
    <definedName name="IQ_EST_FFO_SHARE_SHARE_SURPRISE_PERCENT_REUT" hidden="1">"c3891"</definedName>
    <definedName name="IQ_EST_FFO_SURPRISE_PERCENT_REUT" hidden="1">"c3891"</definedName>
    <definedName name="IQ_EST_NEXT_EARNINGS_DATE" hidden="1">"c13591"</definedName>
    <definedName name="IQ_EST_NUM_BUY_REUT" hidden="1">"c3869"</definedName>
    <definedName name="IQ_EST_NUM_HOLD_REUT" hidden="1">"c3871"</definedName>
    <definedName name="IQ_EST_NUM_OUTPERFORM_REUT" hidden="1">"c3870"</definedName>
    <definedName name="IQ_EST_NUM_SELL_REUT" hidden="1">"c3873"</definedName>
    <definedName name="IQ_EST_NUM_UNDERPERFORM_REUT" hidden="1">"c3872"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CODE_" hidden="1">"00283416001"</definedName>
    <definedName name="IQ_EXPENSE_REIMBURSEMENTS" hidden="1">"c16020"</definedName>
    <definedName name="IQ_EXPLORE_DRILL" hidden="1">"c409"</definedName>
    <definedName name="IQ_EXPLORE_DRILL_EXP_TOTAL" hidden="1">"c13850"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ED_FUND_PURCHASED_SEC_SOLD_REPURCHASE_FFIEC" hidden="1">"c15489"</definedName>
    <definedName name="IQ_FED_FUND_SOLD_SEC_PURCHASED_RESELL_FFIEC" hidden="1">"c15488"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FDIC" hidden="1">"c6343"</definedName>
    <definedName name="IQ_FED_FUNDS_SOLD_FDIC" hidden="1">"c6307"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OTHER_INCOME" hidden="1">"c15257"</definedName>
    <definedName name="IQ_FFO" hidden="1">"c1574"</definedName>
    <definedName name="IQ_FFO_DILUTED" hidden="1">"c16186"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CURRENCY_REUT" hidden="1">"c12536"</definedName>
    <definedName name="IQ_FFO_EST_DET_EST_DATE" hidden="1">"c12212"</definedName>
    <definedName name="IQ_FFO_EST_DET_EST_DATE_CIQ" hidden="1">"c12267"</definedName>
    <definedName name="IQ_FFO_EST_DET_EST_DATE_REUT" hidden="1">"c12295"</definedName>
    <definedName name="IQ_FFO_EST_DET_EST_INCL" hidden="1">"c12349"</definedName>
    <definedName name="IQ_FFO_EST_DET_EST_INCL_CIQ" hidden="1">"c12395"</definedName>
    <definedName name="IQ_FFO_EST_DET_EST_INCL_REUT" hidden="1">"c12419"</definedName>
    <definedName name="IQ_FFO_EST_DET_EST_ORIGIN" hidden="1">"c12722"</definedName>
    <definedName name="IQ_FFO_EST_DET_EST_ORIGIN_CIQ" hidden="1">"c12720"</definedName>
    <definedName name="IQ_FFO_EST_DET_EST_ORIGIN_REUT" hidden="1">"c12724"</definedName>
    <definedName name="IQ_FFO_EST_DET_EST_REUT" hidden="1">"c12153"</definedName>
    <definedName name="IQ_FFO_EST_REUT" hidden="1">"c3837"</definedName>
    <definedName name="IQ_FFO_HIGH_EST_REUT" hidden="1">"c3839"</definedName>
    <definedName name="IQ_FFO_LOW_EST_REUT" hidden="1">"c3840"</definedName>
    <definedName name="IQ_FFO_MEDIAN_EST_REUT" hidden="1">"c3838"</definedName>
    <definedName name="IQ_FFO_NUM_EST_REUT" hidden="1">"c3841"</definedName>
    <definedName name="IQ_FFO_PAYOUT_RATIO" hidden="1">"c3492"</definedName>
    <definedName name="IQ_FFO_SHARE_EST_DET_EST" hidden="1">"c12059"</definedName>
    <definedName name="IQ_FFO_SHARE_EST_DET_EST_CIQ" hidden="1">"c12121"</definedName>
    <definedName name="IQ_FFO_SHARE_EST_DET_EST_CURRENCY" hidden="1">"c12466"</definedName>
    <definedName name="IQ_FFO_SHARE_EST_DET_EST_CURRENCY_CIQ" hidden="1">"c12512"</definedName>
    <definedName name="IQ_FFO_SHARE_EST_DET_EST_DATE" hidden="1">"c12212"</definedName>
    <definedName name="IQ_FFO_SHARE_EST_DET_EST_DATE_CIQ" hidden="1">"c12267"</definedName>
    <definedName name="IQ_FFO_SHARE_EST_DET_EST_INCL" hidden="1">"c12349"</definedName>
    <definedName name="IQ_FFO_SHARE_EST_DET_EST_INCL_CIQ" hidden="1">"c12395"</definedName>
    <definedName name="IQ_FFO_SHARE_EST_DET_EST_ORIGIN" hidden="1">"c12722"</definedName>
    <definedName name="IQ_FFO_SHARE_EST_DET_EST_ORIGIN_CIQ" hidden="1">"c12720"</definedName>
    <definedName name="IQ_FFO_SHARE_SHARE_EST_DET_EST" hidden="1">"c12059"</definedName>
    <definedName name="IQ_FFO_SHARE_SHARE_EST_DET_EST_CIQ" hidden="1">"c12121"</definedName>
    <definedName name="IQ_FFO_SHARE_SHARE_EST_DET_EST_CURRENCY" hidden="1">"c12466"</definedName>
    <definedName name="IQ_FFO_SHARE_SHARE_EST_DET_EST_CURRENCY_CIQ" hidden="1">"c12512"</definedName>
    <definedName name="IQ_FFO_SHARE_SHARE_EST_DET_EST_CURRENCY_REUT" hidden="1">"c12536"</definedName>
    <definedName name="IQ_FFO_SHARE_SHARE_EST_DET_EST_DATE" hidden="1">"c12212"</definedName>
    <definedName name="IQ_FFO_SHARE_SHARE_EST_DET_EST_DATE_CIQ" hidden="1">"c12267"</definedName>
    <definedName name="IQ_FFO_SHARE_SHARE_EST_DET_EST_DATE_REUT" hidden="1">"c12295"</definedName>
    <definedName name="IQ_FFO_SHARE_SHARE_EST_DET_EST_INCL" hidden="1">"c12349"</definedName>
    <definedName name="IQ_FFO_SHARE_SHARE_EST_DET_EST_INCL_CIQ" hidden="1">"c12395"</definedName>
    <definedName name="IQ_FFO_SHARE_SHARE_EST_DET_EST_INCL_REUT" hidden="1">"c12419"</definedName>
    <definedName name="IQ_FFO_SHARE_SHARE_EST_DET_EST_ORIGIN" hidden="1">"c12722"</definedName>
    <definedName name="IQ_FFO_SHARE_SHARE_EST_DET_EST_ORIGIN_CIQ" hidden="1">"c12720"</definedName>
    <definedName name="IQ_FFO_SHARE_SHARE_EST_DET_EST_ORIGIN_REUT" hidden="1">"c12724"</definedName>
    <definedName name="IQ_FFO_SHARE_SHARE_EST_DET_EST_REUT" hidden="1">"c12153"</definedName>
    <definedName name="IQ_FFO_SHARE_SHARE_EST_REUT" hidden="1">"c3837"</definedName>
    <definedName name="IQ_FFO_SHARE_SHARE_HIGH_EST_REUT" hidden="1">"c3839"</definedName>
    <definedName name="IQ_FFO_SHARE_SHARE_LOW_EST_REUT" hidden="1">"c3840"</definedName>
    <definedName name="IQ_FFO_SHARE_SHARE_MEDIAN_EST_REUT" hidden="1">"c3838"</definedName>
    <definedName name="IQ_FFO_SHARE_SHARE_NUM_EST_REUT" hidden="1">"c3841"</definedName>
    <definedName name="IQ_FFO_SHARE_SHARE_STDDEV_EST_REUT" hidden="1">"c3842"</definedName>
    <definedName name="IQ_FFO_SHARES_BASIC" hidden="1">"c16185"</definedName>
    <definedName name="IQ_FFO_SHARES_DILUTED" hidden="1">"c16187"</definedName>
    <definedName name="IQ_FFO_STDDEV_EST_REUT" hidden="1">"c3842"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OANS" hidden="1">"c448"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NAV" hidden="1">"c15225"</definedName>
    <definedName name="IQ_FUND_PRIMARY_ADVISOR" hidden="1">"c19091"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MARGIN" hidden="1">"c529"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ONFERENCE_SPACE" hidden="1">"c15971"</definedName>
    <definedName name="IQ_HG_EXP_DIRECT_CASINO_GAMING" hidden="1">"c15994"</definedName>
    <definedName name="IQ_HG_EXP_OTHER_DIRECT_HOTEL_MOTEL" hidden="1">"c15995"</definedName>
    <definedName name="IQ_HG_FOOD_BEV_EXP_DIRECT_OPERATING_EXP" hidden="1">"c15980"</definedName>
    <definedName name="IQ_HG_FOOD_BEV_REV_TOTAL_REV" hidden="1">"c15983"</definedName>
    <definedName name="IQ_HG_NUMBER_SUITES" hidden="1">"c15970"</definedName>
    <definedName name="IQ_HG_NUMBER_TABLES_AVG" hidden="1">"c15973"</definedName>
    <definedName name="IQ_HG_PROMO_ALLOW_GROSS_OPERATING_REV" hidden="1">"c15979"</definedName>
    <definedName name="IQ_HG_REV_GROSS_OPERATING" hidden="1">"c15993"</definedName>
    <definedName name="IQ_HG_REV_OTHER_CASINO" hidden="1">"c15992"</definedName>
    <definedName name="IQ_HG_REV_SLOT_MACHINE" hidden="1">"c15990"</definedName>
    <definedName name="IQ_HG_REV_TABLE" hidden="1">"c15991"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REV_TOTAL_REV" hidden="1">"c15984"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_FOREIGN_FFIEC" hidden="1">"c15391"</definedName>
    <definedName name="IQ_INCOME_TAXES_FDIC" hidden="1">"c6582"</definedName>
    <definedName name="IQ_INDEX_CURRENCY" hidden="1">"c15224"</definedName>
    <definedName name="IQ_INDEX_TYPE" hidden="1">"c15223"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RE_LOANS_DOM_FFIEC" hidden="1">"c15353"</definedName>
    <definedName name="IQ_INT_FEE_INC_TAX_EXEMPT_OBLIGATIONS_DOM_FFIEC" hidden="1">"c15362"</definedName>
    <definedName name="IQ_INT_FEE_INC_TAXABLE_OBLIGATIONS_DOM_FFIEC" hidden="1">"c15361"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TRANSACTION_ACCOUNTS_DOM_FFIEC" hidden="1">"c15363"</definedName>
    <definedName name="IQ_INTANGIBLES_NET" hidden="1">"c1407"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TRANSACTION" hidden="1">"c18886"</definedName>
    <definedName name="IQ_LATESTK" hidden="1">1000</definedName>
    <definedName name="IQ_LATESTQ" hidden="1">500</definedName>
    <definedName name="IQ_LEASE_EXPENSE" hidden="1">"c16039"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QUARTERLY_AVG_FFIEC" hidden="1">"c15471"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PO_POS_MEMBERS" hidden="1">"c15823"</definedName>
    <definedName name="IQ_MC_PPO_POS_PREMIUMS" hidden="1">"c15849"</definedName>
    <definedName name="IQ_MC_PREMIUMS" hidden="1">"c15861"</definedName>
    <definedName name="IQ_MC_RATIO" hidden="1">"c2783"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MDA_NON_TRANS_ACCTS_FFIEC" hidden="1">"c15330"</definedName>
    <definedName name="IQ_MMDA_SAVINGS_TOT_DEPOSITS_FFIEC" hidden="1">"c13905"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FDIC" hidden="1">"c6335"</definedName>
    <definedName name="IQ_MTD" hidden="1">800000</definedName>
    <definedName name="IQ_MTM_ADJ" hidden="1">"c16000"</definedName>
    <definedName name="IQ_MULTIFAM_5_LOANS_TOT_LOANS_FFIEC" hidden="1">"c13869"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TUAL_FUND_LIST" hidden="1">"c19092"</definedName>
    <definedName name="IQ_NAMES_REVISION_DATE_" hidden="1">"09/30/2014 07:54:00"</definedName>
    <definedName name="IQ_NATIVE_COMPANY_NAME" hidden="1">"c13822"</definedName>
    <definedName name="IQ_NAV_ACT_OR_EST" hidden="1">"c2225"</definedName>
    <definedName name="IQ_NAV_RE" hidden="1">"c15996"</definedName>
    <definedName name="IQ_NAV_SHARE_RE" hidden="1">"c16011"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MARGIN" hidden="1">"c794"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FAS" hidden="1">"c795"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AVG_ASSETS_FFIEC" hidden="1">"c18878"</definedName>
    <definedName name="IQ_NON_INT_EXP_FDIC" hidden="1">"c6579"</definedName>
    <definedName name="IQ_NON_INT_EXPENSE_AVG_ASSET" hidden="1">"c15708"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_INCOME_AVG_ASSET" hidden="1">"c15707"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FARM_NONRES_DOM_FFIEC" hidden="1">"c15271"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MENT_PRODUCTIVE_WELLS_DRILLED_GAS" hidden="1">"c15907"</definedName>
    <definedName name="IQ_OG_GROSS_DEVELOPMENT_PRODUCTIVE_WELLS_DRILLED_OIL" hidden="1">"c15906"</definedName>
    <definedName name="IQ_OG_GROSS_EXPLORATORY_PRODUCTIVE_WELLS_DRILLED_GAS" hidden="1">"c15905"</definedName>
    <definedName name="IQ_OG_GROSS_EXPLORATORY_PRODUCTIVE_WELLS_DRILLED_OIL" hidden="1">"c15904"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MENT_PRODUCTIVE_WELLS_DRILLED_GAS" hidden="1">"c15911"</definedName>
    <definedName name="IQ_OG_NET_DEVELOPMENT_PRODUCTIVE_WELLS_DRILLED_OIL" hidden="1">"c15910"</definedName>
    <definedName name="IQ_OG_NET_EXPLORATORY_PRODUCTIVE_WELLS_DRILLED_GAS" hidden="1">"c15909"</definedName>
    <definedName name="IQ_OG_NET_EXPLORATORY_PRODUCTIVE_WELLS_DRILLED_OIL" hidden="1">"c15908"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URITIES_QUARTERLY_AVG_FFIEC" hidden="1">"c15473"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TOTAL_DEPOSITS" hidden="1">"c15724"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ANS_TOTAL_LOANS" hidden="1">"c15716"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INTEREST_INC_FOREIGN_FFIEC" hidden="1">"c15380"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LIABILITIES_FAIR_VALUE_TOT_FFIEC" hidden="1">"c15408"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D_RESERVES_COAL" hidden="1">"c15916"</definedName>
    <definedName name="IQ_OWNED_RESERVES_TO_TOTAL_RESERVES_COAL" hidden="1">"c15957"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CIQ" hidden="1">"c15236"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NETRATION_BASIC_CABLE" hidden="1">"c2850"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SHARE_12MONTHS" hidden="1">"c1828"</definedName>
    <definedName name="IQ_PERCENT_CHANGE_EST_FFO_SHARE_12MONTHS_CIQ" hidden="1">"c3769"</definedName>
    <definedName name="IQ_PERCENT_CHANGE_EST_FFO_SHARE_18MONTHS" hidden="1">"c1829"</definedName>
    <definedName name="IQ_PERCENT_CHANGE_EST_FFO_SHARE_18MONTHS_CIQ" hidden="1">"c3770"</definedName>
    <definedName name="IQ_PERCENT_CHANGE_EST_FFO_SHARE_3MONTHS" hidden="1">"c1825"</definedName>
    <definedName name="IQ_PERCENT_CHANGE_EST_FFO_SHARE_3MONTHS_CIQ" hidden="1">"c3766"</definedName>
    <definedName name="IQ_PERCENT_CHANGE_EST_FFO_SHARE_6MONTHS" hidden="1">"c1826"</definedName>
    <definedName name="IQ_PERCENT_CHANGE_EST_FFO_SHARE_6MONTHS_CIQ" hidden="1">"c3767"</definedName>
    <definedName name="IQ_PERCENT_CHANGE_EST_FFO_SHARE_9MONTHS" hidden="1">"c1827"</definedName>
    <definedName name="IQ_PERCENT_CHANGE_EST_FFO_SHARE_9MONTHS_CIQ" hidden="1">"c3768"</definedName>
    <definedName name="IQ_PERCENT_CHANGE_EST_FFO_SHARE_DAY" hidden="1">"c1822"</definedName>
    <definedName name="IQ_PERCENT_CHANGE_EST_FFO_SHARE_DAY_CIQ" hidden="1">"c3764"</definedName>
    <definedName name="IQ_PERCENT_CHANGE_EST_FFO_SHARE_MONTH" hidden="1">"c1824"</definedName>
    <definedName name="IQ_PERCENT_CHANGE_EST_FFO_SHARE_MONTH_CIQ" hidden="1">"c3765"</definedName>
    <definedName name="IQ_PERCENT_CHANGE_EST_FFO_SHARE_SHARE_12MONTHS" hidden="1">"c1828"</definedName>
    <definedName name="IQ_PERCENT_CHANGE_EST_FFO_SHARE_SHARE_12MONTHS_CIQ" hidden="1">"c3769"</definedName>
    <definedName name="IQ_PERCENT_CHANGE_EST_FFO_SHARE_SHARE_12MONTHS_REUT" hidden="1">"c3938"</definedName>
    <definedName name="IQ_PERCENT_CHANGE_EST_FFO_SHARE_SHARE_18MONTHS" hidden="1">"c1829"</definedName>
    <definedName name="IQ_PERCENT_CHANGE_EST_FFO_SHARE_SHARE_18MONTHS_CIQ" hidden="1">"c3770"</definedName>
    <definedName name="IQ_PERCENT_CHANGE_EST_FFO_SHARE_SHARE_18MONTHS_REUT" hidden="1">"c3939"</definedName>
    <definedName name="IQ_PERCENT_CHANGE_EST_FFO_SHARE_SHARE_3MONTHS" hidden="1">"c1825"</definedName>
    <definedName name="IQ_PERCENT_CHANGE_EST_FFO_SHARE_SHARE_3MONTHS_CIQ" hidden="1">"c3766"</definedName>
    <definedName name="IQ_PERCENT_CHANGE_EST_FFO_SHARE_SHARE_3MONTHS_REUT" hidden="1">"c3935"</definedName>
    <definedName name="IQ_PERCENT_CHANGE_EST_FFO_SHARE_SHARE_6MONTHS" hidden="1">"c1826"</definedName>
    <definedName name="IQ_PERCENT_CHANGE_EST_FFO_SHARE_SHARE_6MONTHS_CIQ" hidden="1">"c3767"</definedName>
    <definedName name="IQ_PERCENT_CHANGE_EST_FFO_SHARE_SHARE_6MONTHS_REUT" hidden="1">"c3936"</definedName>
    <definedName name="IQ_PERCENT_CHANGE_EST_FFO_SHARE_SHARE_9MONTHS" hidden="1">"c1827"</definedName>
    <definedName name="IQ_PERCENT_CHANGE_EST_FFO_SHARE_SHARE_9MONTHS_CIQ" hidden="1">"c3768"</definedName>
    <definedName name="IQ_PERCENT_CHANGE_EST_FFO_SHARE_SHARE_9MONTHS_REUT" hidden="1">"c3937"</definedName>
    <definedName name="IQ_PERCENT_CHANGE_EST_FFO_SHARE_SHARE_DAY" hidden="1">"c1822"</definedName>
    <definedName name="IQ_PERCENT_CHANGE_EST_FFO_SHARE_SHARE_DAY_CIQ" hidden="1">"c3764"</definedName>
    <definedName name="IQ_PERCENT_CHANGE_EST_FFO_SHARE_SHARE_DAY_REUT" hidden="1">"c3933"</definedName>
    <definedName name="IQ_PERCENT_CHANGE_EST_FFO_SHARE_SHARE_MONTH" hidden="1">"c1824"</definedName>
    <definedName name="IQ_PERCENT_CHANGE_EST_FFO_SHARE_SHARE_MONTH_CIQ" hidden="1">"c3765"</definedName>
    <definedName name="IQ_PERCENT_CHANGE_EST_FFO_SHARE_SHARE_MONTH_REUT" hidden="1">"c3934"</definedName>
    <definedName name="IQ_PERCENT_CHANGE_EST_FFO_SHARE_SHARE_WEEK" hidden="1">"c1823"</definedName>
    <definedName name="IQ_PERCENT_CHANGE_EST_FFO_SHARE_SHARE_WEEK_CIQ" hidden="1">"c3795"</definedName>
    <definedName name="IQ_PERCENT_CHANGE_EST_FFO_SHARE_SHARE_WEEK_REUT" hidden="1">"c3964"</definedName>
    <definedName name="IQ_PERCENT_CHANGE_EST_FFO_SHARE_WEEK" hidden="1">"c1823"</definedName>
    <definedName name="IQ_PERCENT_CHANGE_EST_FFO_SHARE_WEEK_CIQ" hidden="1">"c3795"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DEPOSITS_FFIEC" hidden="1">"c15312"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INC_AFTER_CAP_ALLOCATION_FOREIGN_FFIEC" hidden="1">"c15390"</definedName>
    <definedName name="IQ_PRETAX_INC_BEFORE_CAP_ALLOCATION_FOREIGN_FFIEC" hidden="1">"c15388"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TARGET" hidden="1">"c82"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DATE" hidden="1">"c1069"</definedName>
    <definedName name="IQ_PRICING_DATE" hidden="1">"c1613"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RESERVES_TO_TOTAL_RESERVES_COAL" hidden="1">"c15953"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OAN_LOSS_AVG_ASSETS_FFIEC" hidden="1">"c18879"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D_COAL" hidden="1">"c15934"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ECIATION" hidden="1">"c16045"</definedName>
    <definedName name="IQ_RE_FORECLOSURE_FDIC" hidden="1">"c6332"</definedName>
    <definedName name="IQ_RE_INVEST_FDIC" hidden="1">"c6331"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RENTAL_EXPENSE" hidden="1">"c16036"</definedName>
    <definedName name="IQ_REAL_ESTATE" hidden="1">"c1093"</definedName>
    <definedName name="IQ_REAL_ESTATE_ASSETS" hidden="1">"c1094"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AVG_PROP" hidden="1">"c16056"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NLINE_REVENUES" hidden="1">"c9904"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REVENUES" hidden="1">"c9902"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COMMON_EQUITY" hidden="1">"c13838"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BEFORE_LOAN_LOSS_FOREIGN_FFIEC" hidden="1">"c15381"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39021.4740625</definedName>
    <definedName name="IQ_REVOLVING_SECURED_1_4_NON_ACCRUAL_FFIEC" hidden="1">"c13314"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SALARIES_OTHER_BENEFITS" hidden="1">"c16176"</definedName>
    <definedName name="IQ_SALARY" hidden="1">"c1130"</definedName>
    <definedName name="IQ_SALARY_FDIC" hidden="1">"c6576"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CALABLE_INFRASTRUCTURE_CABLE_INVEST" hidden="1">"c15802"</definedName>
    <definedName name="IQ_SEC_OTHER_NONFARM_NONRES_NON_ACCRUAL_FFIEC" hidden="1">"c15462"</definedName>
    <definedName name="IQ_SEC_OWNER_NONFARM_NONRES_NON_ACCRUAL_FFIEC" hidden="1">"c15461"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STATE_POLI_SUBD_QUARTERLY_AVG_FFIEC" hidden="1">"c15470"</definedName>
    <definedName name="IQ_SECURITIES_UNDERWRITING_FDIC" hidden="1">"c6529"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LD_COAL" hidden="1">"c15936"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XPLORE_DRILL" hidden="1">"c13851"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S_ANALOG_CABLE" hidden="1">"c2855"</definedName>
    <definedName name="IQ_SUBS_BASIC_CABLE" hidden="1">"c2857"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VA" hidden="1">"c1214"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FFIEC" hidden="1">"c13915"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BV_SHARE_REPORTED" hidden="1">"c19140"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TOT_DEPOSITS_FFIEC" hidden="1">"c13907"</definedName>
    <definedName name="IQ_TIME_DEPOSITS_LESS_THAN_100K_FDIC" hidden="1">"c6465"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AIR_VALUE_TOT_FFIEC" hidden="1">"c15405"</definedName>
    <definedName name="IQ_TOTAL_ASSETS_FDIC" hidden="1">"c6339"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ROKERED_DEPOSIT_FFIEC" hidden="1">"c15304"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INCL_MINORITY_INTEREST_FFIEC" hidden="1">"c15278"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AIR_VALUE_TOT_FFIEC" hidden="1">"c15411"</definedName>
    <definedName name="IQ_TOTAL_LIABILITIES_FDIC" hidden="1">"c6348"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NON_ACCRUAL_FFIEC" hidden="1">"c13757"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ERIES_FDIC" hidden="1">"c6622"</definedName>
    <definedName name="IQ_TOTAL_RENTAL_REVENUE" hidden="1">"c16022"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EVENUE_FOREIGN_FFIEC" hidden="1">"c15383"</definedName>
    <definedName name="IQ_TOTAL_RISK_BASED_CAPITAL_RATIO_FDIC" hidden="1">"c6747"</definedName>
    <definedName name="IQ_TOTAL_RISK_WEIGHTED_ASSETS_FFIEC" hidden="1">"c13858"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LIAB_FOREIGN_FFIEC" hidden="1">"c15296"</definedName>
    <definedName name="IQ_TOTAL_TRANS_ACCTS_FFIEC" hidden="1">"c15321"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DING_REV_FOREIGN_FFIEC" hidden="1">"c15377"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NOI" hidden="1">"c16067"</definedName>
    <definedName name="IQ_UNDERGROUND_RESERVES_COAL" hidden="1">"c15922"</definedName>
    <definedName name="IQ_UNDERGROUND_RESERVES_TO_TOTAL_RESERVES_COAL" hidden="1">"c15960"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TREASURY_SECURITIES_FDIC" hidden="1">"c6298"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LOANS" hidden="1">"c15249"</definedName>
    <definedName name="IQ_VOICE_SUB_BASIC_SUB" hidden="1">"c15789"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"c2203"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4</definedName>
    <definedName name="IQB_BOOKMARK_LOCATION_0" hidden="1">[28]BMET!$AE$60</definedName>
    <definedName name="IQB_BOOKMARK_LOCATION_1" hidden="1">[28]BMET!$W$96</definedName>
    <definedName name="IQB_BOOKMARK_LOCATION_2" hidden="1">[28]BMET!$W$96</definedName>
    <definedName name="IQB_BOOKMARK_LOCATION_3" hidden="1">[28]BMET!$Y$74</definedName>
    <definedName name="j">'[8]TOTAL EM+R21'!$D$11</definedName>
    <definedName name="j_usd">#REF!</definedName>
    <definedName name="jhkj" hidden="1">{"Valuation",#N/A,TRUE,"Valuation Summary";"Financial Statements",#N/A,TRUE,"Results";"Results",#N/A,TRUE,"Results";"Ratios",#N/A,TRUE,"Results";"P2 Summary",#N/A,TRUE,"Results"}</definedName>
    <definedName name="jj" hidden="1">{"ÜBER mit FW","THU",FALSE,"HORE KORR!";"ÜBERSICHT",#N/A,FALSE,"BUDGET 1997_98";"ÜBER mit FW",#N/A,FALSE,"IST KUM KORR!!";"ÜBERSICHT",#N/A,FALSE,"PLAN KUM"}</definedName>
    <definedName name="k">'[8]TOTAL EM+R21'!$D$10</definedName>
    <definedName name="kBNT" hidden="1">{"'РП (2)'!$A$5:$S$150"}</definedName>
    <definedName name="kkkk" hidden="1">{"ÜBER mit FW","THU",FALSE,"HORE KORR!";"ÜBERSICHT",#N/A,FALSE,"BUDGET 1997_98";"ÜBER mit FW",#N/A,FALSE,"IST KUM KORR!!";"ÜBERSICHT",#N/A,FALSE,"PLAN KUM"}</definedName>
    <definedName name="kkkkkkk" hidden="1">{"ÜBER mit FW","THU",FALSE,"HORE KORR!";"ÜBERSICHT",#N/A,FALSE,"BUDGET 1997_98";"ÜBER mit FW",#N/A,FALSE,"IST KUM KORR!!";"ÜBERSICHT",#N/A,FALSE,"PLAN KUM"}</definedName>
    <definedName name="kkkkkkkkkkkkk" hidden="1">{"Valuation",#N/A,TRUE,"Valuation Summary";"Financial Statements",#N/A,TRUE,"Results";"Results",#N/A,TRUE,"Results";"Ratios",#N/A,TRUE,"Results";"P2 Summary",#N/A,TRUE,"Results"}</definedName>
    <definedName name="KTO_BILGUV_1" hidden="1">'[29]Account balances'!$B$12:$B$15,'[29]Account balances'!$B$17:$B$20,'[29]Account balances'!$B$22:$B$30,'[29]Account balances'!$B$36:$B$38,'[29]Account balances'!$B$40:$B$41,'[29]Account balances'!$B$43:$B$44,'[29]Account balances'!$B$46,'[29]Account balances'!$B$50:$B$51,'[29]Account balances'!$B$53:$B$56,'[29]Account balances'!$B$58:$B$59,'[29]Account balances'!$B$61:$B$63,'[29]Account balances'!$B$66,'[29]Account balances'!$B$68,'[29]Account balances'!$B$71,'[29]Account balances'!$B$73,'[29]Account balances'!$B$148</definedName>
    <definedName name="KTO_BILGUV_2" hidden="1">'[29]Account balances'!$B$79,'[29]Account balances'!$B$81,'[29]Account balances'!$B$83:$B$84,'[29]Account balances'!$B$88,'[29]Account balances'!$B$90,'[29]Account balances'!$B$93,'[29]Account balances'!$B$95:$B$99,'[29]Account balances'!$B$101:$B$124,'[29]Account balances'!$B$128,'[29]Account balances'!$B$130:$B$132,'[29]Account balances'!$B$134:$B$135,'[29]Account balances'!$B$137:$B$138,'[29]Account balances'!$B$140:$B$143,'[29]Account balances'!$B$145:$B$146,'[29]Account balances'!$B$149:$B$153,'[29]Account balances'!$B$156,'[29]Account balances'!$B$445:$B$447</definedName>
    <definedName name="KTO_BILGUV_3" hidden="1">'[29]Account balances'!$B$161:$B$176,'[29]Account balances'!$B$178:$B$181,'[29]Account balances'!$B$199:$B$203,'[29]Account balances'!$B$205,'[29]Account balances'!$B$207:$B$241,'[29]Account balances'!$B$374:$B$376,'[29]Account balances'!$B$378,'[29]Account balances'!$B$380,'[29]Account balances'!$B$382:$B$389,'[29]Account balances'!$B$410:$B$411,'[29]Account balances'!$B$418,'[29]Account balances'!$B$420,'[29]Account balances'!$B$422,'[29]Account balances'!$B$426,'[29]Account balances'!$B$429:$B$431,'[29]Account balances'!$B$440</definedName>
    <definedName name="KTO_BILGUV_4" hidden="1">'[29]Account balances'!$B$184:$B$191,'[29]Account balances'!$B$194:$B$196,'[29]Account balances'!$B$247:$B$261,'[29]Account balances'!$B$263:$B$264,'[29]Account balances'!$B$266:$B$267,'[29]Account balances'!$B$271:$B$276,'[29]Account balances'!$B$278:$B$285,'[29]Account balances'!$B$288:$B$289,'[29]Account balances'!$B$291:$B$296,'[29]Account balances'!$B$301:$B$303,'[29]Account balances'!$B$307:$B$368,'[29]Account balances'!$B$393,'[29]Account balances'!$B$395,'[29]Account balances'!$B$397:$B$405,'[29]Account balances'!$B$413,'[29]Account balances'!$B$417,'[29]Account balances'!$B$419,'[29]Account balances'!$B$421,'[29]Account balances'!$B$423:$B$425,'[29]Account balances'!$B$428,'[29]Account balances'!$B$432:$B$437,'[29]Account balances'!$B$442</definedName>
    <definedName name="KTO_H" hidden="1">'[29]Account balances'!$B$79,'[29]Account balances'!$B$81,'[29]Account balances'!$B$83:$B$84,'[29]Account balances'!$B$88,'[29]Account balances'!$B$90,'[29]Account balances'!$B$93,'[29]Account balances'!$B$95:$B$99,'[29]Account balances'!$B$101:$B$124,'[29]Account balances'!$B$128,'[29]Account balances'!$B$130:$B$132,'[29]Account balances'!$B$134:$B$135,'[29]Account balances'!$B$137:$B$138,'[29]Account balances'!$B$140:$B$143,'[29]Account balances'!$B$145:$B$146,'[29]Account balances'!$B$148:$B$153,'[29]Account balances'!$B$156,'[29]Account balances'!$B$161:$B$176,'[29]Account balances'!$B$178:$B$181,'[29]Account balances'!$B$199:$B$203,'[29]Account balances'!$B$205,'[29]Account balances'!$B$207:$B$242,'[29]Account balances'!$B$374:$B$376,'[29]Account balances'!$B$378,'[29]Account balances'!$B$380,'[29]Account balances'!$B$382:$B$389,'[29]Account balances'!$B$410:$B$411,'[29]Account balances'!$B$440,'[29]Account balances'!$B$445:$B$447,'[29]Account balances'!$B$451:$B$453,'[29]Account balances'!$B$455:$B$457,'[29]Account balances'!$B$459:$B$461,'[29]Account balances'!$B$463:$B$465,'[29]Account balances'!$B$467:$B$469,'[29]Account balances'!$B$471</definedName>
    <definedName name="KTO_S" hidden="1">'[29]Account balances'!$B$12:$B$15,'[29]Account balances'!$B$17:$B$20,'[29]Account balances'!$B$22:$B$30,'[29]Account balances'!$B$36:$B$38,'[29]Account balances'!$B$40:$B$41,'[29]Account balances'!$B$43:$B$44,'[29]Account balances'!$B$46,'[29]Account balances'!$B$50:$B$51,'[29]Account balances'!$B$53:$B$56,'[29]Account balances'!$B$58:$B$59,'[29]Account balances'!$B$61:$B$63,'[29]Account balances'!$B$66,'[29]Account balances'!$B$68,'[29]Account balances'!$B$71,'[29]Account balances'!$B$73,'[29]Account balances'!$B$184:$B$191,'[29]Account balances'!$B$194:$B$196,'[29]Account balances'!$B$247:$B$261,'[29]Account balances'!$B$263:$B$264,'[29]Account balances'!$B$266:$B$267,'[29]Account balances'!$B$271:$B$276,'[29]Account balances'!$B$278:$B$285,'[29]Account balances'!$B$288:$B$289,'[29]Account balances'!$B$291:$B$296,'[29]Account balances'!$B$301:$B$303,'[29]Account balances'!$B$307:$B$369,'[29]Account balances'!$B$393,'[29]Account balances'!$B$395,'[29]Account balances'!$B$397:$B$405,'[29]Account balances'!$B$413,'[29]Account balances'!$B$417:$B$426,'[29]Account balances'!$B$428:$B$437,'[29]Account balances'!$B$442,'[29]Account balances'!$B$473:$B$475</definedName>
    <definedName name="ktzuk" hidden="1">{#N/A,#N/A,FALSE,"Aging Summary";#N/A,#N/A,FALSE,"Ratio Analysis";#N/A,#N/A,FALSE,"Test 120 Day Accts";#N/A,#N/A,FALSE,"Tickmarks"}</definedName>
    <definedName name="l" hidden="1">{"ÜBER mit FW","THU",FALSE,"HORE KORR!";"ÜBERSICHT",#N/A,FALSE,"BUDGET 1997_98";"ÜBER mit FW",#N/A,FALSE,"IST KUM KORR!!";"ÜBERSICHT",#N/A,FALSE,"PLAN KUM"}</definedName>
    <definedName name="L_Adjust">[30]Links!$H$1:$H$65536</definedName>
    <definedName name="L_AJE_Tot">[30]Links!$G$1:$G$65536</definedName>
    <definedName name="L_CY_Beg">[30]Links!$F$1:$F$65536</definedName>
    <definedName name="L_CY_End">[30]Links!$J$1:$J$65536</definedName>
    <definedName name="L_PY_End">[30]Links!$K$1:$K$65536</definedName>
    <definedName name="L_RJE_Tot">[30]Links!$I$1:$I$65536</definedName>
    <definedName name="lang">[31]Tier1!$G$2</definedName>
    <definedName name="Levels">'[32]SA Procedures'!#REF!</definedName>
    <definedName name="LFL">[33]BW!$P$17:$P$67</definedName>
    <definedName name="limcount" hidden="1">1</definedName>
    <definedName name="lkj" hidden="1">{#N/A,#N/A,FALSE,"Aging Summary";#N/A,#N/A,FALSE,"Ratio Analysis";#N/A,#N/A,FALSE,"Test 120 Day Accts";#N/A,#N/A,FALSE,"Tickmarks"}</definedName>
    <definedName name="ll" hidden="1">{"ÜBERSICHT",#N/A,FALSE,"ABW KUM";"Kostenzoom",#N/A,FALSE,"ABW KUM";"ÜBERSICHT",#N/A,FALSE,"ABW HORE";"Kostenzoom",#N/A,FALSE,"ABW HORE"}</definedName>
    <definedName name="lll" hidden="1">{"DRUCK",#N/A,FALSE,"HOCHRECHNUNG KORR!!!!";"DRUCK",#N/A,FALSE,"BUDGET 1997_98";"DRUCK",#N/A,FALSE,"PL KUM";"DRUCK",#N/A,FALSE,"VJ KUM";"DRUCK",#N/A,FALSE,"IST KUM KORR!!!"}</definedName>
    <definedName name="llll" hidden="1">{"ÜBER mit FW","THU",FALSE,"HORE KORR!";"ÜBERSICHT",#N/A,FALSE,"BUDGET 1997_98";"ÜBER mit FW",#N/A,FALSE,"IST KUM KORR!!";"ÜBERSICHT",#N/A,FALSE,"PLAN KUM"}</definedName>
    <definedName name="lllllllllllllllllllllllllllllllllllllllllllllllllll" hidden="1">{"Valuation",#N/A,TRUE,"Valuation Summary";"Financial Statements",#N/A,TRUE,"Results";"Results",#N/A,TRUE,"Results";"Ratios",#N/A,TRUE,"Results";"P2 Summary",#N/A,TRUE,"Results"}</definedName>
    <definedName name="MBSICPHold12100">'[34]BS Upload'!#REF!</definedName>
    <definedName name="mgrants">#REF!</definedName>
    <definedName name="minority">#REF!</definedName>
    <definedName name="MInvestAssoc">#REF!</definedName>
    <definedName name="mirasmonths">#REF!</definedName>
    <definedName name="moderate_level">#REF!</definedName>
    <definedName name="Monetary_Precision">#REF!</definedName>
    <definedName name="MONTH">#REF!</definedName>
    <definedName name="MP">#REF!</definedName>
    <definedName name="mp_usd">#REF!</definedName>
    <definedName name="nj" hidden="1">{"ÜBER mit FW","THU",FALSE,"HORE KORR!";"ÜBERSICHT",#N/A,FALSE,"BUDGET 1997_98";"ÜBER mit FW",#N/A,FALSE,"IST KUM KORR!!";"ÜBERSICHT",#N/A,FALSE,"PLAN KUM"}</definedName>
    <definedName name="Ns_Budg">'[20]SPb by store'!$N$5</definedName>
    <definedName name="Ns_CY">'[20]SPb by store'!$M$5</definedName>
    <definedName name="Nt_CY">'[20]SPb by store'!$P$5</definedName>
    <definedName name="Numof_Selections2">#REF!</definedName>
    <definedName name="o">'[8]TOTAL EM+R21'!$D$9</definedName>
    <definedName name="oo" hidden="1">{"ÜBERSICHT",#N/A,FALSE,"ABW KUM";"Kostenzoom",#N/A,FALSE,"ABW KUM";"ÜBERSICHT",#N/A,FALSE,"ABW HORE";"Kostenzoom",#N/A,FALSE,"ABW HORE"}</definedName>
    <definedName name="ooo" hidden="1">{"Ergebnis",#N/A,FALSE,"HORE 1997_01ST";"Steuern",#N/A,FALSE,"HORE 1997_01ST"}</definedName>
    <definedName name="oooo" hidden="1">{"DRUCK",#N/A,FALSE,"HOCHRECHNUNG KORR!!!!";"DRUCK",#N/A,FALSE,"BUDGET 1997_98";"DRUCK",#N/A,FALSE,"PL KUM";"DRUCK",#N/A,FALSE,"VJ KUM";"DRUCK",#N/A,FALSE,"IST KUM KORR!!!"}</definedName>
    <definedName name="ooooo" hidden="1">{"ÜBER mit FW","THU",FALSE,"HORE KORR!";"ÜBERSICHT",#N/A,FALSE,"BUDGET 1997_98";"ÜBER mit FW",#N/A,FALSE,"IST KUM KORR!!";"ÜBERSICHT",#N/A,FALSE,"PLAN KUM"}</definedName>
    <definedName name="OrderTable" hidden="1">#REF!</definedName>
    <definedName name="OverallErrorCheck" hidden="1">[35]Checks!$D$127</definedName>
    <definedName name="p">#REF!</definedName>
    <definedName name="PalletValueDF.I.V.M" hidden="1">#REF!</definedName>
    <definedName name="PalletValueFF.I.V.M" hidden="1">#REF!</definedName>
    <definedName name="PalletValueNF.I.V.M" hidden="1">#REF!</definedName>
    <definedName name="percentheld">#REF!</definedName>
    <definedName name="PeriodFromQ">[26]BMS1!$K$157:$IU$157</definedName>
    <definedName name="PeriodToQ">[26]BMS1!$K$158:$IU$158</definedName>
    <definedName name="Planning_materiality">[11]Summary!$B$9</definedName>
    <definedName name="plreserves">#REF!</definedName>
    <definedName name="Potential_errors">#REF!</definedName>
    <definedName name="pp" hidden="1">{"ÜBERSICHT",#N/A,FALSE,"ABW KUM";"Kostenzoom",#N/A,FALSE,"ABW KUM";"ÜBERSICHT",#N/A,FALSE,"ABW HORE";"Kostenzoom",#N/A,FALSE,"ABW HORE"}</definedName>
    <definedName name="ppp" hidden="1">{"Ergebnis",#N/A,FALSE,"HORE 1997_01ST";"Steuern",#N/A,FALSE,"HORE 1997_01ST"}</definedName>
    <definedName name="pppp" hidden="1">{"DRUCK",#N/A,FALSE,"HOCHRECHNUNG KORR!!!!";"DRUCK",#N/A,FALSE,"BUDGET 1997_98";"DRUCK",#N/A,FALSE,"PL KUM";"DRUCK",#N/A,FALSE,"VJ KUM";"DRUCK",#N/A,FALSE,"IST KUM KORR!!!"}</definedName>
    <definedName name="ppppp" hidden="1">{"ÜBER mit FW","THU",FALSE,"HORE KORR!";"ÜBERSICHT",#N/A,FALSE,"BUDGET 1997_98";"ÜBER mit FW",#N/A,FALSE,"IST KUM KORR!!";"ÜBERSICHT",#N/A,FALSE,"PLAN KUM"}</definedName>
    <definedName name="Print_Area\">#REF!</definedName>
    <definedName name="Print_Area_MI">'[36]Interco Reconciliation-Example'!#REF!</definedName>
    <definedName name="ProdForm" hidden="1">#REF!</definedName>
    <definedName name="Product" hidden="1">#REF!</definedName>
    <definedName name="provision">#REF!</definedName>
    <definedName name="provisions">#REF!</definedName>
    <definedName name="PUB_FileID" hidden="1">"L10003363.xls"</definedName>
    <definedName name="PUB_UserID" hidden="1">"MAYERX"</definedName>
    <definedName name="PY">'[20]SPb by store'!$D$2</definedName>
    <definedName name="PY_all_Income">'[16]Summary of Misstatements'!$H$52</definedName>
    <definedName name="PY_all_RetEarn">'[16]Summary of Misstatements'!$F$52</definedName>
    <definedName name="PY_Cash_Div_Dec">'[17]Income Statement'!#REF!</definedName>
    <definedName name="PY_CASH_DIVIDENDS_DECLARED__per_common_share">'[17]Income Statement'!#REF!</definedName>
    <definedName name="PY_Earnings_per_share">[17]Ratios!#REF!</definedName>
    <definedName name="PY_knw_Income">'[16]Summary of Misstatements'!$H$44</definedName>
    <definedName name="PY_knw_RetEarn">'[16]Summary of Misstatements'!$F$44</definedName>
    <definedName name="PY_LT_Debt">'[17]Balance Sheet'!#REF!</definedName>
    <definedName name="PY_Market_Value_of_Equity">'[17]Income Statement'!#REF!</definedName>
    <definedName name="PY_Tangible_Net_Worth">'[17]Income Statement'!#REF!</definedName>
    <definedName name="PY_tx_all_Income">'[16]Summary of Misstatements'!$M$52</definedName>
    <definedName name="PY_tx_all_RetEarn">'[16]Summary of Misstatements'!$K$52</definedName>
    <definedName name="PY_tx_knw_Income">'[16]Summary of Misstatements'!$M$44</definedName>
    <definedName name="PY_tx_knw_RetEarn">'[16]Summary of Misstatements'!$K$44</definedName>
    <definedName name="PY_Weighted_Average">'[17]Income Statement'!#REF!</definedName>
    <definedName name="PY_Working_Capital">'[17]Income Statement'!#REF!</definedName>
    <definedName name="PY2_Cash_Div_Dec">'[17]Income Statement'!#REF!</definedName>
    <definedName name="PY2_CASH_DIVIDENDS_DECLARED__per_common_share">'[17]Income Statement'!#REF!</definedName>
    <definedName name="PY2_Earnings_per_share">[17]Ratios!#REF!</definedName>
    <definedName name="PY2_LT_Debt">'[17]Balance Sheet'!#REF!</definedName>
    <definedName name="PY2_Market_Value_of_Equity">'[17]Income Statement'!#REF!</definedName>
    <definedName name="PY2_Tangible_Net_Worth">'[17]Income Statement'!#REF!</definedName>
    <definedName name="PY2_Weighted_Average">'[17]Income Statement'!#REF!</definedName>
    <definedName name="PY2_Working_Capital">'[17]Income Statement'!#REF!</definedName>
    <definedName name="q" hidden="1">{"ÜBER mit FW","THU",FALSE,"HORE KORR!";"ÜBERSICHT",#N/A,FALSE,"BUDGET 1997_98";"ÜBER mit FW",#N/A,FALSE,"IST KUM KORR!!";"ÜBERSICHT",#N/A,FALSE,"PLAN KUM"}</definedName>
    <definedName name="q_rpt1">[15]Definition!$C$15</definedName>
    <definedName name="q_rpt2">[15]Definition!$D$15</definedName>
    <definedName name="qq">#REF!</definedName>
    <definedName name="qqq" hidden="1">{"ÜBERSICHT",#N/A,FALSE,"ABW KUM";"Kostenzoom",#N/A,FALSE,"ABW KUM";"ÜBERSICHT",#N/A,FALSE,"ABW HORE";"Kostenzoom",#N/A,FALSE,"ABW HORE"}</definedName>
    <definedName name="qqqq" hidden="1">{"Ergebnis",#N/A,FALSE,"HORE 1997_01ST";"Steuern",#N/A,FALSE,"HORE 1997_01ST"}</definedName>
    <definedName name="qqqqq" hidden="1">{"DRUCK",#N/A,FALSE,"HOCHRECHNUNG KORR!!!!";"DRUCK",#N/A,FALSE,"BUDGET 1997_98";"DRUCK",#N/A,FALSE,"PL KUM";"DRUCK",#N/A,FALSE,"VJ KUM";"DRUCK",#N/A,FALSE,"IST KUM KORR!!!"}</definedName>
    <definedName name="qqqqqq" hidden="1">{"Output-BaseYear",#N/A,FALSE,"Output"}</definedName>
    <definedName name="qr2_PRED_NAME" hidden="1">[37]XLR_NoRangeSheet!$B$6</definedName>
    <definedName name="qr3_DATEND" hidden="1">[37]XLR_NoRangeSheet!$D$7</definedName>
    <definedName name="qr3_DATSTART" hidden="1">[37]XLR_NoRangeSheet!$C$7</definedName>
    <definedName name="qrttttt" hidden="1">{"Valuation",#N/A,TRUE,"Valuation Summary";"Financial Statements",#N/A,TRUE,"Results";"Results",#N/A,TRUE,"Results";"Ratios",#N/A,TRUE,"Results";"P2 Summary",#N/A,TRUE,"Results"}</definedName>
    <definedName name="qrwer" hidden="1">{"Valuation",#N/A,TRUE,"Valuation Summary";"Financial Statements",#N/A,TRUE,"Results";"Results",#N/A,TRUE,"Results";"Ratios",#N/A,TRUE,"Results";"P2 Summary",#N/A,TRUE,"Results"}</definedName>
    <definedName name="qwdfrq">#REF!</definedName>
    <definedName name="Qwe" hidden="1">43</definedName>
    <definedName name="qweqweqweqwe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qweqweqweqweqwe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qweqwewqqqqq" hidden="1">{"Schedule_1D",#N/A,FALSE,"I-D"}</definedName>
    <definedName name="qwewqeqw" hidden="1">{"Valuation",#N/A,TRUE,"Valuation Summary";"Financial Statements",#N/A,TRUE,"Results";"Results",#N/A,TRUE,"Results";"Ratios",#N/A,TRUE,"Results";"P2 Summary",#N/A,TRUE,"Results"}</definedName>
    <definedName name="qwewqeqweqwe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qwewqeqwwqeqwewqeqwew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qwfqwqwr">#REF!</definedName>
    <definedName name="R_factor">#REF!</definedName>
    <definedName name="range_new">[38]ПланСч!$A$2:$H$358</definedName>
    <definedName name="RawData">#REF!</definedName>
    <definedName name="RawHeader">#REF!</definedName>
    <definedName name="RCArea" hidden="1">#REF!</definedName>
    <definedName name="redo" hidden="1">{#N/A,#N/A,FALSE,"ACQ_GRAPHS";#N/A,#N/A,FALSE,"T_1 GRAPHS";#N/A,#N/A,FALSE,"T_2 GRAPHS";#N/A,#N/A,FALSE,"COMB_GRAPHS"}</definedName>
    <definedName name="rereeq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reserves">#REF!</definedName>
    <definedName name="Residual_difference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MCOptions">"*010000000000000"</definedName>
    <definedName name="s">8</definedName>
    <definedName name="S_Adjust_Data">[30]Lead!$I$1:$I$66</definedName>
    <definedName name="S_AJE_Tot_Data">[30]Lead!$H$1:$H$66</definedName>
    <definedName name="S_CY_Beg_Data">[30]Lead!$F$1:$F$58</definedName>
    <definedName name="S_CY_End_Data">[30]Lead!$K$1:$K$66</definedName>
    <definedName name="S_PY_End_Data">[30]Lead!$M$1:$M$66</definedName>
    <definedName name="S_RJE_Tot_Data">[30]Lead!$J$1:$J$66</definedName>
    <definedName name="SAPBEXhrIndnt" hidden="1">"Wide"</definedName>
    <definedName name="SAPBEXrevision" hidden="1">1</definedName>
    <definedName name="SAPBEXsysID" hidden="1">"BWP"</definedName>
    <definedName name="SAPBEXwbID" hidden="1">"42QAX6ABCTIDOZ8HY8INYHX5F"</definedName>
    <definedName name="SAPCrosstab1">#REF!</definedName>
    <definedName name="SAPsysID" hidden="1">"708C5W7SBKP804JT78WJ0JNKI"</definedName>
    <definedName name="SAPwbID" hidden="1">"ARS"</definedName>
    <definedName name="savd" hidden="1">{"ÜBER mit FW","THU",FALSE,"HORE KORR!";"ÜBERSICHT",#N/A,FALSE,"BUDGET 1997_98";"ÜBER mit FW",#N/A,FALSE,"IST KUM KORR!!";"ÜBERSICHT",#N/A,FALSE,"PLAN KUM"}</definedName>
    <definedName name="sdfasdf" hidden="1">{"ÜBER mit FW","THU",FALSE,"HORE KORR!";"ÜBERSICHT",#N/A,FALSE,"BUDGET 1997_98";"ÜBER mit FW",#N/A,FALSE,"IST KUM KORR!!";"ÜBERSICHT",#N/A,FALSE,"PLAN KUM"}</definedName>
    <definedName name="sdfasdfas" hidden="1">{"Ergebnis",#N/A,FALSE,"HORE 1997_01ST";"Steuern",#N/A,FALSE,"HORE 1997_01ST"}</definedName>
    <definedName name="sdfsad" hidden="1">{"DRUCK",#N/A,FALSE,"HOCHRECHNUNG KORR!!!!";"DRUCK",#N/A,FALSE,"BUDGET 1997_98";"DRUCK",#N/A,FALSE,"PL KUM";"DRUCK",#N/A,FALSE,"VJ KUM";"DRUCK",#N/A,FALSE,"IST KUM KORR!!!"}</definedName>
    <definedName name="sdfsdafdsf" hidden="1">{"ÜBER mit FW","THU",FALSE,"HORE KORR!";"ÜBERSICHT",#N/A,FALSE,"BUDGET 1997_98";"ÜBER mit FW",#N/A,FALSE,"IST KUM KORR!!";"ÜBERSICHT",#N/A,FALSE,"PLAN KUM"}</definedName>
    <definedName name="sdfsdf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sdfsdfr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sdfsfaf" hidden="1">{"ÜBERSICHT",#N/A,FALSE,"ABW KUM";"Kostenzoom",#N/A,FALSE,"ABW KUM";"ÜBERSICHT",#N/A,FALSE,"ABW HORE";"Kostenzoom",#N/A,FALSE,"ABW HORE"}</definedName>
    <definedName name="sencount" hidden="1">1</definedName>
    <definedName name="sfhjhsfdhj" hidden="1">{"ÜBER mit FW","THU",FALSE,"HORE KORR!";"ÜBERSICHT",#N/A,FALSE,"BUDGET 1997_98";"ÜBER mit FW",#N/A,FALSE,"IST KUM KORR!!";"ÜBERSICHT",#N/A,FALSE,"PLAN KUM"}</definedName>
    <definedName name="sharecapital">#REF!</definedName>
    <definedName name="shit" hidden="1">{"ÜBER mit FW","THU",FALSE,"HORE KORR!";"ÜBERSICHT",#N/A,FALSE,"BUDGET 1997_98";"ÜBER mit FW",#N/A,FALSE,"IST KUM KORR!!";"ÜBERSICHT",#N/A,FALSE,"PLAN KUM"}</definedName>
    <definedName name="SK" hidden="1">{"ÜBER mit FW","THU",FALSE,"HORE KORR!";"ÜBERSICHT",#N/A,FALSE,"BUDGET 1997_98";"ÜBER mit FW",#N/A,FALSE,"IST KUM KORR!!";"ÜBERSICHT",#N/A,FALSE,"PLAN KUM"}</definedName>
    <definedName name="sort">#REF!</definedName>
    <definedName name="SpecialPrice" hidden="1">#REF!</definedName>
    <definedName name="sssssssssssssssssssssssss" hidden="1">{"Ergebnis",#N/A,FALSE,"HORE 1997_01ST";"Steuern",#N/A,FALSE,"HORE 1997_01ST"}</definedName>
    <definedName name="standard" hidden="1">{"DRUCK",#N/A,FALSE,"HOCHRECHNUNG KORR!!!!";"DRUCK",#N/A,FALSE,"BUDGET 1997_98";"DRUCK",#N/A,FALSE,"PL KUM";"DRUCK",#N/A,FALSE,"VJ KUM";"DRUCK",#N/A,FALSE,"IST KUM KORR!!!"}</definedName>
    <definedName name="StoreOpenings.I.V.M.NG" hidden="1">#REF!</definedName>
    <definedName name="summary2" hidden="1">{#N/A,#N/A,FALSE,"Aging Summary";#N/A,#N/A,FALSE,"Ratio Analysis";#N/A,#N/A,FALSE,"Test 120 Day Accts";#N/A,#N/A,FALSE,"Tickmarks"}</definedName>
    <definedName name="szh" hidden="1">{"ÜBER mit FW","THU",FALSE,"HORE KORR!";"ÜBERSICHT",#N/A,FALSE,"BUDGET 1997_98";"ÜBER mit FW",#N/A,FALSE,"IST KUM KORR!!";"ÜBERSICHT",#N/A,FALSE,"PLAN KUM"}</definedName>
    <definedName name="t">#REF!</definedName>
    <definedName name="TABLE">#REF!</definedName>
    <definedName name="TABLE135006" hidden="1">#REF!</definedName>
    <definedName name="tanya" hidden="1">{#N/A,#N/A,FALSE,"Aging Summary";#N/A,#N/A,FALSE,"Ratio Analysis";#N/A,#N/A,FALSE,"Test 120 Day Accts";#N/A,#N/A,FALSE,"Tickmarks"}</definedName>
    <definedName name="Tax_Effect_Liabs">'[16]Summary of Misstatements'!$J$53</definedName>
    <definedName name="Tax_Rate">'[16]Summary of Misstatements'!$B$2</definedName>
    <definedName name="tbl_ProdInfo" hidden="1">#REF!</definedName>
    <definedName name="tertw" hidden="1">{#N/A,#N/A,FALSE,"Aging Summary";#N/A,#N/A,FALSE,"Ratio Analysis";#N/A,#N/A,FALSE,"Test 120 Day Accts";#N/A,#N/A,FALSE,"Tickmarks"}</definedName>
    <definedName name="test" hidden="1">{"Schedule_I",#N/A,FALSE,"I"}</definedName>
    <definedName name="TEST0">#REF!</definedName>
    <definedName name="TEST1">[39]Лист1!$A$2:$F$3334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[39]Лист1!$A$3335:$F$6667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[39]Лист1!$A$6668:$F$10000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4">[39]Лист1!$A$10001:$F$13333</definedName>
    <definedName name="TEST5">[39]Лист1!$A$13334:$F$16666</definedName>
    <definedName name="TEST6">[39]Лист1!$A$16667:$F$19999</definedName>
    <definedName name="TEST7">[39]Лист1!$A$20000:$F$23332</definedName>
    <definedName name="TEST8">[39]Лист1!$A$23333:$F$26665</definedName>
    <definedName name="TEST9">[39]Лист1!$A$26666:$F$28553</definedName>
    <definedName name="TESTHKEY">#REF!</definedName>
    <definedName name="TESTKEYS">#REF!</definedName>
    <definedName name="TESTVKEY">#REF!</definedName>
    <definedName name="TextA">[32]MetaData!#REF!</definedName>
    <definedName name="TextB1">[32]MetaData!#REF!</definedName>
    <definedName name="TextB2">[32]MetaData!#REF!</definedName>
    <definedName name="TextB3">[32]MetaData!#REF!</definedName>
    <definedName name="TextC">[32]MetaData!#REF!</definedName>
    <definedName name="TextD">[32]MetaData!#REF!</definedName>
    <definedName name="TextE">[32]MetaData!#REF!</definedName>
    <definedName name="TextF">[32]MetaData!#REF!</definedName>
    <definedName name="TextG">[32]MetaData!#REF!</definedName>
    <definedName name="TextH">[32]MetaData!#REF!</definedName>
    <definedName name="TextI">[32]MetaData!#REF!</definedName>
    <definedName name="TextJ">[32]MetaData!#REF!</definedName>
    <definedName name="TextK">[32]MetaData!#REF!</definedName>
    <definedName name="TextL">[32]MetaData!#REF!</definedName>
    <definedName name="TextM">[32]MetaData!#REF!</definedName>
    <definedName name="TextN">[32]MetaData!#REF!</definedName>
    <definedName name="TextO">[32]MetaData!#REF!</definedName>
    <definedName name="TextP">[32]MetaData!#REF!</definedName>
    <definedName name="TextQ">[32]MetaData!#REF!</definedName>
    <definedName name="TextR">[32]MetaData!#REF!</definedName>
    <definedName name="TextRefCopy1">'[40]labour cost_07'!#REF!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[41]VAT!#REF!</definedName>
    <definedName name="TextRefCopy11">'[42]RAS vs IFRS balances - CY'!#REF!</definedName>
    <definedName name="TextRefCopy110">#REF!</definedName>
    <definedName name="TextRefCopy111">'[41]Other taxes'!#REF!</definedName>
    <definedName name="TextRefCopy112">#REF!</definedName>
    <definedName name="TextRefCopy113">#REF!</definedName>
    <definedName name="TextRefCopy114">#REF!</definedName>
    <definedName name="TextRefCopy115">'[41]Other taxes'!#REF!</definedName>
    <definedName name="TextRefCopy116">#REF!</definedName>
    <definedName name="TextRefCopy117">#REF!</definedName>
    <definedName name="TextRefCopy118">#REF!</definedName>
    <definedName name="TextRefCopy119">'[43]PPE Rollfwd'!#REF!</definedName>
    <definedName name="TextRefCopy12">'[42]RAS vs IFRS balances - CY'!#REF!</definedName>
    <definedName name="TextRefCopy1200">'[23]GAAP r-fwd 2003'!$W$40</definedName>
    <definedName name="TextRefCopy121">'[41]VAT reconciliation'!#REF!</definedName>
    <definedName name="TextRefCopy122">[41]VAT!#REF!</definedName>
    <definedName name="TextRefCopy123">[44]Rollforward!#REF!</definedName>
    <definedName name="TextRefCopy124">'[43]PPE Rollfwd'!#REF!</definedName>
    <definedName name="TextRefCopy125">'[43]PPE Rollfwd'!#REF!</definedName>
    <definedName name="TextRefCopy126">[43]Tickmarks!#REF!</definedName>
    <definedName name="TextRefCopy127">#REF!</definedName>
    <definedName name="TextRefCopy128">#REF!</definedName>
    <definedName name="TextRefCopy129">'[43]PPE Rollfwd'!#REF!</definedName>
    <definedName name="TextRefCopy13">'[42]RAS vs IFRS balances - CY'!#REF!</definedName>
    <definedName name="TextRefCopy130">#REF!</definedName>
    <definedName name="TextRefCopy131">[41]VAT!#REF!</definedName>
    <definedName name="TextRefCopy132">'[41]Other taxes'!#REF!</definedName>
    <definedName name="TextRefCopy133">'[41]Other taxes'!#REF!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'[42]RAS vs IFRS balances - CY'!#REF!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#REF!</definedName>
    <definedName name="TextRefCopy148">#REF!</definedName>
    <definedName name="TextRefCopy149">#REF!</definedName>
    <definedName name="TextRefCopy15">'[42]RAS vs IFRS balances - CY'!#REF!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'[45]Test of FA Installation'!#REF!</definedName>
    <definedName name="TextRefCopy155">#REF!</definedName>
    <definedName name="TextRefCopy156">[41]VAT!#REF!</definedName>
    <definedName name="TextRefCopy157">#REF!</definedName>
    <definedName name="TextRefCopy158">#REF!</definedName>
    <definedName name="TextRefCopy159">#REF!</definedName>
    <definedName name="TextRefCopy16">'[42]RAS vs IFRS balances - CY'!#REF!</definedName>
    <definedName name="TextRefCopy160">#REF!</definedName>
    <definedName name="TextRefCopy161">#REF!</definedName>
    <definedName name="TextRefCopy162">#REF!</definedName>
    <definedName name="TextRefCopy163">#REF!</definedName>
    <definedName name="TextRefCopy164">#REF!</definedName>
    <definedName name="TextRefCopy165">[41]VAT!#REF!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">'[42]RAS vs IFRS balances - CY'!#REF!</definedName>
    <definedName name="TextRefCopy170">#REF!</definedName>
    <definedName name="TextRefCopy171">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'[42]RAS vs IFRS balances - CY'!#REF!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">'[42]RAS vs IFRS balances - CY'!#REF!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199">#REF!</definedName>
    <definedName name="TextRefCopy2">'[42]disclosure 2009'!#REF!</definedName>
    <definedName name="TextRefCopy20">'[42]RAS vs IFRS balances - CY'!#REF!</definedName>
    <definedName name="TextRefCopy200">#REF!</definedName>
    <definedName name="TextrefCopy2000">'[23]GAAP r-fwd 2003'!$H$40</definedName>
    <definedName name="TextrefCopy2001">'[23]GAAP r-fwd 2003'!#REF!</definedName>
    <definedName name="TextRefCopy201">#REF!</definedName>
    <definedName name="TextRefCopy202">#REF!</definedName>
    <definedName name="TextRefCopy203">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#REF!</definedName>
    <definedName name="TextRefCopy209">#REF!</definedName>
    <definedName name="TextRefCopy21">'[42]RAS vs IFRS balances - CY'!#REF!</definedName>
    <definedName name="TextRefCopy210">#REF!</definedName>
    <definedName name="TextRefCopy211">[46]Investprojects!#REF!</definedName>
    <definedName name="TextRefCopy212">#REF!</definedName>
    <definedName name="TextRefCopy213">#REF!</definedName>
    <definedName name="TextRefCopy214">#REF!</definedName>
    <definedName name="TextRefCopy215">'[47]AJE&amp;RJE'!#REF!</definedName>
    <definedName name="TextRefCopy216">#REF!</definedName>
    <definedName name="TextRefCopy217">'[47]AJE&amp;RJE'!#REF!</definedName>
    <definedName name="TextRefCopy218">#REF!</definedName>
    <definedName name="TextRefCopy219">'[47]AJE&amp;RJE'!#REF!</definedName>
    <definedName name="TextRefCopy22">'[42]RAS vs IFRS balances - CY'!#REF!</definedName>
    <definedName name="TextRefCopy220">#REF!</definedName>
    <definedName name="TextRefCopy221">'[47]AJE&amp;RJE'!#REF!</definedName>
    <definedName name="TextRefCopy222">[47]Rollfwd!#REF!</definedName>
    <definedName name="TextRefCopy223">[47]Rollfwd!#REF!</definedName>
    <definedName name="TextRefCopy224">#REF!</definedName>
    <definedName name="TextRefCopy225">[46]CIP_add!#REF!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'[42]RAS vs IFRS balances - CY'!#REF!</definedName>
    <definedName name="TextRefCopy230">#REF!</definedName>
    <definedName name="TextRefCopy231">#REF!</definedName>
    <definedName name="TextRefCopy232">#REF!</definedName>
    <definedName name="TextRefCopy233">#REF!</definedName>
    <definedName name="TextRefCopy234">#REF!</definedName>
    <definedName name="TextRefCopy235">#REF!</definedName>
    <definedName name="TextRefCopy236">#REF!</definedName>
    <definedName name="TextRefCopy237">#REF!</definedName>
    <definedName name="TextRefCopy238">#REF!</definedName>
    <definedName name="TextRefCopy239">[47]Rollfwd!#REF!</definedName>
    <definedName name="TextRefCopy24">'[42]RAS vs IFRS balances - CY'!#REF!</definedName>
    <definedName name="TextRefCopy240">#REF!</definedName>
    <definedName name="TextRefCopy241">#REF!</definedName>
    <definedName name="TextRefCopy242">#REF!</definedName>
    <definedName name="TextRefCopy243">#REF!</definedName>
    <definedName name="TextRefCopy244">#REF!</definedName>
    <definedName name="TextRefCopy245">#REF!</definedName>
    <definedName name="TextRefCopy246">#REF!</definedName>
    <definedName name="TextRefCopy247">#REF!</definedName>
    <definedName name="TextRefCopy248">#REF!</definedName>
    <definedName name="TextRefCopy249">#REF!</definedName>
    <definedName name="TextRefCopy25">'[42]RAS vs IFRS balances - CY'!#REF!</definedName>
    <definedName name="TextRefCopy250">#REF!</definedName>
    <definedName name="TextRefCopy251">#REF!</definedName>
    <definedName name="TextRefCopy252">#REF!</definedName>
    <definedName name="TextRefCopy253">[47]Rollfwd!#REF!</definedName>
    <definedName name="TextRefCopy254">#REF!</definedName>
    <definedName name="TextRefCopy255">#REF!</definedName>
    <definedName name="TextRefCopy256">#REF!</definedName>
    <definedName name="TextRefCopy257">#REF!</definedName>
    <definedName name="TextRefCopy258">#REF!</definedName>
    <definedName name="TextRefCopy259">#REF!</definedName>
    <definedName name="TextRefCopy26">'[42]RAS vs IFRS balances - CY'!#REF!</definedName>
    <definedName name="TextRefCopy260">#REF!</definedName>
    <definedName name="TextRefCopy261">#REF!</definedName>
    <definedName name="TextRefCopy262">#REF!</definedName>
    <definedName name="TextRefCopy263">#REF!</definedName>
    <definedName name="TextRefCopy264">#REF!</definedName>
    <definedName name="TextRefCopy265">#REF!</definedName>
    <definedName name="TextRefCopy266">[46]Investprojects!#REF!</definedName>
    <definedName name="TextRefCopy267">#REF!</definedName>
    <definedName name="TextRefCopy268">#REF!</definedName>
    <definedName name="TextRefCopy269">#REF!</definedName>
    <definedName name="TextRefCopy27">'[42]RAS vs IFRS balances - CY'!#REF!</definedName>
    <definedName name="TextRefCopy270">[46]Tickmarks!#REF!</definedName>
    <definedName name="TextRefCopy271">#REF!</definedName>
    <definedName name="TextRefCopy272">#REF!</definedName>
    <definedName name="TextRefCopy273">#REF!</definedName>
    <definedName name="TextRefCopy274">[46]CIP_add!#REF!</definedName>
    <definedName name="TextRefCopy275">#REF!</definedName>
    <definedName name="TextRefCopy276">#REF!</definedName>
    <definedName name="TextRefCopy277">#REF!</definedName>
    <definedName name="TextRefCopy278">[46]Tickmarks!#REF!</definedName>
    <definedName name="TextRefCopy279">#REF!</definedName>
    <definedName name="TextRefCopy28">'[42]RAS vs IFRS balances - CY'!#REF!</definedName>
    <definedName name="TextRefCopy280">#REF!</definedName>
    <definedName name="TextRefCopy281">#REF!</definedName>
    <definedName name="TextRefCopy282">'[46]Roll FY2009'!#REF!</definedName>
    <definedName name="TextRefCopy283">#REF!</definedName>
    <definedName name="TextRefCopy284">#REF!</definedName>
    <definedName name="TextRefCopy285">#REF!</definedName>
    <definedName name="TextRefCopy286">#REF!</definedName>
    <definedName name="TextRefCopy287">#REF!</definedName>
    <definedName name="TextRefCopy288">#REF!</definedName>
    <definedName name="TextRefCopy289">#REF!</definedName>
    <definedName name="TextRefCopy29">'[42]RAS vs IFRS balances - CY'!#REF!</definedName>
    <definedName name="TextRefCopy290">#REF!</definedName>
    <definedName name="TextRefCopy291">#REF!</definedName>
    <definedName name="TextRefCopy292">#REF!</definedName>
    <definedName name="TextRefCopy293">#REF!</definedName>
    <definedName name="TextRefCopy295">#REF!</definedName>
    <definedName name="TextRefCopy296">#REF!</definedName>
    <definedName name="TextRefCopy297">#REF!</definedName>
    <definedName name="TextRefCopy298">#REF!</definedName>
    <definedName name="TextRefCopy299">#REF!</definedName>
    <definedName name="TextRefCopy3">'[42]disclosure 2009'!#REF!</definedName>
    <definedName name="TextRefCopy30">'[42]RAS vs IFRS balances - CY'!#REF!</definedName>
    <definedName name="TextRefCopy300">#REF!</definedName>
    <definedName name="TextRefCopy301">#REF!</definedName>
    <definedName name="TextRefCopy303">#REF!</definedName>
    <definedName name="TextRefCopy304">#REF!</definedName>
    <definedName name="TextRefCopy305">#REF!</definedName>
    <definedName name="TextRefCopy306">#REF!</definedName>
    <definedName name="TextRefCopy307">#REF!</definedName>
    <definedName name="TextRefCopy309">#REF!</definedName>
    <definedName name="TextRefCopy31">#REF!</definedName>
    <definedName name="TextRefCopy311">#REF!</definedName>
    <definedName name="TextRefCopy312">#REF!</definedName>
    <definedName name="TextRefCopy314">#REF!</definedName>
    <definedName name="TextRefCopy316">#REF!</definedName>
    <definedName name="TextRefCopy318">#REF!</definedName>
    <definedName name="TextRefCopy32">#REF!</definedName>
    <definedName name="TextRefCopy320">#REF!</definedName>
    <definedName name="TextRefCopy321">[47]Rollfwd!#REF!</definedName>
    <definedName name="TextRefCopy322">#REF!</definedName>
    <definedName name="TextRefCopy323">[46]Transfer_selection!#REF!</definedName>
    <definedName name="TextRefCopy324">#REF!</definedName>
    <definedName name="TextRefCopy325">#REF!</definedName>
    <definedName name="TextRefCopy326">#REF!</definedName>
    <definedName name="TextRefCopy328">#REF!</definedName>
    <definedName name="TextRefCopy329">#REF!</definedName>
    <definedName name="TextRefCopy33">#REF!</definedName>
    <definedName name="TextRefCopy330">#REF!</definedName>
    <definedName name="TextRefCopy332">#REF!</definedName>
    <definedName name="TextRefCopy333">#REF!</definedName>
    <definedName name="TextRefCopy334">#REF!</definedName>
    <definedName name="TextRefCopy335">#REF!</definedName>
    <definedName name="TextRefCopy339">#REF!</definedName>
    <definedName name="TextRefCopy34">#REF!</definedName>
    <definedName name="TextRefCopy340">#REF!</definedName>
    <definedName name="TextRefCopy341">#REF!</definedName>
    <definedName name="TextRefCopy342">#REF!</definedName>
    <definedName name="TextRefCopy343">#REF!</definedName>
    <definedName name="TextRefCopy344">#REF!</definedName>
    <definedName name="TextRefCopy345">#REF!</definedName>
    <definedName name="TextRefCopy346">#REF!</definedName>
    <definedName name="TextRefCopy347">#REF!</definedName>
    <definedName name="TextRefCopy348">#REF!</definedName>
    <definedName name="TextRefCopy349">#REF!</definedName>
    <definedName name="TextRefCopy35">#REF!</definedName>
    <definedName name="TextRefCopy350">[46]AdvPaid!#REF!</definedName>
    <definedName name="TextRefCopy351">#REF!</definedName>
    <definedName name="TextRefCopy354">[46]Tickmarks!#REF!</definedName>
    <definedName name="TextRefCopy36">#REF!</definedName>
    <definedName name="TextRefCopy37">#REF!</definedName>
    <definedName name="TextRefCopy371">[46]Tickmarks!$E$147</definedName>
    <definedName name="TextRefCopy38">'[42]RAS vs IFRS balances - CY'!#REF!</definedName>
    <definedName name="TextRefCopy380">#REF!</definedName>
    <definedName name="TextRefCopy382">#REF!</definedName>
    <definedName name="TextRefCopy385">'[47]AJE&amp;RJE'!#REF!</definedName>
    <definedName name="TextRefCopy387">'[47]AJE&amp;RJE'!#REF!</definedName>
    <definedName name="TextRefCopy388">#REF!</definedName>
    <definedName name="TextRefCopy39">'[42]RAS vs IFRS balances - CY'!#REF!</definedName>
    <definedName name="TextRefCopy4">'[48]Accounts breakdown'!#REF!</definedName>
    <definedName name="TextRefCopy40">'[42]RAS vs IFRS balances - CY'!#REF!</definedName>
    <definedName name="TextRefCopy41">'[42]RAS vs IFRS balances - CY'!#REF!</definedName>
    <definedName name="TextRefCopy42">'[42]RAS vs IFRS balances - CY'!#REF!</definedName>
    <definedName name="TextRefCopy426">#REF!</definedName>
    <definedName name="TextRefCopy427">#REF!</definedName>
    <definedName name="TextRefCopy43">'[42]RAS vs IFRS balances - CY'!#REF!</definedName>
    <definedName name="TextRefCopy430">#REF!</definedName>
    <definedName name="TextRefCopy432">#REF!</definedName>
    <definedName name="TextRefCopy435">#REF!</definedName>
    <definedName name="TextRefCopy436">#REF!</definedName>
    <definedName name="TextRefCopy44">'[42]RAS vs IFRS balances - CY'!#REF!</definedName>
    <definedName name="TextRefCopy440">#REF!</definedName>
    <definedName name="TextRefCopy442">#REF!</definedName>
    <definedName name="TextRefCopy443">#REF!</definedName>
    <definedName name="TextRefCopy446">#REF!</definedName>
    <definedName name="TextRefCopy447">#REF!</definedName>
    <definedName name="TextRefCopy448">#REF!</definedName>
    <definedName name="TextRefCopy45">'[42]RAS vs IFRS balances - CY'!#REF!</definedName>
    <definedName name="TextRefCopy451">#REF!</definedName>
    <definedName name="TextRefCopy452">#REF!</definedName>
    <definedName name="TextRefCopy453">#REF!</definedName>
    <definedName name="TextRefCopy454">#REF!</definedName>
    <definedName name="TextRefCopy456">#REF!</definedName>
    <definedName name="TextRefCopy457">#REF!</definedName>
    <definedName name="TextRefCopy459">#REF!</definedName>
    <definedName name="TextRefCopy46">'[42]RAS vs IFRS balances - CY'!#REF!</definedName>
    <definedName name="TextRefCopy462">#REF!</definedName>
    <definedName name="TextRefCopy47">'[42]RAS vs IFRS balances - CY'!#REF!</definedName>
    <definedName name="TextRefCopy48">#REF!</definedName>
    <definedName name="TextRefCopy49">[41]Tickmarks!#REF!</definedName>
    <definedName name="TextRefCopy5">[42]Summary!#REF!</definedName>
    <definedName name="TextRefCopy50">#REF!</definedName>
    <definedName name="TextRefCopy51">#REF!</definedName>
    <definedName name="TextRefCopy52">[41]Tickmarks!#REF!</definedName>
    <definedName name="TextRefCopy53">'[41]Other taxes'!#REF!</definedName>
    <definedName name="TextRefCopy54">'[41]Other taxes'!#REF!</definedName>
    <definedName name="TextRefCopy55">'[41]Other taxes'!#REF!</definedName>
    <definedName name="TextRefCopy56">[41]Tickmarks!#REF!</definedName>
    <definedName name="TextRefCopy57">'[41]Other taxes'!#REF!</definedName>
    <definedName name="TextRefCopy58">'[41]Other taxes'!#REF!</definedName>
    <definedName name="TextRefCopy59">'[41]VAT reconciliation'!#REF!</definedName>
    <definedName name="TextRefCopy6">#REF!</definedName>
    <definedName name="TextRefCopy60">#REF!</definedName>
    <definedName name="TextRefCopy61">'[41]VAT reconciliation'!#REF!</definedName>
    <definedName name="TextRefCopy62">'[41]VAT reconciliation'!#REF!</definedName>
    <definedName name="TextRefCopy63">'[45]Test of FA Installation'!#REF!</definedName>
    <definedName name="TextRefCopy64">[41]VAT!#REF!</definedName>
    <definedName name="TextRefCopy65">[41]VAT!#REF!</definedName>
    <definedName name="TextRefCopy66">[41]VAT!#REF!</definedName>
    <definedName name="TextRefCopy67">[41]VAT!#REF!</definedName>
    <definedName name="TextRefCopy68">#REF!</definedName>
    <definedName name="TextRefCopy69">[41]VAT!#REF!</definedName>
    <definedName name="TextRefCopy7">#REF!</definedName>
    <definedName name="TextRefCopy70">#REF!</definedName>
    <definedName name="TextRefCopy71">[41]VAT!#REF!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[41]VAT!#REF!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'[41]VAT reconciliation'!#REF!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[41]VAT!#REF!</definedName>
    <definedName name="TextRefCopy99">[41]VAT!#REF!</definedName>
    <definedName name="TextRefCopyRangeCount" hidden="1">0</definedName>
    <definedName name="TextS">[32]MetaData!#REF!</definedName>
    <definedName name="TextT">[32]MetaData!#REF!</definedName>
    <definedName name="TextU">[32]MetaData!#REF!</definedName>
    <definedName name="TextV">[32]MetaData!#REF!</definedName>
    <definedName name="TextW">[32]MetaData!#REF!</definedName>
    <definedName name="TextX">[32]MetaData!#REF!</definedName>
    <definedName name="TFAAnalysis">#REF!</definedName>
    <definedName name="Threshold">#REF!</definedName>
    <definedName name="Tickmarks">#REF!</definedName>
    <definedName name="Total_Amount">'[7]CMA Calculations- R Factor'!$D$12</definedName>
    <definedName name="Total_anticipated_uncorrected_misstatements">[11]Summary!$B$10</definedName>
    <definedName name="Total_Population2">#REF!</definedName>
    <definedName name="ttt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tttttttttt" hidden="1">{"Valuation",#N/A,TRUE,"Valuation Summary";"Financial Statements",#N/A,TRUE,"Results";"Results",#N/A,TRUE,"Results";"Ratios",#N/A,TRUE,"Results";"P2 Summary",#N/A,TRUE,"Results"}</definedName>
    <definedName name="tyrtyrtyrtyr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u" hidden="1">[6]Proforma!#REF!</definedName>
    <definedName name="Übersichten" hidden="1">{"ÜBER mit FW","THU",FALSE,"HORE KORR!";"ÜBERSICHT",#N/A,FALSE,"BUDGET 1997_98";"ÜBER mit FW",#N/A,FALSE,"IST KUM KORR!!";"ÜBERSICHT",#N/A,FALSE,"PLAN KUM"}</definedName>
    <definedName name="uk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uu" hidden="1">{#N/A,#N/A,TRUE,"Engineering Dept";#N/A,#N/A,TRUE,"Sales Dept";#N/A,#N/A,TRUE,"Marketing Dept";#N/A,#N/A,TRUE,"Admin Dept"}</definedName>
    <definedName name="uuuuuuuuuu" hidden="1">{"Valuation",#N/A,TRUE,"Valuation Summary";"Financial Statements",#N/A,TRUE,"Results";"Results",#N/A,TRUE,"Results";"Ratios",#N/A,TRUE,"Results";"P2 Summary",#N/A,TRUE,"Results"}</definedName>
    <definedName name="uuuuuuuuuuuuuu" hidden="1">{"Valuation",#N/A,TRUE,"Valuation Summary";"Financial Statements",#N/A,TRUE,"Results";"Results",#N/A,TRUE,"Results";"Ratios",#N/A,TRUE,"Results";"P2 Summary",#N/A,TRUE,"Results"}</definedName>
    <definedName name="uuuuuuuuuuuuuuuuu" hidden="1">{"Valuation",#N/A,TRUE,"Valuation Summary";"Financial Statements",#N/A,TRUE,"Results";"Results",#N/A,TRUE,"Results";"Ratios",#N/A,TRUE,"Results";"P2 Summary",#N/A,TRUE,"Results"}</definedName>
    <definedName name="values">#REF!,#REF!,#REF!</definedName>
    <definedName name="vdfggg" hidden="1">{"DRUCK",#N/A,FALSE,"HOCHRECHNUNG KORR!!!!";"DRUCK",#N/A,FALSE,"BUDGET 1997_98";"DRUCK",#N/A,FALSE,"PL KUM";"DRUCK",#N/A,FALSE,"VJ KUM";"DRUCK",#N/A,FALSE,"IST KUM KORR!!!"}</definedName>
    <definedName name="vhjkjvhk" hidden="1">{"Schedule_IA",#N/A,FALSE,"I-A"}</definedName>
    <definedName name="vjhkvhjk" hidden="1">{"cuccoli",#N/A,FALSE,"SintFixed (3)";"tagliarini",#N/A,FALSE,"SintFixed (3)";"savino",#N/A,FALSE,"SintFixed (3)";"donati",#N/A,FALSE,"SintFixed (3)";"gatti",#N/A,FALSE,"SintFixed (3)";"sigliano",#N/A,FALSE,"SintFixed (3)"}</definedName>
    <definedName name="w">#REF!</definedName>
    <definedName name="w2ww" hidden="1">{"Valuation - Letter",#N/A,TRUE,"Valuation Summary";"Financial Statements - Letter",#N/A,TRUE,"Results";"Results - Letter",#N/A,TRUE,"Results";"Ratios - Letter",#N/A,TRUE,"Results";"P2 Summary - Letter",#N/A,TRUE,"Results"}</definedName>
    <definedName name="WalkYTDBudNEW" hidden="1">{"FIXVARIANCE",#N/A,FALSE,"COSTPHSE";"SOURCING",#N/A,FALSE,"COSTPHSE"}</definedName>
    <definedName name="Wegenstein" hidden="1">{"ÜBER mit FW","THU",FALSE,"HORE KORR!";"ÜBERSICHT",#N/A,FALSE,"BUDGET 1997_98";"ÜBER mit FW",#N/A,FALSE,"IST KUM KORR!!";"ÜBERSICHT",#N/A,FALSE,"PLAN KUM"}</definedName>
    <definedName name="weqeqweqwe" hidden="1">{"Valuation",#N/A,TRUE,"Valuation Summary";"Financial Statements",#N/A,TRUE,"Results";"Results",#N/A,TRUE,"Results";"Ratios",#N/A,TRUE,"Results";"P2 Summary",#N/A,TRUE,"Results"}</definedName>
    <definedName name="werner" hidden="1">{"DRUCK",#N/A,FALSE,"HOCHRECHNUNG KORR!!!!";"DRUCK",#N/A,FALSE,"BUDGET 1997_98";"DRUCK",#N/A,FALSE,"PL KUM";"DRUCK",#N/A,FALSE,"VJ KUM";"DRUCK",#N/A,FALSE,"IST KUM KORR!!!"}</definedName>
    <definedName name="werwer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IDTH">'[49]#REF'!#REF!</definedName>
    <definedName name="wqe" hidden="1">#REF!</definedName>
    <definedName name="Wrn" hidden="1">{"DRUCK",#N/A,FALSE,"HOCHRECHNUNG KORR!!!!";"DRUCK",#N/A,FALSE,"BUDGET 1997_98";"DRUCK",#N/A,FALSE,"PL KUM";"DRUCK",#N/A,FALSE,"VJ KUM";"DRUCK",#N/A,FALSE,"IST KUM KORR!!!"}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BW." hidden="1">{"ÜBERSICHT",#N/A,FALSE,"ABW KUM";"Kostenzoom",#N/A,FALSE,"ABW KUM";"ÜBERSICHT",#N/A,FALSE,"ABW HORE";"Kostenzoom",#N/A,FALSE,"ABW HORE"}</definedName>
    <definedName name="wrn.Accr_Dil." hidden="1">{#N/A,#N/A,FALSE,"Debt Accr";#N/A,#N/A,FALSE,"Stock Accr";#N/A,#N/A,FALSE,"Debt Stock Accr"}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NFO." hidden="1">{#N/A,#N/A,FALSE,"PM req"}</definedName>
    <definedName name="wrn.ALL._.INFO.2" hidden="1">{#N/A,#N/A,FALSE,"PM req"}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SHEETS.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C_centres_rec2" hidden="1">{"VIEW_CUMM_SUMMARY_PRINT",#N/A,FALSE,"SUMMARY";"PRINT633",#N/A,FALSE,"633";"PRINT634",#N/A,FALSE,"634";"PRINT635",#N/A,FALSE,"635";"PRINT636",#N/A,FALSE,"636";"PRINT637",#N/A,FALSE,"637";"PRINT638",#N/A,FALSE,"638";"print645",#N/A,FALSE,"645";"print659",#N/A,FALSE,"659";"print660",#N/A,FALSE,"660";"print661",#N/A,FALSE,"661";"PRINT662",#N/A,FALSE,"662";"PRINT663",#N/A,FALSE,"663";"PRINT666",#N/A,FALSE,"666";"PRINT664",#N/A,FALSE,"664";"PRINT667",#N/A,FALSE,"667";"PRINT669",#N/A,FALSE,"669";"PRINT720",#N/A,FALSE,"720";"PRINT750",#N/A,FALSE,"750"}</definedName>
    <definedName name="wrn.ALLC_CENTRES_SUMMARY." hidden="1">{"VIEW_CUMM_SUMMARY_PRINT",#N/A,FALSE,"SUMMARY";"PRINT633",#N/A,FALSE,"633";"PRINT634",#N/A,FALSE,"634";"PRINT635",#N/A,FALSE,"635";"PRINT636",#N/A,FALSE,"636";"PRINT637",#N/A,FALSE,"637";"PRINT638",#N/A,FALSE,"638";"print645",#N/A,FALSE,"645";"print659",#N/A,FALSE,"659";"print660",#N/A,FALSE,"660";"print661",#N/A,FALSE,"661";"PRINT662",#N/A,FALSE,"662";"PRINT663",#N/A,FALSE,"663";"PRINT666",#N/A,FALSE,"666";"PRINT664",#N/A,FALSE,"664";"PRINT667",#N/A,FALSE,"667";"PRINT669",#N/A,FALSE,"669";"PRINT720",#N/A,FALSE,"720";"PRINT750",#N/A,FALSE,"750"}</definedName>
    <definedName name="wrn.AllModels." hidden="1">{#N/A,#N/A,FALSE,"AD_Purchase";#N/A,#N/A,FALSE,"Credit";#N/A,#N/A,FALSE,"PF Acquisition";#N/A,#N/A,FALSE,"PF Offering"}</definedName>
    <definedName name="wrn.balance._.sheet." hidden="1">{"bs",#N/A,FALSE,"SCF"}</definedName>
    <definedName name="wrn.basics." hidden="1">{#N/A,#N/A,FALSE,"TSUM";#N/A,#N/A,FALSE,"shares";#N/A,#N/A,FALSE,"earnout";#N/A,#N/A,FALSE,"Heaty";#N/A,#N/A,FALSE,"self-tend";#N/A,#N/A,FALSE,"self-sum"}</definedName>
    <definedName name="wrn.BUDGET97." hidden="1">{"FIXVARIANCE",#N/A,FALSE,"COSTPHSE";"SOURCING",#N/A,FALSE,"COSTPHSE"}</definedName>
    <definedName name="wrn.bullshit1." hidden="1">{#N/A,#N/A,FALSE,"Sheet1";#N/A,#N/A,FALSE,"Summary";#N/A,#N/A,FALSE,"proj1";#N/A,#N/A,FALSE,"proj2"}</definedName>
    <definedName name="wrn.COMBINED." hidden="1">{#N/A,#N/A,FALSE,"INPUTS";#N/A,#N/A,FALSE,"PROFORMA BSHEET";#N/A,#N/A,FALSE,"COMBINED";#N/A,#N/A,FALSE,"HIGH YIELD";#N/A,#N/A,FALSE,"COMB_GRAPHS"}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epartmentals." hidden="1">{#N/A,#N/A,TRUE,"Engineering Dept";#N/A,#N/A,TRUE,"Sales Dept";#N/A,#N/A,TRUE,"Marketing Dept";#N/A,#N/A,TRUE,"Admin Dept"}</definedName>
    <definedName name="wrn.Departments." hidden="1">{#N/A,#N/A,FALSE,"Engineering Dept";#N/A,#N/A,FALSE,"Sales Dept";#N/A,#N/A,FALSE,"Marketing Dept";#N/A,#N/A,FALSE,"Admin Dept";#N/A,#N/A,FALSE,"Total Operating Expenses"}</definedName>
    <definedName name="wrn.DISTRIBUTION." hidden="1">{"VIEW_MANCOMM_PRINT",#N/A,FALSE,"MANCOM";"VIEW_SPLIT_PRINT",#N/A,FALSE,"MANCOM";"VIEW_CUMM_SUMMARY_PRINT",#N/A,FALSE,"SUMMARY";"PRINT633",#N/A,FALSE,"633";"PRINT634",#N/A,FALSE,"634";"PRINT635",#N/A,FALSE,"635";"PRINT636",#N/A,FALSE,"636";"PRINT637",#N/A,FALSE,"637";"PRINT638",#N/A,FALSE,"638";"print645",#N/A,FALSE,"645";"print659",#N/A,FALSE,"659";"print660",#N/A,FALSE,"660";"print661",#N/A,FALSE,"661";"PRINT662",#N/A,FALSE,"662";"PRINT663",#N/A,FALSE,"663";"PRINT664",#N/A,FALSE,"664";"PRINT666",#N/A,FALSE,"666";"PRINT667",#N/A,FALSE,"667";"PRINT669",#N/A,FALSE,"669";"PRINT720",#N/A,FALSE,"720";"PRINT750",#N/A,FALSE,"750";"VIEW_DIST",#N/A,FALSE,"info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ncials." hidden="1">{#N/A,#N/A,TRUE,"Balance Sheet";#N/A,#N/A,TRUE,"Income Statement";#N/A,#N/A,TRUE,"Statement of Cash Flows";#N/A,#N/A,TRUE,"Key Indicators"}</definedName>
    <definedName name="wrn.first2." hidden="1">{#N/A,#N/A,FALSE,"sum-don";#N/A,#N/A,FALSE,"inc-don"}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GRAPHS." hidden="1">{#N/A,#N/A,FALSE,"ACQ_GRAPHS";#N/A,#N/A,FALSE,"T_1 GRAPHS";#N/A,#N/A,FALSE,"T_2 GRAPHS";#N/A,#N/A,FALSE,"COMB_GRAPHS"}</definedName>
    <definedName name="wrn.HEAT." hidden="1">{#N/A,#N/A,FALSE,"Heat";#N/A,#N/A,FALSE,"DCF";#N/A,#N/A,FALSE,"LBO";#N/A,#N/A,FALSE,"A";#N/A,#N/A,FALSE,"C";#N/A,#N/A,FALSE,"impd";#N/A,#N/A,FALSE,"Accr-Dilu"}</definedName>
    <definedName name="wrn.Hochrechnung." hidden="1">{"Ergebnis",#N/A,FALSE,"HORE 1997_01ST";"Steuern",#N/A,FALSE,"HORE 1997_01ST"}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nputs." hidden="1">{"Inflation-BaseYear",#N/A,FALSE,"Inputs"}</definedName>
    <definedName name="wrn.ipovalue." hidden="1">{#N/A,#N/A,FALSE,"puboff";#N/A,#N/A,FALSE,"valuation";#N/A,#N/A,FALSE,"finanalsis";#N/A,#N/A,FALSE,"split";#N/A,#N/A,FALSE,"ownership"}</definedName>
    <definedName name="wrn.ISCG._.model." hidden="1">{#N/A,#N/A,FALSE,"Second";#N/A,#N/A,FALSE,"ownership";#N/A,#N/A,FALSE,"Valuation";#N/A,#N/A,FALSE,"Eqiv";#N/A,#N/A,FALSE,"Mults";#N/A,#N/A,FALSE,"ISCG Graphics"}</definedName>
    <definedName name="wrn.Kapital._.Kons." hidden="1">{#N/A,#N/A,FALSE,"Kons-Buchungen"}</definedName>
    <definedName name="wrn.KH.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0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3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4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3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4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7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8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9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_1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3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4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7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op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p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_1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rp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rp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erge." hidden="1">{#N/A,#N/A,FALSE,"IPO";#N/A,#N/A,FALSE,"DCF";#N/A,#N/A,FALSE,"LBO";#N/A,#N/A,FALSE,"MULT_VAL";#N/A,#N/A,FALSE,"Status Quo";#N/A,#N/A,FALSE,"Recap"}</definedName>
    <definedName name="wrn.new">{#N/A,#N/A,FALSE,"Aging Summary";#N/A,#N/A,FALSE,"Ratio Analysis";#N/A,#N/A,FALSE,"Test 120 Day Accts";#N/A,#N/A,FALSE,"Tickmarks"}</definedName>
    <definedName name="wrn.newest." hidden="1">{#N/A,#N/A,TRUE,"TS";#N/A,#N/A,TRUE,"Combo";#N/A,#N/A,TRUE,"FAIR";#N/A,#N/A,TRUE,"RBC";#N/A,#N/A,TRUE,"xxxx"}</definedName>
    <definedName name="wrn.Output3Column." hidden="1">{"Output-3Column",#N/A,FALSE,"Output"}</definedName>
    <definedName name="wrn.OutputAll." hidden="1">{"Output-All",#N/A,FALSE,"Output"}</definedName>
    <definedName name="wrn.OutputBaseYear." hidden="1">{"Output-BaseYear",#N/A,FALSE,"Output"}</definedName>
    <definedName name="wrn.OutputMin." hidden="1">{"Output-Min",#N/A,FALSE,"Output"}</definedName>
    <definedName name="wrn.OutputPercent." hidden="1">{"Output%",#N/A,FALSE,"Output"}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ers" hidden="1">{"DRUCK",#N/A,FALSE,"HOCHRECHNUNG KORR!!!!";"DRUCK",#N/A,FALSE,"BUDGET 1997_98";"DRUCK",#N/A,FALSE,"PL KUM";"DRUCK",#N/A,FALSE,"VJ KUM";"DRUCK",#N/A,FALSE,"IST KUM KORR!!!"}</definedName>
    <definedName name="wrn.Print." hidden="1">{"vi1",#N/A,FALSE,"Financial Statements";"vi2",#N/A,FALSE,"Financial Statements";#N/A,#N/A,FALSE,"DCF"}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_All.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n.Print_Index." hidden="1">{"Index",#N/A,FALSE,"Index"}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Purch.Plan." hidden="1">{#N/A,#N/A,FALSE,"PM req"}</definedName>
    <definedName name="wrn.Purch.Plan.2" hidden="1">{#N/A,#N/A,FALSE,"PM req"}</definedName>
    <definedName name="wrn.RELEVANTSHEETS." hidden="1">{#N/A,#N/A,FALSE,"AD_Purch";#N/A,#N/A,FALSE,"Projections";#N/A,#N/A,FALSE,"DCF";#N/A,#N/A,FALSE,"Mkt Val"}</definedName>
    <definedName name="wrn.report." hidden="1">{"a",#N/A,FALSE,"Fact Sheet";"a",#N/A,FALSE,"DCFEVA";"a",#N/A,FALSE,"Statements";"a",#N/A,FALSE,"Quarterly";"a",#N/A,FALSE,"Q Grid";"a",#N/A,FALSE,"Stockval";"a",#N/A,FALSE,"DDM"}</definedName>
    <definedName name="wrn.Responsabili." hidden="1">{"cuccoli",#N/A,FALSE,"SintFixed (3)";"tagliarini",#N/A,FALSE,"SintFixed (3)";"savino",#N/A,FALSE,"SintFixed (3)";"donati",#N/A,FALSE,"SintFixed (3)";"gatti",#N/A,FALSE,"SintFixed (3)";"sigliano",#N/A,FALSE,"SintFixed (3)"}</definedName>
    <definedName name="wrn.Sapere.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wrn.Schedule_1A." hidden="1">{"Schedule_IA",#N/A,FALSE,"I-A"}</definedName>
    <definedName name="wrn.Schedule_1B." hidden="1">{"Schedule_1B",#N/A,FALSE,"I-B"}</definedName>
    <definedName name="wrn.Schedule_1C." hidden="1">{"Schedule_1C",#N/A,FALSE,"I-C"}</definedName>
    <definedName name="wrn.Schedule_1D." hidden="1">{"Schedule_1D",#N/A,FALSE,"I-D"}</definedName>
    <definedName name="wrn.Schedule_I." hidden="1">{"Schedule_I",#N/A,FALSE,"I"}</definedName>
    <definedName name="wrn.Standard." hidden="1">{"DRUCK",#N/A,FALSE,"HOCHRECHNUNG KORR!!!!";"DRUCK",#N/A,FALSE,"BUDGET 1997_98";"DRUCK",#N/A,FALSE,"PL KUM";"DRUCK",#N/A,FALSE,"VJ KUM";"DRUCK",#N/A,FALSE,"IST KUM KORR!!!"}</definedName>
    <definedName name="wrn.Summary." hidden="1">{#N/A,#N/A,FALSE,"Capex";#N/A,#N/A,FALSE,"Market"}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ransPrcd_123." hidden="1">{#N/A,#N/A,TRUE,"TransPrcd 1";#N/A,#N/A,TRUE,"TransPrcd 2";#N/A,#N/A,TRUE,"TransPrcd 3"}</definedName>
    <definedName name="wrn.Übersichten." hidden="1">{"ÜBER mit FW","THU",FALSE,"HORE KORR!";"ÜBERSICHT",#N/A,FALSE,"BUDGET 1997_98";"ÜBER mit FW",#N/A,FALSE,"IST KUM KORR!!";"ÜBERSICHT",#N/A,FALSE,"PLAN KUM"}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wicor." hidden="1">{#N/A,#N/A,FALSE,"FACTSHEETS";#N/A,#N/A,FALSE,"pump";#N/A,#N/A,FALSE,"filter"}</definedName>
    <definedName name="wrn.Баланс." hidden="1">{#N/A,#N/A,FALSE,"БАЛАНС"}</definedName>
    <definedName name="wrn.справка._.для._.Отдела._.МС." hidden="1">{#VALUE!,#N/A,TRUE,0}</definedName>
    <definedName name="ws" hidden="1">{#N/A,#N/A,FALSE,"Aging Summary";#N/A,#N/A,FALSE,"Ratio Analysis";#N/A,#N/A,FALSE,"Test 120 Day Accts";#N/A,#N/A,FALSE,"Tickmarks"}</definedName>
    <definedName name="wtre" hidden="1">{#N/A,#N/A,FALSE,"Aging Summary";#N/A,#N/A,FALSE,"Ratio Analysis";#N/A,#N/A,FALSE,"Test 120 Day Accts";#N/A,#N/A,FALSE,"Tickmarks"}</definedName>
    <definedName name="wvu.daily._.update._.global._.sheet." hidden="1">{TRUE,TRUE,-1.25,-15.5,456.75,276.75,FALSE,FALSE,TRUE,TRUE,0,1,2,1,21,1,4,4,TRUE,TRUE,3,TRUE,1,TRUE,100,"Swvu.daily._.update._.global._.sheet.","ACwvu.daily._.update._.global._.sheet.",#N/A,FALSE,FALSE,0.393700787401575,0.393700787401575,0.984251968503937,0.984251968503937,1,"&amp;CUTILITIES : KEY DATA
&amp;A&amp;R&amp;D","&amp;LNB : Lyonnaise, Viag estimates based upon TED&amp;CPage &amp;P&amp;REuropean Yields are Gross",TRUE,FALSE,FALSE,FALSE,1,#N/A,1,1,FALSE,FALSE,#N/A,#N/A,FALSE,FALSE,FALSE,9,65532,65532,FALSE,FALSE,TRUE,TRUE,TRUE}</definedName>
    <definedName name="wvu.daily._.update._.summary." hidden="1">{TRUE,TRUE,-1.25,-15.5,456.75,276.75,FALSE,FALSE,TRUE,TRUE,0,1,2,1,5,1,4,4,TRUE,TRUE,3,TRUE,1,TRUE,100,"Swvu.daily._.update._.summary.","ACwvu.daily._.update._.summary.",#N/A,FALSE,FALSE,0.393700787401575,0.393700787401575,0.984251968503937,0.984251968503937,2,"&amp;C&amp;A&amp;R&amp;D","&amp;LNB : Lyonnaise, Viag estimates based upon TED&amp;CPage &amp;P&amp;REuropean Yields are Gross",TRUE,FALSE,FALSE,FALSE,1,#N/A,1,1,"=R1C1:R37C16",FALSE,#N/A,#N/A,FALSE,FALSE,FALSE,9,65532,65532,FALSE,FALSE,TRUE,TRUE,TRUE}</definedName>
    <definedName name="ww" hidden="1">{"Valuation",#N/A,TRUE,"Valuation Summary";"Financial Statements",#N/A,TRUE,"Results";"Results",#N/A,TRUE,"Results";"Ratios",#N/A,TRUE,"Results";"P2 Summary",#N/A,TRUE,"Results"}</definedName>
    <definedName name="wwwwwwwwwwww" hidden="1">{"Valuation",#N/A,TRUE,"Valuation Summary";"Financial Statements",#N/A,TRUE,"Results";"Results",#N/A,TRUE,"Results";"Ratios",#N/A,TRUE,"Results";"P2 Summary",#N/A,TRUE,"Results"}</definedName>
    <definedName name="wwwwwwwwwwwwwwwwwwwwwwwwwwww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XREF_COLUMN_1" hidden="1">[50]BS_recon!#REF!</definedName>
    <definedName name="XREF_COLUMN_10" hidden="1">#REF!</definedName>
    <definedName name="XREF_COLUMN_13" hidden="1">#REF!</definedName>
    <definedName name="XREF_COLUMN_2" hidden="1">#REF!</definedName>
    <definedName name="XREF_COLUMN_3" hidden="1">'[51]Other receivables'!#REF!</definedName>
    <definedName name="XREF_COLUMN_4" hidden="1">[52]Note!#REF!</definedName>
    <definedName name="XREF_COLUMN_5" hidden="1">'[52]Rollfwd, Confirmation'!#REF!</definedName>
    <definedName name="XREF_COLUMN_7" hidden="1">'[53]P&amp;L'!#REF!</definedName>
    <definedName name="XREF_COLUMN_9" hidden="1">#REF!</definedName>
    <definedName name="XRefActiveRow" hidden="1">#REF!</definedName>
    <definedName name="XRefColumnsCount" hidden="1">8</definedName>
    <definedName name="XRefCopy1" hidden="1">[54]BS_recon!#REF!</definedName>
    <definedName name="XRefCopy10Row" hidden="1">#REF!</definedName>
    <definedName name="XRefCopy11Row" hidden="1">#REF!</definedName>
    <definedName name="XRefCopy12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[54]BS_recon!#REF!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Row" hidden="1">#REF!</definedName>
    <definedName name="XRefCopy2Row" hidden="1">#REF!</definedName>
    <definedName name="XRefCopy3" hidden="1">[55]Rlfrwd!#REF!</definedName>
    <definedName name="XRefCopy3Row" hidden="1">#REF!</definedName>
    <definedName name="XRefCopy4" hidden="1">'[48]Accounts breakdown'!#REF!</definedName>
    <definedName name="XRefCopy4Row" hidden="1">#REF!</definedName>
    <definedName name="XRefCopy5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" hidden="1">[50]AJEs!#REF!</definedName>
    <definedName name="XRefCopy8Row" hidden="1">#REF!</definedName>
    <definedName name="XRefCopy9" hidden="1">#REF!</definedName>
    <definedName name="XRefCopy9Row" hidden="1">#REF!</definedName>
    <definedName name="XRefCopyRangeCount" hidden="1">12</definedName>
    <definedName name="XRefPaste1" hidden="1">[50]AJEs!#REF!</definedName>
    <definedName name="XRefPaste10" hidden="1">#REF!</definedName>
    <definedName name="XRefPaste10Row" hidden="1">[53]XREF!#REF!</definedName>
    <definedName name="XRefPaste11Row" hidden="1">[53]XREF!#REF!</definedName>
    <definedName name="XRefPaste12Row" hidden="1">[53]XREF!#REF!</definedName>
    <definedName name="XRefPaste18Row" hidden="1">[53]XREF!#REF!</definedName>
    <definedName name="XRefPaste19Row" hidden="1">[53]XREF!#REF!</definedName>
    <definedName name="XRefPaste1Row" hidden="1">#REF!</definedName>
    <definedName name="XRefPaste2" hidden="1">[50]AJEs!#REF!</definedName>
    <definedName name="XRefPaste2Row" hidden="1">#REF!</definedName>
    <definedName name="XRefPaste3" hidden="1">[53]BS!#REF!</definedName>
    <definedName name="XRefPaste3Row" hidden="1">#REF!</definedName>
    <definedName name="XRefPaste4" hidden="1">#REF!</definedName>
    <definedName name="XRefPaste4Row" hidden="1">[53]XREF!#REF!</definedName>
    <definedName name="XRefPaste5Row" hidden="1">[53]XREF!#REF!</definedName>
    <definedName name="XRefPaste7Row" hidden="1">[47]XREF!#REF!</definedName>
    <definedName name="XRefPaste8" hidden="1">#REF!</definedName>
    <definedName name="XRefPaste8Row" hidden="1">#REF!</definedName>
    <definedName name="XRefPaste9" hidden="1">#REF!</definedName>
    <definedName name="XRefPaste9Row" hidden="1">[56]XREF!#REF!</definedName>
    <definedName name="XRefPasteRangeCount" hidden="1">2</definedName>
    <definedName name="xx" hidden="1">{"Output-Min",#N/A,FALSE,"Output"}</definedName>
    <definedName name="xxxaa" hidden="1">{"Inflation-BaseYear",#N/A,FALSE,"Inputs"}</definedName>
    <definedName name="xxxxx" hidden="1">{"Output%",#N/A,FALSE,"Output"}</definedName>
    <definedName name="y">'[8]TOTAL EM+R21'!$D$8</definedName>
    <definedName name="yhityi" hidden="1">{"Valuation",#N/A,TRUE,"Valuation Summary";"Financial Statements",#N/A,TRUE,"Results";"Results",#N/A,TRUE,"Results";"Ratios",#N/A,TRUE,"Results";"P2 Summary",#N/A,TRUE,"Results"}</definedName>
    <definedName name="YUGOTAX">#REF!</definedName>
    <definedName name="yugotaxp">#REF!</definedName>
    <definedName name="yy">#REF!</definedName>
    <definedName name="Z_2185FC51_7502_43A8_900A_0000B7F738F9_.wvu.Rows" hidden="1">[57]Forecast!$A$26:$IV$29,[57]Forecast!$A$35:$IV$36,[57]Forecast!$A$52:$IV$52,[57]Forecast!$A$56:$IV$60,[57]Forecast!$A$93:$IV$95,[57]Forecast!$A$106:$IV$114,[57]Forecast!$A$119:$IV$120,[57]Forecast!$A$123:$IV$124,[57]Forecast!$A$189:$IV$189,[57]Forecast!$A$254:$IV$254,[57]Forecast!$A$258:$IV$267,[57]Forecast!$A$270:$IV$271,[57]Forecast!$A$273:$IV$313,[57]Forecast!$A$317:$IV$318,[57]Forecast!$A$322:$IV$327,[57]Forecast!$A$339:$IV$339</definedName>
    <definedName name="Z_2EE97237_F156_4E53_B133_C97CC526B775_.wvu.Cols" hidden="1">#REF!,#REF!,#REF!</definedName>
    <definedName name="Z_2EE97237_F156_4E53_B133_C97CC526B775_.wvu.PrintTitles" hidden="1">#REF!</definedName>
    <definedName name="Z_2EE97237_F156_4E53_B133_C97CC526B775_.wvu.Rows" hidden="1">#REF!,#REF!,#REF!,#REF!,#REF!,#REF!,#REF!,#REF!,#REF!,#REF!,#REF!</definedName>
    <definedName name="Z_5F44B492_F8A5_43E0_A221_75925F6695D1_.wvu.PrintArea" hidden="1">#REF!</definedName>
    <definedName name="Z_5F44B492_F8A5_43E0_A221_75925F6695D1_.wvu.Rows" hidden="1">#REF!</definedName>
    <definedName name="Z_99D15F62_90C4_405A_985F_7C185F19F985_.wvu.Rows" hidden="1">[57]Forecast!$A$26:$IV$29,[57]Forecast!$A$35:$IV$36,[57]Forecast!$A$52:$IV$52,[57]Forecast!$A$56:$IV$60,[57]Forecast!$A$93:$IV$95,[57]Forecast!$A$106:$IV$114,[57]Forecast!$A$119:$IV$120,[57]Forecast!$A$123:$IV$124,[57]Forecast!$A$189:$IV$189,[57]Forecast!$A$254:$IV$254,[57]Forecast!$A$258:$IV$267,[57]Forecast!$A$270:$IV$271,[57]Forecast!$A$273:$IV$313,[57]Forecast!$A$317:$IV$318,[57]Forecast!$A$322:$IV$327,[57]Forecast!$A$339:$IV$339</definedName>
    <definedName name="а">#REF!</definedName>
    <definedName name="а20">#REF!</definedName>
    <definedName name="ааа" hidden="1">{#N/A,#N/A,FALSE,"Aging Summary";#N/A,#N/A,FALSE,"Ratio Analysis";#N/A,#N/A,FALSE,"Test 120 Day Accts";#N/A,#N/A,FALSE,"Tickmarks"}</definedName>
    <definedName name="ааааа2" hidden="1">{#N/A,#N/A,TRUE,"Буржуям"}</definedName>
    <definedName name="ааааааааа" hidden="1">{"Valuation",#N/A,TRUE,"Valuation Summary";"Financial Statements",#N/A,TRUE,"Results";"Results",#N/A,TRUE,"Results";"Ratios",#N/A,TRUE,"Results";"P2 Summary",#N/A,TRUE,"Results"}</definedName>
    <definedName name="авпорапор" hidden="1">{"Valuation",#N/A,TRUE,"Valuation Summary";"Financial Statements",#N/A,TRUE,"Results";"Results",#N/A,TRUE,"Results";"Ratios",#N/A,TRUE,"Results";"P2 Summary",#N/A,TRUE,"Results"}</definedName>
    <definedName name="АДМ">[58]С.адм!$A$1</definedName>
    <definedName name="ае">#REF!</definedName>
    <definedName name="апрапр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апрапрапру" hidden="1">{"Valuation - Letter",#N/A,TRUE,"Valuation Summary";"Financial Statements - Letter",#N/A,TRUE,"Results";"Results - Letter",#N/A,TRUE,"Results";"Ratios - Letter",#N/A,TRUE,"Results";"P2 Summary - Letter",#N/A,TRUE,"Results"}</definedName>
    <definedName name="апрврвапр" hidden="1">{"Index",#N/A,FALSE,"Index"}</definedName>
    <definedName name="апре" hidden="1">{"Valuation",#N/A,TRUE,"Valuation Summary";"Financial Statements",#N/A,TRUE,"Results";"Results",#N/A,TRUE,"Results";"Ratios",#N/A,TRUE,"Results";"P2 Summary",#N/A,TRUE,"Results"}</definedName>
    <definedName name="апроапоапо" hidden="1">{"Valuation - Letter",#N/A,TRUE,"Valuation Summary";"Financial Statements - Letter",#N/A,TRUE,"Results";"Results - Letter",#N/A,TRUE,"Results";"Ratios - Letter",#N/A,TRUE,"Results";"P2 Summary - Letter",#N/A,TRUE,"Results"}</definedName>
    <definedName name="апрюва" hidden="1">{#N/A,#N/A,TRUE,"TS";#N/A,#N/A,TRUE,"Combo";#N/A,#N/A,TRUE,"FAIR";#N/A,#N/A,TRUE,"RBC";#N/A,#N/A,TRUE,"xxxx"}</definedName>
    <definedName name="ар_ставка_офис" hidden="1">{"Inflation-BaseYear",#N/A,FALSE,"Inputs"}</definedName>
    <definedName name="арпчир" hidden="1">{#N/A,#N/A,FALSE,"Summary";#N/A,#N/A,FALSE,"proj1";#N/A,#N/A,FALSE,"proj2";#N/A,#N/A,FALSE,"DCF"}</definedName>
    <definedName name="аываываыв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база">[59]Лист2!$A$2:$D$25</definedName>
    <definedName name="база_2005">'[2]2005'!$C$4:$G$586</definedName>
    <definedName name="База_SAP">#REF!</definedName>
    <definedName name="_xlnm.Database">#REF!</definedName>
    <definedName name="База_поставщик">'[60]список кред'!$A$4:$B$2034</definedName>
    <definedName name="база2006">'[2]баланс 2006'!$D$4:$I$1173</definedName>
    <definedName name="База3">#REF!</definedName>
    <definedName name="бал">[2]Лист2!$L$3:$O$58</definedName>
    <definedName name="бал_02">#REF!</definedName>
    <definedName name="бал_дек">'[60]balans SAP (rur)'!$A$2:$F$422</definedName>
    <definedName name="бал_дек_дол">'[60]balance SAP (usd)'!$A$2:$F$429</definedName>
    <definedName name="Баланс">#REF!</definedName>
    <definedName name="балдек">#REF!</definedName>
    <definedName name="БЕ">#REF!</definedName>
    <definedName name="бРИДЖ" hidden="1">#REF!</definedName>
    <definedName name="вапвапцукц" hidden="1">{"Valuation",#N/A,TRUE,"Valuation Summary";"Financial Statements",#N/A,TRUE,"Results";"Results",#N/A,TRUE,"Results";"Ratios",#N/A,TRUE,"Results";"P2 Summary",#N/A,TRUE,"Results"}</definedName>
    <definedName name="варовар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ваываыва" hidden="1">{"Valuation",#N/A,TRUE,"Valuation Summary";"Financial Statements",#N/A,TRUE,"Results";"Results",#N/A,TRUE,"Results";"Ratios",#N/A,TRUE,"Results";"P2 Summary",#N/A,TRUE,"Results"}</definedName>
    <definedName name="ввввввввв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вла" hidden="1">{#N/A,#N/A,FALSE,"Aging Summary";#N/A,#N/A,FALSE,"Ratio Analysis";#N/A,#N/A,FALSE,"Test 120 Day Accts";#N/A,#N/A,FALSE,"Tickmarks"}</definedName>
    <definedName name="впатапр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впрвпр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всацывс" hidden="1">{#N/A,#N/A,FALSE,"Aging Summary";#N/A,#N/A,FALSE,"Ratio Analysis";#N/A,#N/A,FALSE,"Test 120 Day Accts";#N/A,#N/A,FALSE,"Tickmarks"}</definedName>
    <definedName name="Всего">#REF!</definedName>
    <definedName name="ГрЗак">#REF!</definedName>
    <definedName name="Дебитор">#REF!</definedName>
    <definedName name="е" hidden="1">{"'РП (2)'!$A$5:$S$150"}</definedName>
    <definedName name="ееееееееееее" hidden="1">{"Valuation",#N/A,TRUE,"Valuation Summary";"Financial Statements",#N/A,TRUE,"Results";"Results",#N/A,TRUE,"Results";"Ratios",#N/A,TRUE,"Results";"P2 Summary",#N/A,TRUE,"Results"}</definedName>
    <definedName name="енгегенг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енгенген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заголовок">[58]Дир.!$B$57:$C$69</definedName>
    <definedName name="импорт">#REF!</definedName>
    <definedName name="й" hidden="1">{"'РП (2)'!$A$5:$S$150"}</definedName>
    <definedName name="йй" hidden="1">{#N/A,#N/A,TRUE,"Буржуям"}</definedName>
    <definedName name="ййй" hidden="1">#REF!</definedName>
    <definedName name="ка" hidden="1">'[61]Справочник счетов затрат'!$A$4:$A$232</definedName>
    <definedName name="ке" hidden="1">'[10]Share Price 2002'!#REF!</definedName>
    <definedName name="конверсия">'[62]счета соотв'!$C$2:$H$783</definedName>
    <definedName name="кр">#REF!</definedName>
    <definedName name="кред">#REF!</definedName>
    <definedName name="Кредитор">#REF!</definedName>
    <definedName name="МВЗ" hidden="1">'[63]Справочник МВЗ'!$A$4:$A$540</definedName>
    <definedName name="наим">'[2]Лист1 (3)'!$H$3:$I$1262</definedName>
    <definedName name="Наименование">#REF!</definedName>
    <definedName name="нал" hidden="1">{#VALUE!,#N/A,TRUE,0}</definedName>
    <definedName name="неенг" hidden="1">{"Valuation",#N/A,TRUE,"Valuation Summary";"Financial Statements",#N/A,TRUE,"Results";"Results",#N/A,TRUE,"Results";"Ratios",#N/A,TRUE,"Results";"P2 Summary",#N/A,TRUE,"Results"}</definedName>
    <definedName name="нкенкен" hidden="1">{"Valuation",#N/A,TRUE,"Valuation Summary";"Financial Statements",#N/A,TRUE,"Results";"Results",#N/A,TRUE,"Results";"Ratios",#N/A,TRUE,"Results";"P2 Summary",#N/A,TRUE,"Results"}</definedName>
    <definedName name="нкенкенке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нн" hidden="1">{#VALUE!,#N/A,TRUE,0}</definedName>
    <definedName name="оаенг" hidden="1">{"Valuation",#N/A,TRUE,"Valuation Summary";"Financial Statements",#N/A,TRUE,"Results";"Results",#N/A,TRUE,"Results";"Ratios",#N/A,TRUE,"Results";"P2 Summary",#N/A,TRUE,"Results"}</definedName>
    <definedName name="_xlnm.Print_Area">[64]менеджеры!$A:$IV</definedName>
    <definedName name="пер14">#REF!</definedName>
    <definedName name="пер15">#REF!</definedName>
    <definedName name="план_счетов">'[2]итог счетов'!$A$2:$P$935</definedName>
    <definedName name="Повтор">#REF!</definedName>
    <definedName name="пп" hidden="1">{#N/A,#N/A,FALSE,"Aging Summary";#N/A,#N/A,FALSE,"Ratio Analysis";#N/A,#N/A,FALSE,"Test 120 Day Accts";#N/A,#N/A,FALSE,"Tickmarks"}</definedName>
    <definedName name="пров_2004">'[2]2004'!$C$4:$H$1170</definedName>
    <definedName name="пров_бал">'[2]баланс (база)'!$M$2:$T$813</definedName>
    <definedName name="пров_июнь">#REF!</definedName>
    <definedName name="проф.усл._план_09" hidden="1">{"Valuation",#N/A,TRUE,"Valuation Summary";"Financial Statements",#N/A,TRUE,"Results";"Results",#N/A,TRUE,"Results";"Ratios",#N/A,TRUE,"Results";"P2 Summary",#N/A,TRUE,"Results"}</definedName>
    <definedName name="Проценты">#REF!</definedName>
    <definedName name="ПФМ">[58]декабрь!$E$3:$E$14088</definedName>
    <definedName name="рарарара" hidden="1">{#N/A,#N/A,FALSE,"PM req"}</definedName>
    <definedName name="расч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Расч_курс">[60]кредиты!$K$1</definedName>
    <definedName name="Регион">[33]BW!$Q$17:$Q$67</definedName>
    <definedName name="РегионР">[33]BW!$R$17:$R$67</definedName>
    <definedName name="_xlnm.Recorder">#REF!</definedName>
    <definedName name="рлдои" hidden="1">{#VALUE!,#N/A,TRUE,0}</definedName>
    <definedName name="сверка_бал">'[2]баланс (база)'!$G$2:$G$932</definedName>
    <definedName name="смета" hidden="1">#REF!</definedName>
    <definedName name="СНП" hidden="1">#REF!</definedName>
    <definedName name="Сравнение" hidden="1">{#VALUE!,#N/A,TRUE,0}</definedName>
    <definedName name="ссс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ссссс" hidden="1">{"Valuation",#N/A,TRUE,"Valuation Summary";"Financial Statements",#N/A,TRUE,"Results";"Results",#N/A,TRUE,"Results";"Ratios",#N/A,TRUE,"Results";"P2 Summary",#N/A,TRUE,"Results"}</definedName>
    <definedName name="статьи">[2]статьи!$D$1:$F$67</definedName>
    <definedName name="структура">[2]Лист2!$A$3:$F$125</definedName>
    <definedName name="СуммаРуб_ПЛАН_нар2006">[58]декабрь!$H$3:$H$14088</definedName>
    <definedName name="СуммаРуб_ПЛАН2006">[58]декабрь!$K$3:$K$14088</definedName>
    <definedName name="СуммаРуб_ФАКТ_нар2005">[58]декабрь!$J$3:$J$14088</definedName>
    <definedName name="СуммаРуб_ФАКТ_нар2006">[58]декабрь!$I$3:$I$14088</definedName>
    <definedName name="СуммаРуб_ФАКТ2005">[58]декабрь!$M$3:$M$14088</definedName>
    <definedName name="СуммаРуб_ФАКТ2006">[58]декабрь!$L$3:$L$14088</definedName>
    <definedName name="счет_закр">[2]ТипСчетаРезультата1!$C$2:$F$510</definedName>
    <definedName name="Т_А">[58]декабрь!$C$3:$C$14088</definedName>
    <definedName name="тест">[2]Лист4!$B$34:$C$70</definedName>
    <definedName name="у" hidden="1">{#N/A,#N/A,TRUE,"Буржуям"}</definedName>
    <definedName name="ук" hidden="1">{"Valuation",#N/A,TRUE,"Valuation Summary";"Financial Statements",#N/A,TRUE,"Results";"Results",#N/A,TRUE,"Results";"Ratios",#N/A,TRUE,"Results";"P2 Summary",#N/A,TRUE,"Results"}</definedName>
    <definedName name="ф" hidden="1">{#N/A,#N/A,TRUE,"Буржуям"}</definedName>
    <definedName name="ФактГод">[33]BW!$K$17:$K$67</definedName>
    <definedName name="ФактНакопит">[33]BW!$E$17:$E$67</definedName>
    <definedName name="ФактНакопитПредГод">[33]BW!$H$17:$H$67</definedName>
    <definedName name="ФактПредГод">[33]BW!$N$17:$N$67</definedName>
    <definedName name="ФП">[2]ФП!$A$1:$D$274</definedName>
    <definedName name="ффффф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фц" hidden="1">{"'РП (2)'!$A$5:$S$150"}</definedName>
    <definedName name="хор" hidden="1">{"Valuation",#N/A,TRUE,"Valuation Summary";"Financial Statements",#N/A,TRUE,"Results";"Results",#N/A,TRUE,"Results";"Ratios",#N/A,TRUE,"Results";"P2 Summary",#N/A,TRUE,"Results"}</definedName>
    <definedName name="ц" hidden="1">{"'РП (2)'!$A$5:$S$150"}</definedName>
    <definedName name="цукцук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ыаваыв" hidden="1">{"Valuation",#N/A,TRUE,"Valuation Summary";"Financial Statements",#N/A,TRUE,"Results";"Results",#N/A,TRUE,"Results";"Ratios",#N/A,TRUE,"Results";"P2 Summary",#N/A,TRUE,"Results"}</definedName>
    <definedName name="ыф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1" i="16" l="1"/>
  <c r="D42" i="16"/>
  <c r="AZ11" i="17" l="1"/>
  <c r="AZ20" i="17" l="1"/>
  <c r="AZ19" i="17"/>
  <c r="AZ17" i="17"/>
  <c r="AZ16" i="17"/>
  <c r="AZ15" i="17"/>
  <c r="AZ14" i="17"/>
  <c r="AZ13" i="17"/>
  <c r="AZ12" i="17"/>
  <c r="BV70" i="7" l="1"/>
  <c r="BV68" i="7"/>
  <c r="BV67" i="7"/>
  <c r="BV66" i="7"/>
  <c r="BV65" i="7"/>
  <c r="BV64" i="7"/>
  <c r="BV63" i="7"/>
  <c r="AK19" i="17" l="1"/>
  <c r="AK16" i="17"/>
  <c r="AK14" i="17"/>
  <c r="AK10" i="17"/>
  <c r="AW50" i="17" l="1"/>
  <c r="AB58" i="3" l="1"/>
  <c r="AQ50" i="1" l="1"/>
  <c r="AQ15" i="1" l="1"/>
  <c r="AQ12" i="1"/>
  <c r="AQ13" i="1" s="1"/>
  <c r="AA50" i="1"/>
  <c r="AA15" i="1"/>
  <c r="AA12" i="1"/>
  <c r="AA13" i="1" s="1"/>
  <c r="AA32" i="1" l="1"/>
  <c r="AA34" i="1" s="1"/>
  <c r="AA43" i="1" s="1"/>
  <c r="AA46" i="1" s="1"/>
  <c r="AA47" i="1" s="1"/>
  <c r="AQ32" i="1"/>
  <c r="AQ34" i="1" s="1"/>
  <c r="AQ43" i="1" s="1"/>
  <c r="AQ45" i="1" s="1"/>
  <c r="AM21" i="17"/>
  <c r="AP21" i="17"/>
  <c r="AQ21" i="17"/>
  <c r="AR21" i="17"/>
  <c r="AA45" i="1" l="1"/>
  <c r="AQ46" i="1"/>
  <c r="AQ47" i="1" s="1"/>
  <c r="R20" i="17"/>
  <c r="R13" i="17"/>
  <c r="R14" i="17"/>
  <c r="R12" i="17"/>
  <c r="R11" i="17"/>
  <c r="R10" i="17"/>
  <c r="R21" i="17" s="1"/>
  <c r="Q14" i="17" l="1"/>
  <c r="AR14" i="17" s="1"/>
  <c r="Q20" i="17"/>
  <c r="AR20" i="17" s="1"/>
  <c r="Q12" i="17"/>
  <c r="AR12" i="17" s="1"/>
  <c r="Q13" i="17"/>
  <c r="AR13" i="17" s="1"/>
  <c r="Q11" i="17"/>
  <c r="AR11" i="17" s="1"/>
  <c r="Q21" i="17" l="1"/>
  <c r="AM74" i="7" l="1"/>
  <c r="AL74" i="7"/>
  <c r="AK74" i="7"/>
  <c r="AJ74" i="7"/>
  <c r="AI74" i="7"/>
  <c r="AH74" i="7"/>
  <c r="AG74" i="7"/>
  <c r="AF74" i="7"/>
  <c r="AE74" i="7"/>
  <c r="AD74" i="7"/>
  <c r="AC74" i="7"/>
  <c r="AB74" i="7"/>
  <c r="P21" i="17" l="1"/>
  <c r="P13" i="17"/>
  <c r="AQ13" i="17" s="1"/>
  <c r="P20" i="17"/>
  <c r="AQ20" i="17" s="1"/>
  <c r="P12" i="17"/>
  <c r="AQ12" i="17" s="1"/>
  <c r="P11" i="17"/>
  <c r="AQ11" i="17" s="1"/>
  <c r="AV99" i="7"/>
  <c r="O21" i="17" l="1"/>
  <c r="O12" i="17"/>
  <c r="AP12" i="17" s="1"/>
  <c r="O13" i="17"/>
  <c r="AP13" i="17" s="1"/>
  <c r="O20" i="17"/>
  <c r="AP20" i="17" s="1"/>
  <c r="O11" i="17"/>
  <c r="AP11" i="17" s="1"/>
  <c r="AU99" i="7" l="1"/>
  <c r="N11" i="17" l="1"/>
  <c r="AO11" i="17" s="1"/>
  <c r="N12" i="17"/>
  <c r="AO12" i="17" s="1"/>
  <c r="N13" i="17"/>
  <c r="AO13" i="17" s="1"/>
  <c r="N20" i="17"/>
  <c r="AO20" i="17" s="1"/>
  <c r="N10" i="17"/>
  <c r="N23" i="17" l="1"/>
  <c r="AO10" i="17"/>
  <c r="AO21" i="17" s="1"/>
  <c r="N21" i="17"/>
  <c r="M29" i="17" l="1"/>
  <c r="M28" i="17"/>
  <c r="AN13" i="1" l="1"/>
  <c r="X13" i="1"/>
  <c r="AN50" i="17" l="1"/>
  <c r="M50" i="17"/>
  <c r="M20" i="17" l="1"/>
  <c r="AN20" i="17" s="1"/>
  <c r="M15" i="17"/>
  <c r="AN15" i="17" s="1"/>
  <c r="M13" i="17"/>
  <c r="AN13" i="17" s="1"/>
  <c r="M12" i="17"/>
  <c r="AN12" i="17" s="1"/>
  <c r="M11" i="17"/>
  <c r="AN11" i="17" s="1"/>
  <c r="M10" i="17"/>
  <c r="I11" i="17"/>
  <c r="J11" i="17"/>
  <c r="K11" i="17"/>
  <c r="L11" i="17"/>
  <c r="I12" i="17"/>
  <c r="J12" i="17"/>
  <c r="K12" i="17"/>
  <c r="L12" i="17"/>
  <c r="I13" i="17"/>
  <c r="J13" i="17"/>
  <c r="K13" i="17"/>
  <c r="L13" i="17"/>
  <c r="I15" i="17"/>
  <c r="J15" i="17"/>
  <c r="K15" i="17"/>
  <c r="L15" i="17"/>
  <c r="I20" i="17"/>
  <c r="J20" i="17"/>
  <c r="K20" i="17"/>
  <c r="L20" i="17"/>
  <c r="H12" i="17"/>
  <c r="AK12" i="17" s="1"/>
  <c r="H13" i="17"/>
  <c r="AK13" i="17" s="1"/>
  <c r="H15" i="17"/>
  <c r="AK15" i="17" s="1"/>
  <c r="H20" i="17"/>
  <c r="AK20" i="17" s="1"/>
  <c r="H11" i="17"/>
  <c r="AK11" i="17" s="1"/>
  <c r="AN10" i="17" l="1"/>
  <c r="M21" i="17"/>
  <c r="M23" i="17"/>
  <c r="M26" i="17"/>
  <c r="AN21" i="17" l="1"/>
  <c r="AN23" i="17"/>
  <c r="AM12" i="17" l="1"/>
  <c r="AM13" i="17"/>
  <c r="AM15" i="17"/>
  <c r="AM20" i="17"/>
  <c r="AM11" i="17"/>
  <c r="L21" i="17"/>
  <c r="BP6" i="7" l="1"/>
  <c r="V49" i="1" l="1"/>
  <c r="AL49" i="1"/>
  <c r="AL15" i="1"/>
  <c r="AL12" i="1"/>
  <c r="AL13" i="1" s="1"/>
  <c r="V15" i="1"/>
  <c r="V12" i="1"/>
  <c r="V13" i="1" s="1"/>
  <c r="V32" i="1" l="1"/>
  <c r="V34" i="1" s="1"/>
  <c r="V43" i="1" s="1"/>
  <c r="V46" i="1" s="1"/>
  <c r="V47" i="1" s="1"/>
  <c r="AL32" i="1"/>
  <c r="AL34" i="1" s="1"/>
  <c r="AL43" i="1" s="1"/>
  <c r="AL45" i="1" s="1"/>
  <c r="AL46" i="1" l="1"/>
  <c r="AL47" i="1" s="1"/>
  <c r="V45" i="1"/>
  <c r="W71" i="2"/>
  <c r="W59" i="2"/>
  <c r="W51" i="2"/>
  <c r="W36" i="2"/>
  <c r="W21" i="2"/>
  <c r="W73" i="2" l="1"/>
  <c r="W75" i="2" s="1"/>
  <c r="W38" i="2"/>
  <c r="AK99" i="7" l="1"/>
  <c r="AB73" i="7" l="1"/>
  <c r="AB72" i="7"/>
  <c r="AC73" i="7"/>
  <c r="AC72" i="7"/>
  <c r="AD73" i="7"/>
  <c r="AD72" i="7"/>
  <c r="AE73" i="7"/>
  <c r="AE72" i="7"/>
  <c r="AF73" i="7"/>
  <c r="AF72" i="7"/>
  <c r="AG73" i="7"/>
  <c r="AG72" i="7"/>
  <c r="AH73" i="7"/>
  <c r="AH72" i="7"/>
  <c r="AI73" i="7"/>
  <c r="AI72" i="7"/>
  <c r="AJ73" i="7"/>
  <c r="AJ72" i="7"/>
  <c r="AK73" i="7"/>
  <c r="AK72" i="7"/>
  <c r="AL73" i="7"/>
  <c r="AL72" i="7"/>
  <c r="AM73" i="7"/>
  <c r="AM72" i="7"/>
  <c r="AJ81" i="7" l="1"/>
</calcChain>
</file>

<file path=xl/sharedStrings.xml><?xml version="1.0" encoding="utf-8"?>
<sst xmlns="http://schemas.openxmlformats.org/spreadsheetml/2006/main" count="1069" uniqueCount="428">
  <si>
    <t>RUB, th.</t>
  </si>
  <si>
    <t xml:space="preserve">Sales  </t>
  </si>
  <si>
    <t xml:space="preserve">Cost of goods sold  </t>
  </si>
  <si>
    <t xml:space="preserve">Gross profit </t>
  </si>
  <si>
    <t>Gross margin, %</t>
  </si>
  <si>
    <t>Selling, general and administrative expenses</t>
  </si>
  <si>
    <t>Labor costs</t>
  </si>
  <si>
    <t>Depreciation</t>
  </si>
  <si>
    <t>Advertising</t>
  </si>
  <si>
    <t>Professional fees</t>
  </si>
  <si>
    <t>Utilities and communal payments</t>
  </si>
  <si>
    <t>Repairs and maintenance</t>
  </si>
  <si>
    <t>Taxes other than income tax</t>
  </si>
  <si>
    <t>Cleaning</t>
  </si>
  <si>
    <t>Security</t>
  </si>
  <si>
    <t>Land and equipment lease</t>
  </si>
  <si>
    <t>Lease of premises</t>
  </si>
  <si>
    <t>Other</t>
  </si>
  <si>
    <t>Pre-opening cost</t>
  </si>
  <si>
    <t>Impairment of non-financial assets</t>
  </si>
  <si>
    <t xml:space="preserve">Other operating income </t>
  </si>
  <si>
    <t>Other operating expenses</t>
  </si>
  <si>
    <t>Operating profit / (loss)</t>
  </si>
  <si>
    <t>Interest expense</t>
  </si>
  <si>
    <t>Interest income</t>
  </si>
  <si>
    <t>Put option revaluation</t>
  </si>
  <si>
    <t>Swaps and CAPs at FV</t>
  </si>
  <si>
    <t>Other non-operating expense</t>
  </si>
  <si>
    <t>Profit / (loss) before income tax</t>
  </si>
  <si>
    <t>Income tax expense</t>
  </si>
  <si>
    <t>Profit / (loss)  for the period</t>
  </si>
  <si>
    <t>ASSETS</t>
  </si>
  <si>
    <t>Non-current assets:</t>
  </si>
  <si>
    <t>Property, plant and equipment</t>
  </si>
  <si>
    <t>Prepayments for construction</t>
  </si>
  <si>
    <t>Intangible assets</t>
  </si>
  <si>
    <t>Deferred tax asset</t>
  </si>
  <si>
    <t xml:space="preserve">Total non-current assets </t>
  </si>
  <si>
    <t>Current assets:</t>
  </si>
  <si>
    <t>Inventories</t>
  </si>
  <si>
    <t>Trade and other receivables</t>
  </si>
  <si>
    <t>Advances paid</t>
  </si>
  <si>
    <t>Income tax advances</t>
  </si>
  <si>
    <t>Prepaid expense</t>
  </si>
  <si>
    <t>Cash and cash equivalents</t>
  </si>
  <si>
    <t xml:space="preserve">Total current assets </t>
  </si>
  <si>
    <t>TOTAL ASSETS</t>
  </si>
  <si>
    <t xml:space="preserve">Share capital  </t>
  </si>
  <si>
    <t>Additional paid-in capital</t>
  </si>
  <si>
    <t>Translation reserve</t>
  </si>
  <si>
    <t>Revaluation reserve</t>
  </si>
  <si>
    <t>Treasury shares</t>
  </si>
  <si>
    <t>Hedge reserve</t>
  </si>
  <si>
    <t>Accumulated retained earnings/(losses)</t>
  </si>
  <si>
    <t>Non-current liabilities:</t>
  </si>
  <si>
    <t xml:space="preserve">Long-term borrowings </t>
  </si>
  <si>
    <t xml:space="preserve">Deferred tax liability  </t>
  </si>
  <si>
    <t>Long-term portion of financial instruments at FV through PL</t>
  </si>
  <si>
    <t>Total non-current liabilities</t>
  </si>
  <si>
    <t>Current liabilities:</t>
  </si>
  <si>
    <t>Put option liability to minority shareholder</t>
  </si>
  <si>
    <t>Trade and other payables</t>
  </si>
  <si>
    <t>Advances received</t>
  </si>
  <si>
    <t>Current income tax payable</t>
  </si>
  <si>
    <t>Other taxes payable</t>
  </si>
  <si>
    <t>Total current liabilities</t>
  </si>
  <si>
    <t>TOTAL LIABILITIES</t>
  </si>
  <si>
    <t>TOTAL LIABILITIES AND EQUITY</t>
  </si>
  <si>
    <t xml:space="preserve"> </t>
  </si>
  <si>
    <t>Cash flows from operating activities</t>
  </si>
  <si>
    <t>Profit before income tax</t>
  </si>
  <si>
    <t>Adjustments for:</t>
  </si>
  <si>
    <t>Loss/(gain) from disposal of property, plant and equipment</t>
  </si>
  <si>
    <t>Loss/(gain) from disposal of leasehold rights</t>
  </si>
  <si>
    <t>Change in bad debt allowance</t>
  </si>
  <si>
    <t>Depreciation and amortization</t>
  </si>
  <si>
    <t>Net foreign exchange loss attributable to financing activities</t>
  </si>
  <si>
    <t>Share option expense</t>
  </si>
  <si>
    <t>Change in fair value of financial instruments at fair value through profit or loss</t>
  </si>
  <si>
    <t>Movements in working capital:</t>
  </si>
  <si>
    <t>(Increase)/decrease in trade and other receivables</t>
  </si>
  <si>
    <t>(Increase)/decrease in advances paid</t>
  </si>
  <si>
    <t>(Increase)/decrease in prepaid expenses</t>
  </si>
  <si>
    <t>(Increase)/decrease in inventories</t>
  </si>
  <si>
    <t>(Increase)/decrease) in trade and other payables</t>
  </si>
  <si>
    <t>(Increase)/decrease in advances received</t>
  </si>
  <si>
    <t>Cash generated from operating activities</t>
  </si>
  <si>
    <t>Income taxes paid</t>
  </si>
  <si>
    <t>Interest paid</t>
  </si>
  <si>
    <t>Interest received</t>
  </si>
  <si>
    <t>Cash flows from investing activities</t>
  </si>
  <si>
    <t xml:space="preserve">Purchases of property, plant and equipment </t>
  </si>
  <si>
    <t>Purchases of intangible assets other than leasehold rights</t>
  </si>
  <si>
    <t>Purchases of leasehold rights</t>
  </si>
  <si>
    <t>Proceeds from disposals and leasehold rights</t>
  </si>
  <si>
    <t>Proceeds from sale of property, plant and equipment</t>
  </si>
  <si>
    <t>Net cash used in investing activities</t>
  </si>
  <si>
    <t>Cash flows from financing activities</t>
  </si>
  <si>
    <t>Proceeds from borrowings</t>
  </si>
  <si>
    <t>Repayments of borrowings</t>
  </si>
  <si>
    <t>Repayment of obligations under financial lease</t>
  </si>
  <si>
    <t>Proceeds from sales of treasury shares</t>
  </si>
  <si>
    <t>Proceeds from issue of new shares</t>
  </si>
  <si>
    <t xml:space="preserve">Repurchase of treasury shares </t>
  </si>
  <si>
    <t>Amount paid on cancelation of share option</t>
  </si>
  <si>
    <t>Prepayment of loan commission</t>
  </si>
  <si>
    <t>Net cash generated from / (used in) financing activities</t>
  </si>
  <si>
    <t>Net increase/(decrease) in cash and cash equivalents</t>
  </si>
  <si>
    <t>Cash and cash equivalents at the beginning of the period</t>
  </si>
  <si>
    <t>Cash and cash equivalents at the end of the period</t>
  </si>
  <si>
    <t>EBITDA</t>
  </si>
  <si>
    <t>Long-term debt</t>
  </si>
  <si>
    <t>%</t>
  </si>
  <si>
    <t>Short-term debt</t>
  </si>
  <si>
    <t>Total debt</t>
  </si>
  <si>
    <t>RUB, th.or %</t>
  </si>
  <si>
    <t>Bank loans</t>
  </si>
  <si>
    <t>Bonds</t>
  </si>
  <si>
    <t>Finance lease obligations</t>
  </si>
  <si>
    <t>Hypermarkets</t>
  </si>
  <si>
    <t>Supermarkets</t>
  </si>
  <si>
    <t>Owned</t>
  </si>
  <si>
    <t>Rented</t>
  </si>
  <si>
    <t>Togliatti</t>
  </si>
  <si>
    <t>Moscow</t>
  </si>
  <si>
    <t>Novorossiysk</t>
  </si>
  <si>
    <t>Novosibirsk</t>
  </si>
  <si>
    <t>1Q 2012</t>
  </si>
  <si>
    <t>2Q 2012</t>
  </si>
  <si>
    <t>1Q 2013</t>
  </si>
  <si>
    <t>2Q 2013</t>
  </si>
  <si>
    <t>3Q 2013</t>
  </si>
  <si>
    <t>4Q 2013</t>
  </si>
  <si>
    <t>Hypermarket</t>
  </si>
  <si>
    <t>Traffic</t>
  </si>
  <si>
    <t>Ticket</t>
  </si>
  <si>
    <t xml:space="preserve"> like-for-like sales begin with the comparison of the 13th full calendar month of operations of a store to its first full calendar month of operations, assuming the store has not subsequently closed, expanded or downsized.</t>
  </si>
  <si>
    <t>LFL Sales, Hypermarket</t>
  </si>
  <si>
    <t>Debt Structure</t>
  </si>
  <si>
    <t>Long-term portion of  cash flow hedging  instruments</t>
  </si>
  <si>
    <t>Short-term portion of  cash flow hedging  instruments</t>
  </si>
  <si>
    <t>Income tax rate</t>
  </si>
  <si>
    <t>Leasehold rights</t>
  </si>
  <si>
    <t>Short-term borrowings and ST portion of LT borrowings</t>
  </si>
  <si>
    <t>Rating Agency</t>
  </si>
  <si>
    <t>Company rated</t>
  </si>
  <si>
    <t>Description</t>
  </si>
  <si>
    <t>Corporate Credit Rating</t>
  </si>
  <si>
    <t>Lenta LLC</t>
  </si>
  <si>
    <t>Outlook</t>
  </si>
  <si>
    <t>Rating</t>
  </si>
  <si>
    <t>Stable</t>
  </si>
  <si>
    <t>Ratings</t>
  </si>
  <si>
    <t>Other non-current assets</t>
  </si>
  <si>
    <t>Ekaterinburg</t>
  </si>
  <si>
    <t>Analytical credit rating agency (ACRA)</t>
  </si>
  <si>
    <t>Loss/(Gain) on disposal of intangible assets</t>
  </si>
  <si>
    <t>Assets held for sale</t>
  </si>
  <si>
    <t>-</t>
  </si>
  <si>
    <t>Contract liabilities</t>
  </si>
  <si>
    <t>City</t>
  </si>
  <si>
    <t>Own/rent</t>
  </si>
  <si>
    <t>HM / SM</t>
  </si>
  <si>
    <t>own</t>
  </si>
  <si>
    <t>Import Ambient</t>
  </si>
  <si>
    <t>rent</t>
  </si>
  <si>
    <t>HM</t>
  </si>
  <si>
    <t>Import FV</t>
  </si>
  <si>
    <t>St.Petersburg</t>
  </si>
  <si>
    <t>Rostov</t>
  </si>
  <si>
    <t>Total Sales</t>
  </si>
  <si>
    <t>Retail Sales</t>
  </si>
  <si>
    <t>Wholesales</t>
  </si>
  <si>
    <t>LFL Retail Sales</t>
  </si>
  <si>
    <t>Retail traffic</t>
  </si>
  <si>
    <t>Retail ticket</t>
  </si>
  <si>
    <t>Purpose</t>
  </si>
  <si>
    <t>IAS 17</t>
  </si>
  <si>
    <t>IFRS 16</t>
  </si>
  <si>
    <t>Right-of-use assets</t>
  </si>
  <si>
    <t>Inventory write down/reverse to NRV</t>
  </si>
  <si>
    <t>Loss/(Gain) on disposal of right-of-use assets</t>
  </si>
  <si>
    <t>Increase/(decrease) in other taxes payable</t>
  </si>
  <si>
    <t>Payments for the principal portion of the lease liabilities</t>
  </si>
  <si>
    <t>FY 2010</t>
  </si>
  <si>
    <t>FY 2011</t>
  </si>
  <si>
    <t>FY 2012</t>
  </si>
  <si>
    <t>1H 2013</t>
  </si>
  <si>
    <t>1H 2014</t>
  </si>
  <si>
    <t>1Н 2015</t>
  </si>
  <si>
    <t>FY 2013</t>
  </si>
  <si>
    <t>FY 2014</t>
  </si>
  <si>
    <t>FY 2015</t>
  </si>
  <si>
    <t>1H 2016</t>
  </si>
  <si>
    <t>FY 2016</t>
  </si>
  <si>
    <t>1H 2017</t>
  </si>
  <si>
    <t>FY 2017</t>
  </si>
  <si>
    <t>1H 2018</t>
  </si>
  <si>
    <t>FY 2018</t>
  </si>
  <si>
    <t>1H 2019</t>
  </si>
  <si>
    <t>FY 2019</t>
  </si>
  <si>
    <t>1H 2020</t>
  </si>
  <si>
    <t>FY 2020</t>
  </si>
  <si>
    <t>1H 2021</t>
  </si>
  <si>
    <t>back to content</t>
  </si>
  <si>
    <t>Consolidated Statement of Financial Position</t>
  </si>
  <si>
    <t>(in RUB th)</t>
  </si>
  <si>
    <t>Consolidated Statement of Profit or Loss and Other Comprehensive Income</t>
  </si>
  <si>
    <t>Equity</t>
  </si>
  <si>
    <t>EQUITY AND LIABILITIES</t>
  </si>
  <si>
    <t>Total equity</t>
  </si>
  <si>
    <t>Short-term portion of cash flow hedging instruments</t>
  </si>
  <si>
    <t>1H 2015</t>
  </si>
  <si>
    <t>FY 2017 restated</t>
  </si>
  <si>
    <t>Consolidated Statement of Cash Flows</t>
  </si>
  <si>
    <t/>
  </si>
  <si>
    <t>Net Debt/Adjusted EBITDA ratio</t>
  </si>
  <si>
    <t>Net Debt</t>
  </si>
  <si>
    <t>Lease Liabilities (IFRS 16)</t>
  </si>
  <si>
    <t>Total Debt</t>
  </si>
  <si>
    <t>Key Financial Results</t>
  </si>
  <si>
    <t>(in RUB mln)</t>
  </si>
  <si>
    <t>Wholesale</t>
  </si>
  <si>
    <t>1Q 2020</t>
  </si>
  <si>
    <t>2Q 2020</t>
  </si>
  <si>
    <t>3Q 2020</t>
  </si>
  <si>
    <t>4Q 2020</t>
  </si>
  <si>
    <t>1Q 2021</t>
  </si>
  <si>
    <t>2Q 2021</t>
  </si>
  <si>
    <t>3Q 2021</t>
  </si>
  <si>
    <t>Payroll and related taxes</t>
  </si>
  <si>
    <t>Depreciationa and Amortization</t>
  </si>
  <si>
    <t>Lease Expenses</t>
  </si>
  <si>
    <t>Store Operations</t>
  </si>
  <si>
    <t>Professional Fees</t>
  </si>
  <si>
    <t>EBITDAR</t>
  </si>
  <si>
    <t>EBITDAR Margin</t>
  </si>
  <si>
    <t>EBITDA Margin</t>
  </si>
  <si>
    <t xml:space="preserve">Operating profit before impairment </t>
  </si>
  <si>
    <t>Operating Profit Margin before impairment</t>
  </si>
  <si>
    <t>Resersal of impairment/(impairment )</t>
  </si>
  <si>
    <t>Operating profit</t>
  </si>
  <si>
    <t>Operating Profit Margin</t>
  </si>
  <si>
    <t>Net Interest expense</t>
  </si>
  <si>
    <t>(Net FX loss)</t>
  </si>
  <si>
    <t>Profit Before Income Tax</t>
  </si>
  <si>
    <t>Net Income</t>
  </si>
  <si>
    <t>Net Income Margin</t>
  </si>
  <si>
    <t>SG&amp;A as % of Total Sales</t>
  </si>
  <si>
    <t>Operating Results</t>
  </si>
  <si>
    <t>Cities of Online Operations</t>
  </si>
  <si>
    <t>Online Partners</t>
  </si>
  <si>
    <t>Lenta Online</t>
  </si>
  <si>
    <t>Click &amp; Collect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</si>
  <si>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</si>
  <si>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</si>
  <si>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</si>
  <si>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</si>
  <si>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</si>
  <si>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</si>
  <si>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</si>
  <si>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</si>
  <si>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</si>
  <si>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</si>
  <si>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</si>
  <si>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</si>
  <si>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SG&amp;A Structure</t>
  </si>
  <si>
    <t>as % of Total Sales</t>
  </si>
  <si>
    <t>Profit Margin</t>
  </si>
  <si>
    <t>Last update</t>
  </si>
  <si>
    <t>Cost of sales</t>
  </si>
  <si>
    <t>(Impairment)/Reversal of impairment of non-financial assets</t>
  </si>
  <si>
    <t>Foreign exchange gains/(losses)</t>
  </si>
  <si>
    <t>Income tax benefit/(expense)</t>
  </si>
  <si>
    <t>Taxes recoverable</t>
  </si>
  <si>
    <t>Share options reserve</t>
  </si>
  <si>
    <t>Long-term lease liabilities</t>
  </si>
  <si>
    <t>Other non-current liabilities</t>
  </si>
  <si>
    <t>Short-term lease liabilities</t>
  </si>
  <si>
    <t xml:space="preserve">Effect of exchange rates on cash and cash equivalents </t>
  </si>
  <si>
    <t>Change in expected credit losses of accounts receivables</t>
  </si>
  <si>
    <t xml:space="preserve">Changes in allowance for impairment and write-offs of advances paid and prepayments for construstions </t>
  </si>
  <si>
    <t>Impairment and write-offs of advances paid and repayments for constructions</t>
  </si>
  <si>
    <t>Perm</t>
  </si>
  <si>
    <t>4Q 2021</t>
  </si>
  <si>
    <r>
      <t xml:space="preserve">Total Sales, </t>
    </r>
    <r>
      <rPr>
        <i/>
        <sz val="11"/>
        <color theme="1"/>
        <rFont val="Futura PT Book"/>
        <family val="2"/>
        <charset val="204"/>
      </rPr>
      <t>RUB millions</t>
    </r>
  </si>
  <si>
    <r>
      <rPr>
        <i/>
        <sz val="11"/>
        <color rgb="FFFF0000"/>
        <rFont val="Futura PT Book"/>
        <family val="2"/>
        <charset val="204"/>
      </rPr>
      <t>*</t>
    </r>
    <r>
      <rPr>
        <i/>
        <sz val="11"/>
        <color theme="1"/>
        <rFont val="Futura PT Book"/>
        <family val="2"/>
        <charset val="204"/>
      </rPr>
      <t xml:space="preserve"> based on quarterly upddated unaudited management accounts</t>
    </r>
  </si>
  <si>
    <r>
      <t xml:space="preserve">Average Ticket, </t>
    </r>
    <r>
      <rPr>
        <i/>
        <sz val="11"/>
        <color theme="1"/>
        <rFont val="Futura PT Book"/>
        <family val="2"/>
        <charset val="204"/>
      </rPr>
      <t>RUB</t>
    </r>
  </si>
  <si>
    <r>
      <t xml:space="preserve">Number of Tickets, </t>
    </r>
    <r>
      <rPr>
        <i/>
        <sz val="11"/>
        <color theme="1"/>
        <rFont val="Futura PT Book"/>
        <family val="2"/>
        <charset val="204"/>
      </rPr>
      <t>millions</t>
    </r>
  </si>
  <si>
    <r>
      <t>Total Retail Stores,</t>
    </r>
    <r>
      <rPr>
        <i/>
        <sz val="11"/>
        <color theme="1"/>
        <rFont val="Futura PT Book"/>
        <family val="2"/>
        <charset val="204"/>
      </rPr>
      <t xml:space="preserve"> eop</t>
    </r>
  </si>
  <si>
    <r>
      <t xml:space="preserve">Total Net Store Openings, </t>
    </r>
    <r>
      <rPr>
        <i/>
        <sz val="11"/>
        <color theme="1"/>
        <rFont val="Futura PT Book"/>
        <family val="2"/>
        <charset val="204"/>
      </rPr>
      <t>during the period</t>
    </r>
  </si>
  <si>
    <r>
      <t xml:space="preserve">Total Selling Space, </t>
    </r>
    <r>
      <rPr>
        <i/>
        <sz val="11"/>
        <color theme="1"/>
        <rFont val="Futura PT Book"/>
        <family val="2"/>
        <charset val="204"/>
      </rPr>
      <t>sqm, eop</t>
    </r>
  </si>
  <si>
    <r>
      <t xml:space="preserve">New Selling Space, </t>
    </r>
    <r>
      <rPr>
        <i/>
        <sz val="11"/>
        <color theme="1"/>
        <rFont val="Futura PT Book"/>
        <family val="2"/>
        <charset val="204"/>
      </rPr>
      <t>sqm, eop</t>
    </r>
  </si>
  <si>
    <r>
      <t xml:space="preserve">Selling Space Ownership, </t>
    </r>
    <r>
      <rPr>
        <i/>
        <sz val="11"/>
        <color theme="1"/>
        <rFont val="Futura PT Book"/>
        <family val="2"/>
        <charset val="204"/>
      </rPr>
      <t>sqm, eop</t>
    </r>
  </si>
  <si>
    <r>
      <t xml:space="preserve">Total Online Sales, </t>
    </r>
    <r>
      <rPr>
        <i/>
        <sz val="11"/>
        <color theme="1"/>
        <rFont val="Futura PT Book"/>
        <family val="2"/>
        <charset val="204"/>
      </rPr>
      <t>RUB millions</t>
    </r>
  </si>
  <si>
    <t>FY 2021</t>
  </si>
  <si>
    <t>Net foreign exchange losses</t>
  </si>
  <si>
    <t>Goodwill</t>
  </si>
  <si>
    <t>Acquisition of subsidiaries, net of cash acquired</t>
  </si>
  <si>
    <t>1Q 2022</t>
  </si>
  <si>
    <t>Utkonos</t>
  </si>
  <si>
    <t>Lenta Online (incl. Click &amp; Collect)</t>
  </si>
  <si>
    <t>2Q 2022</t>
  </si>
  <si>
    <t>1H 2022</t>
  </si>
  <si>
    <t>Transfer to restricted cash</t>
  </si>
  <si>
    <t>Other current financial assets</t>
  </si>
  <si>
    <t>Net cash generated from / (used in) operating activities</t>
  </si>
  <si>
    <t>3Q 2022</t>
  </si>
  <si>
    <t>FY2022</t>
  </si>
  <si>
    <t>4Q 2022</t>
  </si>
  <si>
    <t>FY 2022</t>
  </si>
  <si>
    <t>Short-term loans issued</t>
  </si>
  <si>
    <t>Restricted cash</t>
  </si>
  <si>
    <t>Impairment / (reversal of impairment) of non-financial assets</t>
  </si>
  <si>
    <t>1Q 2023</t>
  </si>
  <si>
    <t xml:space="preserve">Lenta Online </t>
  </si>
  <si>
    <t>April</t>
  </si>
  <si>
    <t>June</t>
  </si>
  <si>
    <t xml:space="preserve">May </t>
  </si>
  <si>
    <t>2Q 2023</t>
  </si>
  <si>
    <r>
      <t xml:space="preserve">Total Online Sales, </t>
    </r>
    <r>
      <rPr>
        <i/>
        <sz val="11"/>
        <rFont val="Futura PT Book"/>
        <family val="2"/>
        <charset val="204"/>
      </rPr>
      <t>RUB millions</t>
    </r>
  </si>
  <si>
    <t>1H 2023</t>
  </si>
  <si>
    <t>1Н 2023</t>
  </si>
  <si>
    <t>3Q 2023</t>
  </si>
  <si>
    <t>FY2023</t>
  </si>
  <si>
    <t>4Q 2023</t>
  </si>
  <si>
    <t>Convenience stores</t>
  </si>
  <si>
    <t>LFL Sales, Supermarkets</t>
  </si>
  <si>
    <t>LFL Sales, Convenience stores</t>
  </si>
  <si>
    <r>
      <t xml:space="preserve">Total Online Orders, </t>
    </r>
    <r>
      <rPr>
        <sz val="11"/>
        <rFont val="Futura PT Book"/>
        <family val="2"/>
        <charset val="204"/>
      </rPr>
      <t>thousands</t>
    </r>
  </si>
  <si>
    <r>
      <t xml:space="preserve">Average Online Ticket, </t>
    </r>
    <r>
      <rPr>
        <sz val="11"/>
        <rFont val="Futura PT Book"/>
        <family val="2"/>
        <charset val="204"/>
      </rPr>
      <t>RUB</t>
    </r>
  </si>
  <si>
    <r>
      <t xml:space="preserve">Total Online Orders, </t>
    </r>
    <r>
      <rPr>
        <sz val="11"/>
        <color theme="1"/>
        <rFont val="Futura PT Book"/>
        <family val="2"/>
        <charset val="204"/>
      </rPr>
      <t>thousands</t>
    </r>
  </si>
  <si>
    <r>
      <t xml:space="preserve">Average Online Ticket, </t>
    </r>
    <r>
      <rPr>
        <sz val="11"/>
        <color theme="1"/>
        <rFont val="Futura PT Book"/>
        <family val="2"/>
        <charset val="204"/>
      </rPr>
      <t>RUB</t>
    </r>
  </si>
  <si>
    <t>Nefteyugansk</t>
  </si>
  <si>
    <t>Ufa</t>
  </si>
  <si>
    <t>FY 2023</t>
  </si>
  <si>
    <t>Reserves for funds blocked in Cyprus</t>
  </si>
  <si>
    <t>1Q 2024</t>
  </si>
  <si>
    <t>Yuzhnouralsk</t>
  </si>
  <si>
    <t>1H 2024</t>
  </si>
  <si>
    <t>2Q 2024</t>
  </si>
  <si>
    <r>
      <t xml:space="preserve">Average Ticket, </t>
    </r>
    <r>
      <rPr>
        <b/>
        <i/>
        <sz val="11"/>
        <color theme="1"/>
        <rFont val="Futura PT Book"/>
        <family val="2"/>
      </rPr>
      <t>RUB</t>
    </r>
  </si>
  <si>
    <r>
      <t xml:space="preserve">Number of Tickets, </t>
    </r>
    <r>
      <rPr>
        <b/>
        <i/>
        <sz val="11"/>
        <color theme="1"/>
        <rFont val="Futura PT Book"/>
        <family val="2"/>
      </rPr>
      <t>millions</t>
    </r>
  </si>
  <si>
    <t>3Q 2024</t>
  </si>
  <si>
    <t>4Q 2024</t>
  </si>
  <si>
    <t>Drogerie</t>
  </si>
  <si>
    <r>
      <rPr>
        <i/>
        <sz val="11"/>
        <color rgb="FFFF0000"/>
        <rFont val="Futura PT Book"/>
        <family val="2"/>
      </rPr>
      <t>**</t>
    </r>
    <r>
      <rPr>
        <i/>
        <sz val="11"/>
        <color theme="1"/>
        <rFont val="Futura PT Book"/>
        <family val="2"/>
        <charset val="204"/>
      </rPr>
      <t xml:space="preserve"> Started from 1 Jan 2023 Utkonos results are included into Hypermarkets sales</t>
    </r>
  </si>
  <si>
    <r>
      <rPr>
        <i/>
        <sz val="11"/>
        <color rgb="FFFF0000"/>
        <rFont val="Futura PT Book"/>
        <family val="2"/>
        <charset val="204"/>
      </rPr>
      <t>***</t>
    </r>
    <r>
      <rPr>
        <i/>
        <sz val="11"/>
        <color theme="1"/>
        <rFont val="Futura PT Book"/>
        <family val="2"/>
        <charset val="204"/>
      </rPr>
      <t xml:space="preserve"> Sales for drogerie are displayed since the acquisition of Ulybka Radugi on December 1st, 2024</t>
    </r>
  </si>
  <si>
    <t>Other formats</t>
  </si>
  <si>
    <t>FY2024</t>
  </si>
  <si>
    <t xml:space="preserve">Other formats </t>
  </si>
  <si>
    <t>Kazan</t>
  </si>
  <si>
    <t>Total number</t>
  </si>
  <si>
    <t>Active DCs</t>
  </si>
  <si>
    <t>FY 2024</t>
  </si>
  <si>
    <t>Investment property</t>
  </si>
  <si>
    <t>Profit from purchase</t>
  </si>
  <si>
    <t>Loans given, net of loans paid</t>
  </si>
  <si>
    <t>1Q 2025</t>
  </si>
  <si>
    <t xml:space="preserve">Convenience stores </t>
  </si>
  <si>
    <t>1) Starting from 1 Jan 2023 Utkonos results are included into Lenta Online
2) Online sales also include Online B2B sales</t>
  </si>
  <si>
    <t>1H 2025</t>
  </si>
  <si>
    <t>2Q 2025</t>
  </si>
  <si>
    <t>ruAA+</t>
  </si>
  <si>
    <t>Chelyabinsk</t>
  </si>
  <si>
    <t xml:space="preserve">HM / SM / Convenience stores </t>
  </si>
  <si>
    <t>3Q 2025</t>
  </si>
  <si>
    <t>Monthly Operating Results</t>
  </si>
  <si>
    <t>Distribution Centers</t>
  </si>
  <si>
    <t>SM / Drogerie</t>
  </si>
  <si>
    <t>Berezovskiy</t>
  </si>
  <si>
    <t>Novosibirsk2</t>
  </si>
  <si>
    <t>Tyumen</t>
  </si>
  <si>
    <r>
      <t>m</t>
    </r>
    <r>
      <rPr>
        <b/>
        <vertAlign val="superscript"/>
        <sz val="11"/>
        <rFont val="Futura PT Book"/>
        <family val="2"/>
      </rPr>
      <t>2</t>
    </r>
  </si>
  <si>
    <t>FY2025</t>
  </si>
  <si>
    <t>4Q 2025</t>
  </si>
  <si>
    <t>Remi</t>
  </si>
  <si>
    <t xml:space="preserve">Far East </t>
  </si>
  <si>
    <t>Far East</t>
  </si>
  <si>
    <t>Far East (Khabarovsk)</t>
  </si>
  <si>
    <t>LFL Sales, Drogerie</t>
  </si>
  <si>
    <t>FY 2025</t>
  </si>
  <si>
    <t>Non-Controlling Interest</t>
  </si>
  <si>
    <t>1Q 2026</t>
  </si>
  <si>
    <t>Dom Lenta</t>
  </si>
  <si>
    <t>LD</t>
  </si>
  <si>
    <t>AA+(RU)</t>
  </si>
  <si>
    <t>National Credit Ratings (NCR)</t>
  </si>
  <si>
    <t>AA+.ru</t>
  </si>
  <si>
    <t>Cash flow statement</t>
  </si>
  <si>
    <t>Net adjustments for loss on disposal of assets, impairment, depreciation &amp; amortization, and other</t>
  </si>
  <si>
    <t>Movements in Working Capital</t>
  </si>
  <si>
    <t>Net Interest &amp; Income Taxes Paid</t>
  </si>
  <si>
    <t>Net Cash generated from Operating Activities</t>
  </si>
  <si>
    <t>Net cash used in Investing Activities</t>
  </si>
  <si>
    <t>Net cash used in financing activities</t>
  </si>
  <si>
    <t>Effect of exchange rates on cash and cash equivalents</t>
  </si>
  <si>
    <t>Net (decrease)/increase in Cash &amp; Cash Equivalents</t>
  </si>
  <si>
    <t>1H 2026</t>
  </si>
  <si>
    <t>2Q 2026</t>
  </si>
  <si>
    <t>4Q 2019</t>
  </si>
  <si>
    <t>3Q 2019</t>
  </si>
  <si>
    <t>2Q 2019</t>
  </si>
  <si>
    <t>1Q 2019</t>
  </si>
  <si>
    <t>4Q 2018</t>
  </si>
  <si>
    <t>3Q 2018</t>
  </si>
  <si>
    <t>2Q 2018</t>
  </si>
  <si>
    <t>1Q 2018</t>
  </si>
  <si>
    <t>4Q 2017</t>
  </si>
  <si>
    <t>3Q 2017</t>
  </si>
  <si>
    <t>2Q 2017</t>
  </si>
  <si>
    <t>1Q 2017</t>
  </si>
  <si>
    <t>4Q 2016</t>
  </si>
  <si>
    <t>3Q 2016</t>
  </si>
  <si>
    <t>2Q 2016</t>
  </si>
  <si>
    <t>1Q 2016</t>
  </si>
  <si>
    <t>4Q 2015</t>
  </si>
  <si>
    <t>3Q 2015</t>
  </si>
  <si>
    <t>2Q 2015</t>
  </si>
  <si>
    <t>1Q 2014</t>
  </si>
  <si>
    <t>2Q 2014</t>
  </si>
  <si>
    <t>3Q 2014</t>
  </si>
  <si>
    <t>4Q 2014</t>
  </si>
  <si>
    <t>1Q 2015</t>
  </si>
  <si>
    <t>4Q 2012</t>
  </si>
  <si>
    <t>3Q 2012</t>
  </si>
  <si>
    <t>as of 30.06.2026</t>
  </si>
  <si>
    <t>Expert 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</si>
</sst>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6"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_-* #,##0.00\ _₽_-;\-* #,##0.00\ _₽_-;_-* &quot;-&quot;??\ _₽_-;_-@_-"/>
    <numFmt numFmtId="173" formatCode="_-* #,##0&quot;р.&quot;_-;\-* #,##0&quot;р.&quot;_-;_-* &quot;-&quot;&quot;р.&quot;_-;_-@_-"/>
    <numFmt numFmtId="174" formatCode="_-* #,##0_р_._-;\-* #,##0_р_._-;_-* &quot;-&quot;_р_._-;_-@_-"/>
    <numFmt numFmtId="175" formatCode="_-* #,##0.00&quot;р.&quot;_-;\-* #,##0.00&quot;р.&quot;_-;_-* &quot;-&quot;??&quot;р.&quot;_-;_-@_-"/>
    <numFmt numFmtId="176" formatCode="_-* #,##0.00_р_._-;\-* #,##0.00_р_._-;_-* &quot;-&quot;??_р_._-;_-@_-"/>
    <numFmt numFmtId="177" formatCode="_(* #,##0_);_(* \(#,##0\);_(* &quot;-&quot;??_);_(@_)"/>
    <numFmt numFmtId="178" formatCode="#,##0\ ;\(#,##0\);\-\ \ "/>
    <numFmt numFmtId="179" formatCode="0.0%"/>
    <numFmt numFmtId="180" formatCode="#,##0\ ;\(#,##0\);\-\ "/>
    <numFmt numFmtId="181" formatCode="_ * #,##0_ ;_ * \-#,##0_ ;_ * &quot;-&quot;??_ ;_ @_ "/>
    <numFmt numFmtId="182" formatCode="#,##0.0"/>
    <numFmt numFmtId="183" formatCode="_-* #,##0.00[$€-1]_-;\-* #,##0.00[$€-1]_-;_-* &quot;-&quot;??[$€-1]_-"/>
    <numFmt numFmtId="184" formatCode="0.0_)\%;\(0.0\)\%;0.0_)\%;@_)_%"/>
    <numFmt numFmtId="185" formatCode="0.0_)%;\(0.0&quot;)%&quot;;0.0_)%;@_)_%"/>
    <numFmt numFmtId="186" formatCode="0.0_)\%;\(0.0&quot;)%&quot;;0.0_)\%;@_)_%"/>
    <numFmt numFmtId="187" formatCode="#,##0.0_)_%;\(#,##0.0\)_%;0.0_)_%;@_)_%"/>
    <numFmt numFmtId="188" formatCode="#,##0.0_);\(#,##0.0\);#,##0.0_);@_)"/>
    <numFmt numFmtId="189" formatCode="&quot;£&quot;_(#,##0.00_);&quot;£&quot;\(#,##0.00\);&quot;£&quot;_(0.00_);@_)"/>
    <numFmt numFmtId="190" formatCode="\£_(#,##0.00_);&quot;£(&quot;#,##0.00\);\£_(0.00_);@_)"/>
    <numFmt numFmtId="191" formatCode="_(&quot;$&quot;* #,##0.0_);_(&quot;$&quot;* \(#,##0.0\);_(&quot;$&quot;* &quot;-&quot;??_);_(@_)"/>
    <numFmt numFmtId="192" formatCode="#,##0.00_);\(#,##0.00\);0.00_);@_)"/>
    <numFmt numFmtId="193" formatCode="\€_(#,##0.00_);\€\(#,##0.00\);\€_(0.00_);@_)"/>
    <numFmt numFmtId="194" formatCode="\€_(#,##0.00_);&quot;€(&quot;#,##0.00\);\€_(0.00_);@_)"/>
    <numFmt numFmtId="195" formatCode="0.0_)"/>
    <numFmt numFmtId="196" formatCode="#,##0.0_);[Red]\(#,##0.0\)"/>
    <numFmt numFmtId="197" formatCode="#,##0_)\x;\(#,##0\)\x;0_)\x;@_)_x"/>
    <numFmt numFmtId="198" formatCode="#,##0_)\x;\(#,##0&quot;)x&quot;;0_)\x;@_)_x"/>
    <numFmt numFmtId="199" formatCode="#,##0_)_x;\(#,##0\)_x;0_)_x;@_)_x"/>
    <numFmt numFmtId="200" formatCode="_-* #,##0.00\ [$€-1]_-;\-* #,##0.00\ [$€-1]_-;_-* &quot;-&quot;??\ [$€-1]_-;_-@_-"/>
    <numFmt numFmtId="201" formatCode="0.00;[Red]0.00"/>
    <numFmt numFmtId="202" formatCode="00000000"/>
    <numFmt numFmtId="203" formatCode="_(* #,##0_);_(* \(#,##0\);_(* &quot; - &quot;_);_(@_)"/>
    <numFmt numFmtId="204" formatCode="#,##0,;\-#,##0,"/>
    <numFmt numFmtId="205" formatCode="#,##0\ ;\(#,##0\)"/>
    <numFmt numFmtId="206" formatCode="#,##0.0_ ;\(#,##0.0\)"/>
    <numFmt numFmtId="207" formatCode="#,##0.0\x_);\(#,##0.0\x\)"/>
    <numFmt numFmtId="208" formatCode="&quot;£&quot;#,##0.00_ ;\(&quot;£&quot;#,##0.00\)"/>
    <numFmt numFmtId="209" formatCode="m/d/yy;@"/>
    <numFmt numFmtId="210" formatCode="_-* #,##0\ _P_t_s_-;\-* #,##0\ _P_t_s_-;_-* &quot;-&quot;\ _P_t_s_-;_-@_-"/>
    <numFmt numFmtId="211" formatCode="&quot;$&quot;#,##0"/>
    <numFmt numFmtId="212" formatCode="##,#0_;\(#,##0\);&quot;-&quot;??_);@"/>
    <numFmt numFmtId="213" formatCode="*(#,##0\);*#\,##0_);&quot;-&quot;??_);@"/>
    <numFmt numFmtId="214" formatCode="_*\(#,##0\);_*#,##0_);&quot;-&quot;??_);@"/>
    <numFmt numFmtId="215" formatCode="#,##0.0_);\(#,##0.0\);&quot;--&quot;_)"/>
    <numFmt numFmtId="216" formatCode="#,##0.00_);\(#,##0.00\);&quot;--&quot;_)"/>
    <numFmt numFmtId="217" formatCode="000"/>
    <numFmt numFmtId="218" formatCode="* \(#,##0\);* #,##0_);&quot;-&quot;??_);@"/>
    <numFmt numFmtId="219" formatCode="0.00\x"/>
    <numFmt numFmtId="220" formatCode="#,##0_);\(#,##0\);&quot;-&quot;??_);@"/>
    <numFmt numFmtId="221" formatCode="* #,##0_);* \(#,##0\);&quot;-&quot;??_);@"/>
    <numFmt numFmtId="222" formatCode="#,##0;\(#,##0\)"/>
    <numFmt numFmtId="223" formatCode="_(* #,##0_);_(* \(#,##0\);_(* &quot; - &quot;_);_(* @_)"/>
    <numFmt numFmtId="224" formatCode="_-* #,##0.00\ &quot;€&quot;_-;\-* #,##0.00\ &quot;€&quot;_-;_-* &quot;-&quot;??\ &quot;€&quot;_-;_-@_-"/>
    <numFmt numFmtId="225" formatCode="#,##0.0_);\(#,##0.0\)"/>
    <numFmt numFmtId="226" formatCode="0.00\ %"/>
    <numFmt numFmtId="227" formatCode="[=0]#;#,##0.0"/>
    <numFmt numFmtId="228" formatCode="_(&quot;MT&quot;* #,##0.00_);\(&quot;MT&quot;* #,##0.00\)"/>
    <numFmt numFmtId="229" formatCode="#,##0.0&quot;x&quot;_);\(#,##0.0&quot;x&quot;\)"/>
    <numFmt numFmtId="230" formatCode="_(* #,##0.0_);_(* \(#,##0.0\)"/>
    <numFmt numFmtId="231" formatCode="0.0"/>
    <numFmt numFmtId="232" formatCode="#,##0.0,,_);\(#,##0.0,,\);\-_)"/>
    <numFmt numFmtId="233" formatCode="#,##0_);\(#,##0\);\-_)"/>
    <numFmt numFmtId="234" formatCode="#,##0.0,_);\(#,##0.0,\);\-_)"/>
    <numFmt numFmtId="235" formatCode="#,##0.00_);\(#,##0.00\);\-_)"/>
    <numFmt numFmtId="236" formatCode="_(* #,##0_);\(* #,##0\)"/>
    <numFmt numFmtId="237" formatCode="0.0000%"/>
    <numFmt numFmtId="238" formatCode="0.0_)%;\(0.0\)%"/>
    <numFmt numFmtId="239" formatCode="0.00_)%;\(0.00\)%"/>
    <numFmt numFmtId="240" formatCode="* \(#,##0.0\);* #,##0.0_);&quot;-&quot;??_);@"/>
    <numFmt numFmtId="241" formatCode="* \(#,##0.00\);* #,##0.00_);&quot;-&quot;??_);@"/>
    <numFmt numFmtId="242" formatCode="_(* \(#,##0.0\);_(* #,##0.0_);_(* &quot;-&quot;_);_(@_)"/>
    <numFmt numFmtId="243" formatCode="_(* \(#,##0.00\);_(* #,##0.00_);_(* &quot;-&quot;_);_(@_)"/>
    <numFmt numFmtId="244" formatCode="_(* \(#,##0.000\);_(* #,##0.000_);_(* &quot;-&quot;_);_(@_)"/>
    <numFmt numFmtId="245" formatCode="#,##0.000000;[Red]#,##0.000000"/>
    <numFmt numFmtId="246" formatCode="#,##0.0%_);\(#,##0.0%\);&quot;--&quot;\%_)"/>
    <numFmt numFmtId="247" formatCode="#,##0.00%_);\(#,##0.00%\);&quot;--&quot;\%_)"/>
    <numFmt numFmtId="248" formatCode="0.000000"/>
    <numFmt numFmtId="249" formatCode="\$#,"/>
    <numFmt numFmtId="250" formatCode="_ * #,##0_ ;_ * \(#,##0_ ;_ * &quot;-&quot;_ ;_ @_ "/>
    <numFmt numFmtId="251" formatCode="&quot;$&quot;#,##0.000000;[Red]&quot;$&quot;#,##0.000000"/>
    <numFmt numFmtId="252" formatCode="#,##0.0000000_$"/>
    <numFmt numFmtId="253" formatCode="&quot;$&quot;\ #,##0.00"/>
    <numFmt numFmtId="254" formatCode="_ * #,##0_ ;_ * \(#,##0_)\ ;_ * &quot;-&quot;_ ;_ @_ "/>
    <numFmt numFmtId="255" formatCode="&quot;$&quot;\ #,##0"/>
    <numFmt numFmtId="256" formatCode="&quot;$&quot;"/>
    <numFmt numFmtId="257" formatCode="_._.* #,##0_)_%;_._.* \(#,##0\)_%;_._.* \ _)_%"/>
    <numFmt numFmtId="258" formatCode="_-[$$-409]* #,##0.00_ ;_-[$$-409]* \-#,##0.00\ ;_-[$$-409]* &quot;-&quot;??_ ;_-@_ "/>
    <numFmt numFmtId="259" formatCode="#,##0;\-\ #,##0"/>
    <numFmt numFmtId="260" formatCode="_(&quot;р.&quot;* #,##0_);_(&quot;р.&quot;* \(#,##0\);_(&quot;р.&quot;* &quot;-&quot;_);_(@_)"/>
    <numFmt numFmtId="261" formatCode="_(&quot;р.&quot;* #,##0.00_);_(&quot;р.&quot;* \(#,##0.00\);_(&quot;р.&quot;* &quot;-&quot;??_);_(@_)"/>
    <numFmt numFmtId="262" formatCode="#,##0_ ;\-#,##0\ "/>
    <numFmt numFmtId="263" formatCode="_-* #,##0.00\ _р_._-;\-* #,##0.00\ _р_._-;_-* &quot;-&quot;??\ _р_._-;_-@_-"/>
    <numFmt numFmtId="264" formatCode="\ ###,###;\(###,###\);&quot;-&quot;"/>
    <numFmt numFmtId="265" formatCode="0.0%;\(0.0%\);\-"/>
    <numFmt numFmtId="266" formatCode="#,##0;\(#,##0\);\-"/>
    <numFmt numFmtId="267" formatCode="0.0\x"/>
    <numFmt numFmtId="271" formatCode="_-* #,##0.00_-;\-* #,##0.00_-;_-* &quot;-&quot;??_-;_-@_-"/>
  </numFmts>
  <fonts count="44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8"/>
      <color theme="3"/>
      <name val="Cambria"/>
      <family val="2"/>
      <scheme val="major"/>
    </font>
    <font>
      <b/>
      <sz val="8"/>
      <name val="Arial"/>
      <family val="2"/>
      <charset val="204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sz val="8"/>
      <color indexed="12"/>
      <name val="Arial"/>
      <family val="2"/>
    </font>
    <font>
      <sz val="12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Arial"/>
      <family val="2"/>
    </font>
    <font>
      <sz val="8"/>
      <color indexed="17"/>
      <name val="Times New Roman"/>
      <family val="1"/>
    </font>
    <font>
      <sz val="10"/>
      <color indexed="8"/>
      <name val="MS Sans Serif"/>
      <family val="2"/>
    </font>
    <font>
      <sz val="8"/>
      <name val="Arial"/>
      <family val="2"/>
    </font>
    <font>
      <sz val="9"/>
      <color indexed="46"/>
      <name val="Times New Roman"/>
      <family val="1"/>
    </font>
    <font>
      <sz val="12"/>
      <color indexed="12"/>
      <name val="Times New Roman"/>
      <family val="1"/>
    </font>
    <font>
      <u/>
      <sz val="8.4"/>
      <color indexed="12"/>
      <name val="Arial"/>
      <family val="2"/>
    </font>
    <font>
      <sz val="12"/>
      <name val="???"/>
      <family val="1"/>
    </font>
    <font>
      <sz val="10"/>
      <name val="Arial MT"/>
    </font>
    <font>
      <sz val="10"/>
      <name val="Helv"/>
      <family val="2"/>
    </font>
    <font>
      <b/>
      <sz val="14"/>
      <color indexed="12"/>
      <name val="Arial"/>
      <family val="2"/>
    </font>
    <font>
      <sz val="10"/>
      <name val="Helv"/>
    </font>
    <font>
      <sz val="10"/>
      <name val="Helv"/>
      <charset val="204"/>
    </font>
    <font>
      <sz val="12"/>
      <color indexed="8"/>
      <name val="Times New Roman"/>
      <family val="1"/>
    </font>
    <font>
      <sz val="8"/>
      <name val="Palatino"/>
      <family val="1"/>
    </font>
    <font>
      <b/>
      <sz val="22"/>
      <color indexed="18"/>
      <name val="Arial"/>
      <family val="2"/>
    </font>
    <font>
      <b/>
      <sz val="22"/>
      <color indexed="18"/>
      <name val="Arial"/>
      <family val="2"/>
      <charset val="204"/>
    </font>
    <font>
      <sz val="12"/>
      <name val="Arial"/>
      <family val="2"/>
    </font>
    <font>
      <b/>
      <sz val="14"/>
      <color indexed="20"/>
      <name val="Arial"/>
      <family val="2"/>
    </font>
    <font>
      <b/>
      <sz val="14"/>
      <color indexed="18"/>
      <name val="Arial"/>
      <family val="2"/>
    </font>
    <font>
      <b/>
      <sz val="14"/>
      <color indexed="18"/>
      <name val="Arial"/>
      <family val="2"/>
      <charset val="204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b/>
      <sz val="10"/>
      <color indexed="18"/>
      <name val="Arial"/>
      <family val="2"/>
    </font>
    <font>
      <b/>
      <sz val="10"/>
      <color indexed="18"/>
      <name val="Arial"/>
      <family val="2"/>
      <charset val="204"/>
    </font>
    <font>
      <b/>
      <u val="singleAccounting"/>
      <sz val="10"/>
      <color indexed="18"/>
      <name val="Arial"/>
      <family val="2"/>
    </font>
    <font>
      <b/>
      <u/>
      <sz val="10"/>
      <color indexed="18"/>
      <name val="Arial"/>
      <family val="2"/>
    </font>
    <font>
      <sz val="10"/>
      <name val="Frutiger 45 Light"/>
      <family val="2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sz val="8"/>
      <name val="Tms Rmn"/>
    </font>
    <font>
      <sz val="9"/>
      <name val="Helv"/>
    </font>
    <font>
      <sz val="10"/>
      <name val="MS Sans Serif"/>
      <family val="2"/>
    </font>
    <font>
      <sz val="9"/>
      <name val="Courier"/>
      <family val="3"/>
    </font>
    <font>
      <sz val="8"/>
      <name val="Antique Olive"/>
      <family val="2"/>
    </font>
    <font>
      <sz val="8"/>
      <name val="Geneva"/>
    </font>
    <font>
      <b/>
      <sz val="10"/>
      <name val="Times New Roman"/>
      <family val="1"/>
    </font>
    <font>
      <sz val="8"/>
      <color indexed="17"/>
      <name val="Arial"/>
      <family val="2"/>
    </font>
    <font>
      <sz val="10"/>
      <name val="Dutch"/>
    </font>
    <font>
      <sz val="10"/>
      <name val="MS Sans Serif"/>
      <family val="2"/>
      <charset val="204"/>
    </font>
    <font>
      <sz val="14"/>
      <name val="Times New Roman"/>
      <family val="1"/>
    </font>
    <font>
      <sz val="18"/>
      <name val="Times New Roman"/>
      <family val="1"/>
    </font>
    <font>
      <i/>
      <u/>
      <sz val="10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name val="Arial MT"/>
    </font>
    <font>
      <sz val="9"/>
      <name val="Times New Roman"/>
      <family val="1"/>
    </font>
    <font>
      <sz val="12"/>
      <color indexed="8"/>
      <name val="Arial MT"/>
      <family val="2"/>
    </font>
    <font>
      <sz val="12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u val="singleAccounting"/>
      <sz val="10"/>
      <name val="Arial"/>
      <family val="2"/>
    </font>
    <font>
      <b/>
      <sz val="12"/>
      <color indexed="8"/>
      <name val="Times New Roman"/>
      <family val="1"/>
    </font>
    <font>
      <sz val="10"/>
      <name val="Book Antiqua"/>
      <family val="1"/>
    </font>
    <font>
      <b/>
      <sz val="12"/>
      <color indexed="10"/>
      <name val="Palatino"/>
      <family val="1"/>
    </font>
    <font>
      <sz val="10"/>
      <color indexed="12"/>
      <name val="Times New Roman"/>
      <family val="1"/>
    </font>
    <font>
      <sz val="8"/>
      <name val="Arial MT"/>
    </font>
    <font>
      <sz val="8"/>
      <color indexed="12"/>
      <name val="Helv"/>
    </font>
    <font>
      <sz val="10"/>
      <name val="Geneva"/>
    </font>
    <font>
      <b/>
      <sz val="14"/>
      <color indexed="10"/>
      <name val="Wingdings"/>
      <charset val="2"/>
    </font>
    <font>
      <sz val="10"/>
      <name val="Trebuchet MS"/>
      <family val="2"/>
    </font>
    <font>
      <sz val="10"/>
      <color indexed="12"/>
      <name val="Arial"/>
      <family val="2"/>
    </font>
    <font>
      <sz val="10"/>
      <color indexed="12"/>
      <name val="Arial"/>
      <family val="2"/>
      <charset val="204"/>
    </font>
    <font>
      <sz val="11"/>
      <color indexed="37"/>
      <name val="Calibri"/>
      <family val="2"/>
    </font>
    <font>
      <sz val="8"/>
      <color indexed="18"/>
      <name val="Times New Roman"/>
      <family val="1"/>
    </font>
    <font>
      <sz val="25"/>
      <name val="Times New Roman"/>
      <family val="1"/>
    </font>
    <font>
      <strike/>
      <sz val="8"/>
      <name val="Arial"/>
      <family val="2"/>
    </font>
    <font>
      <sz val="8"/>
      <color indexed="8"/>
      <name val="Arial"/>
      <family val="2"/>
    </font>
    <font>
      <sz val="8"/>
      <name val="Helv"/>
    </font>
    <font>
      <sz val="12"/>
      <name val="Tms Rmn"/>
    </font>
    <font>
      <b/>
      <sz val="10"/>
      <color indexed="8"/>
      <name val="Arial"/>
      <family val="2"/>
    </font>
    <font>
      <b/>
      <sz val="12"/>
      <name val="Times New Roman"/>
      <family val="1"/>
    </font>
    <font>
      <b/>
      <sz val="8"/>
      <color indexed="8"/>
      <name val="Arial"/>
      <family val="2"/>
    </font>
    <font>
      <sz val="10"/>
      <name val="Wachovia FG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b/>
      <u/>
      <sz val="8"/>
      <color indexed="8"/>
      <name val="Times New Roman"/>
      <family val="1"/>
    </font>
    <font>
      <b/>
      <sz val="8"/>
      <color indexed="12"/>
      <name val="Arial"/>
      <family val="2"/>
    </font>
    <font>
      <sz val="24"/>
      <name val="Times New Roman"/>
      <family val="1"/>
    </font>
    <font>
      <sz val="9"/>
      <color indexed="17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color indexed="22"/>
      <name val="Arial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17"/>
      <name val="Calibri"/>
      <family val="2"/>
    </font>
    <font>
      <b/>
      <sz val="10"/>
      <name val="Helv"/>
    </font>
    <font>
      <b/>
      <sz val="9"/>
      <color indexed="8"/>
      <name val="Times New Roman"/>
      <family val="1"/>
    </font>
    <font>
      <b/>
      <sz val="10"/>
      <color indexed="17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Arial"/>
      <family val="2"/>
    </font>
    <font>
      <sz val="10"/>
      <color indexed="18"/>
      <name val="Times New Roman"/>
      <family val="1"/>
    </font>
    <font>
      <b/>
      <sz val="11"/>
      <color indexed="9"/>
      <name val="Calibri"/>
      <family val="2"/>
    </font>
    <font>
      <sz val="10"/>
      <name val="Courier New"/>
      <family val="3"/>
    </font>
    <font>
      <b/>
      <sz val="8"/>
      <name val="Book Antiqua"/>
      <family val="1"/>
    </font>
    <font>
      <b/>
      <sz val="8"/>
      <name val="GillSans"/>
      <family val="2"/>
    </font>
    <font>
      <b/>
      <u val="singleAccounting"/>
      <sz val="8"/>
      <name val="Arial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u val="singleAccounting"/>
      <sz val="8"/>
      <color indexed="8"/>
      <name val="Arial"/>
      <family val="2"/>
    </font>
    <font>
      <b/>
      <sz val="8"/>
      <color indexed="8"/>
      <name val="Courier New"/>
      <family val="3"/>
    </font>
    <font>
      <b/>
      <sz val="10"/>
      <name val="Tms Rmn"/>
    </font>
    <font>
      <sz val="10"/>
      <color indexed="39"/>
      <name val="Century Schoolbook"/>
      <family val="1"/>
    </font>
    <font>
      <sz val="11"/>
      <color indexed="63"/>
      <name val="Calibri"/>
      <family val="2"/>
    </font>
    <font>
      <sz val="11"/>
      <color indexed="63"/>
      <name val="Calibri"/>
      <family val="2"/>
      <charset val="204"/>
    </font>
    <font>
      <sz val="10"/>
      <color indexed="24"/>
      <name val="Arial"/>
      <family val="2"/>
    </font>
    <font>
      <sz val="10"/>
      <name val="BERNHARD"/>
    </font>
    <font>
      <sz val="12"/>
      <name val="Courier New"/>
      <family val="3"/>
    </font>
    <font>
      <sz val="7"/>
      <name val="Times"/>
      <family val="1"/>
    </font>
    <font>
      <b/>
      <sz val="10"/>
      <color indexed="8"/>
      <name val="Helv"/>
    </font>
    <font>
      <sz val="7"/>
      <name val="Small Fonts"/>
      <family val="2"/>
    </font>
    <font>
      <sz val="10"/>
      <name val="MS Serif"/>
      <family val="1"/>
    </font>
    <font>
      <b/>
      <sz val="8"/>
      <name val="Helv"/>
    </font>
    <font>
      <sz val="10"/>
      <name val="Tms Rmn"/>
    </font>
    <font>
      <sz val="7"/>
      <name val="Arial"/>
      <family val="2"/>
    </font>
    <font>
      <sz val="11"/>
      <color indexed="12"/>
      <name val="Book Antiqua"/>
      <family val="1"/>
    </font>
    <font>
      <b/>
      <sz val="9"/>
      <color indexed="9"/>
      <name val="Arial"/>
      <family val="2"/>
      <charset val="204"/>
    </font>
    <font>
      <sz val="9"/>
      <color indexed="17"/>
      <name val="Times new omran"/>
    </font>
    <font>
      <b/>
      <sz val="12"/>
      <color indexed="9"/>
      <name val="Arial"/>
      <family val="2"/>
    </font>
    <font>
      <sz val="14"/>
      <color indexed="14"/>
      <name val="Arial"/>
      <family val="2"/>
    </font>
    <font>
      <sz val="10"/>
      <name val="Goudy SSi"/>
      <family val="1"/>
    </font>
    <font>
      <u/>
      <sz val="8"/>
      <color indexed="12"/>
      <name val="Times New Roman"/>
      <family val="1"/>
    </font>
    <font>
      <sz val="8"/>
      <name val="Arial"/>
      <family val="2"/>
      <charset val="204"/>
    </font>
    <font>
      <sz val="1"/>
      <color indexed="8"/>
      <name val="Courier"/>
      <family val="3"/>
    </font>
    <font>
      <sz val="8"/>
      <color indexed="18"/>
      <name val="MS Sans Serif"/>
      <family val="2"/>
    </font>
    <font>
      <sz val="8"/>
      <color indexed="12"/>
      <name val="Times New Roman"/>
      <family val="1"/>
    </font>
    <font>
      <b/>
      <u val="double"/>
      <sz val="9"/>
      <name val="Arial"/>
      <family val="2"/>
    </font>
    <font>
      <u val="doubleAccounting"/>
      <sz val="10"/>
      <name val="Arial"/>
      <family val="2"/>
    </font>
    <font>
      <sz val="5"/>
      <name val="Arial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b/>
      <sz val="8"/>
      <name val="Times New Roman"/>
      <family val="1"/>
    </font>
    <font>
      <b/>
      <sz val="8"/>
      <color indexed="9"/>
      <name val="Times New Roman"/>
      <family val="1"/>
    </font>
    <font>
      <i/>
      <sz val="1"/>
      <color indexed="8"/>
      <name val="Courier"/>
      <family val="3"/>
    </font>
    <font>
      <b/>
      <i/>
      <sz val="1"/>
      <color indexed="8"/>
      <name val="Courier"/>
      <family val="3"/>
    </font>
    <font>
      <b/>
      <sz val="9"/>
      <color indexed="22"/>
      <name val="Times New Roman"/>
      <family val="1"/>
    </font>
    <font>
      <b/>
      <i/>
      <sz val="14"/>
      <name val="Tms Rmn"/>
    </font>
    <font>
      <i/>
      <sz val="6"/>
      <name val="Times New Roman"/>
      <family val="1"/>
    </font>
    <font>
      <sz val="10"/>
      <color indexed="42"/>
      <name val="Times New Roman"/>
      <family val="1"/>
    </font>
    <font>
      <i/>
      <sz val="10"/>
      <color indexed="42"/>
      <name val="Times New Roman"/>
      <family val="1"/>
    </font>
    <font>
      <u/>
      <sz val="8"/>
      <name val="Times New Roman"/>
      <family val="1"/>
    </font>
    <font>
      <sz val="10"/>
      <color indexed="48"/>
      <name val="Helvetica"/>
      <family val="2"/>
    </font>
    <font>
      <b/>
      <sz val="14"/>
      <color indexed="10"/>
      <name val="FrGothHeavy"/>
      <family val="2"/>
    </font>
    <font>
      <b/>
      <sz val="8"/>
      <name val="Palatino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i/>
      <sz val="18"/>
      <color indexed="12"/>
      <name val="Goudy SSi"/>
      <family val="1"/>
    </font>
    <font>
      <b/>
      <sz val="16"/>
      <color indexed="12"/>
      <name val="Goudy SSi"/>
      <family val="1"/>
    </font>
    <font>
      <b/>
      <sz val="8"/>
      <name val="MS Sans Serif"/>
      <family val="2"/>
    </font>
    <font>
      <b/>
      <sz val="7"/>
      <color indexed="8"/>
      <name val="Tms Rmn"/>
    </font>
    <font>
      <sz val="7"/>
      <color indexed="8"/>
      <name val="Tms Rmn"/>
    </font>
    <font>
      <sz val="11"/>
      <color indexed="48"/>
      <name val="Calibri"/>
      <family val="2"/>
    </font>
    <font>
      <sz val="10"/>
      <color indexed="12"/>
      <name val="Geneva"/>
    </font>
    <font>
      <sz val="10"/>
      <color indexed="8"/>
      <name val="Helv"/>
    </font>
    <font>
      <sz val="1"/>
      <color indexed="9"/>
      <name val="Symbol"/>
      <family val="1"/>
      <charset val="2"/>
    </font>
    <font>
      <i/>
      <sz val="8"/>
      <name val="Times New Roman"/>
      <family val="1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Geneva"/>
      <family val="2"/>
    </font>
    <font>
      <sz val="8"/>
      <name val="Geneva"/>
      <family val="2"/>
    </font>
    <font>
      <sz val="10"/>
      <name val="GillSans Light"/>
      <family val="2"/>
    </font>
    <font>
      <b/>
      <sz val="22"/>
      <color indexed="16"/>
      <name val="Arial"/>
      <family val="2"/>
    </font>
    <font>
      <b/>
      <sz val="10"/>
      <name val="Palatino"/>
      <family val="1"/>
    </font>
    <font>
      <sz val="10"/>
      <color indexed="14"/>
      <name val="Arial"/>
      <family val="2"/>
    </font>
    <font>
      <sz val="10"/>
      <color indexed="17"/>
      <name val="Geneva"/>
    </font>
    <font>
      <sz val="11"/>
      <color indexed="17"/>
      <name val="Calibri"/>
      <family val="2"/>
    </font>
    <font>
      <sz val="8"/>
      <name val="Courier"/>
      <family val="3"/>
    </font>
    <font>
      <sz val="8"/>
      <color indexed="8"/>
      <name val="Helv"/>
    </font>
    <font>
      <b/>
      <sz val="12"/>
      <color indexed="8"/>
      <name val="Arial"/>
      <family val="2"/>
    </font>
    <font>
      <sz val="8"/>
      <color indexed="9"/>
      <name val="Tahoma"/>
      <family val="2"/>
    </font>
    <font>
      <sz val="10"/>
      <color indexed="20"/>
      <name val="Times New Roman"/>
      <family val="1"/>
    </font>
    <font>
      <b/>
      <u/>
      <sz val="9"/>
      <color indexed="9"/>
      <name val="Arial"/>
      <family val="2"/>
      <charset val="204"/>
    </font>
    <font>
      <sz val="10"/>
      <color indexed="17"/>
      <name val="Arial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b/>
      <i/>
      <sz val="16"/>
      <name val="Helv"/>
    </font>
    <font>
      <sz val="9"/>
      <name val="Arial"/>
      <family val="2"/>
      <charset val="204"/>
    </font>
    <font>
      <sz val="9"/>
      <name val="Calibri"/>
      <family val="2"/>
    </font>
    <font>
      <sz val="10"/>
      <name val="Palatino"/>
      <family val="1"/>
    </font>
    <font>
      <b/>
      <sz val="10"/>
      <name val="Helvetica"/>
      <family val="2"/>
    </font>
    <font>
      <u/>
      <sz val="10"/>
      <name val="Helvetica"/>
      <family val="2"/>
    </font>
    <font>
      <sz val="8"/>
      <name val="Helvetica"/>
      <family val="2"/>
    </font>
    <font>
      <sz val="10"/>
      <name val="Helvetica"/>
      <family val="2"/>
    </font>
    <font>
      <sz val="10"/>
      <name val="Arial CE"/>
      <family val="2"/>
      <charset val="238"/>
    </font>
    <font>
      <sz val="9"/>
      <name val="Verdana"/>
      <family val="2"/>
    </font>
    <font>
      <b/>
      <sz val="13.5"/>
      <name val="MS Sans Serif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i/>
      <sz val="22"/>
      <color indexed="8"/>
      <name val="Times New Roman"/>
      <family val="1"/>
    </font>
    <font>
      <i/>
      <sz val="12"/>
      <color indexed="8"/>
      <name val="Times New Roman"/>
      <family val="1"/>
    </font>
    <font>
      <u/>
      <sz val="10"/>
      <color indexed="17"/>
      <name val="Times New Roman"/>
      <family val="1"/>
    </font>
    <font>
      <b/>
      <sz val="26"/>
      <name val="Times New Roman"/>
      <family val="1"/>
    </font>
    <font>
      <sz val="10"/>
      <color indexed="16"/>
      <name val="Helvetica-Black"/>
    </font>
    <font>
      <sz val="16"/>
      <name val="Arial"/>
      <family val="2"/>
    </font>
    <font>
      <sz val="9"/>
      <color indexed="10"/>
      <name val="Geneva"/>
    </font>
    <font>
      <b/>
      <sz val="14"/>
      <name val="Times New Roman"/>
      <family val="1"/>
    </font>
    <font>
      <sz val="10"/>
      <color indexed="10"/>
      <name val="Arial"/>
      <family val="2"/>
    </font>
    <font>
      <sz val="10"/>
      <color indexed="10"/>
      <name val="MS Sans Serif"/>
      <family val="2"/>
    </font>
    <font>
      <sz val="8"/>
      <name val="Wingdings"/>
      <charset val="2"/>
    </font>
    <font>
      <b/>
      <sz val="12"/>
      <color indexed="8"/>
      <name val="Helv"/>
    </font>
    <font>
      <b/>
      <sz val="14"/>
      <color indexed="8"/>
      <name val="Helv"/>
    </font>
    <font>
      <b/>
      <sz val="10"/>
      <color indexed="8"/>
      <name val="Helv"/>
      <charset val="204"/>
    </font>
    <font>
      <b/>
      <sz val="10"/>
      <color indexed="12"/>
      <name val="Times New Roman"/>
      <family val="1"/>
    </font>
    <font>
      <sz val="9.5"/>
      <color indexed="23"/>
      <name val="Helvetica-Black"/>
    </font>
    <font>
      <sz val="8"/>
      <color indexed="62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20"/>
      <color indexed="8"/>
      <name val="Arial"/>
      <family val="2"/>
      <charset val="204"/>
    </font>
    <font>
      <sz val="19"/>
      <name val="Arial"/>
      <family val="2"/>
    </font>
    <font>
      <b/>
      <sz val="16"/>
      <color indexed="23"/>
      <name val="Arial"/>
      <family val="2"/>
      <charset val="204"/>
    </font>
    <font>
      <sz val="8"/>
      <color indexed="14"/>
      <name val="Arial"/>
      <family val="2"/>
    </font>
    <font>
      <b/>
      <sz val="8"/>
      <color indexed="16"/>
      <name val="Arial"/>
      <family val="2"/>
    </font>
    <font>
      <b/>
      <i/>
      <sz val="10"/>
      <name val="Century Gothic"/>
      <family val="2"/>
    </font>
    <font>
      <b/>
      <sz val="8"/>
      <color indexed="9"/>
      <name val="Verdana"/>
      <family val="2"/>
    </font>
    <font>
      <sz val="9"/>
      <color indexed="20"/>
      <name val="Arial"/>
      <family val="2"/>
    </font>
    <font>
      <b/>
      <sz val="18"/>
      <color indexed="62"/>
      <name val="Cambria"/>
      <family val="2"/>
    </font>
    <font>
      <u/>
      <sz val="9"/>
      <name val="Arial"/>
      <family val="2"/>
    </font>
    <font>
      <b/>
      <sz val="9"/>
      <color indexed="9"/>
      <name val="Calibri"/>
      <family val="2"/>
    </font>
    <font>
      <u/>
      <sz val="11"/>
      <name val="Times New Roman"/>
      <family val="1"/>
    </font>
    <font>
      <b/>
      <sz val="16"/>
      <color indexed="16"/>
      <name val="Arial"/>
      <family val="2"/>
    </font>
    <font>
      <b/>
      <sz val="7"/>
      <name val="Verdana"/>
      <family val="2"/>
    </font>
    <font>
      <sz val="8"/>
      <name val="MS Sans Serif"/>
      <family val="2"/>
    </font>
    <font>
      <b/>
      <sz val="13"/>
      <color indexed="8"/>
      <name val="Verdana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u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8"/>
      <color indexed="39"/>
      <name val="Arial"/>
      <family val="2"/>
    </font>
    <font>
      <b/>
      <sz val="16"/>
      <color indexed="8"/>
      <name val="Arial"/>
      <family val="2"/>
    </font>
    <font>
      <b/>
      <i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10"/>
      <name val="Arial"/>
      <family val="2"/>
    </font>
    <font>
      <b/>
      <sz val="11"/>
      <color indexed="8"/>
      <name val="Arial"/>
      <family val="2"/>
    </font>
    <font>
      <sz val="12"/>
      <color indexed="8"/>
      <name val="HLV"/>
    </font>
    <font>
      <sz val="7"/>
      <color indexed="17"/>
      <name val="Times New Roman"/>
      <family val="1"/>
    </font>
    <font>
      <b/>
      <i/>
      <sz val="10"/>
      <name val="Arial"/>
      <family val="2"/>
    </font>
    <font>
      <vertAlign val="subscript"/>
      <sz val="8"/>
      <color indexed="8"/>
      <name val="Arial"/>
      <family val="2"/>
    </font>
    <font>
      <i/>
      <sz val="12"/>
      <color indexed="12"/>
      <name val="Times New Roman"/>
      <family val="1"/>
    </font>
    <font>
      <b/>
      <sz val="8"/>
      <color indexed="8"/>
      <name val="Helv"/>
    </font>
    <font>
      <sz val="7"/>
      <name val="Times New Roman"/>
      <family val="1"/>
    </font>
    <font>
      <b/>
      <sz val="8"/>
      <name val="Tms Rmn"/>
    </font>
    <font>
      <vertAlign val="superscript"/>
      <sz val="8"/>
      <color indexed="8"/>
      <name val="Arial"/>
      <family val="2"/>
    </font>
    <font>
      <sz val="10"/>
      <name val="Symbol"/>
      <family val="1"/>
      <charset val="2"/>
    </font>
    <font>
      <sz val="8.5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color indexed="16"/>
      <name val="Arial"/>
      <family val="2"/>
    </font>
    <font>
      <sz val="9"/>
      <name val="Helvetica-Black"/>
    </font>
    <font>
      <sz val="7"/>
      <name val="Palatino"/>
      <family val="1"/>
    </font>
    <font>
      <b/>
      <u val="singleAccounting"/>
      <sz val="14"/>
      <name val="Times New Roman"/>
      <family val="1"/>
    </font>
    <font>
      <b/>
      <sz val="10"/>
      <name val="Verdana"/>
      <family val="2"/>
    </font>
    <font>
      <i/>
      <sz val="14"/>
      <name val="Times New Roman"/>
      <family val="1"/>
    </font>
    <font>
      <b/>
      <i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8"/>
      <name val="Calibri"/>
      <family val="2"/>
    </font>
    <font>
      <b/>
      <sz val="14"/>
      <color indexed="11"/>
      <name val="Wingdings"/>
      <charset val="2"/>
    </font>
    <font>
      <b/>
      <u/>
      <sz val="9"/>
      <name val="Arial"/>
      <family val="2"/>
    </font>
    <font>
      <b/>
      <sz val="10"/>
      <color indexed="8"/>
      <name val="Arial"/>
      <family val="2"/>
      <charset val="204"/>
    </font>
    <font>
      <b/>
      <sz val="16"/>
      <color indexed="62"/>
      <name val="Arial"/>
      <family val="2"/>
    </font>
    <font>
      <b/>
      <sz val="11"/>
      <color indexed="9"/>
      <name val="GillSans"/>
      <family val="2"/>
    </font>
    <font>
      <b/>
      <sz val="8"/>
      <color indexed="18"/>
      <name val="Times New Roman"/>
      <family val="1"/>
    </font>
    <font>
      <b/>
      <u/>
      <sz val="12"/>
      <name val="Times New Roman"/>
      <family val="1"/>
    </font>
    <font>
      <b/>
      <sz val="14"/>
      <name val="Helv"/>
    </font>
    <font>
      <b/>
      <sz val="12"/>
      <name val="Helv"/>
    </font>
    <font>
      <b/>
      <sz val="9"/>
      <name val="times new roman"/>
      <family val="1"/>
    </font>
    <font>
      <u/>
      <sz val="10"/>
      <color indexed="8"/>
      <name val="Arial"/>
      <family val="2"/>
    </font>
    <font>
      <u val="double"/>
      <sz val="8"/>
      <color indexed="8"/>
      <name val="Arial"/>
      <family val="2"/>
    </font>
    <font>
      <sz val="9"/>
      <color indexed="10"/>
      <name val="Arial MT"/>
    </font>
    <font>
      <sz val="8"/>
      <color indexed="8"/>
      <name val="Wingdings"/>
      <charset val="2"/>
    </font>
    <font>
      <sz val="10"/>
      <color indexed="21"/>
      <name val="Arial"/>
      <family val="2"/>
    </font>
    <font>
      <sz val="11"/>
      <color indexed="14"/>
      <name val="Calibri"/>
      <family val="2"/>
    </font>
    <font>
      <sz val="8"/>
      <color indexed="9"/>
      <name val="Arial"/>
      <family val="2"/>
    </font>
    <font>
      <b/>
      <sz val="9"/>
      <color indexed="10"/>
      <name val="Wingdings"/>
      <charset val="2"/>
    </font>
    <font>
      <b/>
      <i/>
      <sz val="12"/>
      <name val="Times New Roman"/>
      <family val="1"/>
    </font>
    <font>
      <sz val="8"/>
      <name val="Book Antiqua"/>
      <family val="1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</font>
    <font>
      <u/>
      <sz val="10"/>
      <color indexed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0"/>
      <name val="Calibri"/>
      <family val="2"/>
    </font>
    <font>
      <sz val="10"/>
      <name val="Arial Cyr"/>
      <family val="2"/>
      <charset val="204"/>
    </font>
    <font>
      <sz val="10"/>
      <color indexed="8"/>
      <name val="Arial Cyr"/>
      <family val="2"/>
      <charset val="204"/>
    </font>
    <font>
      <u/>
      <sz val="10"/>
      <color indexed="36"/>
      <name val="Arial"/>
      <family val="2"/>
      <charset val="204"/>
    </font>
    <font>
      <sz val="11"/>
      <color indexed="16"/>
      <name val="Calibri"/>
      <family val="2"/>
    </font>
    <font>
      <i/>
      <sz val="10"/>
      <color rgb="FF7F7F7F"/>
      <name val="Arial"/>
      <family val="2"/>
    </font>
    <font>
      <sz val="1"/>
      <color indexed="18"/>
      <name val="Courier"/>
      <family val="3"/>
    </font>
    <font>
      <sz val="12"/>
      <color indexed="8"/>
      <name val="Calibri"/>
      <family val="2"/>
      <charset val="204"/>
    </font>
    <font>
      <sz val="11"/>
      <color indexed="53"/>
      <name val="Calibri"/>
      <family val="2"/>
    </font>
    <font>
      <sz val="12"/>
      <name val="Arial"/>
      <family val="2"/>
      <charset val="204"/>
    </font>
    <font>
      <sz val="11"/>
      <color indexed="10"/>
      <name val="Calibri"/>
      <family val="2"/>
    </font>
    <font>
      <sz val="9"/>
      <name val="Arial Cyr"/>
      <charset val="204"/>
    </font>
    <font>
      <sz val="11"/>
      <color indexed="17"/>
      <name val="Calibri"/>
      <family val="2"/>
      <charset val="204"/>
    </font>
    <font>
      <b/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mbria"/>
      <family val="1"/>
      <charset val="204"/>
    </font>
    <font>
      <sz val="10"/>
      <color theme="1"/>
      <name val="Arial"/>
      <family val="2"/>
      <charset val="204"/>
    </font>
    <font>
      <b/>
      <sz val="10"/>
      <color indexed="9"/>
      <name val="Book Antiqua"/>
      <family val="1"/>
    </font>
    <font>
      <sz val="10"/>
      <name val="Courier"/>
      <family val="3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5"/>
      <color theme="9" tint="-0.24994659260841701"/>
      <name val="Cambria"/>
      <family val="1"/>
      <charset val="204"/>
    </font>
    <font>
      <sz val="11"/>
      <color indexed="8"/>
      <name val="Calibri"/>
      <family val="2"/>
      <scheme val="minor"/>
    </font>
    <font>
      <sz val="8"/>
      <color rgb="FF000000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1"/>
      <name val="Cambria"/>
      <family val="1"/>
      <charset val="204"/>
    </font>
    <font>
      <b/>
      <u/>
      <sz val="12"/>
      <color theme="3" tint="9.9948118533890809E-2"/>
      <name val="Cambria"/>
      <family val="1"/>
      <charset val="204"/>
    </font>
    <font>
      <sz val="12"/>
      <color theme="1"/>
      <name val="Times New Roman"/>
      <family val="2"/>
      <charset val="204"/>
    </font>
    <font>
      <u/>
      <sz val="12"/>
      <color theme="1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sz val="12"/>
      <color rgb="FF9C650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theme="0"/>
      <name val="Times New Roman"/>
      <family val="2"/>
      <charset val="204"/>
    </font>
    <font>
      <u/>
      <sz val="12"/>
      <color theme="10"/>
      <name val="Calibri"/>
      <family val="2"/>
      <charset val="204"/>
      <scheme val="minor"/>
    </font>
    <font>
      <sz val="11"/>
      <name val="Verdana"/>
      <family val="2"/>
      <charset val="204"/>
    </font>
    <font>
      <sz val="11"/>
      <color theme="1"/>
      <name val="Verdana"/>
      <family val="2"/>
      <charset val="204"/>
    </font>
    <font>
      <b/>
      <i/>
      <sz val="12"/>
      <color theme="1"/>
      <name val="Futura PT Book"/>
      <family val="2"/>
      <charset val="204"/>
    </font>
    <font>
      <b/>
      <i/>
      <u/>
      <sz val="12"/>
      <color theme="10"/>
      <name val="Futura PT Book"/>
      <family val="2"/>
      <charset val="204"/>
    </font>
    <font>
      <sz val="11"/>
      <color theme="1"/>
      <name val="Futura PT Book"/>
      <family val="2"/>
      <charset val="204"/>
    </font>
    <font>
      <i/>
      <u/>
      <sz val="11"/>
      <color theme="10"/>
      <name val="Futura PT Book"/>
      <family val="2"/>
      <charset val="204"/>
    </font>
    <font>
      <u/>
      <sz val="11"/>
      <color theme="10"/>
      <name val="Futura PT Book"/>
      <family val="2"/>
      <charset val="204"/>
    </font>
    <font>
      <b/>
      <i/>
      <u/>
      <sz val="11"/>
      <color theme="10"/>
      <name val="Futura PT Book"/>
      <family val="2"/>
      <charset val="204"/>
    </font>
    <font>
      <i/>
      <u/>
      <sz val="10"/>
      <color theme="0" tint="-0.34998626667073579"/>
      <name val="Futura PT Book"/>
      <family val="2"/>
      <charset val="204"/>
    </font>
    <font>
      <sz val="11"/>
      <name val="Futura PT Book"/>
      <family val="2"/>
      <charset val="204"/>
    </font>
    <font>
      <sz val="12"/>
      <color theme="1"/>
      <name val="Futura PT Book"/>
      <family val="2"/>
      <charset val="204"/>
    </font>
    <font>
      <i/>
      <sz val="9"/>
      <name val="Futura PT Book"/>
      <family val="2"/>
      <charset val="204"/>
    </font>
    <font>
      <i/>
      <sz val="11"/>
      <name val="Futura PT Book"/>
      <family val="2"/>
      <charset val="204"/>
    </font>
    <font>
      <b/>
      <sz val="11"/>
      <name val="Futura PT Book"/>
      <family val="2"/>
      <charset val="204"/>
    </font>
    <font>
      <b/>
      <sz val="11"/>
      <color theme="0"/>
      <name val="Futura PT Book"/>
      <family val="2"/>
      <charset val="204"/>
    </font>
    <font>
      <i/>
      <sz val="11"/>
      <color theme="1"/>
      <name val="Futura PT Book"/>
      <family val="2"/>
      <charset val="204"/>
    </font>
    <font>
      <i/>
      <sz val="11"/>
      <color theme="0" tint="-0.34998626667073579"/>
      <name val="Futura PT Book"/>
      <family val="2"/>
      <charset val="204"/>
    </font>
    <font>
      <sz val="11"/>
      <color rgb="FF000000"/>
      <name val="Futura PT Book"/>
      <family val="2"/>
      <charset val="204"/>
    </font>
    <font>
      <b/>
      <sz val="11"/>
      <color rgb="FF000000"/>
      <name val="Futura PT Book"/>
      <family val="2"/>
      <charset val="204"/>
    </font>
    <font>
      <b/>
      <sz val="11"/>
      <color rgb="FFFF0000"/>
      <name val="Futura PT Book"/>
      <family val="2"/>
      <charset val="204"/>
    </font>
    <font>
      <i/>
      <sz val="10"/>
      <name val="Futura PT Book"/>
      <family val="2"/>
      <charset val="204"/>
    </font>
    <font>
      <i/>
      <sz val="10"/>
      <color theme="1"/>
      <name val="Futura PT Book"/>
      <family val="2"/>
      <charset val="204"/>
    </font>
    <font>
      <sz val="10"/>
      <name val="Futura PT Book"/>
      <family val="2"/>
      <charset val="204"/>
    </font>
    <font>
      <sz val="11"/>
      <color rgb="FFFF0000"/>
      <name val="Futura PT Book"/>
      <family val="2"/>
      <charset val="204"/>
    </font>
    <font>
      <b/>
      <sz val="11"/>
      <color theme="1"/>
      <name val="Futura PT Book"/>
      <family val="2"/>
      <charset val="204"/>
    </font>
    <font>
      <i/>
      <sz val="10"/>
      <color rgb="FF000000"/>
      <name val="Futura PT Book"/>
      <family val="2"/>
      <charset val="204"/>
    </font>
    <font>
      <i/>
      <sz val="11"/>
      <color rgb="FFFF0000"/>
      <name val="Futura PT Book"/>
      <family val="2"/>
      <charset val="204"/>
    </font>
    <font>
      <b/>
      <i/>
      <sz val="11"/>
      <name val="Futura PT Book"/>
      <family val="2"/>
      <charset val="204"/>
    </font>
    <font>
      <b/>
      <sz val="8"/>
      <color theme="1"/>
      <name val="Futura PT Book"/>
      <family val="2"/>
      <charset val="204"/>
    </font>
    <font>
      <sz val="10"/>
      <color theme="1"/>
      <name val="Century Gothic"/>
      <family val="2"/>
      <charset val="204"/>
    </font>
    <font>
      <sz val="11"/>
      <color rgb="FFFF0000"/>
      <name val="Verdana"/>
      <family val="2"/>
      <charset val="204"/>
    </font>
    <font>
      <b/>
      <sz val="11"/>
      <name val="Futura PT Book"/>
      <family val="2"/>
    </font>
    <font>
      <b/>
      <sz val="11"/>
      <color theme="1"/>
      <name val="Futura PT Book"/>
      <family val="2"/>
    </font>
    <font>
      <b/>
      <i/>
      <sz val="11"/>
      <color theme="1"/>
      <name val="Futura PT Book"/>
      <family val="2"/>
    </font>
    <font>
      <b/>
      <i/>
      <sz val="11"/>
      <name val="Futura PT Book"/>
      <family val="2"/>
    </font>
    <font>
      <i/>
      <sz val="11"/>
      <color rgb="FFFF0000"/>
      <name val="Futura PT Book"/>
      <family val="2"/>
    </font>
    <font>
      <i/>
      <sz val="11"/>
      <color theme="1"/>
      <name val="Futura PT Book"/>
      <family val="2"/>
    </font>
    <font>
      <b/>
      <sz val="18"/>
      <color rgb="FF4D4D4F"/>
      <name val="Futura PT Demi"/>
      <family val="2"/>
      <charset val="204"/>
    </font>
    <font>
      <b/>
      <sz val="18"/>
      <color rgb="FF4D4D4F"/>
      <name val="Futura PT Book"/>
      <family val="2"/>
      <charset val="204"/>
    </font>
    <font>
      <b/>
      <vertAlign val="superscript"/>
      <sz val="11"/>
      <name val="Futura PT Book"/>
      <family val="2"/>
    </font>
    <font>
      <b/>
      <sz val="11"/>
      <name val="Futura PT Demi"/>
      <family val="2"/>
    </font>
    <font>
      <b/>
      <sz val="11"/>
      <name val="Futura PT Demi"/>
      <family val="2"/>
      <charset val="204"/>
    </font>
    <font>
      <sz val="8"/>
      <name val="Calibri"/>
      <family val="2"/>
      <scheme val="minor"/>
    </font>
    <font>
      <i/>
      <sz val="11"/>
      <color rgb="FF000000"/>
      <name val="Futura PT Book"/>
      <family val="2"/>
    </font>
    <font>
      <b/>
      <sz val="11"/>
      <color rgb="FF000000"/>
      <name val="Futura PT Book"/>
      <family val="2"/>
    </font>
    <font>
      <sz val="11"/>
      <color rgb="FF000000"/>
      <name val="Futura PT Book"/>
      <family val="2"/>
    </font>
    <font>
      <b/>
      <sz val="11"/>
      <color theme="1"/>
      <name val="Futura PT Demi"/>
      <family val="2"/>
    </font>
    <font>
      <sz val="11"/>
      <name val="Futura PT Book"/>
      <family val="2"/>
    </font>
    <font>
      <sz val="11"/>
      <color theme="1"/>
      <name val="Futura PT Book"/>
      <family val="2"/>
    </font>
  </fonts>
  <fills count="16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1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6"/>
        <bgColor indexed="3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22"/>
      </patternFill>
    </fill>
    <fill>
      <patternFill patternType="solid">
        <fgColor indexed="26"/>
        <bgColor indexed="9"/>
      </patternFill>
    </fill>
    <fill>
      <patternFill patternType="solid">
        <fgColor indexed="12"/>
        <bgColor indexed="39"/>
      </patternFill>
    </fill>
    <fill>
      <patternFill patternType="solid">
        <fgColor indexed="35"/>
        <bgColor indexed="35"/>
      </patternFill>
    </fill>
    <fill>
      <patternFill patternType="lightGray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solid">
        <fgColor indexed="6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</patternFill>
    </fill>
    <fill>
      <patternFill patternType="solid">
        <fgColor indexed="48"/>
        <bgColor indexed="30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55"/>
      </patternFill>
    </fill>
    <fill>
      <patternFill patternType="solid">
        <fgColor indexed="1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8"/>
      </patternFill>
    </fill>
    <fill>
      <patternFill patternType="solid">
        <fgColor indexed="40"/>
      </patternFill>
    </fill>
    <fill>
      <patternFill patternType="solid">
        <fgColor indexed="40"/>
        <bgColor indexed="49"/>
      </patternFill>
    </fill>
    <fill>
      <patternFill patternType="darkGray">
        <fgColor indexed="13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1"/>
        <bgColor indexed="15"/>
      </patternFill>
    </fill>
    <fill>
      <patternFill patternType="gray125">
        <fgColor indexed="13"/>
      </patternFill>
    </fill>
    <fill>
      <patternFill patternType="solid">
        <fgColor indexed="41"/>
        <bgColor indexed="27"/>
      </patternFill>
    </fill>
    <fill>
      <patternFill patternType="gray0625">
        <fgColor indexed="22"/>
      </patternFill>
    </fill>
    <fill>
      <patternFill patternType="solid">
        <fgColor indexed="8"/>
        <bgColor indexed="58"/>
      </patternFill>
    </fill>
    <fill>
      <patternFill patternType="solid">
        <fgColor indexed="8"/>
        <bgColor indexed="11"/>
      </patternFill>
    </fill>
    <fill>
      <patternFill patternType="solid">
        <fgColor indexed="21"/>
        <bgColor indexed="38"/>
      </patternFill>
    </fill>
    <fill>
      <patternFill patternType="solid">
        <fgColor indexed="6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4"/>
        <bgColor indexed="23"/>
      </patternFill>
    </fill>
    <fill>
      <patternFill patternType="solid">
        <fgColor indexed="42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54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20"/>
      </patternFill>
    </fill>
    <fill>
      <patternFill patternType="solid">
        <fgColor indexed="22"/>
        <bgColor indexed="31"/>
      </patternFill>
    </fill>
    <fill>
      <patternFill patternType="solid">
        <fgColor indexed="56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lightGray">
        <fgColor indexed="8"/>
      </patternFill>
    </fill>
    <fill>
      <patternFill patternType="solid">
        <fgColor indexed="9"/>
        <bgColor indexed="9"/>
      </patternFill>
    </fill>
    <fill>
      <patternFill patternType="solid">
        <fgColor indexed="16"/>
        <bgColor indexed="64"/>
      </patternFill>
    </fill>
    <fill>
      <patternFill patternType="mediumGray"/>
    </fill>
    <fill>
      <patternFill patternType="solid">
        <fgColor indexed="9"/>
        <bgColor indexed="26"/>
      </patternFill>
    </fill>
    <fill>
      <patternFill patternType="lightGray">
        <fgColor indexed="13"/>
      </patternFill>
    </fill>
    <fill>
      <patternFill patternType="solid">
        <fgColor indexed="10"/>
        <bgColor indexed="60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42"/>
        <bgColor indexed="4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Gray">
        <fgColor indexed="22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4D4D4F"/>
        <bgColor indexed="64"/>
      </patternFill>
    </fill>
    <fill>
      <patternFill patternType="solid">
        <fgColor rgb="FFFFDD00"/>
        <bgColor indexed="64"/>
      </patternFill>
    </fill>
  </fills>
  <borders count="1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8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4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hair">
        <color indexed="2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2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9"/>
      </right>
      <top/>
      <bottom style="thin">
        <color indexed="64"/>
      </bottom>
      <diagonal/>
    </border>
    <border>
      <left/>
      <right/>
      <top/>
      <bottom style="double">
        <color indexed="17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8"/>
      </right>
      <top/>
      <bottom/>
      <diagonal/>
    </border>
    <border>
      <left style="thick">
        <color indexed="21"/>
      </left>
      <right style="thick">
        <color indexed="21"/>
      </right>
      <top style="thin">
        <color indexed="8"/>
      </top>
      <bottom/>
      <diagonal/>
    </border>
    <border>
      <left/>
      <right style="thick">
        <color indexed="9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30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medium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Dashed">
        <color theme="9" tint="-0.24994659260841701"/>
      </left>
      <right style="mediumDashed">
        <color theme="9" tint="-0.24994659260841701"/>
      </right>
      <top style="mediumDashed">
        <color theme="9" tint="-0.24994659260841701"/>
      </top>
      <bottom style="mediumDashed">
        <color theme="9" tint="-0.24994659260841701"/>
      </bottom>
      <diagonal/>
    </border>
    <border>
      <left/>
      <right/>
      <top/>
      <bottom style="thick">
        <color theme="4" tint="0.39991454817346722"/>
      </bottom>
      <diagonal/>
    </border>
    <border>
      <left/>
      <right/>
      <top/>
      <bottom style="thick">
        <color theme="6" tint="0.39994506668294322"/>
      </bottom>
      <diagonal/>
    </border>
    <border>
      <left/>
      <right/>
      <top/>
      <bottom style="thin">
        <color rgb="FFCCFAAF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rgb="FFD6DCE4"/>
      </top>
      <bottom style="thin">
        <color theme="0" tint="-0.14999847407452621"/>
      </bottom>
      <diagonal/>
    </border>
    <border>
      <left/>
      <right/>
      <top style="thin">
        <color rgb="FFCCFAAF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rgb="FFCCFAAF"/>
      </bottom>
      <diagonal/>
    </border>
    <border>
      <left/>
      <right style="thin">
        <color theme="0" tint="-0.14999847407452621"/>
      </right>
      <top style="thin">
        <color rgb="FFCCFAAF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rgb="FFCCFAAF"/>
      </bottom>
      <diagonal/>
    </border>
    <border>
      <left style="thin">
        <color theme="0" tint="-0.14999847407452621"/>
      </left>
      <right/>
      <top style="thin">
        <color rgb="FFCCFAAF"/>
      </top>
      <bottom style="thin">
        <color theme="0" tint="-0.14999847407452621"/>
      </bottom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0" tint="-0.14999847407452621"/>
      </top>
      <bottom/>
      <diagonal/>
    </border>
  </borders>
  <cellStyleXfs count="29058">
    <xf numFmtId="0" fontId="0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2" fillId="0" borderId="0"/>
    <xf numFmtId="0" fontId="7" fillId="0" borderId="0"/>
    <xf numFmtId="176" fontId="7" fillId="0" borderId="0" applyFont="0" applyFill="0" applyBorder="0" applyAlignment="0" applyProtection="0"/>
    <xf numFmtId="0" fontId="14" fillId="0" borderId="0"/>
    <xf numFmtId="0" fontId="14" fillId="0" borderId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6" fillId="0" borderId="0"/>
    <xf numFmtId="183" fontId="6" fillId="0" borderId="0"/>
    <xf numFmtId="9" fontId="8" fillId="0" borderId="0" applyFont="0" applyFill="0" applyBorder="0" applyAlignment="0" applyProtection="0"/>
    <xf numFmtId="183" fontId="12" fillId="5" borderId="10" applyNumberFormat="0" applyProtection="0">
      <alignment horizontal="left" vertical="center" indent="1"/>
    </xf>
    <xf numFmtId="183" fontId="11" fillId="0" borderId="0">
      <alignment vertical="center"/>
    </xf>
    <xf numFmtId="183" fontId="20" fillId="0" borderId="0"/>
    <xf numFmtId="9" fontId="21" fillId="0" borderId="0">
      <alignment horizontal="right"/>
    </xf>
    <xf numFmtId="183" fontId="20" fillId="0" borderId="0"/>
    <xf numFmtId="183" fontId="22" fillId="0" borderId="0" applyNumberFormat="0" applyFill="0" applyBorder="0" applyAlignment="0" applyProtection="0"/>
    <xf numFmtId="183" fontId="12" fillId="0" borderId="0"/>
    <xf numFmtId="183" fontId="23" fillId="0" borderId="0">
      <alignment horizontal="right"/>
    </xf>
    <xf numFmtId="183" fontId="18" fillId="0" borderId="0"/>
    <xf numFmtId="183" fontId="24" fillId="0" borderId="0">
      <alignment horizontal="right"/>
    </xf>
    <xf numFmtId="183" fontId="24" fillId="0" borderId="0">
      <alignment horizontal="right"/>
    </xf>
    <xf numFmtId="183" fontId="25" fillId="0" borderId="0">
      <alignment horizontal="right"/>
    </xf>
    <xf numFmtId="164" fontId="26" fillId="4" borderId="0">
      <alignment horizontal="right"/>
    </xf>
    <xf numFmtId="183" fontId="23" fillId="4" borderId="0">
      <alignment horizontal="right"/>
    </xf>
    <xf numFmtId="183" fontId="27" fillId="4" borderId="0" applyBorder="0">
      <alignment horizontal="right"/>
    </xf>
    <xf numFmtId="166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18" fillId="0" borderId="0"/>
    <xf numFmtId="183" fontId="18" fillId="0" borderId="0"/>
    <xf numFmtId="183" fontId="25" fillId="0" borderId="0">
      <alignment horizontal="right"/>
    </xf>
    <xf numFmtId="183" fontId="25" fillId="0" borderId="0">
      <alignment horizontal="right"/>
    </xf>
    <xf numFmtId="183" fontId="25" fillId="0" borderId="0">
      <alignment horizontal="right"/>
    </xf>
    <xf numFmtId="164" fontId="22" fillId="0" borderId="0" applyFont="0" applyFill="0" applyBorder="0" applyAlignment="0" applyProtection="0"/>
    <xf numFmtId="183" fontId="12" fillId="0" borderId="0"/>
    <xf numFmtId="183" fontId="28" fillId="0" borderId="0"/>
    <xf numFmtId="183" fontId="22" fillId="0" borderId="0"/>
    <xf numFmtId="183" fontId="22" fillId="0" borderId="0"/>
    <xf numFmtId="183" fontId="12" fillId="0" borderId="0"/>
    <xf numFmtId="183" fontId="12" fillId="0" borderId="0"/>
    <xf numFmtId="183" fontId="12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12" fillId="0" borderId="0"/>
    <xf numFmtId="9" fontId="22" fillId="0" borderId="0"/>
    <xf numFmtId="183" fontId="29" fillId="0" borderId="0" applyNumberFormat="0" applyFont="0" applyFill="0" applyBorder="0" applyAlignment="0" applyProtection="0"/>
    <xf numFmtId="39" fontId="30" fillId="0" borderId="0"/>
    <xf numFmtId="183" fontId="31" fillId="0" borderId="0"/>
    <xf numFmtId="37" fontId="22" fillId="0" borderId="2" applyFont="0" applyFill="0" applyBorder="0" applyAlignment="0" applyProtection="0"/>
    <xf numFmtId="183" fontId="22" fillId="0" borderId="0"/>
    <xf numFmtId="183" fontId="19" fillId="0" borderId="0">
      <alignment horizontal="right"/>
      <protection locked="0"/>
    </xf>
    <xf numFmtId="183" fontId="19" fillId="0" borderId="0">
      <alignment horizontal="right"/>
      <protection locked="0"/>
    </xf>
    <xf numFmtId="37" fontId="22" fillId="0" borderId="2" applyFont="0" applyFill="0" applyBorder="0" applyAlignment="0" applyProtection="0"/>
    <xf numFmtId="183" fontId="24" fillId="0" borderId="0"/>
    <xf numFmtId="183" fontId="22" fillId="0" borderId="1"/>
    <xf numFmtId="183" fontId="22" fillId="0" borderId="1"/>
    <xf numFmtId="183" fontId="22" fillId="0" borderId="1"/>
    <xf numFmtId="183" fontId="22" fillId="0" borderId="1"/>
    <xf numFmtId="183" fontId="22" fillId="0" borderId="1"/>
    <xf numFmtId="183" fontId="22" fillId="0" borderId="1"/>
    <xf numFmtId="183" fontId="22" fillId="0" borderId="1"/>
    <xf numFmtId="183" fontId="22" fillId="0" borderId="1"/>
    <xf numFmtId="183" fontId="22" fillId="0" borderId="1"/>
    <xf numFmtId="183" fontId="22" fillId="0" borderId="1"/>
    <xf numFmtId="183" fontId="22" fillId="0" borderId="1"/>
    <xf numFmtId="183" fontId="22" fillId="0" borderId="1"/>
    <xf numFmtId="39" fontId="24" fillId="0" borderId="0" applyFont="0" applyFill="0" applyBorder="0" applyAlignment="0" applyProtection="0"/>
    <xf numFmtId="183" fontId="22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2" fillId="0" borderId="0"/>
    <xf numFmtId="2" fontId="32" fillId="0" borderId="0" applyFont="0" applyFill="0" applyBorder="0" applyAlignment="0" applyProtection="0"/>
    <xf numFmtId="183" fontId="22" fillId="0" borderId="0" applyFont="0" applyFill="0" applyBorder="0" applyAlignment="0" applyProtection="0"/>
    <xf numFmtId="39" fontId="22" fillId="0" borderId="0"/>
    <xf numFmtId="183" fontId="22" fillId="0" borderId="0"/>
    <xf numFmtId="183" fontId="12" fillId="0" borderId="0" applyFont="0" applyFill="0" applyBorder="0" applyAlignment="0" applyProtection="0"/>
    <xf numFmtId="183" fontId="30" fillId="0" borderId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33" fillId="0" borderId="0" applyNumberFormat="0" applyFill="0" applyBorder="0" applyAlignment="0" applyProtection="0">
      <alignment vertical="top"/>
      <protection locked="0"/>
    </xf>
    <xf numFmtId="183" fontId="12" fillId="0" borderId="0" applyFont="0" applyFill="0" applyBorder="0" applyAlignment="0" applyProtection="0"/>
    <xf numFmtId="183" fontId="34" fillId="0" borderId="0"/>
    <xf numFmtId="39" fontId="24" fillId="0" borderId="0"/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12" fillId="0" borderId="0" applyFont="0" applyFill="0" applyBorder="0" applyProtection="0">
      <alignment wrapText="1"/>
    </xf>
    <xf numFmtId="183" fontId="12" fillId="0" borderId="0" applyFont="0" applyFill="0" applyBorder="0" applyProtection="0">
      <alignment horizontal="left" wrapText="1"/>
    </xf>
    <xf numFmtId="183" fontId="12" fillId="0" borderId="0" applyFont="0" applyFill="0" applyBorder="0" applyProtection="0">
      <alignment wrapText="1"/>
    </xf>
    <xf numFmtId="183" fontId="12" fillId="0" borderId="0" applyFont="0" applyFill="0" applyBorder="0" applyProtection="0">
      <alignment wrapText="1"/>
    </xf>
    <xf numFmtId="183" fontId="12" fillId="0" borderId="0" applyFont="0" applyFill="0" applyBorder="0" applyProtection="0">
      <alignment wrapText="1"/>
    </xf>
    <xf numFmtId="183" fontId="12" fillId="0" borderId="0" applyFont="0" applyFill="0" applyBorder="0" applyProtection="0">
      <alignment wrapText="1"/>
    </xf>
    <xf numFmtId="184" fontId="20" fillId="0" borderId="0" applyFont="0" applyFill="0" applyBorder="0" applyAlignment="0" applyProtection="0"/>
    <xf numFmtId="183" fontId="30" fillId="0" borderId="0" applyFill="0" applyBorder="0" applyAlignment="0" applyProtection="0"/>
    <xf numFmtId="185" fontId="35" fillId="0" borderId="0" applyFont="0" applyFill="0" applyAlignment="0" applyProtection="0"/>
    <xf numFmtId="185" fontId="12" fillId="0" borderId="0" applyFill="0" applyAlignment="0" applyProtection="0"/>
    <xf numFmtId="185" fontId="12" fillId="0" borderId="0" applyFill="0" applyAlignment="0" applyProtection="0"/>
    <xf numFmtId="186" fontId="12" fillId="0" borderId="0" applyFill="0" applyBorder="0" applyAlignment="0" applyProtection="0"/>
    <xf numFmtId="186" fontId="12" fillId="0" borderId="0" applyFill="0" applyBorder="0" applyAlignment="0" applyProtection="0"/>
    <xf numFmtId="187" fontId="20" fillId="0" borderId="0" applyFont="0" applyFill="0" applyBorder="0" applyAlignment="0" applyProtection="0"/>
    <xf numFmtId="183" fontId="30" fillId="0" borderId="0" applyFill="0" applyBorder="0" applyAlignment="0" applyProtection="0"/>
    <xf numFmtId="187" fontId="35" fillId="0" borderId="0" applyFont="0" applyFill="0" applyAlignment="0" applyProtection="0"/>
    <xf numFmtId="187" fontId="12" fillId="0" borderId="0" applyFill="0" applyAlignment="0" applyProtection="0"/>
    <xf numFmtId="187" fontId="12" fillId="0" borderId="0" applyFill="0" applyAlignment="0" applyProtection="0"/>
    <xf numFmtId="187" fontId="12" fillId="0" borderId="0" applyFill="0" applyBorder="0" applyAlignment="0" applyProtection="0"/>
    <xf numFmtId="187" fontId="12" fillId="0" borderId="0" applyFill="0" applyBorder="0" applyAlignment="0" applyProtection="0"/>
    <xf numFmtId="183" fontId="12" fillId="0" borderId="0" applyFont="0" applyFill="0" applyBorder="0" applyProtection="0">
      <alignment horizontal="right"/>
    </xf>
    <xf numFmtId="183" fontId="12" fillId="0" borderId="0" applyFont="0" applyFill="0" applyBorder="0" applyProtection="0">
      <alignment horizontal="right"/>
    </xf>
    <xf numFmtId="183" fontId="18" fillId="0" borderId="0" applyFill="0" applyBorder="0">
      <alignment horizontal="right"/>
      <protection locked="0"/>
    </xf>
    <xf numFmtId="183" fontId="18" fillId="0" borderId="0" applyFill="0" applyBorder="0">
      <alignment horizontal="right"/>
      <protection locked="0"/>
    </xf>
    <xf numFmtId="183" fontId="19" fillId="0" borderId="0">
      <alignment horizontal="right"/>
      <protection locked="0"/>
    </xf>
    <xf numFmtId="183" fontId="18" fillId="0" borderId="0" applyFill="0" applyBorder="0">
      <alignment horizontal="right"/>
      <protection locked="0"/>
    </xf>
    <xf numFmtId="183" fontId="19" fillId="0" borderId="0">
      <alignment horizontal="right"/>
      <protection locked="0"/>
    </xf>
    <xf numFmtId="183" fontId="12" fillId="0" borderId="0" applyFont="0" applyFill="0" applyBorder="0" applyProtection="0">
      <alignment horizontal="right"/>
    </xf>
    <xf numFmtId="183" fontId="12" fillId="0" borderId="0" applyFont="0" applyFill="0" applyBorder="0" applyProtection="0">
      <alignment horizontal="right"/>
    </xf>
    <xf numFmtId="183" fontId="12" fillId="0" borderId="0" applyFont="0" applyFill="0" applyBorder="0" applyProtection="0">
      <alignment horizontal="right"/>
    </xf>
    <xf numFmtId="183" fontId="12" fillId="0" borderId="0" applyFont="0" applyFill="0" applyBorder="0" applyProtection="0">
      <alignment horizontal="right"/>
    </xf>
    <xf numFmtId="183" fontId="12" fillId="0" borderId="0" applyFont="0" applyFill="0" applyBorder="0" applyProtection="0">
      <alignment horizontal="right"/>
    </xf>
    <xf numFmtId="183" fontId="18" fillId="0" borderId="0" applyFill="0" applyBorder="0">
      <alignment horizontal="right"/>
      <protection locked="0"/>
    </xf>
    <xf numFmtId="183" fontId="12" fillId="0" borderId="0" applyFont="0" applyFill="0" applyBorder="0" applyProtection="0">
      <alignment horizontal="right"/>
    </xf>
    <xf numFmtId="183" fontId="18" fillId="0" borderId="0" applyFill="0" applyBorder="0">
      <alignment horizontal="right"/>
      <protection locked="0"/>
    </xf>
    <xf numFmtId="183" fontId="19" fillId="0" borderId="0">
      <alignment horizontal="right"/>
      <protection locked="0"/>
    </xf>
    <xf numFmtId="183" fontId="12" fillId="0" borderId="0" applyFont="0" applyFill="0" applyBorder="0" applyProtection="0">
      <alignment horizontal="right"/>
    </xf>
    <xf numFmtId="183" fontId="19" fillId="0" borderId="0">
      <alignment horizontal="right"/>
      <protection locked="0"/>
    </xf>
    <xf numFmtId="183" fontId="18" fillId="0" borderId="0" applyFill="0" applyBorder="0">
      <alignment horizontal="right"/>
      <protection locked="0"/>
    </xf>
    <xf numFmtId="183" fontId="19" fillId="0" borderId="0">
      <alignment horizontal="right"/>
      <protection locked="0"/>
    </xf>
    <xf numFmtId="183" fontId="12" fillId="0" borderId="0">
      <alignment vertical="top"/>
    </xf>
    <xf numFmtId="183" fontId="12" fillId="0" borderId="0" applyFont="0" applyFill="0" applyBorder="0" applyAlignment="0" applyProtection="0"/>
    <xf numFmtId="183" fontId="12" fillId="0" borderId="0">
      <alignment vertical="top"/>
    </xf>
    <xf numFmtId="183" fontId="12" fillId="0" borderId="0">
      <alignment vertical="top"/>
    </xf>
    <xf numFmtId="183" fontId="12" fillId="0" borderId="0">
      <alignment vertical="top"/>
    </xf>
    <xf numFmtId="183" fontId="36" fillId="0" borderId="0"/>
    <xf numFmtId="183" fontId="37" fillId="6" borderId="0" applyNumberFormat="0" applyAlignment="0"/>
    <xf numFmtId="183" fontId="29" fillId="0" borderId="0" applyNumberFormat="0" applyFill="0" applyBorder="0" applyAlignment="0" applyProtection="0"/>
    <xf numFmtId="183" fontId="12" fillId="0" borderId="0" applyFont="0" applyFill="0" applyBorder="0" applyAlignment="0" applyProtection="0"/>
    <xf numFmtId="183" fontId="38" fillId="0" borderId="0"/>
    <xf numFmtId="183" fontId="39" fillId="0" borderId="0"/>
    <xf numFmtId="183" fontId="38" fillId="0" borderId="0"/>
    <xf numFmtId="183" fontId="12" fillId="0" borderId="0" applyFont="0" applyFill="0" applyBorder="0" applyAlignment="0" applyProtection="0"/>
    <xf numFmtId="188" fontId="20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30" fillId="0" borderId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8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8" fontId="35" fillId="0" borderId="0" applyFont="0" applyFill="0" applyAlignment="0" applyProtection="0"/>
    <xf numFmtId="188" fontId="12" fillId="0" borderId="0" applyFill="0" applyAlignment="0" applyProtection="0"/>
    <xf numFmtId="188" fontId="12" fillId="0" borderId="0" applyFill="0" applyAlignment="0" applyProtection="0"/>
    <xf numFmtId="183" fontId="12" fillId="0" borderId="0" applyFont="0" applyFill="0" applyBorder="0" applyAlignment="0" applyProtection="0"/>
    <xf numFmtId="188" fontId="12" fillId="0" borderId="0" applyFill="0" applyBorder="0" applyAlignment="0" applyProtection="0"/>
    <xf numFmtId="183" fontId="12" fillId="0" borderId="0" applyFont="0" applyFill="0" applyBorder="0" applyAlignment="0" applyProtection="0"/>
    <xf numFmtId="188" fontId="12" fillId="0" borderId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12" fillId="0" borderId="0"/>
    <xf numFmtId="183" fontId="12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12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12" fillId="0" borderId="0"/>
    <xf numFmtId="183" fontId="12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12" fillId="0" borderId="0"/>
    <xf numFmtId="183" fontId="12" fillId="0" borderId="0" applyFont="0" applyFill="0" applyBorder="0" applyAlignment="0" applyProtection="0"/>
    <xf numFmtId="189" fontId="20" fillId="0" borderId="0" applyFont="0" applyFill="0" applyBorder="0" applyAlignment="0" applyProtection="0"/>
    <xf numFmtId="183" fontId="41" fillId="0" borderId="0" applyFont="0" applyFill="0" applyBorder="0" applyAlignment="0" applyProtection="0"/>
    <xf numFmtId="183" fontId="41" fillId="0" borderId="0" applyFont="0" applyFill="0" applyBorder="0" applyAlignment="0" applyProtection="0"/>
    <xf numFmtId="183" fontId="41" fillId="0" borderId="0" applyFont="0" applyFill="0" applyBorder="0" applyAlignment="0" applyProtection="0"/>
    <xf numFmtId="183" fontId="41" fillId="0" borderId="0" applyFont="0" applyFill="0" applyBorder="0" applyAlignment="0" applyProtection="0"/>
    <xf numFmtId="183" fontId="41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30" fillId="0" borderId="0" applyFill="0" applyBorder="0" applyAlignment="0" applyProtection="0"/>
    <xf numFmtId="183" fontId="12" fillId="0" borderId="0" applyFont="0" applyFill="0" applyBorder="0" applyAlignment="0" applyProtection="0"/>
    <xf numFmtId="183" fontId="41" fillId="0" borderId="0" applyFont="0" applyFill="0" applyBorder="0" applyAlignment="0" applyProtection="0"/>
    <xf numFmtId="183" fontId="18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90" fontId="35" fillId="0" borderId="0" applyFont="0" applyFill="0" applyAlignment="0" applyProtection="0"/>
    <xf numFmtId="190" fontId="12" fillId="0" borderId="0" applyFill="0" applyAlignment="0" applyProtection="0"/>
    <xf numFmtId="190" fontId="12" fillId="0" borderId="0" applyFill="0" applyAlignment="0" applyProtection="0"/>
    <xf numFmtId="183" fontId="41" fillId="0" borderId="0" applyFont="0" applyFill="0" applyBorder="0" applyAlignment="0" applyProtection="0"/>
    <xf numFmtId="179" fontId="41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41" fillId="0" borderId="0" applyFont="0" applyFill="0" applyBorder="0" applyAlignment="0" applyProtection="0"/>
    <xf numFmtId="191" fontId="40" fillId="0" borderId="0" applyFont="0" applyFill="0" applyBorder="0" applyAlignment="0" applyProtection="0"/>
    <xf numFmtId="183" fontId="41" fillId="0" borderId="0" applyFont="0" applyFill="0" applyBorder="0" applyAlignment="0" applyProtection="0"/>
    <xf numFmtId="183" fontId="41" fillId="0" borderId="0" applyFont="0" applyFill="0" applyBorder="0" applyAlignment="0" applyProtection="0"/>
    <xf numFmtId="192" fontId="18" fillId="0" borderId="0" applyFont="0" applyFill="0" applyBorder="0" applyAlignment="0" applyProtection="0"/>
    <xf numFmtId="39" fontId="12" fillId="0" borderId="0" applyFont="0" applyFill="0" applyBorder="0" applyAlignment="0" applyProtection="0"/>
    <xf numFmtId="39" fontId="12" fillId="0" borderId="0" applyFont="0" applyFill="0" applyBorder="0" applyAlignment="0" applyProtection="0"/>
    <xf numFmtId="183" fontId="30" fillId="0" borderId="0" applyFill="0" applyBorder="0" applyAlignment="0" applyProtection="0"/>
    <xf numFmtId="39" fontId="12" fillId="0" borderId="0" applyFont="0" applyFill="0" applyBorder="0" applyAlignment="0" applyProtection="0"/>
    <xf numFmtId="183" fontId="18" fillId="0" borderId="0" applyFont="0" applyFill="0" applyBorder="0" applyAlignment="0" applyProtection="0"/>
    <xf numFmtId="39" fontId="12" fillId="0" borderId="0" applyFont="0" applyFill="0" applyBorder="0" applyAlignment="0" applyProtection="0"/>
    <xf numFmtId="192" fontId="35" fillId="0" borderId="0" applyFont="0" applyFill="0" applyAlignment="0" applyProtection="0"/>
    <xf numFmtId="192" fontId="12" fillId="0" borderId="0" applyFill="0" applyAlignment="0" applyProtection="0"/>
    <xf numFmtId="192" fontId="12" fillId="0" borderId="0" applyFill="0" applyAlignment="0" applyProtection="0"/>
    <xf numFmtId="192" fontId="12" fillId="0" borderId="0" applyFill="0" applyBorder="0" applyAlignment="0" applyProtection="0"/>
    <xf numFmtId="192" fontId="12" fillId="0" borderId="0" applyFill="0" applyBorder="0" applyAlignment="0" applyProtection="0"/>
    <xf numFmtId="183" fontId="12" fillId="0" borderId="0" applyFont="0" applyFill="0" applyBorder="0" applyAlignment="0" applyProtection="0"/>
    <xf numFmtId="183" fontId="12" fillId="0" borderId="0">
      <alignment vertical="top"/>
    </xf>
    <xf numFmtId="193" fontId="20" fillId="0" borderId="0" applyFont="0" applyFill="0" applyBorder="0" applyAlignment="0" applyProtection="0"/>
    <xf numFmtId="183" fontId="30" fillId="0" borderId="0" applyFill="0" applyBorder="0" applyAlignment="0" applyProtection="0"/>
    <xf numFmtId="194" fontId="35" fillId="0" borderId="0" applyFont="0" applyFill="0" applyAlignment="0" applyProtection="0"/>
    <xf numFmtId="194" fontId="12" fillId="0" borderId="0" applyFill="0" applyBorder="0" applyAlignment="0" applyProtection="0"/>
    <xf numFmtId="194" fontId="12" fillId="0" borderId="0" applyFill="0" applyBorder="0" applyAlignment="0" applyProtection="0"/>
    <xf numFmtId="183" fontId="12" fillId="0" borderId="0">
      <alignment vertical="top"/>
    </xf>
    <xf numFmtId="183" fontId="12" fillId="0" borderId="0">
      <alignment vertical="top"/>
    </xf>
    <xf numFmtId="183" fontId="12" fillId="0" borderId="0">
      <alignment vertical="top"/>
    </xf>
    <xf numFmtId="183" fontId="12" fillId="0" borderId="0">
      <alignment vertical="top"/>
    </xf>
    <xf numFmtId="183" fontId="12" fillId="0" borderId="0">
      <alignment vertical="top"/>
    </xf>
    <xf numFmtId="183" fontId="42" fillId="0" borderId="0" applyNumberFormat="0" applyFill="0" applyBorder="0" applyAlignment="0" applyProtection="0"/>
    <xf numFmtId="195" fontId="42" fillId="0" borderId="0" applyFill="0" applyAlignment="0" applyProtection="0"/>
    <xf numFmtId="183" fontId="43" fillId="0" borderId="0" applyNumberFormat="0" applyFill="0" applyBorder="0" applyAlignment="0" applyProtection="0"/>
    <xf numFmtId="183" fontId="43" fillId="0" borderId="0" applyNumberFormat="0" applyFill="0" applyBorder="0" applyAlignment="0" applyProtection="0"/>
    <xf numFmtId="183" fontId="43" fillId="0" borderId="0" applyNumberFormat="0" applyFill="0" applyBorder="0" applyAlignment="0" applyProtection="0"/>
    <xf numFmtId="183" fontId="42" fillId="0" borderId="0" applyNumberFormat="0" applyFill="0" applyBorder="0" applyAlignment="0" applyProtection="0"/>
    <xf numFmtId="183" fontId="42" fillId="0" borderId="0" applyNumberFormat="0" applyFill="0" applyBorder="0" applyAlignment="0" applyProtection="0"/>
    <xf numFmtId="183" fontId="42" fillId="0" borderId="0" applyNumberFormat="0" applyFill="0" applyBorder="0" applyAlignment="0" applyProtection="0"/>
    <xf numFmtId="183" fontId="42" fillId="0" borderId="0" applyNumberFormat="0" applyFill="0" applyBorder="0" applyAlignment="0" applyProtection="0"/>
    <xf numFmtId="183" fontId="20" fillId="7" borderId="0" applyNumberFormat="0" applyFont="0" applyAlignment="0" applyProtection="0"/>
    <xf numFmtId="183" fontId="30" fillId="8" borderId="0" applyNumberFormat="0" applyAlignment="0" applyProtection="0"/>
    <xf numFmtId="195" fontId="35" fillId="8" borderId="0" applyFont="0" applyAlignment="0" applyProtection="0"/>
    <xf numFmtId="183" fontId="12" fillId="0" borderId="0" applyNumberFormat="0" applyFill="0" applyBorder="0" applyAlignment="0" applyProtection="0"/>
    <xf numFmtId="183" fontId="27" fillId="0" borderId="0">
      <alignment vertical="top"/>
    </xf>
    <xf numFmtId="183" fontId="27" fillId="0" borderId="0">
      <alignment vertical="top"/>
    </xf>
    <xf numFmtId="183" fontId="27" fillId="0" borderId="0">
      <alignment vertical="top"/>
    </xf>
    <xf numFmtId="196" fontId="30" fillId="0" borderId="0"/>
    <xf numFmtId="183" fontId="29" fillId="0" borderId="0" applyNumberFormat="0" applyFill="0" applyBorder="0" applyAlignment="0" applyProtection="0"/>
    <xf numFmtId="197" fontId="20" fillId="0" borderId="0" applyFont="0" applyFill="0" applyBorder="0" applyAlignment="0" applyProtection="0"/>
    <xf numFmtId="179" fontId="41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30" fillId="0" borderId="0" applyFill="0" applyBorder="0" applyAlignment="0" applyProtection="0"/>
    <xf numFmtId="183" fontId="12" fillId="0" borderId="0" applyFont="0" applyFill="0" applyBorder="0" applyAlignment="0" applyProtection="0"/>
    <xf numFmtId="183" fontId="18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98" fontId="35" fillId="0" borderId="0" applyFont="0" applyFill="0" applyAlignment="0" applyProtection="0"/>
    <xf numFmtId="198" fontId="12" fillId="0" borderId="0" applyFill="0" applyBorder="0" applyAlignment="0" applyProtection="0"/>
    <xf numFmtId="198" fontId="12" fillId="0" borderId="0" applyFill="0" applyBorder="0" applyAlignment="0" applyProtection="0"/>
    <xf numFmtId="199" fontId="20" fillId="0" borderId="0" applyFont="0" applyFill="0" applyBorder="0" applyProtection="0">
      <alignment horizontal="right"/>
    </xf>
    <xf numFmtId="183" fontId="41" fillId="0" borderId="0" applyFont="0" applyFill="0" applyBorder="0" applyAlignment="0" applyProtection="0"/>
    <xf numFmtId="183" fontId="40" fillId="0" borderId="0" applyFont="0" applyFill="0" applyBorder="0" applyAlignment="0" applyProtection="0"/>
    <xf numFmtId="183" fontId="40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40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30" fillId="0" borderId="0" applyFill="0" applyBorder="0" applyProtection="0">
      <alignment horizontal="right"/>
    </xf>
    <xf numFmtId="183" fontId="12" fillId="0" borderId="0" applyFont="0" applyFill="0" applyBorder="0" applyAlignment="0" applyProtection="0"/>
    <xf numFmtId="183" fontId="18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44" fillId="0" borderId="0" applyFill="0" applyAlignment="0" applyProtection="0"/>
    <xf numFmtId="183" fontId="44" fillId="0" borderId="0" applyFill="0" applyAlignment="0" applyProtection="0"/>
    <xf numFmtId="183" fontId="44" fillId="0" borderId="0" applyFill="0" applyAlignment="0" applyProtection="0"/>
    <xf numFmtId="199" fontId="35" fillId="0" borderId="0" applyFont="0" applyFill="0" applyProtection="0">
      <alignment horizontal="right"/>
    </xf>
    <xf numFmtId="183" fontId="12" fillId="0" borderId="0">
      <alignment vertical="top"/>
    </xf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12" fillId="0" borderId="0"/>
    <xf numFmtId="183" fontId="12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12" fillId="0" borderId="0"/>
    <xf numFmtId="183" fontId="40" fillId="0" borderId="0"/>
    <xf numFmtId="183" fontId="40" fillId="0" borderId="0"/>
    <xf numFmtId="183" fontId="40" fillId="0" borderId="0"/>
    <xf numFmtId="183" fontId="12" fillId="0" borderId="0"/>
    <xf numFmtId="183" fontId="12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12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12" fillId="0" borderId="0"/>
    <xf numFmtId="183" fontId="12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12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12" fillId="0" borderId="0"/>
    <xf numFmtId="183" fontId="12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12" fillId="0" borderId="0"/>
    <xf numFmtId="183" fontId="40" fillId="0" borderId="0"/>
    <xf numFmtId="183" fontId="40" fillId="0" borderId="0"/>
    <xf numFmtId="183" fontId="40" fillId="0" borderId="0"/>
    <xf numFmtId="183" fontId="12" fillId="0" borderId="0"/>
    <xf numFmtId="183" fontId="12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12" fillId="0" borderId="0"/>
    <xf numFmtId="183" fontId="12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12" fillId="0" borderId="0"/>
    <xf numFmtId="183" fontId="12" fillId="0" borderId="0"/>
    <xf numFmtId="183" fontId="12" fillId="0" borderId="0" applyFont="0" applyFill="0" applyBorder="0" applyAlignment="0" applyProtection="0"/>
    <xf numFmtId="183" fontId="40" fillId="0" borderId="0" applyFont="0" applyFill="0" applyBorder="0" applyAlignment="0" applyProtection="0"/>
    <xf numFmtId="183" fontId="41" fillId="0" borderId="0" applyFont="0" applyFill="0" applyBorder="0" applyAlignment="0" applyProtection="0"/>
    <xf numFmtId="183" fontId="41" fillId="0" borderId="0" applyFont="0" applyFill="0" applyBorder="0" applyAlignment="0" applyProtection="0"/>
    <xf numFmtId="183" fontId="41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8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8" fillId="0" borderId="0">
      <protection locked="0"/>
    </xf>
    <xf numFmtId="183" fontId="12" fillId="0" borderId="0" applyFont="0" applyFill="0" applyBorder="0" applyAlignment="0" applyProtection="0"/>
    <xf numFmtId="183" fontId="40" fillId="0" borderId="0" applyFont="0" applyFill="0" applyBorder="0" applyAlignment="0" applyProtection="0"/>
    <xf numFmtId="183" fontId="41" fillId="0" borderId="0" applyFont="0" applyFill="0" applyBorder="0" applyAlignment="0" applyProtection="0"/>
    <xf numFmtId="183" fontId="41" fillId="0" borderId="0" applyFont="0" applyFill="0" applyBorder="0" applyAlignment="0" applyProtection="0"/>
    <xf numFmtId="183" fontId="41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8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40" fillId="0" borderId="0" applyFont="0" applyFill="0" applyBorder="0" applyAlignment="0" applyProtection="0"/>
    <xf numFmtId="183" fontId="27" fillId="0" borderId="0">
      <alignment vertical="top"/>
    </xf>
    <xf numFmtId="183" fontId="27" fillId="0" borderId="0">
      <alignment vertical="top"/>
    </xf>
    <xf numFmtId="183" fontId="27" fillId="0" borderId="0">
      <alignment vertical="top"/>
    </xf>
    <xf numFmtId="183" fontId="12" fillId="0" borderId="0">
      <alignment horizontal="left" wrapText="1"/>
    </xf>
    <xf numFmtId="183" fontId="12" fillId="0" borderId="0">
      <alignment horizontal="left" wrapText="1"/>
    </xf>
    <xf numFmtId="183" fontId="45" fillId="6" borderId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46" fillId="0" borderId="0" applyNumberFormat="0" applyFill="0" applyBorder="0" applyProtection="0">
      <alignment vertical="top"/>
    </xf>
    <xf numFmtId="195" fontId="46" fillId="0" borderId="0" applyFill="0" applyProtection="0">
      <alignment vertical="top"/>
    </xf>
    <xf numFmtId="183" fontId="47" fillId="0" borderId="0" applyNumberFormat="0" applyFill="0" applyBorder="0" applyProtection="0">
      <alignment vertical="top"/>
    </xf>
    <xf numFmtId="183" fontId="47" fillId="0" borderId="0" applyNumberFormat="0" applyFill="0" applyBorder="0" applyProtection="0">
      <alignment vertical="top"/>
    </xf>
    <xf numFmtId="183" fontId="47" fillId="0" borderId="0" applyNumberFormat="0" applyFill="0" applyBorder="0" applyProtection="0">
      <alignment vertical="top"/>
    </xf>
    <xf numFmtId="183" fontId="46" fillId="0" borderId="0" applyNumberFormat="0" applyFill="0" applyBorder="0" applyProtection="0">
      <alignment vertical="top"/>
    </xf>
    <xf numFmtId="183" fontId="46" fillId="0" borderId="0" applyNumberFormat="0" applyFill="0" applyBorder="0" applyProtection="0">
      <alignment vertical="top"/>
    </xf>
    <xf numFmtId="183" fontId="46" fillId="0" borderId="0" applyNumberFormat="0" applyFill="0" applyBorder="0" applyProtection="0">
      <alignment vertical="top"/>
    </xf>
    <xf numFmtId="183" fontId="46" fillId="0" borderId="0" applyNumberFormat="0" applyFill="0" applyBorder="0" applyProtection="0">
      <alignment vertical="top"/>
    </xf>
    <xf numFmtId="183" fontId="48" fillId="0" borderId="12" applyNumberFormat="0" applyFill="0" applyAlignment="0" applyProtection="0"/>
    <xf numFmtId="183" fontId="48" fillId="0" borderId="12" applyNumberFormat="0" applyFill="0" applyAlignment="0" applyProtection="0"/>
    <xf numFmtId="183" fontId="48" fillId="0" borderId="12" applyNumberFormat="0" applyFill="0" applyAlignment="0" applyProtection="0"/>
    <xf numFmtId="183" fontId="48" fillId="0" borderId="12" applyNumberFormat="0" applyFill="0" applyAlignment="0" applyProtection="0"/>
    <xf numFmtId="183" fontId="48" fillId="0" borderId="12" applyNumberFormat="0" applyFill="0" applyAlignment="0" applyProtection="0"/>
    <xf numFmtId="183" fontId="48" fillId="0" borderId="12" applyNumberFormat="0" applyFill="0" applyAlignment="0" applyProtection="0"/>
    <xf numFmtId="195" fontId="48" fillId="0" borderId="12" applyFill="0" applyAlignment="0" applyProtection="0"/>
    <xf numFmtId="195" fontId="48" fillId="0" borderId="12" applyFill="0" applyAlignment="0" applyProtection="0"/>
    <xf numFmtId="195" fontId="48" fillId="0" borderId="12" applyFill="0" applyAlignment="0" applyProtection="0"/>
    <xf numFmtId="195" fontId="48" fillId="0" borderId="12" applyFill="0" applyAlignment="0" applyProtection="0"/>
    <xf numFmtId="195" fontId="48" fillId="0" borderId="12" applyFill="0" applyAlignment="0" applyProtection="0"/>
    <xf numFmtId="183" fontId="49" fillId="9" borderId="13">
      <alignment horizontal="centerContinuous" wrapText="1"/>
      <protection locked="0"/>
    </xf>
    <xf numFmtId="183" fontId="50" fillId="0" borderId="14" applyNumberFormat="0" applyFill="0" applyProtection="0">
      <alignment horizontal="center"/>
    </xf>
    <xf numFmtId="183" fontId="50" fillId="0" borderId="14" applyNumberFormat="0" applyFill="0" applyProtection="0">
      <alignment horizontal="center"/>
    </xf>
    <xf numFmtId="183" fontId="50" fillId="0" borderId="14" applyNumberFormat="0" applyFill="0" applyProtection="0">
      <alignment horizontal="center"/>
    </xf>
    <xf numFmtId="183" fontId="51" fillId="0" borderId="14" applyNumberFormat="0" applyFill="0" applyProtection="0">
      <alignment horizontal="center"/>
    </xf>
    <xf numFmtId="183" fontId="51" fillId="0" borderId="14" applyNumberFormat="0" applyFill="0" applyProtection="0">
      <alignment horizontal="center"/>
    </xf>
    <xf numFmtId="183" fontId="51" fillId="0" borderId="14" applyNumberFormat="0" applyFill="0" applyProtection="0">
      <alignment horizontal="center"/>
    </xf>
    <xf numFmtId="195" fontId="50" fillId="0" borderId="14" applyFill="0" applyProtection="0">
      <alignment horizontal="center"/>
    </xf>
    <xf numFmtId="195" fontId="50" fillId="0" borderId="14" applyFill="0" applyProtection="0">
      <alignment horizontal="center"/>
    </xf>
    <xf numFmtId="195" fontId="50" fillId="0" borderId="14" applyFill="0" applyProtection="0">
      <alignment horizontal="center"/>
    </xf>
    <xf numFmtId="195" fontId="50" fillId="0" borderId="14" applyFill="0" applyProtection="0">
      <alignment horizontal="center"/>
    </xf>
    <xf numFmtId="195" fontId="50" fillId="0" borderId="14" applyFill="0" applyProtection="0">
      <alignment horizontal="center"/>
    </xf>
    <xf numFmtId="183" fontId="51" fillId="0" borderId="14" applyNumberFormat="0" applyFill="0" applyProtection="0">
      <alignment horizontal="center"/>
    </xf>
    <xf numFmtId="183" fontId="51" fillId="0" borderId="14" applyNumberFormat="0" applyFill="0" applyProtection="0">
      <alignment horizontal="center"/>
    </xf>
    <xf numFmtId="183" fontId="51" fillId="0" borderId="14" applyNumberFormat="0" applyFill="0" applyProtection="0">
      <alignment horizontal="center"/>
    </xf>
    <xf numFmtId="183" fontId="50" fillId="0" borderId="14" applyNumberFormat="0" applyFill="0" applyProtection="0">
      <alignment horizontal="center"/>
    </xf>
    <xf numFmtId="183" fontId="50" fillId="0" borderId="14" applyNumberFormat="0" applyFill="0" applyProtection="0">
      <alignment horizontal="center"/>
    </xf>
    <xf numFmtId="183" fontId="50" fillId="0" borderId="14" applyNumberFormat="0" applyFill="0" applyProtection="0">
      <alignment horizontal="center"/>
    </xf>
    <xf numFmtId="183" fontId="50" fillId="0" borderId="14" applyNumberFormat="0" applyFill="0" applyProtection="0">
      <alignment horizontal="center"/>
    </xf>
    <xf numFmtId="183" fontId="50" fillId="0" borderId="14" applyNumberFormat="0" applyFill="0" applyProtection="0">
      <alignment horizontal="center"/>
    </xf>
    <xf numFmtId="183" fontId="50" fillId="0" borderId="0" applyNumberFormat="0" applyFill="0" applyBorder="0" applyProtection="0">
      <alignment horizontal="left"/>
    </xf>
    <xf numFmtId="195" fontId="50" fillId="0" borderId="0" applyFill="0" applyProtection="0">
      <alignment horizontal="left"/>
    </xf>
    <xf numFmtId="183" fontId="51" fillId="0" borderId="0" applyNumberFormat="0" applyFill="0" applyBorder="0" applyProtection="0">
      <alignment horizontal="left"/>
    </xf>
    <xf numFmtId="183" fontId="51" fillId="0" borderId="0" applyNumberFormat="0" applyFill="0" applyBorder="0" applyProtection="0">
      <alignment horizontal="left"/>
    </xf>
    <xf numFmtId="183" fontId="51" fillId="0" borderId="0" applyNumberFormat="0" applyFill="0" applyBorder="0" applyProtection="0">
      <alignment horizontal="left"/>
    </xf>
    <xf numFmtId="183" fontId="50" fillId="0" borderId="0" applyNumberFormat="0" applyFill="0" applyBorder="0" applyProtection="0">
      <alignment horizontal="left"/>
    </xf>
    <xf numFmtId="183" fontId="49" fillId="9" borderId="13" applyBorder="0">
      <alignment horizontal="left" vertical="justify" wrapText="1" indent="1"/>
      <protection locked="0"/>
    </xf>
    <xf numFmtId="183" fontId="52" fillId="0" borderId="0" applyNumberFormat="0" applyFill="0" applyBorder="0" applyProtection="0">
      <alignment horizontal="centerContinuous"/>
    </xf>
    <xf numFmtId="195" fontId="53" fillId="0" borderId="0" applyFill="0" applyProtection="0">
      <alignment horizontal="center"/>
    </xf>
    <xf numFmtId="183" fontId="53" fillId="0" borderId="0" applyNumberFormat="0" applyFill="0" applyBorder="0" applyProtection="0">
      <alignment horizontal="center"/>
    </xf>
    <xf numFmtId="183" fontId="52" fillId="0" borderId="0" applyNumberFormat="0" applyFill="0" applyBorder="0" applyProtection="0">
      <alignment horizontal="centerContinuous"/>
    </xf>
    <xf numFmtId="183" fontId="52" fillId="0" borderId="0" applyNumberFormat="0" applyFill="0" applyBorder="0" applyProtection="0">
      <alignment horizontal="centerContinuous"/>
    </xf>
    <xf numFmtId="183" fontId="18" fillId="0" borderId="0">
      <protection locked="0"/>
    </xf>
    <xf numFmtId="183" fontId="19" fillId="0" borderId="0">
      <protection locked="0"/>
    </xf>
    <xf numFmtId="183" fontId="12" fillId="0" borderId="0">
      <alignment vertical="top"/>
    </xf>
    <xf numFmtId="183" fontId="12" fillId="0" borderId="0">
      <alignment vertical="top"/>
    </xf>
    <xf numFmtId="183" fontId="12" fillId="0" borderId="0">
      <alignment vertical="top"/>
    </xf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54" fillId="0" borderId="0" applyNumberFormat="0" applyFill="0">
      <alignment vertical="center"/>
    </xf>
    <xf numFmtId="183" fontId="54" fillId="0" borderId="0" applyNumberFormat="0" applyFill="0">
      <alignment vertical="center"/>
    </xf>
    <xf numFmtId="183" fontId="12" fillId="0" borderId="0" applyFont="0" applyFill="0" applyBorder="0" applyAlignment="0" applyProtection="0"/>
    <xf numFmtId="183" fontId="39" fillId="0" borderId="0"/>
    <xf numFmtId="183" fontId="20" fillId="0" borderId="0"/>
    <xf numFmtId="183" fontId="38" fillId="0" borderId="0"/>
    <xf numFmtId="170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83" fontId="55" fillId="0" borderId="0">
      <protection locked="0"/>
    </xf>
    <xf numFmtId="183" fontId="55" fillId="0" borderId="0">
      <protection locked="0"/>
    </xf>
    <xf numFmtId="183" fontId="55" fillId="0" borderId="0">
      <protection locked="0"/>
    </xf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2" fillId="0" borderId="0" applyNumberFormat="0" applyFill="0" applyBorder="0" applyAlignment="0" applyProtection="0"/>
    <xf numFmtId="183" fontId="20" fillId="0" borderId="0"/>
    <xf numFmtId="0" fontId="11" fillId="0" borderId="0">
      <alignment vertical="center"/>
    </xf>
    <xf numFmtId="183" fontId="20" fillId="0" borderId="0"/>
    <xf numFmtId="183" fontId="56" fillId="0" borderId="0">
      <protection locked="0"/>
    </xf>
    <xf numFmtId="183" fontId="56" fillId="0" borderId="0">
      <protection locked="0"/>
    </xf>
    <xf numFmtId="183" fontId="24" fillId="0" borderId="0"/>
    <xf numFmtId="183" fontId="24" fillId="0" borderId="0"/>
    <xf numFmtId="183" fontId="55" fillId="0" borderId="5">
      <protection locked="0"/>
    </xf>
    <xf numFmtId="3" fontId="24" fillId="0" borderId="0" applyFont="0" applyFill="0" applyBorder="0" applyAlignment="0" applyProtection="0"/>
    <xf numFmtId="9" fontId="12" fillId="0" borderId="0"/>
    <xf numFmtId="9" fontId="12" fillId="0" borderId="0"/>
    <xf numFmtId="200" fontId="57" fillId="0" borderId="0"/>
    <xf numFmtId="0" fontId="57" fillId="0" borderId="0"/>
    <xf numFmtId="2" fontId="58" fillId="0" borderId="0"/>
    <xf numFmtId="183" fontId="59" fillId="0" borderId="0"/>
    <xf numFmtId="179" fontId="59" fillId="0" borderId="0"/>
    <xf numFmtId="2" fontId="59" fillId="0" borderId="0"/>
    <xf numFmtId="10" fontId="59" fillId="0" borderId="0"/>
    <xf numFmtId="183" fontId="59" fillId="0" borderId="0"/>
    <xf numFmtId="1" fontId="57" fillId="0" borderId="0"/>
    <xf numFmtId="1" fontId="60" fillId="0" borderId="0"/>
    <xf numFmtId="183" fontId="59" fillId="0" borderId="0"/>
    <xf numFmtId="183" fontId="59" fillId="0" borderId="0"/>
    <xf numFmtId="183" fontId="59" fillId="0" borderId="0"/>
    <xf numFmtId="201" fontId="61" fillId="0" borderId="0">
      <alignment horizontal="left"/>
    </xf>
    <xf numFmtId="202" fontId="62" fillId="0" borderId="0">
      <alignment horizontal="left"/>
    </xf>
    <xf numFmtId="203" fontId="48" fillId="0" borderId="0">
      <alignment horizontal="right" vertical="top"/>
    </xf>
    <xf numFmtId="183" fontId="22" fillId="0" borderId="0"/>
    <xf numFmtId="183" fontId="63" fillId="0" borderId="15">
      <alignment vertical="center"/>
    </xf>
    <xf numFmtId="183" fontId="63" fillId="0" borderId="15">
      <alignment vertical="center"/>
    </xf>
    <xf numFmtId="183" fontId="22" fillId="0" borderId="0"/>
    <xf numFmtId="183" fontId="22" fillId="0" borderId="0"/>
    <xf numFmtId="39" fontId="64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4" fillId="0" borderId="0" applyNumberFormat="0" applyFill="0" applyBorder="0" applyAlignment="0" applyProtection="0">
      <alignment horizontal="left"/>
    </xf>
    <xf numFmtId="200" fontId="65" fillId="0" borderId="0" applyFont="0" applyFill="0" applyBorder="0" applyAlignment="0" applyProtection="0"/>
    <xf numFmtId="38" fontId="66" fillId="0" borderId="0" applyFont="0" applyFill="0" applyBorder="0" applyAlignment="0" applyProtection="0"/>
    <xf numFmtId="183" fontId="22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68" fillId="0" borderId="0" applyNumberFormat="0" applyFill="0" applyBorder="0" applyAlignment="0" applyProtection="0">
      <alignment horizontal="centerContinuous"/>
    </xf>
    <xf numFmtId="39" fontId="30" fillId="0" borderId="0"/>
    <xf numFmtId="183" fontId="69" fillId="0" borderId="0"/>
    <xf numFmtId="37" fontId="24" fillId="0" borderId="0">
      <alignment vertical="center"/>
    </xf>
    <xf numFmtId="183" fontId="70" fillId="10" borderId="0" applyNumberFormat="0" applyBorder="0" applyAlignment="0" applyProtection="0"/>
    <xf numFmtId="183" fontId="70" fillId="11" borderId="0" applyNumberFormat="0" applyBorder="0" applyAlignment="0" applyProtection="0"/>
    <xf numFmtId="183" fontId="70" fillId="12" borderId="0" applyNumberFormat="0" applyBorder="0" applyAlignment="0" applyProtection="0"/>
    <xf numFmtId="183" fontId="70" fillId="13" borderId="0" applyNumberFormat="0" applyBorder="0" applyAlignment="0" applyProtection="0"/>
    <xf numFmtId="183" fontId="70" fillId="14" borderId="0" applyNumberFormat="0" applyBorder="0" applyAlignment="0" applyProtection="0"/>
    <xf numFmtId="183" fontId="70" fillId="15" borderId="0" applyNumberFormat="0" applyBorder="0" applyAlignment="0" applyProtection="0"/>
    <xf numFmtId="183" fontId="24" fillId="0" borderId="0" applyNumberFormat="0" applyFill="0" applyBorder="0" applyAlignment="0" applyProtection="0"/>
    <xf numFmtId="37" fontId="24" fillId="16" borderId="0">
      <alignment vertical="center"/>
    </xf>
    <xf numFmtId="37" fontId="24" fillId="16" borderId="0">
      <alignment vertical="center"/>
    </xf>
    <xf numFmtId="37" fontId="24" fillId="16" borderId="0">
      <alignment vertical="center"/>
    </xf>
    <xf numFmtId="37" fontId="24" fillId="16" borderId="0">
      <alignment vertical="center"/>
    </xf>
    <xf numFmtId="37" fontId="24" fillId="16" borderId="0">
      <alignment vertical="center"/>
    </xf>
    <xf numFmtId="183" fontId="70" fillId="17" borderId="0" applyNumberFormat="0" applyBorder="0" applyAlignment="0" applyProtection="0"/>
    <xf numFmtId="183" fontId="70" fillId="18" borderId="0" applyNumberFormat="0" applyBorder="0" applyAlignment="0" applyProtection="0"/>
    <xf numFmtId="183" fontId="70" fillId="19" borderId="0" applyNumberFormat="0" applyBorder="0" applyAlignment="0" applyProtection="0"/>
    <xf numFmtId="183" fontId="70" fillId="13" borderId="0" applyNumberFormat="0" applyBorder="0" applyAlignment="0" applyProtection="0"/>
    <xf numFmtId="183" fontId="70" fillId="17" borderId="0" applyNumberFormat="0" applyBorder="0" applyAlignment="0" applyProtection="0"/>
    <xf numFmtId="183" fontId="70" fillId="20" borderId="0" applyNumberFormat="0" applyBorder="0" applyAlignment="0" applyProtection="0"/>
    <xf numFmtId="183" fontId="71" fillId="21" borderId="0" applyNumberFormat="0" applyBorder="0" applyAlignment="0" applyProtection="0"/>
    <xf numFmtId="183" fontId="71" fillId="18" borderId="0" applyNumberFormat="0" applyBorder="0" applyAlignment="0" applyProtection="0"/>
    <xf numFmtId="183" fontId="71" fillId="19" borderId="0" applyNumberFormat="0" applyBorder="0" applyAlignment="0" applyProtection="0"/>
    <xf numFmtId="183" fontId="71" fillId="22" borderId="0" applyNumberFormat="0" applyBorder="0" applyAlignment="0" applyProtection="0"/>
    <xf numFmtId="183" fontId="71" fillId="23" borderId="0" applyNumberFormat="0" applyBorder="0" applyAlignment="0" applyProtection="0"/>
    <xf numFmtId="183" fontId="71" fillId="24" borderId="0" applyNumberFormat="0" applyBorder="0" applyAlignment="0" applyProtection="0"/>
    <xf numFmtId="183" fontId="38" fillId="0" borderId="0">
      <protection locked="0"/>
    </xf>
    <xf numFmtId="37" fontId="72" fillId="0" borderId="0">
      <alignment horizontal="center"/>
    </xf>
    <xf numFmtId="183" fontId="73" fillId="0" borderId="0" applyNumberFormat="0" applyFill="0" applyBorder="0" applyAlignment="0" applyProtection="0">
      <alignment horizontal="left"/>
    </xf>
    <xf numFmtId="183" fontId="22" fillId="0" borderId="0" applyFont="0" applyFill="0" applyBorder="0" applyAlignment="0" applyProtection="0"/>
    <xf numFmtId="183" fontId="74" fillId="0" borderId="0"/>
    <xf numFmtId="183" fontId="74" fillId="0" borderId="0"/>
    <xf numFmtId="183" fontId="74" fillId="0" borderId="0"/>
    <xf numFmtId="183" fontId="74" fillId="0" borderId="0"/>
    <xf numFmtId="183" fontId="74" fillId="0" borderId="0"/>
    <xf numFmtId="183" fontId="22" fillId="0" borderId="2" applyFont="0" applyFill="0" applyBorder="0" applyAlignment="0" applyProtection="0"/>
    <xf numFmtId="174" fontId="12" fillId="0" borderId="0" applyFont="0" applyFill="0" applyBorder="0" applyProtection="0">
      <alignment horizontal="right" vertical="center"/>
    </xf>
    <xf numFmtId="183" fontId="75" fillId="0" borderId="2" applyBorder="0"/>
    <xf numFmtId="183" fontId="76" fillId="25" borderId="0" applyNumberFormat="0" applyBorder="0" applyAlignment="0" applyProtection="0"/>
    <xf numFmtId="0" fontId="76" fillId="25" borderId="0" applyNumberFormat="0" applyBorder="0" applyAlignment="0" applyProtection="0"/>
    <xf numFmtId="183" fontId="76" fillId="26" borderId="0" applyNumberFormat="0" applyBorder="0" applyAlignment="0" applyProtection="0"/>
    <xf numFmtId="0" fontId="76" fillId="26" borderId="0" applyNumberFormat="0" applyBorder="0" applyAlignment="0" applyProtection="0"/>
    <xf numFmtId="183" fontId="77" fillId="27" borderId="0" applyNumberFormat="0" applyBorder="0" applyAlignment="0" applyProtection="0"/>
    <xf numFmtId="0" fontId="77" fillId="27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6" fillId="29" borderId="0" applyNumberFormat="0" applyBorder="0" applyAlignment="0" applyProtection="0"/>
    <xf numFmtId="0" fontId="76" fillId="29" borderId="0" applyNumberFormat="0" applyBorder="0" applyAlignment="0" applyProtection="0"/>
    <xf numFmtId="183" fontId="76" fillId="30" borderId="0" applyNumberFormat="0" applyBorder="0" applyAlignment="0" applyProtection="0"/>
    <xf numFmtId="0" fontId="76" fillId="30" borderId="0" applyNumberFormat="0" applyBorder="0" applyAlignment="0" applyProtection="0"/>
    <xf numFmtId="183" fontId="77" fillId="31" borderId="0" applyNumberFormat="0" applyBorder="0" applyAlignment="0" applyProtection="0"/>
    <xf numFmtId="0" fontId="77" fillId="31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6" fillId="33" borderId="0" applyNumberFormat="0" applyBorder="0" applyAlignment="0" applyProtection="0"/>
    <xf numFmtId="0" fontId="76" fillId="33" borderId="0" applyNumberFormat="0" applyBorder="0" applyAlignment="0" applyProtection="0"/>
    <xf numFmtId="183" fontId="76" fillId="34" borderId="0" applyNumberFormat="0" applyBorder="0" applyAlignment="0" applyProtection="0"/>
    <xf numFmtId="0" fontId="76" fillId="34" borderId="0" applyNumberFormat="0" applyBorder="0" applyAlignment="0" applyProtection="0"/>
    <xf numFmtId="183" fontId="77" fillId="35" borderId="0" applyNumberFormat="0" applyBorder="0" applyAlignment="0" applyProtection="0"/>
    <xf numFmtId="0" fontId="77" fillId="35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6" fillId="29" borderId="0" applyNumberFormat="0" applyBorder="0" applyAlignment="0" applyProtection="0"/>
    <xf numFmtId="0" fontId="76" fillId="29" borderId="0" applyNumberFormat="0" applyBorder="0" applyAlignment="0" applyProtection="0"/>
    <xf numFmtId="183" fontId="76" fillId="37" borderId="0" applyNumberFormat="0" applyBorder="0" applyAlignment="0" applyProtection="0"/>
    <xf numFmtId="0" fontId="76" fillId="37" borderId="0" applyNumberFormat="0" applyBorder="0" applyAlignment="0" applyProtection="0"/>
    <xf numFmtId="183" fontId="77" fillId="30" borderId="0" applyNumberFormat="0" applyBorder="0" applyAlignment="0" applyProtection="0"/>
    <xf numFmtId="0" fontId="77" fillId="30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6" fillId="39" borderId="0" applyNumberFormat="0" applyBorder="0" applyAlignment="0" applyProtection="0"/>
    <xf numFmtId="0" fontId="76" fillId="39" borderId="0" applyNumberFormat="0" applyBorder="0" applyAlignment="0" applyProtection="0"/>
    <xf numFmtId="183" fontId="76" fillId="40" borderId="0" applyNumberFormat="0" applyBorder="0" applyAlignment="0" applyProtection="0"/>
    <xf numFmtId="0" fontId="76" fillId="40" borderId="0" applyNumberFormat="0" applyBorder="0" applyAlignment="0" applyProtection="0"/>
    <xf numFmtId="183" fontId="77" fillId="27" borderId="0" applyNumberFormat="0" applyBorder="0" applyAlignment="0" applyProtection="0"/>
    <xf numFmtId="0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6" fillId="41" borderId="0" applyNumberFormat="0" applyBorder="0" applyAlignment="0" applyProtection="0"/>
    <xf numFmtId="0" fontId="76" fillId="41" borderId="0" applyNumberFormat="0" applyBorder="0" applyAlignment="0" applyProtection="0"/>
    <xf numFmtId="183" fontId="76" fillId="42" borderId="0" applyNumberFormat="0" applyBorder="0" applyAlignment="0" applyProtection="0"/>
    <xf numFmtId="0" fontId="76" fillId="42" borderId="0" applyNumberFormat="0" applyBorder="0" applyAlignment="0" applyProtection="0"/>
    <xf numFmtId="183" fontId="77" fillId="43" borderId="0" applyNumberFormat="0" applyBorder="0" applyAlignment="0" applyProtection="0"/>
    <xf numFmtId="0" fontId="77" fillId="43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76" fontId="78" fillId="0" borderId="0" applyNumberFormat="0" applyFill="0" applyBorder="0" applyAlignment="0" applyProtection="0"/>
    <xf numFmtId="168" fontId="79" fillId="0" borderId="0" applyFont="0"/>
    <xf numFmtId="168" fontId="79" fillId="0" borderId="5" applyFont="0"/>
    <xf numFmtId="174" fontId="79" fillId="0" borderId="0" applyFont="0"/>
    <xf numFmtId="191" fontId="24" fillId="0" borderId="0"/>
    <xf numFmtId="183" fontId="24" fillId="0" borderId="0"/>
    <xf numFmtId="183" fontId="80" fillId="0" borderId="0" applyNumberFormat="0" applyFont="0" applyFill="0" applyBorder="0" applyProtection="0">
      <alignment horizontal="centerContinuous"/>
    </xf>
    <xf numFmtId="183" fontId="12" fillId="45" borderId="16">
      <alignment horizontal="center" vertical="center"/>
    </xf>
    <xf numFmtId="3" fontId="81" fillId="46" borderId="0" applyBorder="0">
      <protection locked="0"/>
    </xf>
    <xf numFmtId="183" fontId="82" fillId="0" borderId="17"/>
    <xf numFmtId="183" fontId="12" fillId="0" borderId="0" applyFill="0" applyBorder="0" applyProtection="0">
      <protection locked="0"/>
    </xf>
    <xf numFmtId="183" fontId="24" fillId="0" borderId="18" applyBorder="0"/>
    <xf numFmtId="200" fontId="66" fillId="0" borderId="0" applyFont="0" applyFill="0" applyBorder="0" applyAlignment="0" applyProtection="0"/>
    <xf numFmtId="183" fontId="83" fillId="0" borderId="0">
      <alignment horizontal="left"/>
    </xf>
    <xf numFmtId="183" fontId="20" fillId="0" borderId="0"/>
    <xf numFmtId="183" fontId="25" fillId="0" borderId="0">
      <alignment horizontal="center" wrapText="1"/>
      <protection locked="0"/>
    </xf>
    <xf numFmtId="183" fontId="12" fillId="0" borderId="0" applyNumberFormat="0" applyFill="0" applyBorder="0" applyAlignment="0" applyProtection="0"/>
    <xf numFmtId="183" fontId="44" fillId="0" borderId="0" applyNumberFormat="0" applyFill="0" applyBorder="0" applyAlignment="0" applyProtection="0"/>
    <xf numFmtId="183" fontId="84" fillId="0" borderId="9">
      <protection hidden="1"/>
    </xf>
    <xf numFmtId="183" fontId="85" fillId="47" borderId="9" applyNumberFormat="0" applyFont="0" applyBorder="0" applyAlignment="0" applyProtection="0">
      <protection hidden="1"/>
    </xf>
    <xf numFmtId="38" fontId="86" fillId="0" borderId="0">
      <alignment horizontal="center"/>
    </xf>
    <xf numFmtId="183" fontId="30" fillId="48" borderId="19" applyNumberFormat="0" applyAlignment="0" applyProtection="0"/>
    <xf numFmtId="183" fontId="30" fillId="48" borderId="19" applyNumberFormat="0" applyAlignment="0" applyProtection="0"/>
    <xf numFmtId="204" fontId="20" fillId="0" borderId="0" applyFont="0" applyFill="0" applyBorder="0" applyAlignment="0" applyProtection="0"/>
    <xf numFmtId="1" fontId="20" fillId="9" borderId="0"/>
    <xf numFmtId="205" fontId="87" fillId="0" borderId="0"/>
    <xf numFmtId="179" fontId="22" fillId="0" borderId="0"/>
    <xf numFmtId="206" fontId="88" fillId="0" borderId="0" applyNumberFormat="0" applyFill="0" applyBorder="0" applyAlignment="0" applyProtection="0"/>
    <xf numFmtId="206" fontId="89" fillId="0" borderId="0" applyNumberFormat="0" applyFill="0" applyBorder="0" applyAlignment="0" applyProtection="0"/>
    <xf numFmtId="206" fontId="89" fillId="0" borderId="0" applyNumberFormat="0" applyFill="0" applyBorder="0" applyAlignment="0" applyProtection="0"/>
    <xf numFmtId="206" fontId="89" fillId="0" borderId="0" applyNumberFormat="0" applyFill="0" applyBorder="0" applyAlignment="0" applyProtection="0"/>
    <xf numFmtId="205" fontId="87" fillId="0" borderId="0"/>
    <xf numFmtId="205" fontId="87" fillId="0" borderId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1" fillId="0" borderId="0"/>
    <xf numFmtId="39" fontId="92" fillId="16" borderId="0">
      <alignment horizontal="left"/>
    </xf>
    <xf numFmtId="183" fontId="30" fillId="0" borderId="0" applyFill="0" applyBorder="0" applyAlignment="0" applyProtection="0"/>
    <xf numFmtId="183" fontId="30" fillId="0" borderId="20" applyNumberFormat="0" applyFill="0" applyAlignment="0" applyProtection="0"/>
    <xf numFmtId="183" fontId="40" fillId="0" borderId="0" applyNumberFormat="0" applyBorder="0" applyAlignment="0"/>
    <xf numFmtId="183" fontId="24" fillId="0" borderId="0" applyNumberFormat="0" applyFill="0" applyBorder="0" applyAlignment="0" applyProtection="0"/>
    <xf numFmtId="183" fontId="93" fillId="0" borderId="0" applyNumberFormat="0" applyFill="0" applyBorder="0" applyAlignment="0" applyProtection="0"/>
    <xf numFmtId="183" fontId="94" fillId="4" borderId="0" applyNumberFormat="0" applyFill="0" applyBorder="0" applyAlignment="0" applyProtection="0">
      <protection locked="0"/>
    </xf>
    <xf numFmtId="207" fontId="20" fillId="0" borderId="0" applyNumberFormat="0" applyFont="0" applyAlignment="0" applyProtection="0"/>
    <xf numFmtId="183" fontId="82" fillId="0" borderId="0" applyNumberFormat="0" applyFill="0" applyBorder="0" applyAlignment="0" applyProtection="0"/>
    <xf numFmtId="208" fontId="88" fillId="0" borderId="0" applyNumberFormat="0" applyFill="0" applyBorder="0" applyAlignment="0" applyProtection="0"/>
    <xf numFmtId="166" fontId="82" fillId="0" borderId="0">
      <alignment horizontal="right"/>
      <protection locked="0"/>
    </xf>
    <xf numFmtId="183" fontId="25" fillId="0" borderId="0">
      <alignment horizontal="right"/>
    </xf>
    <xf numFmtId="183" fontId="40" fillId="0" borderId="0" applyBorder="0" applyProtection="0"/>
    <xf numFmtId="183" fontId="95" fillId="0" borderId="0"/>
    <xf numFmtId="0" fontId="18" fillId="7" borderId="19" applyNumberFormat="0" applyFont="0" applyAlignment="0">
      <protection locked="0"/>
    </xf>
    <xf numFmtId="183" fontId="24" fillId="0" borderId="0"/>
    <xf numFmtId="183" fontId="96" fillId="0" borderId="3" applyNumberFormat="0" applyFill="0" applyAlignment="0" applyProtection="0"/>
    <xf numFmtId="183" fontId="97" fillId="4" borderId="17"/>
    <xf numFmtId="37" fontId="97" fillId="4" borderId="0">
      <alignment horizontal="right"/>
    </xf>
    <xf numFmtId="183" fontId="97" fillId="4" borderId="17"/>
    <xf numFmtId="183" fontId="98" fillId="0" borderId="2" applyNumberFormat="0" applyFill="0" applyAlignment="0" applyProtection="0"/>
    <xf numFmtId="183" fontId="99" fillId="4" borderId="17" applyNumberFormat="0" applyFill="0" applyBorder="0" applyAlignment="0" applyProtection="0">
      <protection locked="0"/>
    </xf>
    <xf numFmtId="39" fontId="63" fillId="0" borderId="0">
      <alignment horizontal="right" vertical="center"/>
    </xf>
    <xf numFmtId="183" fontId="12" fillId="0" borderId="1" applyAlignment="0" applyProtection="0"/>
    <xf numFmtId="183" fontId="12" fillId="0" borderId="1" applyAlignment="0" applyProtection="0"/>
    <xf numFmtId="183" fontId="12" fillId="0" borderId="1" applyAlignment="0" applyProtection="0"/>
    <xf numFmtId="183" fontId="12" fillId="0" borderId="1" applyAlignment="0" applyProtection="0"/>
    <xf numFmtId="183" fontId="12" fillId="0" borderId="1" applyAlignment="0" applyProtection="0"/>
    <xf numFmtId="183" fontId="12" fillId="0" borderId="1" applyAlignment="0" applyProtection="0"/>
    <xf numFmtId="183" fontId="12" fillId="0" borderId="1" applyAlignment="0" applyProtection="0"/>
    <xf numFmtId="183" fontId="12" fillId="0" borderId="1" applyAlignment="0" applyProtection="0"/>
    <xf numFmtId="183" fontId="12" fillId="0" borderId="1" applyAlignment="0" applyProtection="0"/>
    <xf numFmtId="183" fontId="12" fillId="0" borderId="1" applyAlignment="0" applyProtection="0"/>
    <xf numFmtId="183" fontId="12" fillId="0" borderId="1" applyAlignment="0" applyProtection="0"/>
    <xf numFmtId="183" fontId="12" fillId="0" borderId="1" applyAlignment="0" applyProtection="0"/>
    <xf numFmtId="183" fontId="25" fillId="0" borderId="3" applyNumberFormat="0" applyFont="0" applyFill="0" applyAlignment="0" applyProtection="0"/>
    <xf numFmtId="183" fontId="25" fillId="0" borderId="21" applyNumberFormat="0" applyFont="0" applyFill="0" applyAlignment="0" applyProtection="0"/>
    <xf numFmtId="183" fontId="12" fillId="0" borderId="1" applyAlignment="0" applyProtection="0"/>
    <xf numFmtId="183" fontId="30" fillId="0" borderId="22" applyNumberFormat="0" applyFill="0" applyAlignment="0" applyProtection="0"/>
    <xf numFmtId="183" fontId="80" fillId="0" borderId="2" applyNumberFormat="0" applyFont="0" applyFill="0" applyAlignment="0" applyProtection="0"/>
    <xf numFmtId="183" fontId="100" fillId="0" borderId="3" applyNumberFormat="0" applyFill="0" applyAlignment="0" applyProtection="0">
      <alignment horizontal="center"/>
    </xf>
    <xf numFmtId="183" fontId="100" fillId="0" borderId="2" applyFill="0" applyAlignment="0" applyProtection="0">
      <alignment horizontal="center"/>
    </xf>
    <xf numFmtId="49" fontId="101" fillId="0" borderId="0" applyFont="0" applyFill="0" applyBorder="0" applyAlignment="0" applyProtection="0">
      <alignment horizontal="left"/>
    </xf>
    <xf numFmtId="183" fontId="18" fillId="0" borderId="0" applyAlignment="0" applyProtection="0"/>
    <xf numFmtId="179" fontId="30" fillId="0" borderId="0" applyFill="0" applyBorder="0" applyAlignment="0" applyProtection="0"/>
    <xf numFmtId="49" fontId="30" fillId="0" borderId="0" applyNumberFormat="0" applyAlignment="0" applyProtection="0">
      <alignment horizontal="left"/>
    </xf>
    <xf numFmtId="49" fontId="102" fillId="0" borderId="23" applyNumberFormat="0" applyAlignment="0" applyProtection="0">
      <alignment horizontal="left" wrapText="1"/>
    </xf>
    <xf numFmtId="49" fontId="102" fillId="0" borderId="0" applyNumberFormat="0" applyAlignment="0" applyProtection="0">
      <alignment horizontal="left" wrapText="1"/>
    </xf>
    <xf numFmtId="49" fontId="103" fillId="0" borderId="0" applyAlignment="0" applyProtection="0">
      <alignment horizontal="left"/>
    </xf>
    <xf numFmtId="183" fontId="78" fillId="0" borderId="0" applyFont="0" applyFill="0" applyBorder="0" applyAlignment="0" applyProtection="0"/>
    <xf numFmtId="183" fontId="12" fillId="0" borderId="0"/>
    <xf numFmtId="183" fontId="30" fillId="0" borderId="0">
      <alignment horizontal="center"/>
    </xf>
    <xf numFmtId="183" fontId="24" fillId="0" borderId="0" applyFont="0" applyFill="0" applyBorder="0" applyAlignment="0" applyProtection="0"/>
    <xf numFmtId="209" fontId="63" fillId="0" borderId="0"/>
    <xf numFmtId="183" fontId="20" fillId="0" borderId="0"/>
    <xf numFmtId="183" fontId="104" fillId="0" borderId="0"/>
    <xf numFmtId="183" fontId="30" fillId="0" borderId="0" applyFont="0" applyFill="0" applyBorder="0" applyAlignment="0" applyProtection="0"/>
    <xf numFmtId="183" fontId="105" fillId="49" borderId="24">
      <protection locked="0"/>
    </xf>
    <xf numFmtId="183" fontId="105" fillId="49" borderId="24">
      <protection locked="0"/>
    </xf>
    <xf numFmtId="183" fontId="106" fillId="0" borderId="0" applyNumberFormat="0" applyFont="0" applyFill="0" applyBorder="0" applyProtection="0">
      <alignment horizontal="centerContinuous"/>
    </xf>
    <xf numFmtId="183" fontId="26" fillId="0" borderId="0"/>
    <xf numFmtId="183" fontId="26" fillId="0" borderId="0"/>
    <xf numFmtId="183" fontId="26" fillId="0" borderId="0"/>
    <xf numFmtId="183" fontId="26" fillId="0" borderId="0"/>
    <xf numFmtId="164" fontId="12" fillId="0" borderId="0" applyFont="0" applyFill="0" applyBorder="0" applyProtection="0">
      <alignment horizontal="right" vertical="center"/>
    </xf>
    <xf numFmtId="37" fontId="30" fillId="0" borderId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37" fontId="24" fillId="0" borderId="0" applyFont="0" applyFill="0" applyBorder="0" applyAlignment="0" applyProtection="0"/>
    <xf numFmtId="183" fontId="26" fillId="0" borderId="0"/>
    <xf numFmtId="37" fontId="30" fillId="0" borderId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39" fontId="107" fillId="0" borderId="0"/>
    <xf numFmtId="183" fontId="73" fillId="0" borderId="0"/>
    <xf numFmtId="183" fontId="30" fillId="0" borderId="0" applyFill="0"/>
    <xf numFmtId="183" fontId="30" fillId="0" borderId="0">
      <alignment horizontal="center"/>
    </xf>
    <xf numFmtId="183" fontId="30" fillId="0" borderId="0" applyFill="0">
      <alignment horizontal="center"/>
    </xf>
    <xf numFmtId="183" fontId="108" fillId="0" borderId="25" applyFill="0"/>
    <xf numFmtId="183" fontId="12" fillId="0" borderId="0" applyFont="0" applyAlignment="0"/>
    <xf numFmtId="183" fontId="12" fillId="0" borderId="0" applyFont="0" applyAlignment="0"/>
    <xf numFmtId="183" fontId="109" fillId="0" borderId="0" applyFill="0">
      <alignment vertical="top"/>
    </xf>
    <xf numFmtId="183" fontId="108" fillId="0" borderId="0" applyFill="0">
      <alignment horizontal="left" vertical="top"/>
    </xf>
    <xf numFmtId="183" fontId="110" fillId="0" borderId="1" applyFill="0"/>
    <xf numFmtId="183" fontId="110" fillId="0" borderId="1" applyFill="0"/>
    <xf numFmtId="183" fontId="110" fillId="0" borderId="1" applyFill="0"/>
    <xf numFmtId="183" fontId="110" fillId="0" borderId="1" applyFill="0"/>
    <xf numFmtId="183" fontId="110" fillId="0" borderId="1" applyFill="0"/>
    <xf numFmtId="183" fontId="110" fillId="0" borderId="1" applyFill="0"/>
    <xf numFmtId="183" fontId="110" fillId="0" borderId="1" applyFill="0"/>
    <xf numFmtId="183" fontId="110" fillId="0" borderId="1" applyFill="0"/>
    <xf numFmtId="183" fontId="110" fillId="0" borderId="1" applyFill="0"/>
    <xf numFmtId="183" fontId="110" fillId="0" borderId="1" applyFill="0"/>
    <xf numFmtId="183" fontId="110" fillId="0" borderId="1" applyFill="0"/>
    <xf numFmtId="183" fontId="110" fillId="0" borderId="1" applyFill="0"/>
    <xf numFmtId="183" fontId="12" fillId="0" borderId="0" applyNumberFormat="0" applyFont="0" applyAlignment="0"/>
    <xf numFmtId="183" fontId="12" fillId="0" borderId="0" applyNumberFormat="0" applyFont="0" applyAlignment="0"/>
    <xf numFmtId="183" fontId="109" fillId="0" borderId="0" applyFill="0">
      <alignment wrapText="1"/>
    </xf>
    <xf numFmtId="183" fontId="108" fillId="0" borderId="0" applyFill="0">
      <alignment horizontal="left" vertical="top" wrapText="1"/>
    </xf>
    <xf numFmtId="183" fontId="111" fillId="0" borderId="0" applyFill="0"/>
    <xf numFmtId="183" fontId="112" fillId="0" borderId="0" applyNumberFormat="0" applyFont="0" applyAlignment="0">
      <alignment horizontal="center"/>
    </xf>
    <xf numFmtId="183" fontId="113" fillId="0" borderId="0" applyFill="0">
      <alignment vertical="top" wrapText="1"/>
    </xf>
    <xf numFmtId="183" fontId="110" fillId="0" borderId="0" applyFill="0">
      <alignment horizontal="left" vertical="top" wrapText="1"/>
    </xf>
    <xf numFmtId="183" fontId="12" fillId="0" borderId="0" applyFill="0"/>
    <xf numFmtId="183" fontId="12" fillId="0" borderId="0" applyFill="0"/>
    <xf numFmtId="183" fontId="112" fillId="0" borderId="0" applyNumberFormat="0" applyFont="0" applyAlignment="0">
      <alignment horizontal="center"/>
    </xf>
    <xf numFmtId="183" fontId="114" fillId="0" borderId="0" applyFill="0">
      <alignment vertical="center" wrapText="1"/>
    </xf>
    <xf numFmtId="183" fontId="44" fillId="0" borderId="0">
      <alignment horizontal="left" vertical="center" wrapText="1"/>
    </xf>
    <xf numFmtId="183" fontId="18" fillId="0" borderId="0" applyFill="0"/>
    <xf numFmtId="183" fontId="112" fillId="0" borderId="0" applyNumberFormat="0" applyFont="0" applyAlignment="0">
      <alignment horizontal="center"/>
    </xf>
    <xf numFmtId="183" fontId="115" fillId="0" borderId="0" applyFill="0">
      <alignment horizontal="center" vertical="center" wrapText="1"/>
    </xf>
    <xf numFmtId="183" fontId="12" fillId="0" borderId="0" applyFill="0">
      <alignment horizontal="center" vertical="center" wrapText="1"/>
    </xf>
    <xf numFmtId="183" fontId="116" fillId="0" borderId="0" applyFill="0"/>
    <xf numFmtId="183" fontId="112" fillId="0" borderId="0" applyNumberFormat="0" applyFont="0" applyAlignment="0">
      <alignment horizontal="center"/>
    </xf>
    <xf numFmtId="183" fontId="117" fillId="0" borderId="0" applyFill="0">
      <alignment horizontal="center" vertical="center" wrapText="1"/>
    </xf>
    <xf numFmtId="183" fontId="118" fillId="0" borderId="0" applyFill="0">
      <alignment horizontal="center" vertical="center" wrapText="1"/>
    </xf>
    <xf numFmtId="183" fontId="119" fillId="0" borderId="0" applyFill="0"/>
    <xf numFmtId="183" fontId="112" fillId="0" borderId="0" applyNumberFormat="0" applyFont="0" applyAlignment="0">
      <alignment horizontal="center"/>
    </xf>
    <xf numFmtId="183" fontId="120" fillId="0" borderId="0">
      <alignment horizontal="center" wrapText="1"/>
    </xf>
    <xf numFmtId="183" fontId="116" fillId="0" borderId="0" applyFill="0">
      <alignment horizontal="center" wrapText="1"/>
    </xf>
    <xf numFmtId="183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183" fontId="30" fillId="0" borderId="0" applyBorder="0" applyProtection="0"/>
    <xf numFmtId="183" fontId="18" fillId="0" borderId="0"/>
    <xf numFmtId="183" fontId="30" fillId="0" borderId="0"/>
    <xf numFmtId="37" fontId="73" fillId="0" borderId="0"/>
    <xf numFmtId="183" fontId="19" fillId="0" borderId="26"/>
    <xf numFmtId="183" fontId="30" fillId="0" borderId="0" applyFill="0" applyBorder="0" applyAlignment="0" applyProtection="0"/>
    <xf numFmtId="39" fontId="12" fillId="0" borderId="0" applyFont="0" applyFill="0" applyBorder="0" applyAlignment="0" applyProtection="0"/>
    <xf numFmtId="183" fontId="30" fillId="0" borderId="0" applyAlignment="0" applyProtection="0"/>
    <xf numFmtId="39" fontId="24" fillId="0" borderId="0"/>
    <xf numFmtId="183" fontId="73" fillId="0" borderId="0"/>
    <xf numFmtId="39" fontId="24" fillId="0" borderId="0"/>
    <xf numFmtId="183" fontId="30" fillId="0" borderId="0" applyFill="0" applyBorder="0" applyAlignment="0" applyProtection="0"/>
    <xf numFmtId="183" fontId="24" fillId="16" borderId="0"/>
    <xf numFmtId="37" fontId="24" fillId="16" borderId="0"/>
    <xf numFmtId="183" fontId="24" fillId="0" borderId="0">
      <alignment vertical="center"/>
    </xf>
    <xf numFmtId="183" fontId="121" fillId="0" borderId="0" applyNumberFormat="0" applyFont="0" applyFill="0" applyBorder="0" applyProtection="0">
      <alignment horizontal="centerContinuous"/>
    </xf>
    <xf numFmtId="183" fontId="122" fillId="0" borderId="0" applyNumberFormat="0" applyFill="0" applyBorder="0" applyAlignment="0" applyProtection="0"/>
    <xf numFmtId="183" fontId="123" fillId="0" borderId="0" applyNumberFormat="0" applyFill="0" applyBorder="0" applyAlignment="0" applyProtection="0"/>
    <xf numFmtId="183" fontId="85" fillId="0" borderId="0" applyFill="0" applyBorder="0" applyAlignment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59" fillId="0" borderId="0"/>
    <xf numFmtId="183" fontId="85" fillId="0" borderId="0"/>
    <xf numFmtId="183" fontId="30" fillId="0" borderId="0" applyNumberFormat="0" applyFill="0" applyBorder="0" applyProtection="0">
      <alignment horizontal="center" vertical="center"/>
    </xf>
    <xf numFmtId="39" fontId="25" fillId="51" borderId="0" applyNumberFormat="0" applyFont="0" applyBorder="0" applyAlignment="0"/>
    <xf numFmtId="183" fontId="40" fillId="0" borderId="0" applyFill="0" applyBorder="0" applyProtection="0"/>
    <xf numFmtId="183" fontId="30" fillId="0" borderId="0" applyFill="0" applyBorder="0" applyAlignment="0" applyProtection="0"/>
    <xf numFmtId="183" fontId="125" fillId="0" borderId="0"/>
    <xf numFmtId="183" fontId="126" fillId="0" borderId="0"/>
    <xf numFmtId="183" fontId="127" fillId="0" borderId="0">
      <alignment vertical="center"/>
    </xf>
    <xf numFmtId="39" fontId="12" fillId="0" borderId="0"/>
    <xf numFmtId="39" fontId="24" fillId="0" borderId="0">
      <alignment horizontal="center" vertical="center"/>
    </xf>
    <xf numFmtId="183" fontId="80" fillId="0" borderId="0" applyNumberFormat="0" applyFont="0" applyFill="0" applyBorder="0" applyProtection="0">
      <alignment horizontal="center"/>
    </xf>
    <xf numFmtId="183" fontId="128" fillId="0" borderId="0">
      <alignment horizontal="centerContinuous"/>
    </xf>
    <xf numFmtId="183" fontId="129" fillId="0" borderId="0">
      <alignment horizontal="centerContinuous"/>
    </xf>
    <xf numFmtId="183" fontId="130" fillId="0" borderId="0" applyFill="0" applyBorder="0" applyProtection="0">
      <alignment horizontal="center"/>
      <protection locked="0"/>
    </xf>
    <xf numFmtId="183" fontId="19" fillId="0" borderId="0" applyFill="0" applyBorder="0" applyProtection="0">
      <alignment horizontal="center" vertical="center"/>
    </xf>
    <xf numFmtId="183" fontId="111" fillId="0" borderId="0" applyFill="0" applyBorder="0" applyProtection="0">
      <alignment horizontal="center"/>
      <protection locked="0"/>
    </xf>
    <xf numFmtId="183" fontId="12" fillId="0" borderId="0">
      <alignment horizontal="right"/>
    </xf>
    <xf numFmtId="183" fontId="24" fillId="0" borderId="0"/>
    <xf numFmtId="1" fontId="131" fillId="0" borderId="0"/>
    <xf numFmtId="183" fontId="22" fillId="52" borderId="28" applyBorder="0">
      <alignment horizontal="centerContinuous"/>
    </xf>
    <xf numFmtId="183" fontId="27" fillId="0" borderId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40" fontId="59" fillId="0" borderId="0"/>
    <xf numFmtId="3" fontId="85" fillId="0" borderId="0"/>
    <xf numFmtId="183" fontId="30" fillId="53" borderId="0" applyNumberFormat="0" applyBorder="0" applyAlignment="0" applyProtection="0"/>
    <xf numFmtId="183" fontId="128" fillId="0" borderId="0" applyProtection="0"/>
    <xf numFmtId="39" fontId="24" fillId="0" borderId="0"/>
    <xf numFmtId="183" fontId="30" fillId="0" borderId="0" applyNumberFormat="0" applyFill="0" applyBorder="0" applyAlignment="0" applyProtection="0"/>
    <xf numFmtId="183" fontId="133" fillId="0" borderId="0" applyNumberFormat="0" applyFill="0" applyBorder="0" applyAlignment="0" applyProtection="0"/>
    <xf numFmtId="183" fontId="134" fillId="0" borderId="2" applyNumberFormat="0" applyFill="0" applyBorder="0" applyAlignment="0" applyProtection="0">
      <alignment horizontal="center"/>
    </xf>
    <xf numFmtId="183" fontId="135" fillId="0" borderId="0" applyNumberFormat="0" applyFill="0" applyBorder="0" applyProtection="0">
      <alignment horizontal="center" vertical="center"/>
    </xf>
    <xf numFmtId="183" fontId="128" fillId="0" borderId="0">
      <alignment horizontal="centerContinuous"/>
    </xf>
    <xf numFmtId="183" fontId="100" fillId="0" borderId="0" applyFill="0" applyBorder="0" applyProtection="0">
      <alignment horizontal="center"/>
    </xf>
    <xf numFmtId="183" fontId="17" fillId="0" borderId="30">
      <alignment horizontal="center"/>
    </xf>
    <xf numFmtId="183" fontId="17" fillId="0" borderId="0" applyNumberFormat="0" applyFill="0" applyBorder="0" applyProtection="0">
      <alignment wrapText="1"/>
    </xf>
    <xf numFmtId="183" fontId="110" fillId="0" borderId="0" applyNumberFormat="0" applyFill="0" applyBorder="0" applyProtection="0">
      <alignment wrapText="1"/>
    </xf>
    <xf numFmtId="183" fontId="110" fillId="0" borderId="0" applyNumberFormat="0" applyFill="0" applyBorder="0" applyProtection="0"/>
    <xf numFmtId="183" fontId="136" fillId="0" borderId="0" applyNumberFormat="0" applyFill="0" applyBorder="0" applyProtection="0">
      <alignment horizontal="center" wrapText="1"/>
    </xf>
    <xf numFmtId="183" fontId="17" fillId="0" borderId="2" applyNumberFormat="0" applyFill="0" applyProtection="0">
      <alignment horizontal="right" wrapText="1"/>
    </xf>
    <xf numFmtId="183" fontId="17" fillId="0" borderId="2" applyNumberFormat="0" applyFill="0" applyProtection="0">
      <alignment horizontal="left" wrapText="1"/>
    </xf>
    <xf numFmtId="183" fontId="137" fillId="54" borderId="0">
      <alignment horizontal="left"/>
    </xf>
    <xf numFmtId="183" fontId="138" fillId="54" borderId="0">
      <alignment horizontal="right"/>
    </xf>
    <xf numFmtId="183" fontId="99" fillId="55" borderId="0">
      <alignment horizontal="center"/>
    </xf>
    <xf numFmtId="183" fontId="128" fillId="0" borderId="2">
      <alignment horizontal="center"/>
    </xf>
    <xf numFmtId="183" fontId="139" fillId="56" borderId="0"/>
    <xf numFmtId="183" fontId="138" fillId="54" borderId="0">
      <alignment horizontal="right"/>
    </xf>
    <xf numFmtId="183" fontId="140" fillId="55" borderId="0">
      <alignment horizontal="left"/>
    </xf>
    <xf numFmtId="43" fontId="54" fillId="0" borderId="0" applyFont="0" applyFill="0" applyBorder="0" applyAlignment="0" applyProtection="0"/>
    <xf numFmtId="183" fontId="141" fillId="0" borderId="2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37" fontId="22" fillId="0" borderId="0"/>
    <xf numFmtId="183" fontId="24" fillId="0" borderId="0"/>
    <xf numFmtId="174" fontId="142" fillId="0" borderId="0" applyFont="0" applyBorder="0">
      <alignment horizontal="right"/>
    </xf>
    <xf numFmtId="174" fontId="20" fillId="0" borderId="0" applyFont="0" applyFill="0" applyBorder="0" applyAlignment="0" applyProtection="0"/>
    <xf numFmtId="38" fontId="59" fillId="0" borderId="0"/>
    <xf numFmtId="183" fontId="25" fillId="0" borderId="0"/>
    <xf numFmtId="210" fontId="20" fillId="0" borderId="0" applyFont="0" applyFill="0" applyBorder="0" applyAlignment="0" applyProtection="0"/>
    <xf numFmtId="183" fontId="40" fillId="0" borderId="0" applyFont="0" applyFill="0" applyBorder="0" applyAlignment="0" applyProtection="0">
      <alignment horizontal="right"/>
    </xf>
    <xf numFmtId="211" fontId="40" fillId="0" borderId="0" applyFont="0" applyFill="0" applyBorder="0" applyAlignment="0" applyProtection="0"/>
    <xf numFmtId="212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14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43" fillId="0" borderId="0" applyFont="0" applyFill="0" applyBorder="0" applyAlignment="0" applyProtection="0"/>
    <xf numFmtId="4" fontId="85" fillId="0" borderId="0" applyFont="0" applyFill="0" applyBorder="0" applyAlignment="0" applyProtection="0"/>
    <xf numFmtId="4" fontId="85" fillId="0" borderId="0" applyFont="0" applyFill="0" applyBorder="0" applyAlignment="0" applyProtection="0"/>
    <xf numFmtId="176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44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3" fontId="145" fillId="0" borderId="0" applyFont="0" applyFill="0" applyBorder="0" applyAlignment="0" applyProtection="0"/>
    <xf numFmtId="183" fontId="146" fillId="0" borderId="0"/>
    <xf numFmtId="183" fontId="38" fillId="0" borderId="0"/>
    <xf numFmtId="183" fontId="38" fillId="0" borderId="0"/>
    <xf numFmtId="183" fontId="38" fillId="0" borderId="0"/>
    <xf numFmtId="183" fontId="147" fillId="0" borderId="0" applyNumberFormat="0" applyFont="0" applyFill="0" applyBorder="0" applyAlignment="0" applyProtection="0"/>
    <xf numFmtId="215" fontId="30" fillId="0" borderId="0"/>
    <xf numFmtId="183" fontId="146" fillId="0" borderId="0"/>
    <xf numFmtId="183" fontId="148" fillId="0" borderId="0"/>
    <xf numFmtId="183" fontId="38" fillId="0" borderId="0"/>
    <xf numFmtId="216" fontId="30" fillId="0" borderId="0"/>
    <xf numFmtId="196" fontId="30" fillId="0" borderId="0"/>
    <xf numFmtId="217" fontId="149" fillId="57" borderId="0">
      <alignment horizontal="left"/>
    </xf>
    <xf numFmtId="183" fontId="108" fillId="0" borderId="0" applyFill="0" applyBorder="0" applyAlignment="0" applyProtection="0">
      <protection locked="0"/>
    </xf>
    <xf numFmtId="183" fontId="128" fillId="0" borderId="0" applyFill="0" applyBorder="0">
      <alignment horizontal="left"/>
    </xf>
    <xf numFmtId="179" fontId="150" fillId="0" borderId="0" applyNumberFormat="0" applyFill="0" applyAlignment="0" applyProtection="0"/>
    <xf numFmtId="183" fontId="12" fillId="0" borderId="0" applyFont="0" applyFill="0" applyBorder="0" applyAlignment="0" applyProtection="0"/>
    <xf numFmtId="183" fontId="151" fillId="0" borderId="0" applyNumberFormat="0" applyAlignment="0">
      <alignment horizontal="left"/>
    </xf>
    <xf numFmtId="183" fontId="22" fillId="0" borderId="3" applyNumberFormat="0" applyFont="0" applyFill="0" applyBorder="0" applyProtection="0">
      <alignment horizontal="centerContinuous"/>
    </xf>
    <xf numFmtId="218" fontId="24" fillId="0" borderId="0" applyFill="0" applyBorder="0" applyProtection="0"/>
    <xf numFmtId="218" fontId="24" fillId="0" borderId="1" applyFill="0" applyProtection="0"/>
    <xf numFmtId="218" fontId="24" fillId="0" borderId="5" applyFill="0" applyProtection="0"/>
    <xf numFmtId="183" fontId="86" fillId="0" borderId="0">
      <alignment horizontal="center"/>
    </xf>
    <xf numFmtId="183" fontId="22" fillId="0" borderId="2" applyNumberFormat="0" applyFont="0" applyFill="0" applyProtection="0">
      <alignment horizontal="centerContinuous"/>
    </xf>
    <xf numFmtId="183" fontId="152" fillId="0" borderId="0" applyFill="0" applyBorder="0" applyAlignment="0" applyProtection="0"/>
    <xf numFmtId="183" fontId="95" fillId="0" borderId="0" applyFill="0" applyBorder="0" applyAlignment="0" applyProtection="0"/>
    <xf numFmtId="165" fontId="66" fillId="0" borderId="0" applyFont="0" applyFill="0" applyBorder="0" applyAlignment="0" applyProtection="0"/>
    <xf numFmtId="183" fontId="153" fillId="0" borderId="31"/>
    <xf numFmtId="183" fontId="153" fillId="0" borderId="31"/>
    <xf numFmtId="183" fontId="38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25" fillId="0" borderId="0"/>
    <xf numFmtId="183" fontId="22" fillId="0" borderId="0"/>
    <xf numFmtId="164" fontId="154" fillId="0" borderId="0" applyFont="0" applyFill="0" applyBorder="0" applyAlignment="0" applyProtection="0">
      <alignment horizontal="center"/>
    </xf>
    <xf numFmtId="183" fontId="12" fillId="0" borderId="0">
      <alignment horizontal="right"/>
    </xf>
    <xf numFmtId="39" fontId="12" fillId="0" borderId="0" applyFont="0" applyFill="0" applyBorder="0" applyAlignment="0" applyProtection="0"/>
    <xf numFmtId="183" fontId="25" fillId="0" borderId="0"/>
    <xf numFmtId="167" fontId="155" fillId="0" borderId="32">
      <protection locked="0"/>
    </xf>
    <xf numFmtId="167" fontId="155" fillId="0" borderId="32">
      <protection locked="0"/>
    </xf>
    <xf numFmtId="219" fontId="40" fillId="0" borderId="0" applyFont="0" applyFill="0" applyBorder="0" applyAlignment="0" applyProtection="0">
      <alignment horizontal="right"/>
    </xf>
    <xf numFmtId="220" fontId="20" fillId="0" borderId="0" applyFont="0" applyFill="0" applyBorder="0" applyAlignment="0" applyProtection="0"/>
    <xf numFmtId="221" fontId="20" fillId="0" borderId="0" applyFont="0" applyFill="0" applyBorder="0" applyAlignment="0" applyProtection="0"/>
    <xf numFmtId="218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83" fontId="30" fillId="0" borderId="0" applyFill="0" applyBorder="0" applyAlignment="0" applyProtection="0"/>
    <xf numFmtId="183" fontId="24" fillId="0" borderId="0" applyFont="0" applyFill="0" applyBorder="0" applyAlignment="0" applyProtection="0"/>
    <xf numFmtId="183" fontId="85" fillId="0" borderId="0" applyFont="0" applyFill="0" applyBorder="0" applyAlignment="0" applyProtection="0"/>
    <xf numFmtId="183" fontId="85" fillId="0" borderId="0" applyFont="0" applyFill="0" applyBorder="0" applyAlignment="0" applyProtection="0"/>
    <xf numFmtId="49" fontId="156" fillId="58" borderId="0">
      <alignment vertical="center"/>
    </xf>
    <xf numFmtId="49" fontId="49" fillId="58" borderId="0">
      <alignment vertical="center"/>
    </xf>
    <xf numFmtId="49" fontId="49" fillId="59" borderId="0">
      <alignment vertical="center"/>
    </xf>
    <xf numFmtId="183" fontId="12" fillId="0" borderId="0"/>
    <xf numFmtId="183" fontId="24" fillId="0" borderId="0"/>
    <xf numFmtId="164" fontId="22" fillId="0" borderId="0" applyFont="0" applyFill="0" applyBorder="0" applyAlignment="0" applyProtection="0"/>
    <xf numFmtId="170" fontId="22" fillId="0" borderId="0" applyNumberFormat="0"/>
    <xf numFmtId="39" fontId="63" fillId="0" borderId="15"/>
    <xf numFmtId="39" fontId="63" fillId="0" borderId="15"/>
    <xf numFmtId="166" fontId="22" fillId="0" borderId="0" applyFont="0" applyFill="0" applyBorder="0" applyAlignment="0" applyProtection="0"/>
    <xf numFmtId="183" fontId="32" fillId="0" borderId="0"/>
    <xf numFmtId="183" fontId="22" fillId="0" borderId="0"/>
    <xf numFmtId="183" fontId="30" fillId="0" borderId="0" applyFont="0" applyFill="0" applyBorder="0" applyAlignment="0" applyProtection="0"/>
    <xf numFmtId="183" fontId="157" fillId="0" borderId="0"/>
    <xf numFmtId="183" fontId="157" fillId="0" borderId="0"/>
    <xf numFmtId="183" fontId="30" fillId="0" borderId="0" applyFill="0" applyBorder="0" applyAlignment="0" applyProtection="0"/>
    <xf numFmtId="183" fontId="22" fillId="0" borderId="0" applyFont="0" applyFill="0" applyBorder="0" applyAlignment="0" applyProtection="0"/>
    <xf numFmtId="183" fontId="30" fillId="0" borderId="0" applyFill="0" applyBorder="0" applyAlignment="0" applyProtection="0"/>
    <xf numFmtId="183" fontId="18" fillId="0" borderId="0"/>
    <xf numFmtId="183" fontId="18" fillId="0" borderId="0"/>
    <xf numFmtId="39" fontId="22" fillId="0" borderId="0"/>
    <xf numFmtId="183" fontId="30" fillId="0" borderId="0" applyFill="0" applyBorder="0" applyAlignment="0" applyProtection="0"/>
    <xf numFmtId="37" fontId="24" fillId="0" borderId="0">
      <alignment vertical="center"/>
    </xf>
    <xf numFmtId="183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183" fontId="40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158" fillId="60" borderId="0">
      <alignment horizontal="centerContinuous"/>
    </xf>
    <xf numFmtId="174" fontId="129" fillId="0" borderId="0">
      <alignment horizontal="right"/>
    </xf>
    <xf numFmtId="183" fontId="22" fillId="4" borderId="28" applyBorder="0"/>
    <xf numFmtId="38" fontId="159" fillId="0" borderId="0" applyNumberFormat="0" applyFill="0" applyBorder="0" applyAlignment="0">
      <protection locked="0"/>
    </xf>
    <xf numFmtId="183" fontId="41" fillId="0" borderId="0" applyNumberFormat="0">
      <alignment horizontal="right"/>
    </xf>
    <xf numFmtId="183" fontId="160" fillId="0" borderId="0">
      <protection locked="0"/>
    </xf>
    <xf numFmtId="183" fontId="38" fillId="0" borderId="0"/>
    <xf numFmtId="17" fontId="17" fillId="0" borderId="0" applyFill="0" applyBorder="0">
      <alignment horizontal="right"/>
    </xf>
    <xf numFmtId="183" fontId="40" fillId="0" borderId="0" applyFont="0" applyFill="0" applyBorder="0" applyAlignment="0" applyProtection="0"/>
    <xf numFmtId="16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7" fontId="27" fillId="0" borderId="0" applyFont="0" applyFill="0" applyBorder="0" applyAlignment="0" applyProtection="0"/>
    <xf numFmtId="183" fontId="24" fillId="0" borderId="0">
      <alignment horizontal="right"/>
    </xf>
    <xf numFmtId="183" fontId="12" fillId="0" borderId="0" applyFont="0" applyFill="0" applyBorder="0" applyProtection="0">
      <alignment horizontal="right"/>
    </xf>
    <xf numFmtId="14" fontId="161" fillId="0" borderId="0">
      <alignment horizontal="right"/>
      <protection locked="0"/>
    </xf>
    <xf numFmtId="183" fontId="23" fillId="0" borderId="0"/>
    <xf numFmtId="14" fontId="30" fillId="0" borderId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30" fillId="0" borderId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222" fontId="24" fillId="0" borderId="0" applyFont="0" applyFill="0" applyBorder="0" applyAlignment="0"/>
    <xf numFmtId="183" fontId="12" fillId="0" borderId="0">
      <alignment horizontal="left"/>
    </xf>
    <xf numFmtId="164" fontId="22" fillId="0" borderId="0" applyNumberFormat="0"/>
    <xf numFmtId="221" fontId="24" fillId="0" borderId="0" applyFill="0" applyBorder="0" applyProtection="0"/>
    <xf numFmtId="221" fontId="24" fillId="0" borderId="1" applyFill="0" applyProtection="0"/>
    <xf numFmtId="221" fontId="24" fillId="0" borderId="5" applyFill="0" applyProtection="0"/>
    <xf numFmtId="39" fontId="92" fillId="16" borderId="0">
      <alignment horizontal="left"/>
    </xf>
    <xf numFmtId="183" fontId="25" fillId="0" borderId="0">
      <alignment horizontal="right"/>
    </xf>
    <xf numFmtId="183" fontId="25" fillId="0" borderId="0">
      <alignment horizontal="right"/>
    </xf>
    <xf numFmtId="183" fontId="24" fillId="0" borderId="0">
      <alignment horizontal="right"/>
    </xf>
    <xf numFmtId="223" fontId="162" fillId="61" borderId="0">
      <alignment horizontal="right"/>
    </xf>
    <xf numFmtId="38" fontId="20" fillId="0" borderId="0" applyNumberFormat="0" applyBorder="0" applyAlignment="0"/>
    <xf numFmtId="15" fontId="118" fillId="62" borderId="0" applyNumberFormat="0" applyFont="0" applyBorder="0" applyAlignment="0" applyProtection="0"/>
    <xf numFmtId="183" fontId="163" fillId="0" borderId="0">
      <protection locked="0"/>
    </xf>
    <xf numFmtId="183" fontId="22" fillId="0" borderId="0" applyNumberFormat="0" applyFill="0" applyBorder="0" applyAlignment="0" applyProtection="0"/>
    <xf numFmtId="40" fontId="164" fillId="4" borderId="0"/>
    <xf numFmtId="183" fontId="22" fillId="0" borderId="0" applyFont="0" applyFill="0" applyBorder="0" applyAlignment="0" applyProtection="0"/>
    <xf numFmtId="183" fontId="40" fillId="0" borderId="0" applyBorder="0" applyProtection="0"/>
    <xf numFmtId="183" fontId="38" fillId="0" borderId="0"/>
    <xf numFmtId="183" fontId="30" fillId="0" borderId="0" applyFill="0" applyBorder="0" applyAlignment="0" applyProtection="0"/>
    <xf numFmtId="183" fontId="25" fillId="0" borderId="0"/>
    <xf numFmtId="183" fontId="165" fillId="0" borderId="0">
      <protection locked="0"/>
    </xf>
    <xf numFmtId="166" fontId="25" fillId="0" borderId="0"/>
    <xf numFmtId="183" fontId="12" fillId="0" borderId="0">
      <alignment horizontal="right"/>
    </xf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25" fillId="0" borderId="33" applyNumberFormat="0" applyFill="0" applyAlignment="0" applyProtection="0"/>
    <xf numFmtId="183" fontId="40" fillId="0" borderId="34" applyNumberFormat="0" applyFont="0" applyFill="0" applyAlignment="0" applyProtection="0"/>
    <xf numFmtId="203" fontId="166" fillId="63" borderId="0">
      <alignment horizontal="right"/>
    </xf>
    <xf numFmtId="168" fontId="167" fillId="0" borderId="0" applyFill="0" applyBorder="0" applyAlignment="0" applyProtection="0"/>
    <xf numFmtId="183" fontId="100" fillId="0" borderId="35" applyNumberFormat="0" applyFill="0" applyAlignment="0" applyProtection="0"/>
    <xf numFmtId="38" fontId="129" fillId="0" borderId="35">
      <alignment horizontal="right"/>
    </xf>
    <xf numFmtId="167" fontId="32" fillId="0" borderId="0" applyNumberFormat="0"/>
    <xf numFmtId="183" fontId="168" fillId="0" borderId="0" applyNumberFormat="0" applyFill="0" applyBorder="0" applyAlignment="0" applyProtection="0"/>
    <xf numFmtId="183" fontId="22" fillId="0" borderId="35" applyNumberFormat="0" applyFont="0" applyFill="0" applyAlignment="0" applyProtection="0"/>
    <xf numFmtId="183" fontId="12" fillId="0" borderId="0" applyFont="0" applyFill="0" applyBorder="0" applyProtection="0">
      <alignment horizontal="right" vertical="center"/>
    </xf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12" fillId="0" borderId="0" applyFill="0" applyAlignment="0" applyProtection="0"/>
    <xf numFmtId="183" fontId="12" fillId="0" borderId="0" applyFill="0" applyAlignment="0" applyProtection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63" fillId="64" borderId="0" applyNumberFormat="0" applyBorder="0" applyAlignment="0" applyProtection="0"/>
    <xf numFmtId="183" fontId="169" fillId="65" borderId="0" applyNumberFormat="0" applyBorder="0" applyAlignment="0" applyProtection="0"/>
    <xf numFmtId="0" fontId="169" fillId="65" borderId="0" applyNumberFormat="0" applyBorder="0" applyAlignment="0" applyProtection="0"/>
    <xf numFmtId="183" fontId="169" fillId="66" borderId="0" applyNumberFormat="0" applyBorder="0" applyAlignment="0" applyProtection="0"/>
    <xf numFmtId="0" fontId="169" fillId="66" borderId="0" applyNumberFormat="0" applyBorder="0" applyAlignment="0" applyProtection="0"/>
    <xf numFmtId="183" fontId="169" fillId="67" borderId="0" applyNumberFormat="0" applyBorder="0" applyAlignment="0" applyProtection="0"/>
    <xf numFmtId="0" fontId="169" fillId="67" borderId="0" applyNumberFormat="0" applyBorder="0" applyAlignment="0" applyProtection="0"/>
    <xf numFmtId="183" fontId="170" fillId="63" borderId="9">
      <alignment horizontal="center"/>
    </xf>
    <xf numFmtId="183" fontId="170" fillId="63" borderId="9">
      <alignment horizontal="center"/>
    </xf>
    <xf numFmtId="183" fontId="12" fillId="0" borderId="0">
      <alignment horizontal="right"/>
    </xf>
    <xf numFmtId="183" fontId="171" fillId="0" borderId="0">
      <protection locked="0"/>
    </xf>
    <xf numFmtId="183" fontId="171" fillId="0" borderId="0">
      <protection locked="0"/>
    </xf>
    <xf numFmtId="183" fontId="172" fillId="0" borderId="0" applyNumberFormat="0" applyAlignment="0">
      <alignment horizontal="left"/>
    </xf>
    <xf numFmtId="183" fontId="173" fillId="0" borderId="36" applyNumberFormat="0" applyFill="0" applyProtection="0">
      <alignment horizontal="center" vertical="center" wrapText="1"/>
    </xf>
    <xf numFmtId="17" fontId="174" fillId="68" borderId="0">
      <alignment horizontal="left"/>
    </xf>
    <xf numFmtId="224" fontId="20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75" fillId="0" borderId="0"/>
    <xf numFmtId="183" fontId="171" fillId="0" borderId="0">
      <protection locked="0"/>
    </xf>
    <xf numFmtId="183" fontId="175" fillId="0" borderId="0">
      <protection locked="0"/>
    </xf>
    <xf numFmtId="183" fontId="176" fillId="0" borderId="0">
      <protection locked="0"/>
    </xf>
    <xf numFmtId="183" fontId="163" fillId="0" borderId="0">
      <protection locked="0"/>
    </xf>
    <xf numFmtId="183" fontId="163" fillId="0" borderId="0">
      <protection locked="0"/>
    </xf>
    <xf numFmtId="183" fontId="163" fillId="0" borderId="0">
      <protection locked="0"/>
    </xf>
    <xf numFmtId="183" fontId="175" fillId="0" borderId="0">
      <protection locked="0"/>
    </xf>
    <xf numFmtId="183" fontId="177" fillId="0" borderId="0"/>
    <xf numFmtId="183" fontId="30" fillId="0" borderId="0" applyFill="0" applyBorder="0" applyAlignment="0" applyProtection="0"/>
    <xf numFmtId="183" fontId="163" fillId="0" borderId="0">
      <protection locked="0"/>
    </xf>
    <xf numFmtId="3" fontId="35" fillId="0" borderId="0" applyFont="0" applyFill="0" applyAlignment="0" applyProtection="0"/>
    <xf numFmtId="183" fontId="163" fillId="0" borderId="0">
      <protection locked="0"/>
    </xf>
    <xf numFmtId="3" fontId="12" fillId="0" borderId="0" applyFont="0" applyFill="0" applyBorder="0" applyAlignment="0" applyProtection="0"/>
    <xf numFmtId="183" fontId="12" fillId="0" borderId="0"/>
    <xf numFmtId="183" fontId="160" fillId="0" borderId="0">
      <protection locked="0"/>
    </xf>
    <xf numFmtId="1" fontId="85" fillId="0" borderId="0" applyFont="0" applyFill="0" applyBorder="0" applyAlignment="0" applyProtection="0"/>
    <xf numFmtId="183" fontId="38" fillId="0" borderId="0"/>
    <xf numFmtId="183" fontId="38" fillId="0" borderId="0"/>
    <xf numFmtId="183" fontId="98" fillId="0" borderId="0">
      <alignment horizontal="centerContinuous"/>
    </xf>
    <xf numFmtId="183" fontId="178" fillId="0" borderId="0"/>
    <xf numFmtId="183" fontId="179" fillId="0" borderId="0" applyNumberFormat="0" applyFill="0" applyBorder="0" applyAlignment="0" applyProtection="0"/>
    <xf numFmtId="183" fontId="154" fillId="0" borderId="0" applyNumberFormat="0" applyFill="0" applyBorder="0" applyAlignment="0" applyProtection="0"/>
    <xf numFmtId="183" fontId="156" fillId="69" borderId="0">
      <alignment horizontal="right" vertical="center"/>
    </xf>
    <xf numFmtId="183" fontId="156" fillId="69" borderId="0">
      <alignment horizontal="right" vertical="center"/>
    </xf>
    <xf numFmtId="183" fontId="49" fillId="70" borderId="0">
      <alignment horizontal="right" vertical="center"/>
    </xf>
    <xf numFmtId="183" fontId="30" fillId="4" borderId="11" applyFont="0" applyBorder="0" applyAlignment="0" applyProtection="0">
      <alignment vertical="top"/>
    </xf>
    <xf numFmtId="183" fontId="180" fillId="0" borderId="0" applyNumberFormat="0" applyFill="0" applyBorder="0" applyAlignment="0" applyProtection="0"/>
    <xf numFmtId="38" fontId="12" fillId="0" borderId="0"/>
    <xf numFmtId="183" fontId="40" fillId="0" borderId="0"/>
    <xf numFmtId="39" fontId="17" fillId="0" borderId="0"/>
    <xf numFmtId="183" fontId="181" fillId="0" borderId="0" applyNumberFormat="0" applyFill="0" applyBorder="0" applyAlignment="0" applyProtection="0"/>
    <xf numFmtId="183" fontId="59" fillId="71" borderId="37" applyNumberFormat="0" applyFont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30" fillId="0" borderId="0" applyNumberFormat="0" applyFill="0" applyBorder="0" applyProtection="0">
      <alignment wrapText="1"/>
    </xf>
    <xf numFmtId="183" fontId="44" fillId="0" borderId="0" applyNumberFormat="0" applyFill="0" applyBorder="0" applyProtection="0">
      <alignment wrapText="1"/>
    </xf>
    <xf numFmtId="183" fontId="180" fillId="0" borderId="0" applyNumberFormat="0" applyFill="0" applyBorder="0" applyAlignment="0" applyProtection="0"/>
    <xf numFmtId="38" fontId="30" fillId="52" borderId="0" applyNumberFormat="0" applyBorder="0" applyAlignment="0" applyProtection="0"/>
    <xf numFmtId="183" fontId="28" fillId="0" borderId="0"/>
    <xf numFmtId="183" fontId="28" fillId="0" borderId="0" applyFill="0" applyBorder="0" applyAlignment="0" applyProtection="0"/>
    <xf numFmtId="174" fontId="182" fillId="0" borderId="0">
      <alignment horizontal="center"/>
    </xf>
    <xf numFmtId="183" fontId="183" fillId="0" borderId="0" applyNumberFormat="0" applyFill="0" applyBorder="0" applyAlignment="0" applyProtection="0"/>
    <xf numFmtId="183" fontId="17" fillId="72" borderId="11" applyNumberFormat="0" applyFont="0" applyAlignment="0"/>
    <xf numFmtId="183" fontId="40" fillId="0" borderId="0" applyFont="0" applyFill="0" applyBorder="0" applyAlignment="0" applyProtection="0">
      <alignment horizontal="right"/>
    </xf>
    <xf numFmtId="1" fontId="184" fillId="0" borderId="0">
      <alignment horizontal="left"/>
      <protection locked="0"/>
    </xf>
    <xf numFmtId="183" fontId="110" fillId="0" borderId="7" applyNumberFormat="0" applyAlignment="0" applyProtection="0">
      <alignment horizontal="left" vertical="center"/>
    </xf>
    <xf numFmtId="183" fontId="110" fillId="0" borderId="4">
      <alignment horizontal="left" vertical="center"/>
    </xf>
    <xf numFmtId="183" fontId="110" fillId="0" borderId="4">
      <alignment horizontal="left" vertical="center"/>
    </xf>
    <xf numFmtId="183" fontId="110" fillId="0" borderId="4">
      <alignment horizontal="left" vertical="center"/>
    </xf>
    <xf numFmtId="183" fontId="110" fillId="0" borderId="4">
      <alignment horizontal="left" vertical="center"/>
    </xf>
    <xf numFmtId="183" fontId="110" fillId="0" borderId="4">
      <alignment horizontal="left" vertical="center"/>
    </xf>
    <xf numFmtId="183" fontId="110" fillId="0" borderId="4">
      <alignment horizontal="left" vertical="center"/>
    </xf>
    <xf numFmtId="183" fontId="185" fillId="0" borderId="0">
      <alignment horizontal="center"/>
    </xf>
    <xf numFmtId="183" fontId="153" fillId="0" borderId="0"/>
    <xf numFmtId="183" fontId="152" fillId="0" borderId="0"/>
    <xf numFmtId="14" fontId="130" fillId="0" borderId="3" applyFill="0">
      <alignment horizontal="center" vertical="center" wrapText="1"/>
    </xf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225" fontId="30" fillId="0" borderId="2">
      <alignment horizontal="right" vertical="center"/>
    </xf>
    <xf numFmtId="183" fontId="111" fillId="0" borderId="0" applyFill="0" applyAlignment="0" applyProtection="0">
      <protection locked="0"/>
    </xf>
    <xf numFmtId="183" fontId="111" fillId="0" borderId="2" applyFill="0" applyAlignment="0" applyProtection="0">
      <protection locked="0"/>
    </xf>
    <xf numFmtId="183" fontId="141" fillId="0" borderId="0" applyNumberFormat="0" applyFill="0" applyBorder="0" applyProtection="0">
      <alignment horizontal="center"/>
    </xf>
    <xf numFmtId="183" fontId="189" fillId="0" borderId="0"/>
    <xf numFmtId="183" fontId="190" fillId="0" borderId="0"/>
    <xf numFmtId="183" fontId="79" fillId="0" borderId="0">
      <alignment horizontal="centerContinuous"/>
    </xf>
    <xf numFmtId="183" fontId="191" fillId="0" borderId="3">
      <alignment horizontal="center"/>
    </xf>
    <xf numFmtId="183" fontId="191" fillId="0" borderId="0">
      <alignment horizontal="center"/>
    </xf>
    <xf numFmtId="183" fontId="79" fillId="0" borderId="22">
      <alignment horizontal="center"/>
    </xf>
    <xf numFmtId="176" fontId="12" fillId="0" borderId="0" applyFill="0" applyBorder="0" applyAlignment="0" applyProtection="0"/>
    <xf numFmtId="183" fontId="24" fillId="0" borderId="0" applyNumberFormat="0" applyFill="0" applyBorder="0" applyAlignment="0" applyProtection="0">
      <alignment horizontal="centerContinuous"/>
    </xf>
    <xf numFmtId="183" fontId="153" fillId="0" borderId="0"/>
    <xf numFmtId="183" fontId="192" fillId="0" borderId="0" applyNumberFormat="0" applyFill="0" applyBorder="0" applyAlignment="0" applyProtection="0">
      <alignment horizontal="center" vertical="top" wrapText="1"/>
    </xf>
    <xf numFmtId="183" fontId="193" fillId="0" borderId="0" applyNumberFormat="0" applyFill="0" applyBorder="0" applyAlignment="0" applyProtection="0"/>
    <xf numFmtId="183" fontId="88" fillId="0" borderId="41" applyNumberFormat="0" applyFill="0" applyAlignment="0" applyProtection="0"/>
    <xf numFmtId="183" fontId="30" fillId="46" borderId="19" applyNumberFormat="0" applyAlignment="0" applyProtection="0"/>
    <xf numFmtId="183" fontId="30" fillId="46" borderId="19" applyNumberFormat="0" applyAlignment="0" applyProtection="0"/>
    <xf numFmtId="183" fontId="30" fillId="0" borderId="0" applyFill="0" applyBorder="0" applyAlignment="0" applyProtection="0"/>
    <xf numFmtId="3" fontId="22" fillId="52" borderId="11" applyNumberFormat="0" applyFill="0" applyBorder="0" applyAlignment="0" applyProtection="0"/>
    <xf numFmtId="183" fontId="20" fillId="0" borderId="0" applyNumberFormat="0" applyFill="0" applyBorder="0" applyAlignment="0" applyProtection="0"/>
    <xf numFmtId="39" fontId="24" fillId="0" borderId="0">
      <alignment vertical="center"/>
    </xf>
    <xf numFmtId="10" fontId="30" fillId="72" borderId="11" applyNumberFormat="0" applyBorder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79" fontId="195" fillId="0" borderId="11" applyNumberFormat="0" applyFill="0" applyAlignment="0" applyProtection="0"/>
    <xf numFmtId="37" fontId="195" fillId="0" borderId="0" applyProtection="0"/>
    <xf numFmtId="179" fontId="12" fillId="0" borderId="11" applyNumberFormat="0" applyFill="0" applyAlignment="0" applyProtection="0"/>
    <xf numFmtId="225" fontId="75" fillId="73" borderId="0"/>
    <xf numFmtId="211" fontId="30" fillId="72" borderId="0" applyNumberFormat="0" applyFont="0" applyBorder="0" applyAlignment="0" applyProtection="0">
      <alignment horizontal="center"/>
      <protection locked="0"/>
    </xf>
    <xf numFmtId="179" fontId="30" fillId="72" borderId="2" applyNumberFormat="0" applyFont="0" applyAlignment="0" applyProtection="0">
      <alignment horizontal="center"/>
      <protection locked="0"/>
    </xf>
    <xf numFmtId="183" fontId="88" fillId="0" borderId="0" applyNumberFormat="0" applyFill="0" applyBorder="0" applyAlignment="0">
      <protection locked="0"/>
    </xf>
    <xf numFmtId="183" fontId="12" fillId="0" borderId="0"/>
    <xf numFmtId="183" fontId="12" fillId="0" borderId="0"/>
    <xf numFmtId="183" fontId="12" fillId="0" borderId="0"/>
    <xf numFmtId="183" fontId="12" fillId="0" borderId="0"/>
    <xf numFmtId="226" fontId="196" fillId="0" borderId="8">
      <alignment horizontal="center"/>
    </xf>
    <xf numFmtId="183" fontId="197" fillId="0" borderId="0"/>
    <xf numFmtId="183" fontId="198" fillId="0" borderId="0" applyNumberFormat="0" applyBorder="0" applyProtection="0">
      <alignment horizontal="left"/>
    </xf>
    <xf numFmtId="183" fontId="199" fillId="4" borderId="17"/>
    <xf numFmtId="183" fontId="200" fillId="4" borderId="17"/>
    <xf numFmtId="166" fontId="32" fillId="0" borderId="0"/>
    <xf numFmtId="183" fontId="12" fillId="0" borderId="0" applyFont="0" applyFill="0" applyBorder="0" applyAlignment="0" applyProtection="0"/>
    <xf numFmtId="183" fontId="30" fillId="0" borderId="0" applyNumberFormat="0" applyProtection="0">
      <alignment horizontal="left" vertical="top" wrapText="1"/>
    </xf>
    <xf numFmtId="200" fontId="57" fillId="0" borderId="0"/>
    <xf numFmtId="0" fontId="57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0" fontId="201" fillId="0" borderId="0"/>
    <xf numFmtId="200" fontId="201" fillId="0" borderId="0"/>
    <xf numFmtId="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200" fontId="201" fillId="0" borderId="0"/>
    <xf numFmtId="0" fontId="201" fillId="0" borderId="0"/>
    <xf numFmtId="200" fontId="201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200" fontId="202" fillId="0" borderId="0"/>
    <xf numFmtId="0" fontId="202" fillId="0" borderId="0"/>
    <xf numFmtId="200" fontId="202" fillId="0" borderId="0"/>
    <xf numFmtId="183" fontId="30" fillId="0" borderId="11" applyNumberFormat="0" applyFill="0" applyBorder="0">
      <alignment horizontal="center" vertical="top" wrapText="1"/>
    </xf>
    <xf numFmtId="183" fontId="203" fillId="0" borderId="0" applyNumberFormat="0" applyFill="0" applyBorder="0" applyProtection="0">
      <alignment horizontal="left" vertical="center"/>
    </xf>
    <xf numFmtId="183" fontId="12" fillId="0" borderId="42" applyNumberFormat="0" applyFont="0" applyFill="0" applyAlignment="0" applyProtection="0">
      <alignment horizontal="right"/>
    </xf>
    <xf numFmtId="183" fontId="25" fillId="0" borderId="0">
      <alignment horizontal="left"/>
    </xf>
    <xf numFmtId="183" fontId="204" fillId="0" borderId="0" applyNumberFormat="0">
      <alignment horizontal="left"/>
    </xf>
    <xf numFmtId="39" fontId="63" fillId="0" borderId="0">
      <alignment horizontal="center" vertical="center"/>
    </xf>
    <xf numFmtId="183" fontId="30" fillId="0" borderId="0" applyNumberFormat="0" applyFill="0" applyBorder="0" applyProtection="0">
      <alignment horizontal="left"/>
    </xf>
    <xf numFmtId="183" fontId="17" fillId="0" borderId="0" applyNumberFormat="0" applyFill="0" applyBorder="0" applyProtection="0">
      <alignment horizontal="left"/>
    </xf>
    <xf numFmtId="183" fontId="205" fillId="0" borderId="0"/>
    <xf numFmtId="183" fontId="25" fillId="0" borderId="0" applyFont="0" applyFill="0" applyBorder="0" applyAlignment="0" applyProtection="0"/>
    <xf numFmtId="183" fontId="137" fillId="54" borderId="0">
      <alignment horizontal="left"/>
    </xf>
    <xf numFmtId="183" fontId="97" fillId="55" borderId="0">
      <alignment horizontal="left"/>
    </xf>
    <xf numFmtId="206" fontId="206" fillId="0" borderId="0" applyNumberFormat="0" applyFill="0" applyBorder="0" applyAlignment="0" applyProtection="0"/>
    <xf numFmtId="37" fontId="207" fillId="0" borderId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225" fontId="20" fillId="54" borderId="0"/>
    <xf numFmtId="183" fontId="22" fillId="55" borderId="0"/>
    <xf numFmtId="183" fontId="115" fillId="0" borderId="0"/>
    <xf numFmtId="183" fontId="12" fillId="74" borderId="0" applyNumberFormat="0" applyFont="0" applyBorder="0" applyAlignment="0"/>
    <xf numFmtId="227" fontId="12" fillId="75" borderId="44" applyNumberFormat="0" applyFont="0" applyBorder="0" applyAlignment="0"/>
    <xf numFmtId="195" fontId="35" fillId="76" borderId="0" applyFont="0" applyAlignment="0"/>
    <xf numFmtId="1" fontId="209" fillId="77" borderId="0"/>
    <xf numFmtId="183" fontId="156" fillId="68" borderId="0">
      <alignment horizontal="right" vertical="center"/>
    </xf>
    <xf numFmtId="183" fontId="156" fillId="78" borderId="0">
      <alignment horizontal="right" vertical="center"/>
    </xf>
    <xf numFmtId="183" fontId="49" fillId="78" borderId="0">
      <alignment horizontal="right" vertical="center"/>
    </xf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7" fontId="24" fillId="0" borderId="0"/>
    <xf numFmtId="183" fontId="30" fillId="0" borderId="0"/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39" fontId="24" fillId="0" borderId="0">
      <alignment vertical="center"/>
    </xf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18" fillId="0" borderId="0"/>
    <xf numFmtId="183" fontId="210" fillId="0" borderId="9">
      <alignment horizontal="left"/>
      <protection locked="0"/>
    </xf>
    <xf numFmtId="183" fontId="25" fillId="0" borderId="0" applyNumberFormat="0" applyFill="0" applyBorder="0" applyProtection="0"/>
    <xf numFmtId="183" fontId="24" fillId="0" borderId="0" applyNumberFormat="0" applyFill="0" applyBorder="0" applyProtection="0"/>
    <xf numFmtId="183" fontId="40" fillId="0" borderId="0" applyFill="0" applyBorder="0" applyAlignment="0" applyProtection="0">
      <alignment horizontal="right"/>
    </xf>
    <xf numFmtId="183" fontId="211" fillId="52" borderId="1">
      <alignment horizontal="left"/>
    </xf>
    <xf numFmtId="183" fontId="211" fillId="52" borderId="1">
      <alignment horizontal="left"/>
    </xf>
    <xf numFmtId="183" fontId="211" fillId="52" borderId="1">
      <alignment horizontal="left"/>
    </xf>
    <xf numFmtId="183" fontId="211" fillId="52" borderId="1">
      <alignment horizontal="left"/>
    </xf>
    <xf numFmtId="183" fontId="211" fillId="52" borderId="1">
      <alignment horizontal="left"/>
    </xf>
    <xf numFmtId="183" fontId="211" fillId="52" borderId="1">
      <alignment horizontal="left"/>
    </xf>
    <xf numFmtId="183" fontId="211" fillId="52" borderId="1">
      <alignment horizontal="left"/>
    </xf>
    <xf numFmtId="183" fontId="211" fillId="52" borderId="1">
      <alignment horizontal="left"/>
    </xf>
    <xf numFmtId="183" fontId="211" fillId="52" borderId="1">
      <alignment horizontal="left"/>
    </xf>
    <xf numFmtId="183" fontId="211" fillId="52" borderId="1">
      <alignment horizontal="left"/>
    </xf>
    <xf numFmtId="183" fontId="211" fillId="52" borderId="1">
      <alignment horizontal="left"/>
    </xf>
    <xf numFmtId="183" fontId="211" fillId="52" borderId="1">
      <alignment horizontal="left"/>
    </xf>
    <xf numFmtId="14" fontId="196" fillId="0" borderId="8">
      <alignment horizontal="center"/>
    </xf>
    <xf numFmtId="183" fontId="212" fillId="79" borderId="11" applyNumberFormat="0" applyFont="0" applyFill="0" applyAlignment="0" applyProtection="0">
      <alignment vertical="top"/>
    </xf>
    <xf numFmtId="183" fontId="22" fillId="63" borderId="0"/>
    <xf numFmtId="228" fontId="196" fillId="0" borderId="8"/>
    <xf numFmtId="174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83" fontId="213" fillId="0" borderId="0" applyBorder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154" fillId="0" borderId="0" applyFont="0" applyFill="0" applyBorder="0" applyAlignment="0" applyProtection="0">
      <alignment horizontal="right"/>
    </xf>
    <xf numFmtId="183" fontId="154" fillId="0" borderId="0" applyFill="0" applyProtection="0">
      <alignment horizontal="right"/>
    </xf>
    <xf numFmtId="3" fontId="154" fillId="0" borderId="0" applyFont="0" applyFill="0" applyBorder="0" applyAlignment="0" applyProtection="0">
      <alignment horizontal="center"/>
    </xf>
    <xf numFmtId="183" fontId="130" fillId="0" borderId="4" applyFont="0" applyFill="0" applyBorder="0" applyAlignment="0" applyProtection="0">
      <alignment horizontal="center"/>
    </xf>
    <xf numFmtId="37" fontId="12" fillId="0" borderId="0" applyFont="0" applyFill="0" applyBorder="0" applyAlignment="0" applyProtection="0"/>
    <xf numFmtId="37" fontId="12" fillId="0" borderId="0" applyFont="0" applyFill="0" applyBorder="0" applyAlignment="0" applyProtection="0"/>
    <xf numFmtId="183" fontId="20" fillId="0" borderId="3"/>
    <xf numFmtId="168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83" fontId="25" fillId="0" borderId="0">
      <alignment horizontal="center"/>
    </xf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163" fillId="0" borderId="0">
      <protection locked="0"/>
    </xf>
    <xf numFmtId="183" fontId="30" fillId="0" borderId="0" applyFill="0" applyBorder="0" applyAlignment="0" applyProtection="0"/>
    <xf numFmtId="183" fontId="12" fillId="0" borderId="0">
      <alignment horizontal="left"/>
    </xf>
    <xf numFmtId="37" fontId="24" fillId="80" borderId="0">
      <protection locked="0"/>
    </xf>
    <xf numFmtId="229" fontId="20" fillId="0" borderId="0" applyFont="0" applyFill="0" applyBorder="0" applyAlignment="0" applyProtection="0"/>
    <xf numFmtId="49" fontId="214" fillId="59" borderId="0">
      <alignment horizontal="center" vertical="center"/>
    </xf>
    <xf numFmtId="183" fontId="40" fillId="0" borderId="0"/>
    <xf numFmtId="183" fontId="12" fillId="0" borderId="0" applyFont="0" applyFill="0" applyBorder="0" applyProtection="0">
      <alignment horizontal="right" vertical="center"/>
    </xf>
    <xf numFmtId="183" fontId="12" fillId="0" borderId="45">
      <protection locked="0"/>
    </xf>
    <xf numFmtId="183" fontId="12" fillId="0" borderId="45">
      <protection locked="0"/>
    </xf>
    <xf numFmtId="230" fontId="215" fillId="0" borderId="45">
      <protection locked="0"/>
    </xf>
    <xf numFmtId="230" fontId="215" fillId="0" borderId="45">
      <protection locked="0"/>
    </xf>
    <xf numFmtId="230" fontId="215" fillId="0" borderId="45">
      <protection locked="0"/>
    </xf>
    <xf numFmtId="230" fontId="215" fillId="0" borderId="45">
      <protection locked="0"/>
    </xf>
    <xf numFmtId="183" fontId="12" fillId="0" borderId="0" applyFont="0" applyFill="0" applyBorder="0" applyProtection="0">
      <alignment horizontal="right" vertical="center"/>
    </xf>
    <xf numFmtId="183" fontId="12" fillId="0" borderId="0" applyFont="0" applyFill="0" applyBorder="0" applyProtection="0">
      <alignment horizontal="right" vertical="center"/>
    </xf>
    <xf numFmtId="183" fontId="12" fillId="0" borderId="0" applyFont="0" applyFill="0" applyBorder="0" applyProtection="0">
      <alignment horizontal="right" vertical="center"/>
    </xf>
    <xf numFmtId="183" fontId="125" fillId="0" borderId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16" fillId="81" borderId="0"/>
    <xf numFmtId="183" fontId="137" fillId="82" borderId="0"/>
    <xf numFmtId="183" fontId="217" fillId="0" borderId="0"/>
    <xf numFmtId="38" fontId="12" fillId="0" borderId="0"/>
    <xf numFmtId="183" fontId="12" fillId="0" borderId="0"/>
    <xf numFmtId="183" fontId="129" fillId="0" borderId="0" applyNumberFormat="0" applyFill="0" applyAlignment="0" applyProtection="0"/>
    <xf numFmtId="183" fontId="73" fillId="0" borderId="0"/>
    <xf numFmtId="37" fontId="150" fillId="0" borderId="0"/>
    <xf numFmtId="231" fontId="218" fillId="0" borderId="0"/>
    <xf numFmtId="183" fontId="75" fillId="0" borderId="0"/>
    <xf numFmtId="183" fontId="75" fillId="0" borderId="0"/>
    <xf numFmtId="183" fontId="75" fillId="0" borderId="0"/>
    <xf numFmtId="183" fontId="75" fillId="0" borderId="0"/>
    <xf numFmtId="183" fontId="38" fillId="0" borderId="0"/>
    <xf numFmtId="183" fontId="12" fillId="0" borderId="0"/>
    <xf numFmtId="183" fontId="12" fillId="0" borderId="0"/>
    <xf numFmtId="183" fontId="12" fillId="0" borderId="0"/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8" fillId="0" borderId="0"/>
    <xf numFmtId="183" fontId="8" fillId="0" borderId="0"/>
    <xf numFmtId="183" fontId="12" fillId="0" borderId="0"/>
    <xf numFmtId="183" fontId="8" fillId="0" borderId="0"/>
    <xf numFmtId="183" fontId="20" fillId="0" borderId="0"/>
    <xf numFmtId="183" fontId="12" fillId="0" borderId="0"/>
    <xf numFmtId="0" fontId="6" fillId="0" borderId="0"/>
    <xf numFmtId="0" fontId="11" fillId="0" borderId="0"/>
    <xf numFmtId="0" fontId="11" fillId="0" borderId="0"/>
    <xf numFmtId="183" fontId="12" fillId="0" borderId="0"/>
    <xf numFmtId="183" fontId="12" fillId="0" borderId="0"/>
    <xf numFmtId="183" fontId="8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0" fontId="6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12" fillId="0" borderId="0"/>
    <xf numFmtId="183" fontId="8" fillId="0" borderId="0"/>
    <xf numFmtId="183" fontId="8" fillId="0" borderId="0"/>
    <xf numFmtId="183" fontId="8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6" fillId="0" borderId="0"/>
    <xf numFmtId="183" fontId="20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219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220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44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20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76" fillId="0" borderId="0"/>
    <xf numFmtId="183" fontId="12" fillId="0" borderId="0"/>
    <xf numFmtId="183" fontId="12" fillId="0" borderId="0"/>
    <xf numFmtId="183" fontId="85" fillId="0" borderId="0"/>
    <xf numFmtId="183" fontId="85" fillId="0" borderId="0"/>
    <xf numFmtId="183" fontId="85" fillId="0" borderId="0"/>
    <xf numFmtId="183" fontId="18" fillId="0" borderId="0"/>
    <xf numFmtId="183" fontId="76" fillId="0" borderId="0"/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76" fillId="0" borderId="0"/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76" fillId="0" borderId="0"/>
    <xf numFmtId="183" fontId="12" fillId="0" borderId="0"/>
    <xf numFmtId="183" fontId="12" fillId="0" borderId="0"/>
    <xf numFmtId="183" fontId="8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76" fillId="0" borderId="0"/>
    <xf numFmtId="183" fontId="76" fillId="0" borderId="0"/>
    <xf numFmtId="183" fontId="76" fillId="0" borderId="0"/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12" fillId="0" borderId="0" applyFill="0" applyBorder="0" applyProtection="0">
      <protection locked="0"/>
    </xf>
    <xf numFmtId="183" fontId="17" fillId="0" borderId="0" applyNumberFormat="0" applyFill="0" applyBorder="0" applyAlignment="0" applyProtection="0"/>
    <xf numFmtId="232" fontId="27" fillId="0" borderId="0" applyFont="0" applyFill="0" applyBorder="0" applyAlignment="0" applyProtection="0"/>
    <xf numFmtId="233" fontId="27" fillId="0" borderId="0" applyFont="0" applyFill="0" applyBorder="0" applyAlignment="0" applyProtection="0"/>
    <xf numFmtId="234" fontId="27" fillId="0" borderId="0" applyFont="0" applyFill="0" applyBorder="0" applyAlignment="0" applyProtection="0"/>
    <xf numFmtId="235" fontId="27" fillId="0" borderId="0" applyFont="0" applyFill="0" applyBorder="0" applyAlignment="0" applyProtection="0"/>
    <xf numFmtId="183" fontId="100" fillId="0" borderId="0"/>
    <xf numFmtId="183" fontId="29" fillId="0" borderId="0">
      <alignment horizontal="left"/>
    </xf>
    <xf numFmtId="40" fontId="17" fillId="0" borderId="0">
      <alignment horizontal="left"/>
    </xf>
    <xf numFmtId="183" fontId="29" fillId="0" borderId="0"/>
    <xf numFmtId="183" fontId="221" fillId="0" borderId="0"/>
    <xf numFmtId="183" fontId="222" fillId="0" borderId="0" applyNumberFormat="0" applyFill="0" applyBorder="0" applyAlignment="0" applyProtection="0"/>
    <xf numFmtId="183" fontId="223" fillId="0" borderId="0" applyNumberFormat="0" applyFill="0" applyBorder="0" applyAlignment="0" applyProtection="0"/>
    <xf numFmtId="183" fontId="224" fillId="0" borderId="0" applyFill="0" applyBorder="0" applyAlignment="0" applyProtection="0"/>
    <xf numFmtId="183" fontId="225" fillId="0" borderId="0" applyNumberFormat="0" applyFill="0" applyBorder="0" applyAlignment="0" applyProtection="0"/>
    <xf numFmtId="183" fontId="198" fillId="0" borderId="0" applyBorder="0">
      <alignment horizontal="left"/>
    </xf>
    <xf numFmtId="183" fontId="29" fillId="0" borderId="0"/>
    <xf numFmtId="183" fontId="226" fillId="0" borderId="0"/>
    <xf numFmtId="39" fontId="63" fillId="0" borderId="0">
      <alignment horizontal="center" vertical="center"/>
    </xf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227" fillId="0" borderId="0" applyBorder="0">
      <alignment horizontal="left" vertical="top"/>
    </xf>
    <xf numFmtId="183" fontId="30" fillId="0" borderId="0"/>
    <xf numFmtId="183" fontId="30" fillId="0" borderId="0"/>
    <xf numFmtId="183" fontId="21" fillId="0" borderId="0">
      <protection locked="0"/>
    </xf>
    <xf numFmtId="183" fontId="30" fillId="0" borderId="0" applyFill="0" applyBorder="0" applyProtection="0">
      <alignment horizontal="right" wrapText="1"/>
    </xf>
    <xf numFmtId="183" fontId="17" fillId="0" borderId="0" applyFill="0" applyBorder="0" applyProtection="0">
      <alignment horizontal="right" wrapText="1"/>
    </xf>
    <xf numFmtId="183" fontId="25" fillId="0" borderId="0"/>
    <xf numFmtId="183" fontId="30" fillId="0" borderId="0" applyFill="0" applyBorder="0" applyProtection="0">
      <alignment horizontal="right" wrapText="1"/>
    </xf>
    <xf numFmtId="183" fontId="17" fillId="0" borderId="0" applyFill="0" applyBorder="0" applyProtection="0">
      <alignment horizontal="right" wrapText="1"/>
    </xf>
    <xf numFmtId="3" fontId="18" fillId="0" borderId="0" applyBorder="0"/>
    <xf numFmtId="236" fontId="149" fillId="0" borderId="8"/>
    <xf numFmtId="236" fontId="196" fillId="0" borderId="8"/>
    <xf numFmtId="183" fontId="12" fillId="0" borderId="0" applyBorder="0">
      <alignment horizontal="right"/>
    </xf>
    <xf numFmtId="183" fontId="17" fillId="0" borderId="0" applyNumberFormat="0" applyFill="0" applyBorder="0" applyAlignment="0" applyProtection="0"/>
    <xf numFmtId="237" fontId="12" fillId="0" borderId="0" applyNumberFormat="0" applyFill="0" applyBorder="0" applyAlignment="0" applyProtection="0"/>
    <xf numFmtId="183" fontId="30" fillId="0" borderId="0" applyFill="0" applyBorder="0" applyProtection="0">
      <alignment horizontal="right" wrapText="1"/>
    </xf>
    <xf numFmtId="183" fontId="17" fillId="0" borderId="0" applyFill="0" applyBorder="0" applyProtection="0">
      <alignment horizontal="right" wrapText="1"/>
    </xf>
    <xf numFmtId="183" fontId="30" fillId="0" borderId="0" applyFill="0" applyBorder="0" applyProtection="0">
      <alignment horizontal="right" wrapText="1"/>
    </xf>
    <xf numFmtId="183" fontId="17" fillId="0" borderId="0" applyFill="0" applyBorder="0" applyProtection="0">
      <alignment horizontal="right" wrapText="1"/>
    </xf>
    <xf numFmtId="4" fontId="12" fillId="0" borderId="0"/>
    <xf numFmtId="4" fontId="12" fillId="0" borderId="0"/>
    <xf numFmtId="37" fontId="73" fillId="0" borderId="0"/>
    <xf numFmtId="164" fontId="22" fillId="0" borderId="0"/>
    <xf numFmtId="176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83" fontId="24" fillId="0" borderId="0"/>
    <xf numFmtId="183" fontId="40" fillId="0" borderId="0" applyBorder="0" applyProtection="0"/>
    <xf numFmtId="183" fontId="30" fillId="0" borderId="0" applyFill="0" applyBorder="0" applyAlignment="0" applyProtection="0"/>
    <xf numFmtId="183" fontId="30" fillId="0" borderId="0" applyNumberFormat="0"/>
    <xf numFmtId="183" fontId="12" fillId="0" borderId="0">
      <alignment vertical="center"/>
    </xf>
    <xf numFmtId="183" fontId="12" fillId="0" borderId="0">
      <alignment vertical="center"/>
    </xf>
    <xf numFmtId="183" fontId="17" fillId="0" borderId="0" applyNumberFormat="0"/>
    <xf numFmtId="183" fontId="91" fillId="0" borderId="0"/>
    <xf numFmtId="183" fontId="30" fillId="0" borderId="0" applyNumberFormat="0" applyBorder="0" applyAlignment="0" applyProtection="0"/>
    <xf numFmtId="183" fontId="228" fillId="0" borderId="0">
      <alignment horizontal="left"/>
    </xf>
    <xf numFmtId="183" fontId="80" fillId="0" borderId="11" applyNumberFormat="0" applyFont="0" applyFill="0" applyAlignment="0" applyProtection="0"/>
    <xf numFmtId="183" fontId="20" fillId="0" borderId="0">
      <alignment horizontal="right"/>
    </xf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40" fontId="230" fillId="4" borderId="0">
      <alignment horizontal="right"/>
    </xf>
    <xf numFmtId="183" fontId="231" fillId="4" borderId="0">
      <alignment horizontal="right"/>
    </xf>
    <xf numFmtId="183" fontId="232" fillId="4" borderId="17"/>
    <xf numFmtId="183" fontId="232" fillId="0" borderId="0" applyBorder="0">
      <alignment horizontal="centerContinuous"/>
    </xf>
    <xf numFmtId="183" fontId="233" fillId="4" borderId="0" applyBorder="0">
      <alignment horizontal="centerContinuous"/>
    </xf>
    <xf numFmtId="183" fontId="30" fillId="83" borderId="0" applyNumberFormat="0" applyBorder="0" applyAlignment="0"/>
    <xf numFmtId="183" fontId="12" fillId="0" borderId="0" applyNumberFormat="0" applyFont="0" applyBorder="0" applyAlignment="0"/>
    <xf numFmtId="9" fontId="22" fillId="0" borderId="0" applyFont="0" applyFill="0" applyBorder="0" applyAlignment="0" applyProtection="0"/>
    <xf numFmtId="183" fontId="22" fillId="0" borderId="0" applyNumberFormat="0"/>
    <xf numFmtId="39" fontId="24" fillId="0" borderId="0">
      <alignment vertical="center"/>
    </xf>
    <xf numFmtId="183" fontId="12" fillId="0" borderId="0" applyFont="0" applyFill="0" applyBorder="0" applyProtection="0">
      <alignment horizontal="right" vertical="center"/>
    </xf>
    <xf numFmtId="183" fontId="12" fillId="0" borderId="45">
      <protection locked="0"/>
    </xf>
    <xf numFmtId="183" fontId="12" fillId="0" borderId="45">
      <protection locked="0"/>
    </xf>
    <xf numFmtId="183" fontId="30" fillId="0" borderId="0" applyFont="0" applyFill="0" applyBorder="0" applyAlignment="0" applyProtection="0"/>
    <xf numFmtId="183" fontId="24" fillId="0" borderId="0"/>
    <xf numFmtId="179" fontId="234" fillId="0" borderId="2" applyNumberFormat="0" applyFont="0" applyBorder="0"/>
    <xf numFmtId="179" fontId="234" fillId="0" borderId="2" applyFont="0" applyFill="0" applyBorder="0" applyAlignment="0" applyProtection="0"/>
    <xf numFmtId="183" fontId="12" fillId="0" borderId="0"/>
    <xf numFmtId="183" fontId="12" fillId="0" borderId="0"/>
    <xf numFmtId="183" fontId="235" fillId="0" borderId="0">
      <alignment vertical="center"/>
    </xf>
    <xf numFmtId="183" fontId="30" fillId="0" borderId="0" applyFill="0" applyBorder="0" applyAlignment="0" applyProtection="0"/>
    <xf numFmtId="10" fontId="22" fillId="0" borderId="0" applyFont="0" applyFill="0" applyBorder="0" applyAlignment="0" applyProtection="0"/>
    <xf numFmtId="183" fontId="30" fillId="0" borderId="0" applyFill="0" applyBorder="0" applyAlignment="0" applyProtection="0"/>
    <xf numFmtId="183" fontId="236" fillId="0" borderId="0" applyProtection="0">
      <alignment horizontal="left"/>
    </xf>
    <xf numFmtId="183" fontId="12" fillId="0" borderId="0" applyFill="0" applyBorder="0" applyProtection="0">
      <alignment horizontal="left"/>
    </xf>
    <xf numFmtId="183" fontId="12" fillId="0" borderId="0" applyFill="0" applyBorder="0" applyProtection="0">
      <alignment horizontal="left"/>
    </xf>
    <xf numFmtId="183" fontId="12" fillId="0" borderId="0" applyProtection="0">
      <alignment horizontal="left"/>
    </xf>
    <xf numFmtId="1" fontId="237" fillId="0" borderId="0" applyProtection="0">
      <alignment horizontal="right" vertical="center"/>
    </xf>
    <xf numFmtId="183" fontId="22" fillId="0" borderId="0"/>
    <xf numFmtId="183" fontId="63" fillId="0" borderId="46" applyNumberFormat="0" applyAlignment="0" applyProtection="0"/>
    <xf numFmtId="183" fontId="24" fillId="84" borderId="0" applyNumberFormat="0" applyFont="0" applyBorder="0" applyAlignment="0" applyProtection="0"/>
    <xf numFmtId="183" fontId="30" fillId="6" borderId="9" applyNumberFormat="0" applyFont="0" applyBorder="0" applyAlignment="0" applyProtection="0">
      <alignment horizontal="center"/>
    </xf>
    <xf numFmtId="183" fontId="30" fillId="45" borderId="9" applyNumberFormat="0" applyFont="0" applyBorder="0" applyAlignment="0" applyProtection="0">
      <alignment horizontal="center"/>
    </xf>
    <xf numFmtId="183" fontId="24" fillId="0" borderId="47" applyNumberFormat="0" applyAlignment="0" applyProtection="0"/>
    <xf numFmtId="183" fontId="24" fillId="0" borderId="48" applyNumberFormat="0" applyAlignment="0" applyProtection="0"/>
    <xf numFmtId="183" fontId="63" fillId="0" borderId="49" applyNumberFormat="0" applyAlignment="0" applyProtection="0"/>
    <xf numFmtId="183" fontId="12" fillId="0" borderId="0" applyFont="0" applyFill="0" applyBorder="0" applyAlignment="0" applyProtection="0"/>
    <xf numFmtId="14" fontId="25" fillId="0" borderId="0">
      <alignment horizontal="center" wrapText="1"/>
      <protection locked="0"/>
    </xf>
    <xf numFmtId="183" fontId="38" fillId="0" borderId="0"/>
    <xf numFmtId="238" fontId="20" fillId="0" borderId="0" applyFont="0" applyFill="0" applyBorder="0" applyAlignment="0" applyProtection="0"/>
    <xf numFmtId="23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83" fontId="12" fillId="0" borderId="0"/>
    <xf numFmtId="183" fontId="12" fillId="0" borderId="0"/>
    <xf numFmtId="10" fontId="20" fillId="0" borderId="0" applyFont="0" applyFill="0" applyBorder="0" applyAlignment="0" applyProtection="0"/>
    <xf numFmtId="240" fontId="20" fillId="0" borderId="0" applyFont="0" applyFill="0" applyBorder="0" applyAlignment="0" applyProtection="0"/>
    <xf numFmtId="241" fontId="20" fillId="0" borderId="0" applyFont="0" applyFill="0" applyBorder="0" applyAlignment="0" applyProtection="0"/>
    <xf numFmtId="242" fontId="20" fillId="0" borderId="0" applyFont="0" applyFill="0" applyBorder="0" applyAlignment="0" applyProtection="0"/>
    <xf numFmtId="243" fontId="20" fillId="0" borderId="0" applyFont="0" applyFill="0" applyBorder="0" applyAlignment="0" applyProtection="0"/>
    <xf numFmtId="244" fontId="20" fillId="0" borderId="0" applyFont="0" applyFill="0" applyBorder="0" applyAlignment="0" applyProtection="0"/>
    <xf numFmtId="245" fontId="20" fillId="0" borderId="0" applyFont="0" applyFill="0" applyBorder="0" applyAlignment="0" applyProtection="0"/>
    <xf numFmtId="179" fontId="25" fillId="0" borderId="0">
      <alignment horizontal="right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6" fillId="0" borderId="0" applyFont="0" applyFill="0" applyBorder="0" applyAlignment="0" applyProtection="0"/>
    <xf numFmtId="10" fontId="25" fillId="0" borderId="0">
      <alignment horizontal="right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24" fillId="0" borderId="0" applyFont="0" applyFill="0" applyBorder="0" applyProtection="0">
      <alignment horizontal="right"/>
    </xf>
    <xf numFmtId="9" fontId="25" fillId="0" borderId="0">
      <alignment horizontal="right"/>
    </xf>
    <xf numFmtId="183" fontId="23" fillId="4" borderId="0">
      <alignment horizontal="right"/>
    </xf>
    <xf numFmtId="246" fontId="30" fillId="0" borderId="0">
      <alignment horizontal="right"/>
    </xf>
    <xf numFmtId="179" fontId="165" fillId="0" borderId="0"/>
    <xf numFmtId="247" fontId="30" fillId="0" borderId="0"/>
    <xf numFmtId="10" fontId="165" fillId="0" borderId="0">
      <protection locked="0"/>
    </xf>
    <xf numFmtId="211" fontId="100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163" fillId="0" borderId="0">
      <protection locked="0"/>
    </xf>
    <xf numFmtId="10" fontId="30" fillId="0" borderId="0" applyFill="0" applyBorder="0" applyAlignment="0" applyProtection="0"/>
    <xf numFmtId="37" fontId="73" fillId="0" borderId="0"/>
    <xf numFmtId="183" fontId="24" fillId="0" borderId="0"/>
    <xf numFmtId="183" fontId="238" fillId="0" borderId="0" applyNumberFormat="0" applyBorder="0"/>
    <xf numFmtId="38" fontId="30" fillId="0" borderId="0" applyFill="0" applyBorder="0" applyAlignment="0" applyProtection="0"/>
    <xf numFmtId="166" fontId="221" fillId="0" borderId="0" applyFont="0" applyFill="0" applyBorder="0" applyAlignment="0" applyProtection="0"/>
    <xf numFmtId="183" fontId="17" fillId="52" borderId="11" applyNumberFormat="0" applyFont="0" applyAlignment="0" applyProtection="0"/>
    <xf numFmtId="211" fontId="30" fillId="52" borderId="0" applyNumberFormat="0" applyFont="0" applyBorder="0" applyAlignment="0" applyProtection="0">
      <alignment horizontal="center"/>
      <protection locked="0"/>
    </xf>
    <xf numFmtId="183" fontId="12" fillId="0" borderId="0"/>
    <xf numFmtId="183" fontId="12" fillId="0" borderId="0"/>
    <xf numFmtId="9" fontId="239" fillId="0" borderId="0" applyNumberFormat="0" applyFill="0" applyBorder="0" applyAlignment="0" applyProtection="0"/>
    <xf numFmtId="183" fontId="240" fillId="0" borderId="0"/>
    <xf numFmtId="183" fontId="240" fillId="0" borderId="50">
      <alignment horizontal="right"/>
    </xf>
    <xf numFmtId="183" fontId="59" fillId="0" borderId="0" applyNumberFormat="0" applyFont="0" applyFill="0" applyBorder="0" applyAlignment="0" applyProtection="0">
      <alignment horizontal="left"/>
    </xf>
    <xf numFmtId="15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183" fontId="20" fillId="0" borderId="3">
      <alignment horizontal="center"/>
    </xf>
    <xf numFmtId="3" fontId="59" fillId="0" borderId="0" applyFont="0" applyFill="0" applyBorder="0" applyAlignment="0" applyProtection="0"/>
    <xf numFmtId="183" fontId="59" fillId="85" borderId="0" applyNumberFormat="0" applyFont="0" applyBorder="0" applyAlignment="0" applyProtection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3" fontId="30" fillId="0" borderId="0" applyFill="0" applyBorder="0" applyAlignment="0" applyProtection="0"/>
    <xf numFmtId="39" fontId="73" fillId="0" borderId="0"/>
    <xf numFmtId="183" fontId="24" fillId="0" borderId="0">
      <alignment vertical="top"/>
    </xf>
    <xf numFmtId="183" fontId="24" fillId="0" borderId="0">
      <alignment vertical="top"/>
    </xf>
    <xf numFmtId="183" fontId="24" fillId="0" borderId="0">
      <alignment vertical="top"/>
    </xf>
    <xf numFmtId="183" fontId="24" fillId="0" borderId="0">
      <alignment vertical="top"/>
    </xf>
    <xf numFmtId="183" fontId="24" fillId="0" borderId="0">
      <alignment vertical="top"/>
    </xf>
    <xf numFmtId="183" fontId="24" fillId="0" borderId="0">
      <alignment vertical="top"/>
    </xf>
    <xf numFmtId="183" fontId="24" fillId="0" borderId="0">
      <alignment vertical="top"/>
    </xf>
    <xf numFmtId="183" fontId="12" fillId="0" borderId="0">
      <alignment vertical="center"/>
    </xf>
    <xf numFmtId="183" fontId="12" fillId="0" borderId="0">
      <alignment vertical="center"/>
    </xf>
    <xf numFmtId="183" fontId="30" fillId="0" borderId="0" applyNumberFormat="0" applyFill="0" applyBorder="0" applyProtection="0">
      <alignment horizontal="right" vertical="center"/>
    </xf>
    <xf numFmtId="183" fontId="24" fillId="0" borderId="0">
      <alignment vertical="top"/>
    </xf>
    <xf numFmtId="4" fontId="30" fillId="52" borderId="0" applyFill="0"/>
    <xf numFmtId="183" fontId="12" fillId="0" borderId="0">
      <alignment horizontal="left" indent="7"/>
    </xf>
    <xf numFmtId="183" fontId="25" fillId="0" borderId="0" applyFill="0">
      <alignment horizontal="left"/>
    </xf>
    <xf numFmtId="183" fontId="12" fillId="0" borderId="0" applyFill="0">
      <alignment horizontal="right"/>
    </xf>
    <xf numFmtId="183" fontId="12" fillId="0" borderId="0" applyFill="0">
      <alignment horizontal="right"/>
    </xf>
    <xf numFmtId="183" fontId="25" fillId="0" borderId="11" applyNumberFormat="0" applyBorder="0"/>
    <xf numFmtId="183" fontId="25" fillId="0" borderId="0" applyFill="0"/>
    <xf numFmtId="183" fontId="25" fillId="0" borderId="0" applyFill="0"/>
    <xf numFmtId="183" fontId="12" fillId="0" borderId="0" applyFill="0"/>
    <xf numFmtId="183" fontId="12" fillId="0" borderId="0" applyFill="0"/>
    <xf numFmtId="183" fontId="12" fillId="0" borderId="0" applyNumberFormat="0" applyFont="0" applyBorder="0" applyAlignment="0"/>
    <xf numFmtId="183" fontId="12" fillId="0" borderId="0" applyNumberFormat="0" applyFont="0" applyBorder="0" applyAlignment="0"/>
    <xf numFmtId="183" fontId="25" fillId="0" borderId="0" applyFill="0"/>
    <xf numFmtId="183" fontId="25" fillId="0" borderId="0" applyFill="0">
      <alignment horizontal="left" indent="1"/>
    </xf>
    <xf numFmtId="183" fontId="12" fillId="0" borderId="0" applyFill="0"/>
    <xf numFmtId="183" fontId="12" fillId="0" borderId="0" applyFill="0"/>
    <xf numFmtId="183" fontId="12" fillId="0" borderId="0" applyNumberFormat="0" applyFont="0" applyFill="0" applyBorder="0" applyAlignment="0"/>
    <xf numFmtId="183" fontId="12" fillId="0" borderId="0" applyNumberFormat="0" applyFont="0" applyFill="0" applyBorder="0" applyAlignment="0"/>
    <xf numFmtId="183" fontId="25" fillId="0" borderId="0" applyFill="0"/>
    <xf numFmtId="183" fontId="25" fillId="0" borderId="0" applyFill="0">
      <alignment horizontal="left" indent="1"/>
    </xf>
    <xf numFmtId="183" fontId="12" fillId="0" borderId="0" applyFill="0"/>
    <xf numFmtId="183" fontId="12" fillId="0" borderId="0" applyFill="0"/>
    <xf numFmtId="183" fontId="12" fillId="0" borderId="0" applyNumberFormat="0" applyFont="0" applyBorder="0" applyAlignment="0"/>
    <xf numFmtId="183" fontId="12" fillId="0" borderId="0" applyNumberFormat="0" applyFont="0" applyBorder="0" applyAlignment="0"/>
    <xf numFmtId="183" fontId="25" fillId="0" borderId="0"/>
    <xf numFmtId="183" fontId="25" fillId="0" borderId="0" applyFill="0">
      <alignment horizontal="left" indent="1"/>
    </xf>
    <xf numFmtId="183" fontId="12" fillId="0" borderId="0" applyFill="0"/>
    <xf numFmtId="183" fontId="12" fillId="0" borderId="0" applyFill="0"/>
    <xf numFmtId="183" fontId="12" fillId="0" borderId="0" applyNumberFormat="0" applyFont="0" applyBorder="0" applyAlignment="0"/>
    <xf numFmtId="183" fontId="12" fillId="0" borderId="0" applyNumberFormat="0" applyFont="0" applyBorder="0" applyAlignment="0"/>
    <xf numFmtId="183" fontId="25" fillId="0" borderId="0"/>
    <xf numFmtId="183" fontId="25" fillId="0" borderId="0" applyFill="0">
      <alignment horizontal="left" indent="1"/>
    </xf>
    <xf numFmtId="183" fontId="12" fillId="0" borderId="0" applyFill="0"/>
    <xf numFmtId="183" fontId="12" fillId="0" borderId="0" applyFill="0"/>
    <xf numFmtId="183" fontId="12" fillId="0" borderId="0" applyNumberFormat="0" applyFont="0" applyBorder="0" applyAlignment="0"/>
    <xf numFmtId="183" fontId="12" fillId="0" borderId="0" applyNumberFormat="0" applyFont="0" applyBorder="0" applyAlignment="0"/>
    <xf numFmtId="183" fontId="25" fillId="0" borderId="0"/>
    <xf numFmtId="183" fontId="25" fillId="0" borderId="0" applyFill="0">
      <alignment horizontal="left" indent="1"/>
    </xf>
    <xf numFmtId="183" fontId="12" fillId="0" borderId="0" applyFill="0"/>
    <xf numFmtId="183" fontId="12" fillId="0" borderId="0" applyFill="0"/>
    <xf numFmtId="183" fontId="12" fillId="0" borderId="0" applyNumberFormat="0" applyFont="0" applyFill="0" applyBorder="0" applyAlignment="0"/>
    <xf numFmtId="183" fontId="12" fillId="0" borderId="0" applyNumberFormat="0" applyFont="0" applyFill="0" applyBorder="0" applyAlignment="0"/>
    <xf numFmtId="183" fontId="25" fillId="0" borderId="0" applyFill="0"/>
    <xf numFmtId="183" fontId="25" fillId="0" borderId="0" applyFill="0">
      <alignment horizontal="left" indent="1"/>
    </xf>
    <xf numFmtId="183" fontId="30" fillId="0" borderId="51" applyNumberFormat="0" applyFill="0" applyAlignment="0" applyProtection="0"/>
    <xf numFmtId="183" fontId="241" fillId="0" borderId="0" applyNumberFormat="0" applyFill="0" applyBorder="0" applyAlignment="0" applyProtection="0"/>
    <xf numFmtId="183" fontId="242" fillId="0" borderId="9" applyNumberFormat="0" applyFill="0" applyBorder="0" applyAlignment="0" applyProtection="0">
      <protection hidden="1"/>
    </xf>
    <xf numFmtId="49" fontId="18" fillId="0" borderId="0">
      <alignment horizontal="right"/>
    </xf>
    <xf numFmtId="183" fontId="173" fillId="5" borderId="36" applyNumberFormat="0" applyAlignment="0" applyProtection="0"/>
    <xf numFmtId="183" fontId="243" fillId="86" borderId="0" applyNumberFormat="0" applyFont="0" applyBorder="0" applyAlignment="0">
      <alignment horizontal="center"/>
    </xf>
    <xf numFmtId="183" fontId="149" fillId="0" borderId="0"/>
    <xf numFmtId="183" fontId="244" fillId="0" borderId="0"/>
    <xf numFmtId="183" fontId="245" fillId="0" borderId="0"/>
    <xf numFmtId="183" fontId="246" fillId="0" borderId="0"/>
    <xf numFmtId="183" fontId="196" fillId="0" borderId="0"/>
    <xf numFmtId="183" fontId="97" fillId="7" borderId="0">
      <alignment horizontal="center"/>
    </xf>
    <xf numFmtId="49" fontId="211" fillId="55" borderId="0">
      <alignment horizontal="center"/>
    </xf>
    <xf numFmtId="183" fontId="30" fillId="0" borderId="52" applyNumberFormat="0" applyFill="0" applyAlignment="0" applyProtection="0"/>
    <xf numFmtId="183" fontId="30" fillId="0" borderId="52" applyNumberFormat="0" applyFill="0" applyAlignment="0" applyProtection="0"/>
    <xf numFmtId="183" fontId="30" fillId="0" borderId="53" applyNumberFormat="0" applyFill="0" applyAlignment="0" applyProtection="0"/>
    <xf numFmtId="183" fontId="130" fillId="0" borderId="54" applyNumberFormat="0" applyFill="0" applyBorder="0">
      <alignment horizontal="left"/>
    </xf>
    <xf numFmtId="183" fontId="23" fillId="4" borderId="17">
      <alignment horizontal="right"/>
    </xf>
    <xf numFmtId="183" fontId="23" fillId="4" borderId="0" applyBorder="0">
      <alignment horizontal="right"/>
    </xf>
    <xf numFmtId="14" fontId="95" fillId="0" borderId="0" applyNumberFormat="0" applyFill="0" applyBorder="0" applyAlignment="0" applyProtection="0">
      <alignment horizontal="left"/>
    </xf>
    <xf numFmtId="183" fontId="24" fillId="0" borderId="0" applyBorder="0"/>
    <xf numFmtId="39" fontId="24" fillId="0" borderId="0">
      <alignment vertical="center"/>
    </xf>
    <xf numFmtId="183" fontId="203" fillId="0" borderId="0" applyNumberFormat="0" applyFill="0" applyBorder="0" applyProtection="0">
      <alignment horizontal="right" vertical="center"/>
    </xf>
    <xf numFmtId="183" fontId="30" fillId="0" borderId="0" applyNumberFormat="0" applyFill="0" applyBorder="0" applyProtection="0">
      <alignment horizontal="right" vertical="center" indent="1"/>
    </xf>
    <xf numFmtId="183" fontId="247" fillId="0" borderId="0">
      <alignment vertical="center"/>
      <protection locked="0"/>
    </xf>
    <xf numFmtId="183" fontId="30" fillId="0" borderId="0" applyNumberFormat="0" applyFill="0" applyBorder="0" applyProtection="0">
      <alignment horizontal="right" vertical="center" indent="2"/>
    </xf>
    <xf numFmtId="183" fontId="30" fillId="0" borderId="0" applyNumberFormat="0" applyFill="0" applyBorder="0" applyProtection="0">
      <alignment horizontal="right" vertical="center" indent="3"/>
    </xf>
    <xf numFmtId="39" fontId="30" fillId="0" borderId="0">
      <alignment vertical="center"/>
    </xf>
    <xf numFmtId="39" fontId="24" fillId="0" borderId="0"/>
    <xf numFmtId="39" fontId="63" fillId="0" borderId="0"/>
    <xf numFmtId="38" fontId="95" fillId="0" borderId="0"/>
    <xf numFmtId="183" fontId="100" fillId="0" borderId="0" applyProtection="0"/>
    <xf numFmtId="183" fontId="138" fillId="54" borderId="0">
      <alignment horizontal="center"/>
    </xf>
    <xf numFmtId="183" fontId="138" fillId="54" borderId="0">
      <alignment horizontal="centerContinuous"/>
    </xf>
    <xf numFmtId="183" fontId="94" fillId="55" borderId="0">
      <alignment horizontal="left"/>
    </xf>
    <xf numFmtId="49" fontId="94" fillId="55" borderId="0">
      <alignment horizontal="center"/>
    </xf>
    <xf numFmtId="183" fontId="137" fillId="54" borderId="0">
      <alignment horizontal="left"/>
    </xf>
    <xf numFmtId="49" fontId="94" fillId="55" borderId="0">
      <alignment horizontal="left"/>
    </xf>
    <xf numFmtId="183" fontId="137" fillId="54" borderId="0">
      <alignment horizontal="centerContinuous"/>
    </xf>
    <xf numFmtId="183" fontId="137" fillId="54" borderId="0">
      <alignment horizontal="right"/>
    </xf>
    <xf numFmtId="49" fontId="97" fillId="55" borderId="0">
      <alignment horizontal="left"/>
    </xf>
    <xf numFmtId="183" fontId="138" fillId="54" borderId="0">
      <alignment horizontal="right"/>
    </xf>
    <xf numFmtId="183" fontId="19" fillId="0" borderId="0" applyNumberFormat="0" applyAlignment="0"/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protection locked="0"/>
    </xf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alignment horizontal="center"/>
    </xf>
    <xf numFmtId="183" fontId="23" fillId="0" borderId="0"/>
    <xf numFmtId="183" fontId="23" fillId="0" borderId="22">
      <protection locked="0"/>
    </xf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22">
      <protection locked="0"/>
    </xf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alignment horizontal="center"/>
    </xf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22">
      <protection locked="0"/>
    </xf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22">
      <protection locked="0"/>
    </xf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22">
      <protection locked="0"/>
    </xf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22">
      <protection locked="0"/>
    </xf>
    <xf numFmtId="183" fontId="23" fillId="0" borderId="22">
      <protection locked="0"/>
    </xf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22">
      <protection locked="0"/>
    </xf>
    <xf numFmtId="183" fontId="23" fillId="0" borderId="0"/>
    <xf numFmtId="183" fontId="23" fillId="0" borderId="22">
      <protection locked="0"/>
    </xf>
    <xf numFmtId="183" fontId="23" fillId="0" borderId="22">
      <alignment horizontal="center"/>
    </xf>
    <xf numFmtId="183" fontId="23" fillId="0" borderId="0"/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protection locked="0"/>
    </xf>
    <xf numFmtId="183" fontId="23" fillId="0" borderId="0"/>
    <xf numFmtId="183" fontId="23" fillId="0" borderId="22">
      <protection locked="0"/>
    </xf>
    <xf numFmtId="183" fontId="23" fillId="0" borderId="0"/>
    <xf numFmtId="183" fontId="23" fillId="0" borderId="22">
      <alignment horizontal="center"/>
    </xf>
    <xf numFmtId="183" fontId="23" fillId="0" borderId="22">
      <protection locked="0"/>
    </xf>
    <xf numFmtId="183" fontId="23" fillId="0" borderId="22">
      <protection locked="0"/>
    </xf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22">
      <protection locked="0"/>
    </xf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22">
      <alignment horizontal="center"/>
    </xf>
    <xf numFmtId="183" fontId="23" fillId="0" borderId="22">
      <protection locked="0"/>
    </xf>
    <xf numFmtId="183" fontId="23" fillId="0" borderId="22">
      <alignment horizontal="center"/>
    </xf>
    <xf numFmtId="183" fontId="23" fillId="0" borderId="0"/>
    <xf numFmtId="183" fontId="23" fillId="0" borderId="22">
      <protection locked="0"/>
    </xf>
    <xf numFmtId="183" fontId="23" fillId="0" borderId="22">
      <alignment horizontal="center"/>
    </xf>
    <xf numFmtId="183" fontId="23" fillId="0" borderId="22">
      <protection locked="0"/>
    </xf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protection locked="0"/>
    </xf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protection locked="0"/>
    </xf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22">
      <protection locked="0"/>
    </xf>
    <xf numFmtId="183" fontId="23" fillId="0" borderId="0"/>
    <xf numFmtId="183" fontId="23" fillId="0" borderId="22">
      <alignment horizontal="center"/>
    </xf>
    <xf numFmtId="183" fontId="23" fillId="0" borderId="22">
      <protection locked="0"/>
    </xf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22">
      <alignment horizontal="center"/>
    </xf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22">
      <protection locked="0"/>
    </xf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22">
      <protection locked="0"/>
    </xf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22">
      <protection locked="0"/>
    </xf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0"/>
    <xf numFmtId="183" fontId="23" fillId="0" borderId="22">
      <protection locked="0"/>
    </xf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protection locked="0"/>
    </xf>
    <xf numFmtId="183" fontId="23" fillId="0" borderId="0"/>
    <xf numFmtId="183" fontId="23" fillId="0" borderId="0"/>
    <xf numFmtId="183" fontId="23" fillId="0" borderId="22">
      <protection locked="0"/>
    </xf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22">
      <alignment horizontal="center"/>
    </xf>
    <xf numFmtId="183" fontId="23" fillId="0" borderId="22">
      <alignment horizontal="center"/>
    </xf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22">
      <protection locked="0"/>
    </xf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22">
      <alignment horizontal="center"/>
    </xf>
    <xf numFmtId="183" fontId="23" fillId="0" borderId="22">
      <protection locked="0"/>
    </xf>
    <xf numFmtId="183" fontId="23" fillId="0" borderId="22">
      <protection locked="0"/>
    </xf>
    <xf numFmtId="183" fontId="23" fillId="0" borderId="22">
      <protection locked="0"/>
    </xf>
    <xf numFmtId="183" fontId="23" fillId="0" borderId="0"/>
    <xf numFmtId="183" fontId="23" fillId="0" borderId="0"/>
    <xf numFmtId="183" fontId="23" fillId="0" borderId="0"/>
    <xf numFmtId="183" fontId="23" fillId="0" borderId="0"/>
    <xf numFmtId="183" fontId="23" fillId="0" borderId="22">
      <alignment horizontal="center"/>
    </xf>
    <xf numFmtId="183" fontId="23" fillId="0" borderId="0"/>
    <xf numFmtId="183" fontId="23" fillId="0" borderId="22">
      <alignment horizontal="center"/>
    </xf>
    <xf numFmtId="183" fontId="23" fillId="0" borderId="22">
      <alignment horizontal="center"/>
    </xf>
    <xf numFmtId="183" fontId="23" fillId="0" borderId="0"/>
    <xf numFmtId="183" fontId="23" fillId="0" borderId="22">
      <protection locked="0"/>
    </xf>
    <xf numFmtId="183" fontId="23" fillId="0" borderId="22">
      <alignment horizontal="center"/>
    </xf>
    <xf numFmtId="183" fontId="23" fillId="0" borderId="22">
      <alignment horizontal="center"/>
    </xf>
    <xf numFmtId="183" fontId="248" fillId="0" borderId="55">
      <alignment vertical="center"/>
    </xf>
    <xf numFmtId="183" fontId="94" fillId="15" borderId="0">
      <alignment horizontal="center"/>
    </xf>
    <xf numFmtId="183" fontId="21" fillId="15" borderId="0">
      <alignment horizont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27" fillId="57" borderId="10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27" fillId="57" borderId="10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27" fillId="57" borderId="10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30" fillId="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50" fillId="57" borderId="10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50" fillId="57" borderId="10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50" fillId="57" borderId="10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183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4" fontId="27" fillId="57" borderId="10" applyNumberFormat="0" applyProtection="0">
      <alignment horizontal="left" vertical="center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4" fontId="27" fillId="57" borderId="10" applyNumberFormat="0" applyProtection="0">
      <alignment horizontal="left" vertical="center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4" fontId="27" fillId="57" borderId="10" applyNumberFormat="0" applyProtection="0">
      <alignment horizontal="left" vertical="center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4" fontId="27" fillId="57" borderId="10" applyNumberFormat="0" applyProtection="0">
      <alignment horizontal="left" vertical="center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0" fontId="99" fillId="7" borderId="56" applyNumberFormat="0" applyProtection="0">
      <alignment horizontal="left" vertical="top" indent="1"/>
    </xf>
    <xf numFmtId="183" fontId="99" fillId="7" borderId="56" applyNumberFormat="0" applyProtection="0">
      <alignment horizontal="left" vertical="top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27" fillId="87" borderId="10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11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27" fillId="88" borderId="10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27" fillId="90" borderId="10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27" fillId="91" borderId="10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27" fillId="92" borderId="10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27" fillId="94" borderId="10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27" fillId="96" borderId="10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27" fillId="98" borderId="10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27" fillId="99" borderId="10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97" fillId="101" borderId="10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30" fillId="100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27" fillId="103" borderId="57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251" fillId="104" borderId="0" applyNumberFormat="0" applyProtection="0">
      <alignment horizontal="left" vertical="center" indent="1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183" fontId="20" fillId="5" borderId="10" applyNumberFormat="0" applyProtection="0">
      <alignment horizontal="left" vertical="center" indent="1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183" fontId="20" fillId="5" borderId="10" applyNumberFormat="0" applyProtection="0">
      <alignment horizontal="left" vertical="center" indent="1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183" fontId="20" fillId="5" borderId="10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252" fillId="103" borderId="10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30" fillId="105" borderId="19" applyNumberFormat="0" applyProtection="0">
      <alignment horizontal="left" vertical="center" indent="1"/>
    </xf>
    <xf numFmtId="4" fontId="253" fillId="103" borderId="10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252" fillId="63" borderId="10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4" fontId="253" fillId="63" borderId="10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30" fillId="47" borderId="27" applyNumberFormat="0" applyProtection="0">
      <alignment horizontal="left" vertical="center" indent="1"/>
    </xf>
    <xf numFmtId="183" fontId="12" fillId="61" borderId="10" applyNumberFormat="0" applyProtection="0">
      <alignment horizontal="left" vertical="center" indent="1"/>
    </xf>
    <xf numFmtId="183" fontId="30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30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20" fillId="63" borderId="10" applyNumberFormat="0" applyProtection="0">
      <alignment horizontal="left" vertical="center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20" fillId="63" borderId="10" applyNumberFormat="0" applyProtection="0">
      <alignment horizontal="left" vertical="center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20" fillId="63" borderId="10" applyNumberFormat="0" applyProtection="0">
      <alignment horizontal="left" vertical="center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183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20" fillId="63" borderId="10" applyNumberFormat="0" applyProtection="0">
      <alignment horizontal="left" vertical="center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0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162" fillId="102" borderId="56" applyNumberFormat="0" applyProtection="0">
      <alignment horizontal="left" vertical="top" indent="1"/>
    </xf>
    <xf numFmtId="183" fontId="20" fillId="63" borderId="10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30" fillId="106" borderId="27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183" fontId="30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30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20" fillId="107" borderId="10" applyNumberFormat="0" applyProtection="0">
      <alignment horizontal="left" vertical="center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20" fillId="107" borderId="10" applyNumberFormat="0" applyProtection="0">
      <alignment horizontal="left" vertical="center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20" fillId="107" borderId="10" applyNumberFormat="0" applyProtection="0">
      <alignment horizontal="left" vertical="center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183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20" fillId="107" borderId="10" applyNumberFormat="0" applyProtection="0">
      <alignment horizontal="left" vertical="center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162" fillId="69" borderId="56" applyNumberFormat="0" applyProtection="0">
      <alignment horizontal="left" vertical="top" indent="1"/>
    </xf>
    <xf numFmtId="183" fontId="20" fillId="107" borderId="10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30" fillId="17" borderId="27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183" fontId="30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30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20" fillId="52" borderId="10" applyNumberFormat="0" applyProtection="0">
      <alignment horizontal="left" vertical="center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20" fillId="52" borderId="10" applyNumberFormat="0" applyProtection="0">
      <alignment horizontal="left" vertical="center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183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20" fillId="52" borderId="10" applyNumberFormat="0" applyProtection="0">
      <alignment horizontal="left" vertical="center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162" fillId="17" borderId="56" applyNumberFormat="0" applyProtection="0">
      <alignment horizontal="left" vertical="top" indent="1"/>
    </xf>
    <xf numFmtId="183" fontId="20" fillId="52" borderId="10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183" fontId="30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30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20" fillId="5" borderId="10" applyNumberFormat="0" applyProtection="0">
      <alignment horizontal="left" vertical="center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20" fillId="5" borderId="10" applyNumberFormat="0" applyProtection="0">
      <alignment horizontal="left" vertical="center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162" fillId="105" borderId="56" applyNumberFormat="0" applyProtection="0">
      <alignment horizontal="left" vertical="top" indent="1"/>
    </xf>
    <xf numFmtId="183" fontId="20" fillId="5" borderId="10" applyNumberFormat="0" applyProtection="0">
      <alignment horizontal="left" vertical="center" indent="1"/>
    </xf>
    <xf numFmtId="183" fontId="30" fillId="55" borderId="58" applyNumberFormat="0">
      <protection locked="0"/>
    </xf>
    <xf numFmtId="183" fontId="162" fillId="55" borderId="58" applyNumberFormat="0">
      <protection locked="0"/>
    </xf>
    <xf numFmtId="0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0" fontId="162" fillId="55" borderId="58" applyNumberFormat="0">
      <protection locked="0"/>
    </xf>
    <xf numFmtId="0" fontId="30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0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0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6" fillId="0" borderId="0"/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0" fontId="6" fillId="0" borderId="0"/>
    <xf numFmtId="0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6" fillId="0" borderId="0"/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0" fontId="6" fillId="0" borderId="0"/>
    <xf numFmtId="0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6" fillId="0" borderId="0"/>
    <xf numFmtId="0" fontId="6" fillId="0" borderId="0"/>
    <xf numFmtId="0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6" fillId="0" borderId="0"/>
    <xf numFmtId="0" fontId="6" fillId="0" borderId="0"/>
    <xf numFmtId="0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0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0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62" fillId="55" borderId="58" applyNumberFormat="0">
      <protection locked="0"/>
    </xf>
    <xf numFmtId="183" fontId="17" fillId="102" borderId="59" applyBorder="0"/>
    <xf numFmtId="183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183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183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183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183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183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183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0" fontId="17" fillId="102" borderId="59" applyBorder="0"/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27" fillId="72" borderId="10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27" fillId="72" borderId="10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27" fillId="72" borderId="10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94" fillId="108" borderId="56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50" fillId="72" borderId="10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49" fillId="72" borderId="11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50" fillId="72" borderId="10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249" fillId="72" borderId="11" applyNumberFormat="0" applyProtection="0">
      <alignment vertical="center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4" fontId="94" fillId="47" borderId="56" applyNumberFormat="0" applyProtection="0">
      <alignment horizontal="left" vertical="center" indent="1"/>
    </xf>
    <xf numFmtId="183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4" fontId="27" fillId="72" borderId="10" applyNumberFormat="0" applyProtection="0">
      <alignment horizontal="left" vertical="center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4" fontId="27" fillId="72" borderId="10" applyNumberFormat="0" applyProtection="0">
      <alignment horizontal="left" vertical="center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4" fontId="27" fillId="72" borderId="10" applyNumberFormat="0" applyProtection="0">
      <alignment horizontal="left" vertical="center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4" fontId="27" fillId="72" borderId="10" applyNumberFormat="0" applyProtection="0">
      <alignment horizontal="left" vertical="center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0" fontId="94" fillId="108" borderId="56" applyNumberFormat="0" applyProtection="0">
      <alignment horizontal="left" vertical="top" indent="1"/>
    </xf>
    <xf numFmtId="183" fontId="94" fillId="108" borderId="56" applyNumberFormat="0" applyProtection="0">
      <alignment horizontal="left" vertical="top" indent="1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30" fillId="0" borderId="27" applyNumberFormat="0" applyProtection="0">
      <alignment horizontal="right" vertical="center"/>
    </xf>
    <xf numFmtId="4" fontId="27" fillId="103" borderId="10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250" fillId="103" borderId="10" applyNumberFormat="0" applyProtection="0">
      <alignment horizontal="right" vertical="center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0" fontId="12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183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20" fillId="5" borderId="10" applyNumberFormat="0" applyProtection="0">
      <alignment horizontal="left" vertical="center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20" fillId="5" borderId="10" applyNumberFormat="0" applyProtection="0">
      <alignment horizontal="left" vertical="center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183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20" fillId="5" borderId="10" applyNumberFormat="0" applyProtection="0">
      <alignment horizontal="left" vertical="center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12" fillId="109" borderId="10" applyNumberFormat="0" applyProtection="0">
      <alignment horizontal="left" vertical="top" wrapText="1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183" fontId="255" fillId="0" borderId="0"/>
    <xf numFmtId="183" fontId="255" fillId="0" borderId="0"/>
    <xf numFmtId="183" fontId="255" fillId="0" borderId="0"/>
    <xf numFmtId="183" fontId="255" fillId="0" borderId="0"/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183" fontId="255" fillId="0" borderId="0"/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183" fontId="255" fillId="0" borderId="0"/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183" fontId="255" fillId="0" borderId="0"/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183" fontId="255" fillId="0" borderId="0"/>
    <xf numFmtId="183" fontId="255" fillId="0" borderId="0"/>
    <xf numFmtId="183" fontId="255" fillId="0" borderId="0"/>
    <xf numFmtId="183" fontId="255" fillId="0" borderId="0"/>
    <xf numFmtId="183" fontId="255" fillId="0" borderId="0"/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183" fontId="255" fillId="0" borderId="0"/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183" fontId="255" fillId="0" borderId="0"/>
    <xf numFmtId="183" fontId="255" fillId="0" borderId="0"/>
    <xf numFmtId="183" fontId="255" fillId="0" borderId="0"/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183" fontId="255" fillId="0" borderId="0"/>
    <xf numFmtId="183" fontId="255" fillId="0" borderId="0"/>
    <xf numFmtId="183" fontId="255" fillId="0" borderId="0"/>
    <xf numFmtId="183" fontId="255" fillId="0" borderId="0"/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183" fontId="255" fillId="0" borderId="0"/>
    <xf numFmtId="183" fontId="255" fillId="0" borderId="0"/>
    <xf numFmtId="183" fontId="255" fillId="0" borderId="0"/>
    <xf numFmtId="183" fontId="255" fillId="0" borderId="0"/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4" fontId="254" fillId="73" borderId="19" applyNumberFormat="0" applyProtection="0">
      <alignment horizontal="left" vertical="center" indent="1"/>
    </xf>
    <xf numFmtId="183" fontId="255" fillId="0" borderId="0"/>
    <xf numFmtId="183" fontId="30" fillId="110" borderId="11"/>
    <xf numFmtId="183" fontId="30" fillId="110" borderId="11"/>
    <xf numFmtId="0" fontId="30" fillId="110" borderId="11"/>
    <xf numFmtId="0" fontId="30" fillId="110" borderId="11"/>
    <xf numFmtId="0" fontId="30" fillId="110" borderId="11"/>
    <xf numFmtId="0" fontId="30" fillId="110" borderId="11"/>
    <xf numFmtId="0" fontId="30" fillId="110" borderId="11"/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41" fillId="103" borderId="10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4" fontId="256" fillId="55" borderId="27" applyNumberFormat="0" applyProtection="0">
      <alignment horizontal="right" vertical="center"/>
    </xf>
    <xf numFmtId="38" fontId="257" fillId="0" borderId="60">
      <alignment horizontal="center"/>
    </xf>
    <xf numFmtId="183" fontId="258" fillId="111" borderId="0" applyBorder="0" applyProtection="0"/>
    <xf numFmtId="183" fontId="259" fillId="112" borderId="0">
      <alignment vertical="top"/>
    </xf>
    <xf numFmtId="183" fontId="260" fillId="4" borderId="61">
      <protection locked="0"/>
    </xf>
    <xf numFmtId="38" fontId="12" fillId="113" borderId="0" applyNumberFormat="0" applyFont="0" applyBorder="0" applyAlignment="0" applyProtection="0"/>
    <xf numFmtId="183" fontId="24" fillId="82" borderId="0" applyNumberFormat="0" applyFont="0" applyBorder="0" applyAlignment="0" applyProtection="0"/>
    <xf numFmtId="183" fontId="243" fillId="1" borderId="4" applyNumberFormat="0" applyFont="0" applyAlignment="0">
      <alignment horizontal="center"/>
    </xf>
    <xf numFmtId="183" fontId="243" fillId="1" borderId="4" applyNumberFormat="0" applyFont="0" applyAlignment="0">
      <alignment horizontal="center"/>
    </xf>
    <xf numFmtId="183" fontId="243" fillId="1" borderId="4" applyNumberFormat="0" applyFont="0" applyAlignment="0">
      <alignment horizontal="center"/>
    </xf>
    <xf numFmtId="183" fontId="243" fillId="1" borderId="4" applyNumberFormat="0" applyFont="0" applyAlignment="0">
      <alignment horizontal="center"/>
    </xf>
    <xf numFmtId="183" fontId="243" fillId="1" borderId="4" applyNumberFormat="0" applyFont="0" applyAlignment="0">
      <alignment horizontal="center"/>
    </xf>
    <xf numFmtId="183" fontId="243" fillId="1" borderId="4" applyNumberFormat="0" applyFont="0" applyAlignment="0">
      <alignment horizontal="center"/>
    </xf>
    <xf numFmtId="183" fontId="24" fillId="0" borderId="0"/>
    <xf numFmtId="183" fontId="261" fillId="0" borderId="0" applyNumberFormat="0" applyFill="0" applyBorder="0" applyAlignment="0" applyProtection="0"/>
    <xf numFmtId="0" fontId="261" fillId="0" borderId="0" applyNumberFormat="0" applyFill="0" applyBorder="0" applyAlignment="0" applyProtection="0"/>
    <xf numFmtId="203" fontId="262" fillId="63" borderId="0">
      <alignment horizontal="right"/>
    </xf>
    <xf numFmtId="168" fontId="78" fillId="0" borderId="0" applyFill="0" applyBorder="0" applyAlignment="0" applyProtection="0"/>
    <xf numFmtId="183" fontId="129" fillId="0" borderId="2" applyNumberFormat="0" applyFill="0" applyAlignment="0" applyProtection="0"/>
    <xf numFmtId="183" fontId="156" fillId="59" borderId="0">
      <alignment horizontal="right" vertical="center"/>
    </xf>
    <xf numFmtId="183" fontId="263" fillId="59" borderId="0">
      <alignment horizontal="right" vertical="center"/>
    </xf>
    <xf numFmtId="183" fontId="263" fillId="114" borderId="0">
      <alignment horizontal="right" vertical="center"/>
    </xf>
    <xf numFmtId="183" fontId="49" fillId="59" borderId="0">
      <alignment horizontal="right" vertical="center"/>
    </xf>
    <xf numFmtId="167" fontId="264" fillId="0" borderId="0" applyNumberFormat="0" applyFill="0" applyBorder="0" applyAlignment="0" applyProtection="0"/>
    <xf numFmtId="38" fontId="129" fillId="0" borderId="2">
      <alignment horizontal="right"/>
    </xf>
    <xf numFmtId="183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265" fillId="0" borderId="0" applyNumberFormat="0">
      <alignment horizontal="left"/>
    </xf>
    <xf numFmtId="183" fontId="266" fillId="0" borderId="2"/>
    <xf numFmtId="3" fontId="30" fillId="0" borderId="0"/>
    <xf numFmtId="183" fontId="12" fillId="0" borderId="0"/>
    <xf numFmtId="183" fontId="267" fillId="0" borderId="0" applyNumberFormat="0" applyFill="0" applyBorder="0" applyAlignment="0">
      <alignment horizontal="center"/>
    </xf>
    <xf numFmtId="183" fontId="59" fillId="0" borderId="0"/>
    <xf numFmtId="183" fontId="35" fillId="68" borderId="0"/>
    <xf numFmtId="183" fontId="35" fillId="0" borderId="0"/>
    <xf numFmtId="183" fontId="35" fillId="0" borderId="0"/>
    <xf numFmtId="183" fontId="35" fillId="115" borderId="0"/>
    <xf numFmtId="183" fontId="35" fillId="115" borderId="0"/>
    <xf numFmtId="3" fontId="18" fillId="0" borderId="0"/>
    <xf numFmtId="183" fontId="20" fillId="0" borderId="0">
      <alignment vertical="top"/>
    </xf>
    <xf numFmtId="183" fontId="17" fillId="0" borderId="50" applyNumberFormat="0" applyFill="0" applyProtection="0"/>
    <xf numFmtId="183" fontId="130" fillId="0" borderId="0" applyNumberFormat="0" applyFill="0" applyBorder="0" applyProtection="0"/>
    <xf numFmtId="183" fontId="17" fillId="0" borderId="50" applyNumberFormat="0" applyFill="0" applyProtection="0">
      <alignment horizontal="center" wrapText="1"/>
    </xf>
    <xf numFmtId="183" fontId="17" fillId="0" borderId="0" applyNumberFormat="0" applyFill="0" applyBorder="0" applyProtection="0">
      <alignment horizontal="center"/>
    </xf>
    <xf numFmtId="183" fontId="17" fillId="0" borderId="0" applyNumberFormat="0" applyFill="0" applyBorder="0" applyProtection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8" fillId="0" borderId="0">
      <alignment vertical="top"/>
    </xf>
    <xf numFmtId="183" fontId="18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8" fillId="0" borderId="0">
      <alignment vertical="top"/>
    </xf>
    <xf numFmtId="183" fontId="18" fillId="0" borderId="0">
      <alignment vertical="top"/>
    </xf>
    <xf numFmtId="183" fontId="24" fillId="0" borderId="0">
      <alignment vertical="top"/>
    </xf>
    <xf numFmtId="183" fontId="268" fillId="0" borderId="0" applyNumberFormat="0" applyFill="0" applyBorder="0" applyProtection="0"/>
    <xf numFmtId="183" fontId="259" fillId="112" borderId="0" applyNumberFormat="0" applyBorder="0" applyProtection="0"/>
    <xf numFmtId="183" fontId="99" fillId="82" borderId="0" applyNumberFormat="0" applyBorder="0" applyProtection="0"/>
    <xf numFmtId="1" fontId="30" fillId="0" borderId="0" applyFill="0" applyBorder="0" applyProtection="0">
      <alignment horizontal="left" vertical="top" wrapText="1"/>
    </xf>
    <xf numFmtId="183" fontId="99" fillId="0" borderId="0" applyNumberFormat="0" applyFill="0" applyBorder="0" applyProtection="0"/>
    <xf numFmtId="183" fontId="269" fillId="0" borderId="0" applyNumberFormat="0" applyFill="0" applyBorder="0" applyProtection="0"/>
    <xf numFmtId="183" fontId="99" fillId="0" borderId="0" applyNumberFormat="0" applyFill="0" applyBorder="0" applyProtection="0">
      <alignment wrapText="1"/>
    </xf>
    <xf numFmtId="183" fontId="270" fillId="0" borderId="0" applyNumberFormat="0" applyFill="0" applyBorder="0" applyProtection="0"/>
    <xf numFmtId="183" fontId="30" fillId="0" borderId="0" applyNumberFormat="0" applyFill="0" applyBorder="0" applyProtection="0">
      <alignment horizontal="left"/>
    </xf>
    <xf numFmtId="183" fontId="24" fillId="0" borderId="0">
      <alignment vertical="top"/>
    </xf>
    <xf numFmtId="183" fontId="30" fillId="0" borderId="0" applyNumberFormat="0" applyFill="0" applyBorder="0" applyProtection="0">
      <alignment horizontal="right"/>
    </xf>
    <xf numFmtId="183" fontId="30" fillId="0" borderId="0" applyNumberFormat="0" applyFill="0" applyBorder="0" applyProtection="0">
      <alignment horizontal="center" vertical="top" wrapText="1"/>
    </xf>
    <xf numFmtId="3" fontId="30" fillId="0" borderId="0" applyFill="0" applyBorder="0" applyProtection="0">
      <alignment horizontal="left"/>
    </xf>
    <xf numFmtId="4" fontId="30" fillId="0" borderId="0" applyFill="0" applyBorder="0" applyProtection="0">
      <alignment horizontal="left"/>
    </xf>
    <xf numFmtId="4" fontId="30" fillId="0" borderId="0" applyFill="0" applyBorder="0" applyProtection="0">
      <alignment horizontal="left"/>
    </xf>
    <xf numFmtId="1" fontId="30" fillId="0" borderId="0" applyFill="0" applyBorder="0" applyProtection="0">
      <alignment horizontal="left"/>
    </xf>
    <xf numFmtId="183" fontId="30" fillId="0" borderId="0" applyNumberFormat="0" applyFill="0" applyBorder="0" applyProtection="0">
      <alignment horizontal="center" wrapText="1"/>
    </xf>
    <xf numFmtId="183" fontId="17" fillId="0" borderId="0" applyNumberFormat="0" applyFill="0" applyBorder="0" applyProtection="0">
      <alignment horizontal="left" vertical="top" wrapText="1"/>
    </xf>
    <xf numFmtId="183" fontId="17" fillId="0" borderId="0" applyNumberFormat="0" applyFill="0" applyBorder="0" applyProtection="0">
      <alignment horizontal="left" wrapText="1"/>
    </xf>
    <xf numFmtId="183" fontId="17" fillId="0" borderId="0" applyNumberFormat="0" applyFill="0" applyBorder="0" applyProtection="0">
      <alignment horizontal="left"/>
    </xf>
    <xf numFmtId="183" fontId="20" fillId="0" borderId="0"/>
    <xf numFmtId="183" fontId="17" fillId="0" borderId="0" applyNumberFormat="0" applyFill="0" applyBorder="0" applyProtection="0">
      <alignment horizontal="right" vertical="top" wrapText="1"/>
    </xf>
    <xf numFmtId="183" fontId="17" fillId="0" borderId="0" applyNumberFormat="0" applyFill="0" applyBorder="0" applyProtection="0">
      <alignment horizontal="right" wrapText="1"/>
    </xf>
    <xf numFmtId="183" fontId="17" fillId="0" borderId="0" applyNumberFormat="0" applyFill="0" applyBorder="0" applyProtection="0">
      <alignment horizontal="center" vertical="top" wrapText="1"/>
    </xf>
    <xf numFmtId="183" fontId="17" fillId="0" borderId="0" applyNumberFormat="0" applyFill="0" applyBorder="0" applyProtection="0">
      <alignment horizontal="center" wrapText="1"/>
    </xf>
    <xf numFmtId="183" fontId="271" fillId="0" borderId="0" applyNumberFormat="0" applyFill="0" applyBorder="0" applyProtection="0">
      <alignment horizontal="left" vertical="top" wrapText="1"/>
    </xf>
    <xf numFmtId="4" fontId="271" fillId="0" borderId="0" applyFill="0" applyBorder="0" applyProtection="0">
      <alignment horizontal="left" vertical="top" wrapText="1"/>
    </xf>
    <xf numFmtId="183" fontId="271" fillId="0" borderId="0" applyNumberFormat="0" applyFill="0" applyBorder="0" applyProtection="0">
      <alignment horizontal="left" wrapText="1"/>
    </xf>
    <xf numFmtId="183" fontId="271" fillId="0" borderId="0" applyNumberFormat="0" applyFill="0" applyBorder="0" applyProtection="0">
      <alignment horizontal="right" vertical="top" wrapText="1"/>
    </xf>
    <xf numFmtId="183" fontId="271" fillId="0" borderId="0" applyNumberFormat="0" applyFill="0" applyBorder="0" applyProtection="0">
      <alignment horizontal="right" wrapText="1"/>
    </xf>
    <xf numFmtId="183" fontId="271" fillId="0" borderId="0" applyNumberFormat="0" applyFill="0" applyBorder="0" applyProtection="0">
      <alignment horizontal="center" vertical="top" wrapText="1"/>
    </xf>
    <xf numFmtId="183" fontId="18" fillId="0" borderId="0">
      <alignment vertical="top"/>
    </xf>
    <xf numFmtId="183" fontId="271" fillId="0" borderId="0" applyNumberFormat="0" applyFill="0" applyBorder="0" applyProtection="0">
      <alignment horizontal="center" wrapText="1"/>
    </xf>
    <xf numFmtId="183" fontId="17" fillId="0" borderId="2" applyNumberFormat="0" applyFill="0" applyProtection="0">
      <alignment horizontal="right" wrapText="1"/>
    </xf>
    <xf numFmtId="183" fontId="272" fillId="0" borderId="0" applyNumberFormat="0" applyFill="0" applyBorder="0" applyProtection="0">
      <alignment horizontal="left" vertical="top" wrapText="1"/>
    </xf>
    <xf numFmtId="183" fontId="272" fillId="0" borderId="0" applyNumberFormat="0" applyFill="0" applyBorder="0" applyProtection="0">
      <alignment horizontal="left" wrapText="1"/>
    </xf>
    <xf numFmtId="183" fontId="272" fillId="0" borderId="0" applyNumberFormat="0" applyFill="0" applyBorder="0" applyProtection="0">
      <alignment horizontal="right" vertical="top" wrapText="1"/>
    </xf>
    <xf numFmtId="183" fontId="272" fillId="0" borderId="0" applyNumberFormat="0" applyFill="0" applyBorder="0" applyProtection="0">
      <alignment horizontal="right" wrapText="1"/>
    </xf>
    <xf numFmtId="183" fontId="272" fillId="0" borderId="0" applyNumberFormat="0" applyFill="0" applyBorder="0" applyProtection="0">
      <alignment horizontal="center" vertical="top" wrapText="1"/>
    </xf>
    <xf numFmtId="183" fontId="272" fillId="0" borderId="0" applyNumberFormat="0" applyFill="0" applyBorder="0" applyProtection="0">
      <alignment horizontal="center" wrapText="1"/>
    </xf>
    <xf numFmtId="183" fontId="273" fillId="0" borderId="0" applyNumberFormat="0" applyFill="0" applyBorder="0" applyProtection="0">
      <alignment horizontal="left" vertical="top" wrapText="1"/>
    </xf>
    <xf numFmtId="183" fontId="138" fillId="81" borderId="0" applyNumberFormat="0" applyBorder="0" applyProtection="0">
      <alignment horizontal="left" wrapText="1"/>
    </xf>
    <xf numFmtId="183" fontId="20" fillId="0" borderId="0">
      <alignment vertical="top"/>
    </xf>
    <xf numFmtId="183" fontId="138" fillId="81" borderId="0" applyNumberFormat="0" applyBorder="0" applyProtection="0">
      <alignment horizontal="left"/>
    </xf>
    <xf numFmtId="183" fontId="138" fillId="81" borderId="0" applyNumberFormat="0" applyBorder="0" applyProtection="0">
      <alignment horizontal="right"/>
    </xf>
    <xf numFmtId="183" fontId="99" fillId="82" borderId="0" applyNumberFormat="0" applyBorder="0" applyProtection="0">
      <alignment vertical="top" wrapText="1"/>
    </xf>
    <xf numFmtId="183" fontId="99" fillId="82" borderId="0" applyBorder="0" applyProtection="0">
      <alignment vertical="top" wrapText="1"/>
    </xf>
    <xf numFmtId="4" fontId="30" fillId="0" borderId="0" applyFill="0" applyBorder="0" applyProtection="0">
      <alignment horizontal="left" vertical="top"/>
    </xf>
    <xf numFmtId="183" fontId="30" fillId="0" borderId="0" applyFill="0" applyBorder="0" applyProtection="0">
      <alignment horizontal="right"/>
    </xf>
    <xf numFmtId="3" fontId="30" fillId="0" borderId="0" applyFill="0" applyBorder="0" applyProtection="0">
      <alignment horizontal="right"/>
    </xf>
    <xf numFmtId="3" fontId="30" fillId="0" borderId="0" applyFill="0" applyBorder="0" applyProtection="0">
      <alignment horizontal="center"/>
    </xf>
    <xf numFmtId="183" fontId="30" fillId="0" borderId="0" applyFill="0" applyBorder="0" applyProtection="0">
      <alignment horizontal="right"/>
    </xf>
    <xf numFmtId="183" fontId="17" fillId="0" borderId="0" applyFill="0" applyBorder="0" applyProtection="0">
      <alignment horizontal="right"/>
    </xf>
    <xf numFmtId="183" fontId="18" fillId="0" borderId="0">
      <alignment vertical="top"/>
    </xf>
    <xf numFmtId="183" fontId="272" fillId="0" borderId="0" applyFill="0" applyBorder="0" applyProtection="0">
      <alignment horizontal="right"/>
    </xf>
    <xf numFmtId="183" fontId="273" fillId="0" borderId="0" applyFill="0" applyBorder="0" applyProtection="0">
      <alignment horizontal="right"/>
    </xf>
    <xf numFmtId="4" fontId="17" fillId="0" borderId="0" applyFill="0" applyBorder="0" applyProtection="0">
      <alignment horizontal="right"/>
    </xf>
    <xf numFmtId="4" fontId="272" fillId="0" borderId="0" applyFill="0" applyBorder="0" applyProtection="0">
      <alignment horizontal="right"/>
    </xf>
    <xf numFmtId="4" fontId="273" fillId="0" borderId="0" applyFill="0" applyBorder="0" applyProtection="0">
      <alignment horizontal="right"/>
    </xf>
    <xf numFmtId="183" fontId="30" fillId="0" borderId="0" applyFill="0" applyBorder="0" applyProtection="0">
      <alignment horizontal="right" vertical="top" wrapText="1"/>
    </xf>
    <xf numFmtId="183" fontId="30" fillId="0" borderId="0" applyFill="0" applyBorder="0" applyProtection="0">
      <alignment horizontal="center" vertical="top" wrapText="1"/>
    </xf>
    <xf numFmtId="183" fontId="108" fillId="0" borderId="50" applyNumberFormat="0" applyFill="0" applyProtection="0">
      <alignment horizontal="left" vertical="top"/>
    </xf>
    <xf numFmtId="4" fontId="30" fillId="0" borderId="0" applyFill="0" applyBorder="0" applyProtection="0">
      <alignment horizontal="left"/>
    </xf>
    <xf numFmtId="4" fontId="30" fillId="0" borderId="0" applyFill="0" applyBorder="0" applyProtection="0">
      <alignment horizontal="right"/>
    </xf>
    <xf numFmtId="183" fontId="20" fillId="0" borderId="0">
      <alignment vertical="top"/>
    </xf>
    <xf numFmtId="4" fontId="17" fillId="0" borderId="0" applyFill="0" applyBorder="0" applyProtection="0">
      <alignment horizontal="right"/>
    </xf>
    <xf numFmtId="4" fontId="30" fillId="0" borderId="0" applyFill="0" applyBorder="0" applyProtection="0">
      <alignment horizontal="center"/>
    </xf>
    <xf numFmtId="183" fontId="30" fillId="0" borderId="0" applyFill="0" applyBorder="0" applyProtection="0">
      <alignment horizontal="right"/>
    </xf>
    <xf numFmtId="183" fontId="30" fillId="0" borderId="0" applyFill="0" applyBorder="0" applyProtection="0">
      <alignment horizontal="right"/>
    </xf>
    <xf numFmtId="183" fontId="30" fillId="0" borderId="0" applyFill="0" applyBorder="0" applyProtection="0">
      <alignment horizontal="right"/>
    </xf>
    <xf numFmtId="183" fontId="30" fillId="0" borderId="0" applyFill="0" applyBorder="0" applyProtection="0">
      <alignment horizontal="right"/>
    </xf>
    <xf numFmtId="183" fontId="30" fillId="0" borderId="0" applyFill="0" applyBorder="0" applyProtection="0">
      <alignment horizontal="right"/>
    </xf>
    <xf numFmtId="183" fontId="30" fillId="0" borderId="0" applyFill="0" applyBorder="0" applyProtection="0">
      <alignment horizontal="right"/>
    </xf>
    <xf numFmtId="183" fontId="30" fillId="0" borderId="0" applyFill="0" applyBorder="0" applyProtection="0">
      <alignment horizontal="right"/>
    </xf>
    <xf numFmtId="183" fontId="30" fillId="0" borderId="0" applyFill="0" applyBorder="0" applyProtection="0">
      <alignment horizontal="right"/>
    </xf>
    <xf numFmtId="183" fontId="20" fillId="0" borderId="0">
      <alignment vertical="top"/>
    </xf>
    <xf numFmtId="183" fontId="30" fillId="0" borderId="0" applyFill="0" applyBorder="0" applyProtection="0">
      <alignment horizontal="right"/>
    </xf>
    <xf numFmtId="4" fontId="30" fillId="0" borderId="0" applyFill="0" applyBorder="0" applyProtection="0">
      <alignment horizontal="center"/>
    </xf>
    <xf numFmtId="183" fontId="30" fillId="0" borderId="0" applyFill="0" applyBorder="0" applyProtection="0">
      <alignment horizontal="center"/>
    </xf>
    <xf numFmtId="183" fontId="30" fillId="0" borderId="0" applyNumberFormat="0" applyFill="0" applyBorder="0" applyProtection="0">
      <alignment horizontal="left" vertical="top" wrapText="1"/>
    </xf>
    <xf numFmtId="183" fontId="274" fillId="0" borderId="0" applyFill="0" applyBorder="0" applyProtection="0">
      <alignment horizontal="right"/>
    </xf>
    <xf numFmtId="183" fontId="274" fillId="0" borderId="0" applyFill="0" applyBorder="0" applyProtection="0">
      <alignment horizontal="right"/>
    </xf>
    <xf numFmtId="183" fontId="274" fillId="0" borderId="0" applyFill="0" applyBorder="0" applyProtection="0">
      <alignment horizontal="right"/>
    </xf>
    <xf numFmtId="183" fontId="274" fillId="0" borderId="0" applyFill="0" applyBorder="0" applyProtection="0">
      <alignment horizontal="right"/>
    </xf>
    <xf numFmtId="14" fontId="274" fillId="0" borderId="0" applyFill="0" applyBorder="0" applyProtection="0">
      <alignment horizontal="right"/>
    </xf>
    <xf numFmtId="183" fontId="154" fillId="0" borderId="0" applyNumberFormat="0" applyFill="0" applyBorder="0" applyProtection="0">
      <alignment horizontal="left"/>
    </xf>
    <xf numFmtId="183" fontId="27" fillId="0" borderId="0" applyNumberFormat="0" applyBorder="0" applyAlignment="0"/>
    <xf numFmtId="183" fontId="275" fillId="0" borderId="0" applyNumberFormat="0" applyBorder="0" applyAlignment="0"/>
    <xf numFmtId="183" fontId="276" fillId="0" borderId="0" applyNumberFormat="0" applyBorder="0" applyAlignment="0"/>
    <xf numFmtId="183" fontId="97" fillId="0" borderId="0" applyNumberFormat="0" applyBorder="0" applyAlignment="0"/>
    <xf numFmtId="183" fontId="277" fillId="0" borderId="0" applyNumberFormat="0" applyBorder="0" applyAlignment="0"/>
    <xf numFmtId="183" fontId="278" fillId="0" borderId="0" applyNumberFormat="0" applyBorder="0" applyAlignment="0"/>
    <xf numFmtId="183" fontId="279" fillId="7" borderId="0" applyNumberFormat="0" applyBorder="0" applyAlignment="0"/>
    <xf numFmtId="183" fontId="279" fillId="12" borderId="0" applyNumberFormat="0" applyBorder="0" applyAlignment="0"/>
    <xf numFmtId="183" fontId="279" fillId="14" borderId="0" applyNumberFormat="0" applyBorder="0" applyAlignment="0"/>
    <xf numFmtId="183" fontId="280" fillId="116" borderId="0"/>
    <xf numFmtId="183" fontId="280" fillId="116" borderId="0"/>
    <xf numFmtId="183" fontId="280" fillId="116" borderId="0"/>
    <xf numFmtId="183" fontId="280" fillId="116" borderId="0"/>
    <xf numFmtId="183" fontId="280" fillId="116" borderId="0"/>
    <xf numFmtId="183" fontId="280" fillId="116" borderId="0"/>
    <xf numFmtId="183" fontId="280" fillId="116" borderId="0"/>
    <xf numFmtId="183" fontId="280" fillId="116" borderId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281" fillId="0" borderId="0" applyFill="0" applyBorder="0" applyAlignment="0" applyProtection="0"/>
    <xf numFmtId="183" fontId="20" fillId="0" borderId="0"/>
    <xf numFmtId="183" fontId="113" fillId="0" borderId="0"/>
    <xf numFmtId="183" fontId="282" fillId="0" borderId="0"/>
    <xf numFmtId="183" fontId="40" fillId="0" borderId="0" applyFill="0" applyBorder="0" applyAlignment="0" applyProtection="0"/>
    <xf numFmtId="183" fontId="283" fillId="0" borderId="0"/>
    <xf numFmtId="183" fontId="284" fillId="0" borderId="0"/>
    <xf numFmtId="40" fontId="285" fillId="0" borderId="0" applyBorder="0">
      <alignment horizontal="right"/>
    </xf>
    <xf numFmtId="183" fontId="286" fillId="0" borderId="0" applyFill="0" applyBorder="0" applyAlignment="0" applyProtection="0"/>
    <xf numFmtId="200" fontId="287" fillId="0" borderId="54"/>
    <xf numFmtId="0" fontId="287" fillId="0" borderId="54"/>
    <xf numFmtId="183" fontId="98" fillId="0" borderId="2" applyNumberFormat="0" applyFill="0" applyBorder="0"/>
    <xf numFmtId="183" fontId="17" fillId="52" borderId="0" applyNumberFormat="0" applyFont="0" applyBorder="0" applyAlignment="0" applyProtection="0"/>
    <xf numFmtId="183" fontId="288" fillId="0" borderId="0"/>
    <xf numFmtId="1" fontId="289" fillId="0" borderId="0">
      <alignment horizontal="left"/>
    </xf>
    <xf numFmtId="179" fontId="73" fillId="0" borderId="0"/>
    <xf numFmtId="183" fontId="63" fillId="0" borderId="0">
      <alignment horizontal="center"/>
    </xf>
    <xf numFmtId="179" fontId="73" fillId="0" borderId="0"/>
    <xf numFmtId="179" fontId="73" fillId="0" borderId="0"/>
    <xf numFmtId="183" fontId="63" fillId="0" borderId="0">
      <alignment horizontal="center"/>
    </xf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83" fontId="290" fillId="0" borderId="62" applyNumberFormat="0" applyFont="0"/>
    <xf numFmtId="183" fontId="19" fillId="0" borderId="0" applyFill="0" applyBorder="0" applyProtection="0">
      <alignment horizontal="center" vertical="center"/>
    </xf>
    <xf numFmtId="183" fontId="291" fillId="0" borderId="0" applyBorder="0" applyProtection="0">
      <alignment vertical="center"/>
    </xf>
    <xf numFmtId="183" fontId="40" fillId="0" borderId="2" applyBorder="0" applyProtection="0">
      <alignment horizontal="right" vertical="center"/>
    </xf>
    <xf numFmtId="183" fontId="292" fillId="117" borderId="0" applyBorder="0" applyProtection="0">
      <alignment horizontal="centerContinuous" vertical="center"/>
    </xf>
    <xf numFmtId="183" fontId="292" fillId="60" borderId="2" applyBorder="0" applyProtection="0">
      <alignment horizontal="centerContinuous" vertical="center"/>
    </xf>
    <xf numFmtId="183" fontId="205" fillId="0" borderId="0"/>
    <xf numFmtId="183" fontId="19" fillId="0" borderId="0" applyFill="0" applyBorder="0" applyProtection="0"/>
    <xf numFmtId="183" fontId="293" fillId="0" borderId="0" applyNumberFormat="0">
      <alignment horizontal="left"/>
    </xf>
    <xf numFmtId="183" fontId="221" fillId="0" borderId="0"/>
    <xf numFmtId="183" fontId="294" fillId="0" borderId="0" applyFill="0" applyBorder="0" applyProtection="0">
      <alignment horizontal="left"/>
    </xf>
    <xf numFmtId="183" fontId="295" fillId="0" borderId="54" applyFill="0" applyBorder="0" applyProtection="0">
      <alignment horizontal="left" vertical="top"/>
    </xf>
    <xf numFmtId="183" fontId="63" fillId="0" borderId="0">
      <alignment horizontal="centerContinuous"/>
    </xf>
    <xf numFmtId="183" fontId="94" fillId="4" borderId="1" applyNumberFormat="0" applyFont="0" applyFill="0" applyAlignment="0" applyProtection="0">
      <protection locked="0"/>
    </xf>
    <xf numFmtId="183" fontId="94" fillId="4" borderId="1" applyNumberFormat="0" applyFont="0" applyFill="0" applyAlignment="0" applyProtection="0">
      <protection locked="0"/>
    </xf>
    <xf numFmtId="183" fontId="94" fillId="4" borderId="1" applyNumberFormat="0" applyFont="0" applyFill="0" applyAlignment="0" applyProtection="0">
      <protection locked="0"/>
    </xf>
    <xf numFmtId="183" fontId="94" fillId="4" borderId="1" applyNumberFormat="0" applyFont="0" applyFill="0" applyAlignment="0" applyProtection="0">
      <protection locked="0"/>
    </xf>
    <xf numFmtId="183" fontId="94" fillId="4" borderId="1" applyNumberFormat="0" applyFont="0" applyFill="0" applyAlignment="0" applyProtection="0">
      <protection locked="0"/>
    </xf>
    <xf numFmtId="183" fontId="94" fillId="4" borderId="1" applyNumberFormat="0" applyFont="0" applyFill="0" applyAlignment="0" applyProtection="0">
      <protection locked="0"/>
    </xf>
    <xf numFmtId="183" fontId="94" fillId="4" borderId="1" applyNumberFormat="0" applyFont="0" applyFill="0" applyAlignment="0" applyProtection="0">
      <protection locked="0"/>
    </xf>
    <xf numFmtId="183" fontId="94" fillId="4" borderId="1" applyNumberFormat="0" applyFont="0" applyFill="0" applyAlignment="0" applyProtection="0">
      <protection locked="0"/>
    </xf>
    <xf numFmtId="183" fontId="94" fillId="4" borderId="1" applyNumberFormat="0" applyFont="0" applyFill="0" applyAlignment="0" applyProtection="0">
      <protection locked="0"/>
    </xf>
    <xf numFmtId="183" fontId="94" fillId="4" borderId="1" applyNumberFormat="0" applyFont="0" applyFill="0" applyAlignment="0" applyProtection="0">
      <protection locked="0"/>
    </xf>
    <xf numFmtId="183" fontId="94" fillId="4" borderId="1" applyNumberFormat="0" applyFont="0" applyFill="0" applyAlignment="0" applyProtection="0">
      <protection locked="0"/>
    </xf>
    <xf numFmtId="183" fontId="94" fillId="4" borderId="1" applyNumberFormat="0" applyFont="0" applyFill="0" applyAlignment="0" applyProtection="0">
      <protection locked="0"/>
    </xf>
    <xf numFmtId="183" fontId="40" fillId="0" borderId="0" applyNumberFormat="0" applyFill="0" applyBorder="0">
      <alignment horizontal="left"/>
    </xf>
    <xf numFmtId="183" fontId="296" fillId="0" borderId="0" applyFill="0" applyBorder="0" applyProtection="0">
      <alignment horizontal="center" vertical="center"/>
    </xf>
    <xf numFmtId="183" fontId="94" fillId="4" borderId="63" applyNumberFormat="0" applyFont="0" applyFill="0" applyAlignment="0" applyProtection="0">
      <protection locked="0"/>
    </xf>
    <xf numFmtId="183" fontId="297" fillId="0" borderId="0"/>
    <xf numFmtId="183" fontId="182" fillId="0" borderId="0" applyNumberFormat="0" applyBorder="0">
      <alignment horizontal="left"/>
    </xf>
    <xf numFmtId="183" fontId="298" fillId="0" borderId="0" applyFill="0" applyBorder="0" applyProtection="0">
      <alignment vertical="top"/>
    </xf>
    <xf numFmtId="183" fontId="67" fillId="0" borderId="0" applyFill="0" applyBorder="0" applyProtection="0">
      <alignment vertical="center"/>
    </xf>
    <xf numFmtId="183" fontId="98" fillId="0" borderId="0" applyFill="0" applyBorder="0" applyProtection="0"/>
    <xf numFmtId="183" fontId="20" fillId="0" borderId="0"/>
    <xf numFmtId="183" fontId="30" fillId="0" borderId="64" applyNumberFormat="0" applyFill="0" applyAlignment="0" applyProtection="0"/>
    <xf numFmtId="183" fontId="30" fillId="0" borderId="64" applyNumberFormat="0" applyFill="0" applyAlignment="0" applyProtection="0"/>
    <xf numFmtId="183" fontId="63" fillId="0" borderId="0">
      <alignment horizontal="center" vertical="center"/>
    </xf>
    <xf numFmtId="183" fontId="30" fillId="0" borderId="0" applyNumberFormat="0" applyAlignment="0" applyProtection="0"/>
    <xf numFmtId="164" fontId="299" fillId="0" borderId="0"/>
    <xf numFmtId="49" fontId="27" fillId="0" borderId="0" applyFont="0" applyFill="0" applyBorder="0" applyAlignment="0" applyProtection="0"/>
    <xf numFmtId="183" fontId="300" fillId="0" borderId="0"/>
    <xf numFmtId="183" fontId="301" fillId="0" borderId="0"/>
    <xf numFmtId="183" fontId="16" fillId="106" borderId="0"/>
    <xf numFmtId="183" fontId="17" fillId="106" borderId="0"/>
    <xf numFmtId="183" fontId="17" fillId="61" borderId="0"/>
    <xf numFmtId="183" fontId="162" fillId="61" borderId="0">
      <alignment horizontal="left"/>
    </xf>
    <xf numFmtId="183" fontId="302" fillId="61" borderId="0">
      <alignment horizontal="left"/>
    </xf>
    <xf numFmtId="183" fontId="302" fillId="63" borderId="0">
      <alignment horizontal="left"/>
    </xf>
    <xf numFmtId="183" fontId="162" fillId="61" borderId="0">
      <alignment horizontal="left"/>
    </xf>
    <xf numFmtId="183" fontId="30" fillId="61" borderId="0">
      <alignment horizontal="left"/>
    </xf>
    <xf numFmtId="183" fontId="162" fillId="106" borderId="0">
      <alignment horizontal="left" indent="1"/>
    </xf>
    <xf numFmtId="183" fontId="30" fillId="106" borderId="0">
      <alignment horizontal="left" indent="1"/>
    </xf>
    <xf numFmtId="183" fontId="302" fillId="63" borderId="0">
      <alignment horizontal="left" indent="1"/>
    </xf>
    <xf numFmtId="183" fontId="30" fillId="61" borderId="0">
      <alignment horizontal="left" indent="1"/>
    </xf>
    <xf numFmtId="183" fontId="162" fillId="106" borderId="0">
      <alignment horizontal="left" vertical="center" indent="2"/>
    </xf>
    <xf numFmtId="183" fontId="30" fillId="106" borderId="0">
      <alignment horizontal="left" vertical="center" indent="2"/>
    </xf>
    <xf numFmtId="183" fontId="30" fillId="61" borderId="0">
      <alignment horizontal="left" vertical="center" indent="2"/>
    </xf>
    <xf numFmtId="183" fontId="99" fillId="0" borderId="0">
      <alignment vertical="top"/>
    </xf>
    <xf numFmtId="183" fontId="269" fillId="0" borderId="0"/>
    <xf numFmtId="183" fontId="94" fillId="0" borderId="0">
      <alignment vertical="top"/>
    </xf>
    <xf numFmtId="183" fontId="12" fillId="0" borderId="0" applyNumberFormat="0" applyFill="0" applyBorder="0">
      <alignment horizontal="left"/>
    </xf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38" fontId="303" fillId="0" borderId="0">
      <alignment horizontal="center"/>
    </xf>
    <xf numFmtId="183" fontId="278" fillId="0" borderId="0" applyFill="0" applyBorder="0" applyProtection="0">
      <alignment horizontal="left" vertical="top"/>
    </xf>
    <xf numFmtId="18" fontId="94" fillId="4" borderId="0" applyFont="0" applyFill="0" applyBorder="0" applyAlignment="0" applyProtection="0">
      <protection locked="0"/>
    </xf>
    <xf numFmtId="183" fontId="24" fillId="0" borderId="0" applyNumberFormat="0" applyFill="0" applyBorder="0" applyAlignment="0" applyProtection="0"/>
    <xf numFmtId="183" fontId="22" fillId="0" borderId="0" applyNumberFormat="0" applyFill="0" applyBorder="0" applyAlignment="0" applyProtection="0"/>
    <xf numFmtId="40" fontId="128" fillId="0" borderId="0"/>
    <xf numFmtId="183" fontId="287" fillId="0" borderId="0"/>
    <xf numFmtId="183" fontId="304" fillId="0" borderId="0" applyNumberFormat="0" applyFill="0" applyBorder="0" applyAlignment="0" applyProtection="0"/>
    <xf numFmtId="49" fontId="305" fillId="63" borderId="0" applyNumberFormat="0" applyFill="0" applyBorder="0" applyAlignment="0" applyProtection="0"/>
    <xf numFmtId="3" fontId="306" fillId="0" borderId="0"/>
    <xf numFmtId="183" fontId="307" fillId="118" borderId="0" applyNumberFormat="0" applyBorder="0" applyProtection="0">
      <alignment horizontal="left" vertical="center"/>
    </xf>
    <xf numFmtId="183" fontId="63" fillId="0" borderId="0">
      <alignment horizontal="centerContinuous"/>
    </xf>
    <xf numFmtId="183" fontId="182" fillId="0" borderId="65">
      <alignment horizontal="centerContinuous"/>
    </xf>
    <xf numFmtId="183" fontId="182" fillId="0" borderId="65">
      <alignment horizontal="centerContinuous"/>
    </xf>
    <xf numFmtId="183" fontId="173" fillId="0" borderId="0">
      <alignment horizontal="centerContinuous"/>
      <protection locked="0"/>
    </xf>
    <xf numFmtId="183" fontId="173" fillId="0" borderId="0">
      <alignment horizontal="left"/>
    </xf>
    <xf numFmtId="183" fontId="308" fillId="0" borderId="0" applyNumberFormat="0" applyFill="0" applyBorder="0" applyAlignment="0" applyProtection="0"/>
    <xf numFmtId="183" fontId="268" fillId="0" borderId="0">
      <alignment vertical="top"/>
    </xf>
    <xf numFmtId="183" fontId="19" fillId="0" borderId="0" applyNumberFormat="0" applyFill="0" applyBorder="0" applyAlignment="0" applyProtection="0"/>
    <xf numFmtId="183" fontId="309" fillId="0" borderId="0" applyNumberFormat="0" applyFill="0" applyBorder="0" applyProtection="0"/>
    <xf numFmtId="183" fontId="310" fillId="0" borderId="0" applyFill="0" applyBorder="0" applyAlignment="0" applyProtection="0"/>
    <xf numFmtId="183" fontId="311" fillId="0" borderId="0" applyFill="0" applyBorder="0" applyAlignment="0" applyProtection="0"/>
    <xf numFmtId="183" fontId="12" fillId="119" borderId="0">
      <alignment horizontal="left" indent="1"/>
    </xf>
    <xf numFmtId="183" fontId="30" fillId="0" borderId="15" applyNumberFormat="0" applyFill="0" applyAlignment="0" applyProtection="0"/>
    <xf numFmtId="183" fontId="30" fillId="0" borderId="15" applyNumberFormat="0" applyFill="0" applyAlignment="0" applyProtection="0"/>
    <xf numFmtId="183" fontId="100" fillId="0" borderId="6" applyNumberFormat="0" applyFill="0" applyAlignment="0" applyProtection="0"/>
    <xf numFmtId="183" fontId="96" fillId="0" borderId="4" applyNumberFormat="0" applyFill="0" applyAlignment="0" applyProtection="0"/>
    <xf numFmtId="183" fontId="96" fillId="0" borderId="4" applyNumberFormat="0" applyFill="0" applyAlignment="0" applyProtection="0"/>
    <xf numFmtId="183" fontId="96" fillId="0" borderId="4" applyNumberFormat="0" applyFill="0" applyAlignment="0" applyProtection="0"/>
    <xf numFmtId="183" fontId="96" fillId="0" borderId="4" applyNumberFormat="0" applyFill="0" applyAlignment="0" applyProtection="0"/>
    <xf numFmtId="183" fontId="96" fillId="0" borderId="4" applyNumberFormat="0" applyFill="0" applyAlignment="0" applyProtection="0"/>
    <xf numFmtId="183" fontId="96" fillId="0" borderId="4" applyNumberFormat="0" applyFill="0" applyAlignment="0" applyProtection="0"/>
    <xf numFmtId="183" fontId="312" fillId="0" borderId="1" applyNumberFormat="0" applyFont="0" applyFill="0" applyAlignment="0" applyProtection="0"/>
    <xf numFmtId="183" fontId="312" fillId="0" borderId="1" applyNumberFormat="0" applyFont="0" applyFill="0" applyAlignment="0" applyProtection="0"/>
    <xf numFmtId="183" fontId="312" fillId="0" borderId="1" applyNumberFormat="0" applyFont="0" applyFill="0" applyAlignment="0" applyProtection="0"/>
    <xf numFmtId="183" fontId="312" fillId="0" borderId="1" applyNumberFormat="0" applyFont="0" applyFill="0" applyAlignment="0" applyProtection="0"/>
    <xf numFmtId="183" fontId="312" fillId="0" borderId="1" applyNumberFormat="0" applyFont="0" applyFill="0" applyAlignment="0" applyProtection="0"/>
    <xf numFmtId="183" fontId="312" fillId="0" borderId="1" applyNumberFormat="0" applyFont="0" applyFill="0" applyAlignment="0" applyProtection="0"/>
    <xf numFmtId="183" fontId="312" fillId="0" borderId="1" applyNumberFormat="0" applyFont="0" applyFill="0" applyAlignment="0" applyProtection="0"/>
    <xf numFmtId="183" fontId="312" fillId="0" borderId="1" applyNumberFormat="0" applyFont="0" applyFill="0" applyAlignment="0" applyProtection="0"/>
    <xf numFmtId="183" fontId="312" fillId="0" borderId="1" applyNumberFormat="0" applyFont="0" applyFill="0" applyAlignment="0" applyProtection="0"/>
    <xf numFmtId="183" fontId="312" fillId="0" borderId="1" applyNumberFormat="0" applyFont="0" applyFill="0" applyAlignment="0" applyProtection="0"/>
    <xf numFmtId="183" fontId="312" fillId="0" borderId="1" applyNumberFormat="0" applyFont="0" applyFill="0" applyAlignment="0" applyProtection="0"/>
    <xf numFmtId="183" fontId="312" fillId="0" borderId="1" applyNumberFormat="0" applyFont="0" applyFill="0" applyAlignment="0" applyProtection="0"/>
    <xf numFmtId="183" fontId="100" fillId="0" borderId="1" applyNumberFormat="0" applyFill="0" applyAlignment="0" applyProtection="0"/>
    <xf numFmtId="183" fontId="100" fillId="0" borderId="1" applyNumberFormat="0" applyFill="0" applyAlignment="0" applyProtection="0"/>
    <xf numFmtId="183" fontId="100" fillId="0" borderId="1" applyNumberFormat="0" applyFill="0" applyAlignment="0" applyProtection="0"/>
    <xf numFmtId="183" fontId="100" fillId="0" borderId="1" applyNumberFormat="0" applyFill="0" applyAlignment="0" applyProtection="0"/>
    <xf numFmtId="183" fontId="100" fillId="0" borderId="1" applyNumberFormat="0" applyFill="0" applyAlignment="0" applyProtection="0"/>
    <xf numFmtId="183" fontId="100" fillId="0" borderId="1" applyNumberFormat="0" applyFill="0" applyAlignment="0" applyProtection="0"/>
    <xf numFmtId="183" fontId="100" fillId="0" borderId="1" applyNumberFormat="0" applyFill="0" applyAlignment="0" applyProtection="0"/>
    <xf numFmtId="183" fontId="100" fillId="0" borderId="1" applyNumberFormat="0" applyFill="0" applyAlignment="0" applyProtection="0"/>
    <xf numFmtId="183" fontId="100" fillId="0" borderId="1" applyNumberFormat="0" applyFill="0" applyAlignment="0" applyProtection="0"/>
    <xf numFmtId="183" fontId="100" fillId="0" borderId="1" applyNumberFormat="0" applyFill="0" applyAlignment="0" applyProtection="0"/>
    <xf numFmtId="183" fontId="100" fillId="0" borderId="1" applyNumberFormat="0" applyFill="0" applyAlignment="0" applyProtection="0"/>
    <xf numFmtId="183" fontId="100" fillId="0" borderId="1" applyNumberFormat="0" applyFill="0" applyAlignment="0" applyProtection="0"/>
    <xf numFmtId="39" fontId="24" fillId="0" borderId="0">
      <alignment vertical="center"/>
    </xf>
    <xf numFmtId="183" fontId="30" fillId="0" borderId="15" applyNumberFormat="0" applyFill="0" applyAlignment="0" applyProtection="0"/>
    <xf numFmtId="183" fontId="30" fillId="0" borderId="64" applyNumberFormat="0" applyFill="0" applyAlignment="0" applyProtection="0"/>
    <xf numFmtId="183" fontId="30" fillId="0" borderId="64" applyNumberFormat="0" applyFill="0" applyAlignment="0" applyProtection="0"/>
    <xf numFmtId="183" fontId="95" fillId="47" borderId="9"/>
    <xf numFmtId="37" fontId="88" fillId="0" borderId="1" applyNumberFormat="0" applyFont="0" applyFill="0" applyAlignment="0"/>
    <xf numFmtId="37" fontId="88" fillId="0" borderId="1" applyNumberFormat="0" applyFont="0" applyFill="0" applyAlignment="0"/>
    <xf numFmtId="37" fontId="88" fillId="0" borderId="1" applyNumberFormat="0" applyFont="0" applyFill="0" applyAlignment="0"/>
    <xf numFmtId="37" fontId="88" fillId="0" borderId="1" applyNumberFormat="0" applyFont="0" applyFill="0" applyAlignment="0"/>
    <xf numFmtId="37" fontId="88" fillId="0" borderId="1" applyNumberFormat="0" applyFont="0" applyFill="0" applyAlignment="0"/>
    <xf numFmtId="37" fontId="88" fillId="0" borderId="1" applyNumberFormat="0" applyFont="0" applyFill="0" applyAlignment="0"/>
    <xf numFmtId="37" fontId="88" fillId="0" borderId="1" applyNumberFormat="0" applyFont="0" applyFill="0" applyAlignment="0"/>
    <xf numFmtId="37" fontId="88" fillId="0" borderId="1" applyNumberFormat="0" applyFont="0" applyFill="0" applyAlignment="0"/>
    <xf numFmtId="37" fontId="88" fillId="0" borderId="1" applyNumberFormat="0" applyFont="0" applyFill="0" applyAlignment="0"/>
    <xf numFmtId="37" fontId="88" fillId="0" borderId="1" applyNumberFormat="0" applyFont="0" applyFill="0" applyAlignment="0"/>
    <xf numFmtId="37" fontId="88" fillId="0" borderId="1" applyNumberFormat="0" applyFont="0" applyFill="0" applyAlignment="0"/>
    <xf numFmtId="37" fontId="88" fillId="0" borderId="1" applyNumberFormat="0" applyFont="0" applyFill="0" applyAlignment="0"/>
    <xf numFmtId="183" fontId="153" fillId="0" borderId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3" fontId="19" fillId="0" borderId="2" applyNumberFormat="0"/>
    <xf numFmtId="39" fontId="30" fillId="0" borderId="67" applyFill="0" applyAlignment="0" applyProtection="0"/>
    <xf numFmtId="183" fontId="18" fillId="0" borderId="0"/>
    <xf numFmtId="183" fontId="32" fillId="0" borderId="2" applyNumberFormat="0" applyFont="0" applyFill="0" applyAlignment="0" applyProtection="0"/>
    <xf numFmtId="183" fontId="22" fillId="0" borderId="2" applyNumberFormat="0" applyFont="0" applyFill="0" applyProtection="0">
      <alignment horizontal="centerContinuous"/>
    </xf>
    <xf numFmtId="183" fontId="22" fillId="0" borderId="2" applyNumberFormat="0" applyFont="0" applyFill="0" applyProtection="0">
      <alignment horizontal="centerContinuous"/>
    </xf>
    <xf numFmtId="164" fontId="22" fillId="0" borderId="35" applyNumberFormat="0" applyFont="0" applyFill="0" applyAlignment="0" applyProtection="0"/>
    <xf numFmtId="183" fontId="182" fillId="0" borderId="0">
      <alignment horizontal="right"/>
    </xf>
    <xf numFmtId="183" fontId="24" fillId="0" borderId="0">
      <alignment horizontal="right"/>
    </xf>
    <xf numFmtId="1" fontId="182" fillId="0" borderId="0">
      <alignment horizontal="left"/>
    </xf>
    <xf numFmtId="183" fontId="313" fillId="4" borderId="17"/>
    <xf numFmtId="183" fontId="182" fillId="0" borderId="0">
      <alignment horizontal="right"/>
    </xf>
    <xf numFmtId="183" fontId="314" fillId="0" borderId="0">
      <alignment horizontal="fill"/>
    </xf>
    <xf numFmtId="38" fontId="182" fillId="0" borderId="0">
      <alignment horizontal="right"/>
    </xf>
    <xf numFmtId="37" fontId="30" fillId="57" borderId="0" applyNumberFormat="0" applyBorder="0" applyAlignment="0" applyProtection="0"/>
    <xf numFmtId="37" fontId="30" fillId="0" borderId="0"/>
    <xf numFmtId="38" fontId="91" fillId="0" borderId="0" applyNumberFormat="0" applyBorder="0" applyAlignment="0">
      <protection locked="0"/>
    </xf>
    <xf numFmtId="1" fontId="315" fillId="0" borderId="0" applyNumberFormat="0" applyBorder="0" applyAlignment="0" applyProtection="0"/>
    <xf numFmtId="183" fontId="12" fillId="0" borderId="0" applyNumberFormat="0"/>
    <xf numFmtId="183" fontId="12" fillId="0" borderId="0" applyNumberFormat="0"/>
    <xf numFmtId="183" fontId="316" fillId="55" borderId="0">
      <alignment horizontal="center"/>
    </xf>
    <xf numFmtId="183" fontId="12" fillId="0" borderId="0"/>
    <xf numFmtId="183" fontId="32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94" fillId="0" borderId="0"/>
    <xf numFmtId="168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83" fontId="317" fillId="0" borderId="0" applyNumberFormat="0" applyFill="0" applyBorder="0" applyAlignment="0" applyProtection="0"/>
    <xf numFmtId="248" fontId="20" fillId="0" borderId="0" applyFont="0" applyFill="0" applyBorder="0" applyAlignment="0" applyProtection="0"/>
    <xf numFmtId="249" fontId="20" fillId="0" borderId="0" applyFon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0" fillId="0" borderId="0" applyNumberFormat="0" applyBorder="0" applyAlignment="0" applyProtection="0"/>
    <xf numFmtId="164" fontId="73" fillId="0" borderId="0">
      <alignment vertical="center"/>
    </xf>
    <xf numFmtId="183" fontId="94" fillId="0" borderId="0"/>
    <xf numFmtId="183" fontId="17" fillId="4" borderId="0" applyNumberFormat="0" applyFont="0" applyAlignment="0" applyProtection="0"/>
    <xf numFmtId="183" fontId="17" fillId="4" borderId="1" applyNumberFormat="0" applyFont="0" applyAlignment="0" applyProtection="0">
      <protection locked="0"/>
    </xf>
    <xf numFmtId="183" fontId="17" fillId="4" borderId="1" applyNumberFormat="0" applyFont="0" applyAlignment="0" applyProtection="0">
      <protection locked="0"/>
    </xf>
    <xf numFmtId="183" fontId="17" fillId="4" borderId="1" applyNumberFormat="0" applyFont="0" applyAlignment="0" applyProtection="0">
      <protection locked="0"/>
    </xf>
    <xf numFmtId="183" fontId="17" fillId="4" borderId="1" applyNumberFormat="0" applyFont="0" applyAlignment="0" applyProtection="0">
      <protection locked="0"/>
    </xf>
    <xf numFmtId="183" fontId="17" fillId="4" borderId="1" applyNumberFormat="0" applyFont="0" applyAlignment="0" applyProtection="0">
      <protection locked="0"/>
    </xf>
    <xf numFmtId="183" fontId="17" fillId="4" borderId="1" applyNumberFormat="0" applyFont="0" applyAlignment="0" applyProtection="0">
      <protection locked="0"/>
    </xf>
    <xf numFmtId="183" fontId="17" fillId="4" borderId="1" applyNumberFormat="0" applyFont="0" applyAlignment="0" applyProtection="0">
      <protection locked="0"/>
    </xf>
    <xf numFmtId="183" fontId="17" fillId="4" borderId="1" applyNumberFormat="0" applyFont="0" applyAlignment="0" applyProtection="0">
      <protection locked="0"/>
    </xf>
    <xf numFmtId="183" fontId="17" fillId="4" borderId="1" applyNumberFormat="0" applyFont="0" applyAlignment="0" applyProtection="0">
      <protection locked="0"/>
    </xf>
    <xf numFmtId="183" fontId="17" fillId="4" borderId="1" applyNumberFormat="0" applyFont="0" applyAlignment="0" applyProtection="0">
      <protection locked="0"/>
    </xf>
    <xf numFmtId="183" fontId="17" fillId="4" borderId="1" applyNumberFormat="0" applyFont="0" applyAlignment="0" applyProtection="0">
      <protection locked="0"/>
    </xf>
    <xf numFmtId="183" fontId="17" fillId="4" borderId="1" applyNumberFormat="0" applyFont="0" applyAlignment="0" applyProtection="0">
      <protection locked="0"/>
    </xf>
    <xf numFmtId="183" fontId="319" fillId="0" borderId="0" applyNumberFormat="0" applyFill="0" applyBorder="0" applyAlignment="0" applyProtection="0"/>
    <xf numFmtId="1" fontId="30" fillId="0" borderId="0" applyFill="0" applyBorder="0" applyAlignment="0" applyProtection="0"/>
    <xf numFmtId="183" fontId="320" fillId="52" borderId="0">
      <alignment horizontal="center"/>
    </xf>
    <xf numFmtId="39" fontId="92" fillId="16" borderId="0">
      <alignment horizontal="left"/>
    </xf>
    <xf numFmtId="1" fontId="321" fillId="0" borderId="0">
      <alignment horizontal="right"/>
    </xf>
    <xf numFmtId="40" fontId="17" fillId="0" borderId="0">
      <alignment horizontal="left" wrapText="1"/>
    </xf>
    <xf numFmtId="183" fontId="18" fillId="0" borderId="0"/>
    <xf numFmtId="183" fontId="30" fillId="0" borderId="0" applyFill="0" applyBorder="0" applyAlignment="0" applyProtection="0"/>
    <xf numFmtId="183" fontId="24" fillId="0" borderId="0"/>
    <xf numFmtId="183" fontId="24" fillId="0" borderId="0"/>
    <xf numFmtId="39" fontId="24" fillId="0" borderId="0"/>
    <xf numFmtId="39" fontId="24" fillId="0" borderId="0"/>
    <xf numFmtId="39" fontId="24" fillId="0" borderId="0"/>
    <xf numFmtId="39" fontId="24" fillId="0" borderId="0"/>
    <xf numFmtId="39" fontId="24" fillId="0" borderId="0"/>
    <xf numFmtId="183" fontId="30" fillId="0" borderId="0" applyFill="0" applyBorder="0" applyAlignment="0" applyProtection="0"/>
    <xf numFmtId="183" fontId="25" fillId="0" borderId="0" applyFill="0" applyBorder="0" applyAlignment="0" applyProtection="0"/>
    <xf numFmtId="183" fontId="25" fillId="0" borderId="0" applyFill="0" applyBorder="0" applyAlignment="0" applyProtection="0"/>
    <xf numFmtId="183" fontId="25" fillId="0" borderId="0" applyFill="0" applyBorder="0" applyAlignment="0" applyProtection="0"/>
    <xf numFmtId="183" fontId="12" fillId="0" borderId="0" applyFont="0" applyFill="0" applyBorder="0" applyProtection="0">
      <alignment horizontal="right" vertical="center"/>
    </xf>
    <xf numFmtId="183" fontId="18" fillId="0" borderId="0"/>
    <xf numFmtId="250" fontId="20" fillId="0" borderId="0" applyFont="0" applyFill="0" applyBorder="0" applyAlignment="0" applyProtection="0"/>
    <xf numFmtId="251" fontId="20" fillId="0" borderId="0" applyFont="0" applyFill="0" applyBorder="0" applyAlignment="0" applyProtection="0"/>
    <xf numFmtId="252" fontId="20" fillId="0" borderId="0" applyFont="0" applyFill="0" applyBorder="0" applyAlignment="0" applyProtection="0"/>
    <xf numFmtId="253" fontId="20" fillId="0" borderId="0" applyFont="0" applyFill="0" applyBorder="0" applyAlignment="0" applyProtection="0"/>
    <xf numFmtId="254" fontId="20" fillId="0" borderId="0" applyFont="0" applyFill="0" applyBorder="0" applyAlignment="0" applyProtection="0"/>
    <xf numFmtId="255" fontId="20" fillId="0" borderId="0" applyFont="0" applyFill="0" applyBorder="0" applyAlignment="0" applyProtection="0"/>
    <xf numFmtId="256" fontId="20" fillId="0" borderId="0" applyFont="0" applyFill="0" applyBorder="0" applyAlignment="0" applyProtection="0"/>
    <xf numFmtId="257" fontId="20" fillId="0" borderId="0" applyFont="0" applyFill="0" applyBorder="0" applyAlignment="0" applyProtection="0"/>
    <xf numFmtId="1" fontId="30" fillId="52" borderId="0"/>
    <xf numFmtId="183" fontId="322" fillId="120" borderId="68" applyNumberFormat="0" applyFont="0" applyBorder="0" applyAlignment="0" applyProtection="0">
      <alignment horizontal="right"/>
    </xf>
    <xf numFmtId="183" fontId="78" fillId="0" borderId="0" applyFont="0" applyFill="0" applyBorder="0" applyAlignment="0" applyProtection="0"/>
    <xf numFmtId="183" fontId="63" fillId="0" borderId="22"/>
    <xf numFmtId="183" fontId="12" fillId="0" borderId="0" applyFont="0" applyFill="0" applyBorder="0" applyProtection="0">
      <alignment horizontal="right" vertical="center"/>
    </xf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39" fontId="17" fillId="49" borderId="69"/>
    <xf numFmtId="183" fontId="12" fillId="0" borderId="0" applyFill="0" applyBorder="0" applyAlignment="0" applyProtection="0"/>
    <xf numFmtId="183" fontId="12" fillId="0" borderId="0" applyFill="0" applyBorder="0" applyAlignment="0" applyProtection="0"/>
    <xf numFmtId="183" fontId="12" fillId="0" borderId="0">
      <alignment horizontal="center" vertical="center"/>
    </xf>
    <xf numFmtId="183" fontId="12" fillId="0" borderId="0">
      <alignment horizontal="center" vertical="center"/>
    </xf>
    <xf numFmtId="183" fontId="173" fillId="0" borderId="0">
      <alignment horizontal="center"/>
    </xf>
    <xf numFmtId="183" fontId="77" fillId="28" borderId="0" applyNumberFormat="0" applyBorder="0" applyAlignment="0" applyProtection="0"/>
    <xf numFmtId="0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0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0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0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0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0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0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0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0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0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7" fillId="28" borderId="0" applyNumberFormat="0" applyBorder="0" applyAlignment="0" applyProtection="0"/>
    <xf numFmtId="183" fontId="71" fillId="121" borderId="0" applyNumberFormat="0" applyBorder="0" applyAlignment="0" applyProtection="0"/>
    <xf numFmtId="183" fontId="77" fillId="32" borderId="0" applyNumberFormat="0" applyBorder="0" applyAlignment="0" applyProtection="0"/>
    <xf numFmtId="0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0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0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0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0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0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0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0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0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0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2" borderId="0" applyNumberFormat="0" applyBorder="0" applyAlignment="0" applyProtection="0"/>
    <xf numFmtId="183" fontId="77" fillId="36" borderId="0" applyNumberFormat="0" applyBorder="0" applyAlignment="0" applyProtection="0"/>
    <xf numFmtId="0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0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0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0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0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0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0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0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0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0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7" fillId="36" borderId="0" applyNumberFormat="0" applyBorder="0" applyAlignment="0" applyProtection="0"/>
    <xf numFmtId="183" fontId="71" fillId="122" borderId="0" applyNumberFormat="0" applyBorder="0" applyAlignment="0" applyProtection="0"/>
    <xf numFmtId="183" fontId="77" fillId="38" borderId="0" applyNumberFormat="0" applyBorder="0" applyAlignment="0" applyProtection="0"/>
    <xf numFmtId="0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0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0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0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0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0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0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0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0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0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7" fillId="38" borderId="0" applyNumberFormat="0" applyBorder="0" applyAlignment="0" applyProtection="0"/>
    <xf numFmtId="183" fontId="71" fillId="123" borderId="0" applyNumberFormat="0" applyBorder="0" applyAlignment="0" applyProtection="0"/>
    <xf numFmtId="183" fontId="77" fillId="27" borderId="0" applyNumberFormat="0" applyBorder="0" applyAlignment="0" applyProtection="0"/>
    <xf numFmtId="0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0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0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0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0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0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0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0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0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0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7" fillId="27" borderId="0" applyNumberFormat="0" applyBorder="0" applyAlignment="0" applyProtection="0"/>
    <xf numFmtId="183" fontId="71" fillId="124" borderId="0" applyNumberFormat="0" applyBorder="0" applyAlignment="0" applyProtection="0"/>
    <xf numFmtId="183" fontId="77" fillId="44" borderId="0" applyNumberFormat="0" applyBorder="0" applyAlignment="0" applyProtection="0"/>
    <xf numFmtId="0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0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0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0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0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0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0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0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0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0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77" fillId="44" borderId="0" applyNumberFormat="0" applyBorder="0" applyAlignment="0" applyProtection="0"/>
    <xf numFmtId="183" fontId="323" fillId="15" borderId="70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70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0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194" fillId="42" borderId="27" applyNumberFormat="0" applyAlignment="0" applyProtection="0"/>
    <xf numFmtId="183" fontId="324" fillId="111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116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229" fillId="50" borderId="10" applyNumberFormat="0" applyAlignment="0" applyProtection="0"/>
    <xf numFmtId="183" fontId="325" fillId="111" borderId="70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326" fillId="116" borderId="70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0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124" fillId="50" borderId="27" applyNumberFormat="0" applyAlignment="0" applyProtection="0"/>
    <xf numFmtId="183" fontId="327" fillId="0" borderId="0" applyNumberFormat="0" applyFill="0" applyBorder="0" applyAlignment="0" applyProtection="0">
      <alignment vertical="top"/>
      <protection locked="0"/>
    </xf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83" fontId="20" fillId="0" borderId="0" applyNumberFormat="0" applyFill="0" applyBorder="0" applyAlignment="0" applyProtection="0"/>
    <xf numFmtId="183" fontId="328" fillId="0" borderId="71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0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0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186" fillId="0" borderId="38" applyNumberFormat="0" applyFill="0" applyAlignment="0" applyProtection="0"/>
    <xf numFmtId="183" fontId="329" fillId="0" borderId="72" applyNumberFormat="0" applyFill="0" applyAlignment="0" applyProtection="0"/>
    <xf numFmtId="183" fontId="187" fillId="0" borderId="39" applyNumberFormat="0" applyFill="0" applyAlignment="0" applyProtection="0"/>
    <xf numFmtId="0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0" fontId="187" fillId="0" borderId="72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0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0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0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0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0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0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0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0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0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7" fillId="0" borderId="39" applyNumberFormat="0" applyFill="0" applyAlignment="0" applyProtection="0"/>
    <xf numFmtId="183" fontId="188" fillId="0" borderId="40" applyNumberFormat="0" applyFill="0" applyAlignment="0" applyProtection="0"/>
    <xf numFmtId="0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0" fontId="188" fillId="0" borderId="23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0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0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0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0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0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0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0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0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0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188" fillId="0" borderId="40" applyNumberFormat="0" applyFill="0" applyAlignment="0" applyProtection="0"/>
    <xf numFmtId="183" fontId="330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88" fillId="0" borderId="0" applyNumberFormat="0" applyFill="0" applyBorder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0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169" fillId="0" borderId="66" applyNumberFormat="0" applyFill="0" applyAlignment="0" applyProtection="0"/>
    <xf numFmtId="183" fontId="331" fillId="125" borderId="29" applyNumberFormat="0" applyAlignment="0" applyProtection="0"/>
    <xf numFmtId="183" fontId="132" fillId="38" borderId="29" applyNumberFormat="0" applyAlignment="0" applyProtection="0"/>
    <xf numFmtId="0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0" fontId="132" fillId="37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0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0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0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0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0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0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0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0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0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83" fontId="132" fillId="38" borderId="29" applyNumberFormat="0" applyAlignment="0" applyProtection="0"/>
    <xf numFmtId="177" fontId="11" fillId="0" borderId="32" applyFont="0" applyFill="0" applyBorder="0" applyAlignment="0" applyProtection="0"/>
    <xf numFmtId="0" fontId="15" fillId="0" borderId="0" applyNumberFormat="0" applyFill="0" applyBorder="0" applyAlignment="0" applyProtection="0"/>
    <xf numFmtId="183" fontId="332" fillId="8" borderId="0" applyNumberFormat="0" applyBorder="0" applyAlignment="0" applyProtection="0"/>
    <xf numFmtId="183" fontId="208" fillId="42" borderId="0" applyNumberFormat="0" applyBorder="0" applyAlignment="0" applyProtection="0"/>
    <xf numFmtId="0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0" fontId="333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0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0" fontId="208" fillId="42" borderId="0" applyNumberFormat="0" applyBorder="0" applyAlignment="0" applyProtection="0"/>
    <xf numFmtId="0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0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0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0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0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0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0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0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208" fillId="42" borderId="0" applyNumberFormat="0" applyBorder="0" applyAlignment="0" applyProtection="0"/>
    <xf numFmtId="183" fontId="11" fillId="0" borderId="0"/>
    <xf numFmtId="0" fontId="162" fillId="0" borderId="0">
      <alignment horizontal="left"/>
    </xf>
    <xf numFmtId="183" fontId="11" fillId="0" borderId="0"/>
    <xf numFmtId="0" fontId="162" fillId="0" borderId="0">
      <alignment horizontal="left"/>
    </xf>
    <xf numFmtId="0" fontId="162" fillId="126" borderId="0"/>
    <xf numFmtId="183" fontId="11" fillId="0" borderId="0"/>
    <xf numFmtId="0" fontId="162" fillId="0" borderId="0">
      <alignment horizontal="left"/>
    </xf>
    <xf numFmtId="183" fontId="11" fillId="0" borderId="0"/>
    <xf numFmtId="0" fontId="162" fillId="0" borderId="0">
      <alignment horizontal="left"/>
    </xf>
    <xf numFmtId="183" fontId="11" fillId="0" borderId="0"/>
    <xf numFmtId="0" fontId="162" fillId="0" borderId="0">
      <alignment horizontal="left"/>
    </xf>
    <xf numFmtId="183" fontId="11" fillId="0" borderId="0"/>
    <xf numFmtId="0" fontId="162" fillId="0" borderId="0">
      <alignment horizontal="left"/>
    </xf>
    <xf numFmtId="183" fontId="11" fillId="0" borderId="0"/>
    <xf numFmtId="0" fontId="162" fillId="0" borderId="0">
      <alignment horizontal="left"/>
    </xf>
    <xf numFmtId="183" fontId="11" fillId="0" borderId="0"/>
    <xf numFmtId="0" fontId="162" fillId="0" borderId="0">
      <alignment horizontal="left"/>
    </xf>
    <xf numFmtId="183" fontId="11" fillId="0" borderId="0"/>
    <xf numFmtId="0" fontId="11" fillId="0" borderId="0"/>
    <xf numFmtId="183" fontId="11" fillId="0" borderId="0"/>
    <xf numFmtId="0" fontId="11" fillId="0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8" fillId="0" borderId="0"/>
    <xf numFmtId="0" fontId="8" fillId="0" borderId="0"/>
    <xf numFmtId="183" fontId="8" fillId="0" borderId="0"/>
    <xf numFmtId="183" fontId="11" fillId="0" borderId="0"/>
    <xf numFmtId="0" fontId="11" fillId="0" borderId="0"/>
    <xf numFmtId="183" fontId="11" fillId="0" borderId="0"/>
    <xf numFmtId="183" fontId="11" fillId="0" borderId="0"/>
    <xf numFmtId="183" fontId="11" fillId="0" borderId="0"/>
    <xf numFmtId="0" fontId="162" fillId="126" borderId="0"/>
    <xf numFmtId="183" fontId="11" fillId="0" borderId="0"/>
    <xf numFmtId="183" fontId="162" fillId="126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1" fillId="0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0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62" fillId="126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62" fillId="126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62" fillId="126" borderId="0"/>
    <xf numFmtId="183" fontId="162" fillId="126" borderId="0"/>
    <xf numFmtId="183" fontId="334" fillId="0" borderId="0"/>
    <xf numFmtId="183" fontId="11" fillId="0" borderId="0"/>
    <xf numFmtId="0" fontId="162" fillId="0" borderId="0">
      <alignment horizontal="left"/>
    </xf>
    <xf numFmtId="183" fontId="11" fillId="0" borderId="0"/>
    <xf numFmtId="258" fontId="162" fillId="0" borderId="0">
      <alignment horizontal="left"/>
    </xf>
    <xf numFmtId="183" fontId="11" fillId="0" borderId="0"/>
    <xf numFmtId="258" fontId="162" fillId="0" borderId="0">
      <alignment horizontal="left"/>
    </xf>
    <xf numFmtId="183" fontId="11" fillId="0" borderId="0"/>
    <xf numFmtId="258" fontId="162" fillId="0" borderId="0">
      <alignment horizontal="left"/>
    </xf>
    <xf numFmtId="183" fontId="11" fillId="0" borderId="0"/>
    <xf numFmtId="258" fontId="162" fillId="0" borderId="0">
      <alignment horizontal="left"/>
    </xf>
    <xf numFmtId="183" fontId="11" fillId="0" borderId="0"/>
    <xf numFmtId="258" fontId="162" fillId="0" borderId="0">
      <alignment horizontal="left"/>
    </xf>
    <xf numFmtId="183" fontId="11" fillId="0" borderId="0"/>
    <xf numFmtId="258" fontId="162" fillId="0" borderId="0">
      <alignment horizontal="left"/>
    </xf>
    <xf numFmtId="183" fontId="11" fillId="0" borderId="0"/>
    <xf numFmtId="258" fontId="162" fillId="0" borderId="0">
      <alignment horizontal="left"/>
    </xf>
    <xf numFmtId="183" fontId="11" fillId="0" borderId="0"/>
    <xf numFmtId="258" fontId="162" fillId="0" borderId="0">
      <alignment horizontal="left"/>
    </xf>
    <xf numFmtId="0" fontId="6" fillId="0" borderId="0"/>
    <xf numFmtId="0" fontId="11" fillId="0" borderId="0">
      <alignment vertical="top"/>
    </xf>
    <xf numFmtId="183" fontId="6" fillId="0" borderId="0"/>
    <xf numFmtId="0" fontId="162" fillId="126" borderId="0"/>
    <xf numFmtId="0" fontId="6" fillId="0" borderId="0"/>
    <xf numFmtId="183" fontId="11" fillId="0" borderId="0"/>
    <xf numFmtId="0" fontId="11" fillId="0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62" fillId="126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62" fillId="126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62" fillId="126" borderId="0"/>
    <xf numFmtId="183" fontId="162" fillId="126" borderId="0"/>
    <xf numFmtId="183" fontId="162" fillId="126" borderId="0"/>
    <xf numFmtId="200" fontId="335" fillId="0" borderId="0"/>
    <xf numFmtId="183" fontId="11" fillId="0" borderId="0"/>
    <xf numFmtId="183" fontId="11" fillId="0" borderId="0"/>
    <xf numFmtId="183" fontId="11" fillId="0" borderId="0"/>
    <xf numFmtId="0" fontId="11" fillId="0" borderId="0"/>
    <xf numFmtId="0" fontId="162" fillId="126" borderId="0"/>
    <xf numFmtId="183" fontId="11" fillId="0" borderId="0"/>
    <xf numFmtId="0" fontId="162" fillId="126" borderId="0"/>
    <xf numFmtId="183" fontId="11" fillId="0" borderId="0"/>
    <xf numFmtId="0" fontId="6" fillId="0" borderId="0"/>
    <xf numFmtId="183" fontId="11" fillId="0" borderId="0"/>
    <xf numFmtId="0" fontId="6" fillId="0" borderId="0"/>
    <xf numFmtId="183" fontId="11" fillId="0" borderId="0"/>
    <xf numFmtId="183" fontId="11" fillId="0" borderId="0"/>
    <xf numFmtId="0" fontId="162" fillId="126" borderId="0"/>
    <xf numFmtId="183" fontId="11" fillId="0" borderId="0"/>
    <xf numFmtId="0" fontId="6" fillId="0" borderId="0"/>
    <xf numFmtId="183" fontId="11" fillId="0" borderId="0"/>
    <xf numFmtId="183" fontId="11" fillId="0" borderId="0"/>
    <xf numFmtId="183" fontId="11" fillId="0" borderId="0"/>
    <xf numFmtId="0" fontId="11" fillId="0" borderId="0"/>
    <xf numFmtId="200" fontId="11" fillId="0" borderId="0"/>
    <xf numFmtId="0" fontId="11" fillId="0" borderId="0"/>
    <xf numFmtId="183" fontId="11" fillId="0" borderId="0"/>
    <xf numFmtId="0" fontId="11" fillId="0" borderId="0"/>
    <xf numFmtId="183" fontId="11" fillId="0" borderId="0"/>
    <xf numFmtId="0" fontId="11" fillId="0" borderId="0"/>
    <xf numFmtId="183" fontId="11" fillId="0" borderId="0"/>
    <xf numFmtId="0" fontId="6" fillId="0" borderId="0"/>
    <xf numFmtId="183" fontId="11" fillId="0" borderId="0"/>
    <xf numFmtId="0" fontId="11" fillId="0" borderId="0"/>
    <xf numFmtId="183" fontId="11" fillId="0" borderId="0"/>
    <xf numFmtId="0" fontId="11" fillId="0" borderId="0"/>
    <xf numFmtId="200" fontId="11" fillId="0" borderId="0"/>
    <xf numFmtId="0" fontId="11" fillId="0" borderId="0"/>
    <xf numFmtId="200" fontId="11" fillId="0" borderId="0"/>
    <xf numFmtId="0" fontId="11" fillId="0" borderId="0"/>
    <xf numFmtId="200" fontId="11" fillId="0" borderId="0"/>
    <xf numFmtId="0" fontId="11" fillId="0" borderId="0"/>
    <xf numFmtId="183" fontId="11" fillId="0" borderId="0"/>
    <xf numFmtId="183" fontId="6" fillId="0" borderId="0"/>
    <xf numFmtId="0" fontId="6" fillId="0" borderId="0"/>
    <xf numFmtId="200" fontId="11" fillId="0" borderId="0"/>
    <xf numFmtId="0" fontId="11" fillId="0" borderId="0"/>
    <xf numFmtId="183" fontId="11" fillId="0" borderId="0"/>
    <xf numFmtId="0" fontId="11" fillId="0" borderId="0"/>
    <xf numFmtId="0" fontId="162" fillId="126" borderId="0"/>
    <xf numFmtId="200" fontId="11" fillId="0" borderId="0"/>
    <xf numFmtId="0" fontId="11" fillId="0" borderId="0"/>
    <xf numFmtId="200" fontId="11" fillId="0" borderId="0"/>
    <xf numFmtId="0" fontId="11" fillId="0" borderId="0"/>
    <xf numFmtId="200" fontId="11" fillId="0" borderId="0"/>
    <xf numFmtId="0" fontId="11" fillId="0" borderId="0"/>
    <xf numFmtId="200" fontId="11" fillId="0" borderId="0"/>
    <xf numFmtId="0" fontId="11" fillId="0" borderId="0"/>
    <xf numFmtId="200" fontId="11" fillId="0" borderId="0"/>
    <xf numFmtId="0" fontId="11" fillId="0" borderId="0"/>
    <xf numFmtId="200" fontId="11" fillId="0" borderId="0"/>
    <xf numFmtId="0" fontId="11" fillId="0" borderId="0"/>
    <xf numFmtId="200" fontId="11" fillId="0" borderId="0"/>
    <xf numFmtId="0" fontId="11" fillId="0" borderId="0"/>
    <xf numFmtId="183" fontId="11" fillId="0" borderId="0"/>
    <xf numFmtId="183" fontId="11" fillId="0" borderId="0"/>
    <xf numFmtId="0" fontId="162" fillId="0" borderId="0">
      <alignment horizontal="left"/>
    </xf>
    <xf numFmtId="183" fontId="336" fillId="0" borderId="0" applyNumberFormat="0" applyFill="0" applyBorder="0" applyAlignment="0" applyProtection="0">
      <alignment vertical="top"/>
      <protection locked="0"/>
    </xf>
    <xf numFmtId="183" fontId="90" fillId="41" borderId="0" applyNumberFormat="0" applyBorder="0" applyAlignment="0" applyProtection="0"/>
    <xf numFmtId="0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0" fontId="337" fillId="3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0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0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0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0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0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0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0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0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0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183" fontId="90" fillId="41" borderId="0" applyNumberFormat="0" applyBorder="0" applyAlignment="0" applyProtection="0"/>
    <xf numFmtId="0" fontId="338" fillId="0" borderId="0" applyNumberFormat="0" applyFill="0" applyBorder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20" fillId="41" borderId="73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30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30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0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162" fillId="41" borderId="27" applyNumberFormat="0" applyFont="0" applyAlignment="0" applyProtection="0"/>
    <xf numFmtId="183" fontId="339" fillId="0" borderId="0">
      <protection locked="0"/>
    </xf>
    <xf numFmtId="0" fontId="6" fillId="0" borderId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35" fillId="0" borderId="0" applyFont="0" applyFill="0" applyBorder="0" applyAlignment="0" applyProtection="0"/>
    <xf numFmtId="9" fontId="340" fillId="0" borderId="0" applyFont="0" applyFill="0" applyBorder="0" applyAlignment="0" applyProtection="0"/>
    <xf numFmtId="9" fontId="340" fillId="0" borderId="0" applyFont="0" applyFill="0" applyBorder="0" applyAlignment="0" applyProtection="0"/>
    <xf numFmtId="9" fontId="34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83" fontId="208" fillId="0" borderId="43" applyNumberFormat="0" applyFill="0" applyAlignment="0" applyProtection="0"/>
    <xf numFmtId="0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0" fontId="341" fillId="0" borderId="74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0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0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0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0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0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0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0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0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0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208" fillId="0" borderId="43" applyNumberFormat="0" applyFill="0" applyAlignment="0" applyProtection="0"/>
    <xf numFmtId="183" fontId="39" fillId="0" borderId="0"/>
    <xf numFmtId="0" fontId="252" fillId="0" borderId="0">
      <alignment vertical="top"/>
    </xf>
    <xf numFmtId="183" fontId="342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0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0" fontId="343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0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0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0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0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0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0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0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0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0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18" fillId="0" borderId="0" applyNumberFormat="0" applyFill="0" applyBorder="0" applyAlignment="0" applyProtection="0"/>
    <xf numFmtId="183" fontId="339" fillId="0" borderId="0">
      <protection locked="0"/>
    </xf>
    <xf numFmtId="3" fontId="344" fillId="0" borderId="9" applyFont="0" applyBorder="0">
      <alignment horizontal="right"/>
      <protection locked="0"/>
    </xf>
    <xf numFmtId="183" fontId="339" fillId="0" borderId="0">
      <protection locked="0"/>
    </xf>
    <xf numFmtId="174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259" fontId="20" fillId="0" borderId="0" applyFont="0" applyFill="0" applyBorder="0" applyAlignment="0" applyProtection="0"/>
    <xf numFmtId="259" fontId="20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83" fontId="345" fillId="127" borderId="0" applyNumberFormat="0" applyBorder="0" applyAlignment="0" applyProtection="0"/>
    <xf numFmtId="183" fontId="76" fillId="34" borderId="0" applyNumberFormat="0" applyBorder="0" applyAlignment="0" applyProtection="0"/>
    <xf numFmtId="0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0" fontId="208" fillId="128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0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0" fontId="76" fillId="34" borderId="0" applyNumberFormat="0" applyBorder="0" applyAlignment="0" applyProtection="0"/>
    <xf numFmtId="0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0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0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0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0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0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0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0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76" fillId="34" borderId="0" applyNumberFormat="0" applyBorder="0" applyAlignment="0" applyProtection="0"/>
    <xf numFmtId="183" fontId="20" fillId="0" borderId="0" applyNumberFormat="0" applyFill="0" applyBorder="0" applyAlignment="0" applyProtection="0"/>
    <xf numFmtId="183" fontId="55" fillId="0" borderId="0">
      <protection locked="0"/>
    </xf>
    <xf numFmtId="176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83" fontId="12" fillId="0" borderId="0"/>
    <xf numFmtId="170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162" fillId="126" borderId="0"/>
    <xf numFmtId="0" fontId="162" fillId="126" borderId="0"/>
    <xf numFmtId="0" fontId="162" fillId="126" borderId="0"/>
    <xf numFmtId="0" fontId="162" fillId="126" borderId="0"/>
    <xf numFmtId="0" fontId="162" fillId="126" borderId="0"/>
    <xf numFmtId="0" fontId="6" fillId="0" borderId="0"/>
    <xf numFmtId="0" fontId="6" fillId="0" borderId="0"/>
    <xf numFmtId="0" fontId="6" fillId="0" borderId="0"/>
    <xf numFmtId="0" fontId="186" fillId="0" borderId="38" applyNumberFormat="0" applyFill="0" applyAlignment="0" applyProtection="0"/>
    <xf numFmtId="0" fontId="188" fillId="0" borderId="0" applyNumberFormat="0" applyFill="0" applyBorder="0" applyAlignment="0" applyProtection="0"/>
    <xf numFmtId="0" fontId="6" fillId="0" borderId="0"/>
    <xf numFmtId="0" fontId="6" fillId="0" borderId="0"/>
    <xf numFmtId="0" fontId="188" fillId="0" borderId="0" applyNumberFormat="0" applyFill="0" applyBorder="0" applyAlignment="0" applyProtection="0"/>
    <xf numFmtId="0" fontId="186" fillId="0" borderId="38" applyNumberFormat="0" applyFill="0" applyAlignment="0" applyProtection="0"/>
    <xf numFmtId="0" fontId="188" fillId="0" borderId="0" applyNumberFormat="0" applyFill="0" applyBorder="0" applyAlignment="0" applyProtection="0"/>
    <xf numFmtId="0" fontId="186" fillId="0" borderId="38" applyNumberFormat="0" applyFill="0" applyAlignment="0" applyProtection="0"/>
    <xf numFmtId="0" fontId="6" fillId="0" borderId="0"/>
    <xf numFmtId="0" fontId="186" fillId="0" borderId="38" applyNumberFormat="0" applyFill="0" applyAlignment="0" applyProtection="0"/>
    <xf numFmtId="0" fontId="188" fillId="0" borderId="0" applyNumberFormat="0" applyFill="0" applyBorder="0" applyAlignment="0" applyProtection="0"/>
    <xf numFmtId="0" fontId="6" fillId="0" borderId="0"/>
    <xf numFmtId="0" fontId="6" fillId="0" borderId="0"/>
    <xf numFmtId="0" fontId="188" fillId="0" borderId="0" applyNumberFormat="0" applyFill="0" applyBorder="0" applyAlignment="0" applyProtection="0"/>
    <xf numFmtId="0" fontId="186" fillId="0" borderId="38" applyNumberFormat="0" applyFill="0" applyAlignment="0" applyProtection="0"/>
    <xf numFmtId="0" fontId="188" fillId="0" borderId="0" applyNumberFormat="0" applyFill="0" applyBorder="0" applyAlignment="0" applyProtection="0"/>
    <xf numFmtId="0" fontId="186" fillId="0" borderId="38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27" borderId="0" applyNumberFormat="0" applyBorder="0" applyAlignment="0" applyProtection="0"/>
    <xf numFmtId="0" fontId="77" fillId="44" borderId="0" applyNumberFormat="0" applyBorder="0" applyAlignment="0" applyProtection="0"/>
    <xf numFmtId="0" fontId="90" fillId="41" borderId="0" applyNumberFormat="0" applyBorder="0" applyAlignment="0" applyProtection="0"/>
    <xf numFmtId="0" fontId="132" fillId="38" borderId="29" applyNumberFormat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6" fillId="0" borderId="0"/>
    <xf numFmtId="0" fontId="186" fillId="0" borderId="38" applyNumberFormat="0" applyFill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6" fillId="0" borderId="38" applyNumberFormat="0" applyFill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6" fillId="0" borderId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318" fillId="0" borderId="0" applyNumberFormat="0" applyFill="0" applyBorder="0" applyAlignment="0" applyProtection="0"/>
    <xf numFmtId="0" fontId="77" fillId="28" borderId="0" applyNumberFormat="0" applyBorder="0" applyAlignment="0" applyProtection="0"/>
    <xf numFmtId="0" fontId="77" fillId="44" borderId="0" applyNumberFormat="0" applyBorder="0" applyAlignment="0" applyProtection="0"/>
    <xf numFmtId="0" fontId="77" fillId="32" borderId="0" applyNumberFormat="0" applyBorder="0" applyAlignment="0" applyProtection="0"/>
    <xf numFmtId="0" fontId="90" fillId="41" borderId="0" applyNumberFormat="0" applyBorder="0" applyAlignment="0" applyProtection="0"/>
    <xf numFmtId="0" fontId="77" fillId="36" borderId="0" applyNumberFormat="0" applyBorder="0" applyAlignment="0" applyProtection="0"/>
    <xf numFmtId="0" fontId="132" fillId="38" borderId="29" applyNumberFormat="0" applyAlignment="0" applyProtection="0"/>
    <xf numFmtId="0" fontId="77" fillId="38" borderId="0" applyNumberFormat="0" applyBorder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77" fillId="27" borderId="0" applyNumberFormat="0" applyBorder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77" fillId="44" borderId="0" applyNumberFormat="0" applyBorder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90" fillId="41" borderId="0" applyNumberFormat="0" applyBorder="0" applyAlignment="0" applyProtection="0"/>
    <xf numFmtId="0" fontId="132" fillId="38" borderId="29" applyNumberFormat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208" fillId="42" borderId="0" applyNumberFormat="0" applyBorder="0" applyAlignment="0" applyProtection="0"/>
    <xf numFmtId="0" fontId="208" fillId="0" borderId="43" applyNumberFormat="0" applyFill="0" applyAlignment="0" applyProtection="0"/>
    <xf numFmtId="0" fontId="188" fillId="0" borderId="0" applyNumberFormat="0" applyFill="0" applyBorder="0" applyAlignment="0" applyProtection="0"/>
    <xf numFmtId="0" fontId="188" fillId="0" borderId="40" applyNumberFormat="0" applyFill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6" fillId="34" borderId="0" applyNumberFormat="0" applyBorder="0" applyAlignment="0" applyProtection="0"/>
    <xf numFmtId="0" fontId="132" fillId="38" borderId="29" applyNumberFormat="0" applyAlignment="0" applyProtection="0"/>
    <xf numFmtId="0" fontId="90" fillId="41" borderId="0" applyNumberFormat="0" applyBorder="0" applyAlignment="0" applyProtection="0"/>
    <xf numFmtId="0" fontId="77" fillId="44" borderId="0" applyNumberFormat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318" fillId="0" borderId="0" applyNumberFormat="0" applyFill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318" fillId="0" borderId="0" applyNumberFormat="0" applyFill="0" applyBorder="0" applyAlignment="0" applyProtection="0"/>
    <xf numFmtId="0" fontId="318" fillId="0" borderId="0" applyNumberFormat="0" applyFill="0" applyBorder="0" applyAlignment="0" applyProtection="0"/>
    <xf numFmtId="0" fontId="77" fillId="28" borderId="0" applyNumberFormat="0" applyBorder="0" applyAlignment="0" applyProtection="0"/>
    <xf numFmtId="0" fontId="77" fillId="44" borderId="0" applyNumberFormat="0" applyBorder="0" applyAlignment="0" applyProtection="0"/>
    <xf numFmtId="0" fontId="77" fillId="32" borderId="0" applyNumberFormat="0" applyBorder="0" applyAlignment="0" applyProtection="0"/>
    <xf numFmtId="0" fontId="90" fillId="41" borderId="0" applyNumberFormat="0" applyBorder="0" applyAlignment="0" applyProtection="0"/>
    <xf numFmtId="0" fontId="77" fillId="36" borderId="0" applyNumberFormat="0" applyBorder="0" applyAlignment="0" applyProtection="0"/>
    <xf numFmtId="0" fontId="132" fillId="38" borderId="29" applyNumberFormat="0" applyAlignment="0" applyProtection="0"/>
    <xf numFmtId="0" fontId="77" fillId="38" borderId="0" applyNumberFormat="0" applyBorder="0" applyAlignment="0" applyProtection="0"/>
    <xf numFmtId="0" fontId="76" fillId="34" borderId="0" applyNumberFormat="0" applyBorder="0" applyAlignment="0" applyProtection="0"/>
    <xf numFmtId="0" fontId="77" fillId="27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77" fillId="44" borderId="0" applyNumberFormat="0" applyBorder="0" applyAlignment="0" applyProtection="0"/>
    <xf numFmtId="0" fontId="188" fillId="0" borderId="0" applyNumberFormat="0" applyFill="0" applyBorder="0" applyAlignment="0" applyProtection="0"/>
    <xf numFmtId="0" fontId="208" fillId="0" borderId="43" applyNumberFormat="0" applyFill="0" applyAlignment="0" applyProtection="0"/>
    <xf numFmtId="0" fontId="90" fillId="41" borderId="0" applyNumberFormat="0" applyBorder="0" applyAlignment="0" applyProtection="0"/>
    <xf numFmtId="0" fontId="132" fillId="38" borderId="29" applyNumberFormat="0" applyAlignment="0" applyProtection="0"/>
    <xf numFmtId="0" fontId="208" fillId="42" borderId="0" applyNumberFormat="0" applyBorder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208" fillId="42" borderId="0" applyNumberFormat="0" applyBorder="0" applyAlignment="0" applyProtection="0"/>
    <xf numFmtId="0" fontId="208" fillId="0" borderId="43" applyNumberFormat="0" applyFill="0" applyAlignment="0" applyProtection="0"/>
    <xf numFmtId="0" fontId="188" fillId="0" borderId="0" applyNumberFormat="0" applyFill="0" applyBorder="0" applyAlignment="0" applyProtection="0"/>
    <xf numFmtId="0" fontId="188" fillId="0" borderId="40" applyNumberFormat="0" applyFill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6" fillId="34" borderId="0" applyNumberFormat="0" applyBorder="0" applyAlignment="0" applyProtection="0"/>
    <xf numFmtId="0" fontId="132" fillId="38" borderId="29" applyNumberFormat="0" applyAlignment="0" applyProtection="0"/>
    <xf numFmtId="0" fontId="90" fillId="41" borderId="0" applyNumberFormat="0" applyBorder="0" applyAlignment="0" applyProtection="0"/>
    <xf numFmtId="0" fontId="77" fillId="44" borderId="0" applyNumberFormat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318" fillId="0" borderId="0" applyNumberFormat="0" applyFill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318" fillId="0" borderId="0" applyNumberFormat="0" applyFill="0" applyBorder="0" applyAlignment="0" applyProtection="0"/>
    <xf numFmtId="0" fontId="318" fillId="0" borderId="0" applyNumberFormat="0" applyFill="0" applyBorder="0" applyAlignment="0" applyProtection="0"/>
    <xf numFmtId="0" fontId="77" fillId="28" borderId="0" applyNumberFormat="0" applyBorder="0" applyAlignment="0" applyProtection="0"/>
    <xf numFmtId="0" fontId="188" fillId="0" borderId="40" applyNumberFormat="0" applyFill="0" applyAlignment="0" applyProtection="0"/>
    <xf numFmtId="0" fontId="77" fillId="44" borderId="0" applyNumberFormat="0" applyBorder="0" applyAlignment="0" applyProtection="0"/>
    <xf numFmtId="0" fontId="188" fillId="0" borderId="0" applyNumberFormat="0" applyFill="0" applyBorder="0" applyAlignment="0" applyProtection="0"/>
    <xf numFmtId="0" fontId="77" fillId="32" borderId="0" applyNumberFormat="0" applyBorder="0" applyAlignment="0" applyProtection="0"/>
    <xf numFmtId="0" fontId="208" fillId="0" borderId="43" applyNumberFormat="0" applyFill="0" applyAlignment="0" applyProtection="0"/>
    <xf numFmtId="0" fontId="90" fillId="41" borderId="0" applyNumberFormat="0" applyBorder="0" applyAlignment="0" applyProtection="0"/>
    <xf numFmtId="0" fontId="77" fillId="36" borderId="0" applyNumberFormat="0" applyBorder="0" applyAlignment="0" applyProtection="0"/>
    <xf numFmtId="0" fontId="132" fillId="38" borderId="29" applyNumberFormat="0" applyAlignment="0" applyProtection="0"/>
    <xf numFmtId="0" fontId="208" fillId="42" borderId="0" applyNumberFormat="0" applyBorder="0" applyAlignment="0" applyProtection="0"/>
    <xf numFmtId="0" fontId="77" fillId="38" borderId="0" applyNumberFormat="0" applyBorder="0" applyAlignment="0" applyProtection="0"/>
    <xf numFmtId="0" fontId="76" fillId="34" borderId="0" applyNumberFormat="0" applyBorder="0" applyAlignment="0" applyProtection="0"/>
    <xf numFmtId="0" fontId="77" fillId="27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77" fillId="44" borderId="0" applyNumberFormat="0" applyBorder="0" applyAlignment="0" applyProtection="0"/>
    <xf numFmtId="0" fontId="188" fillId="0" borderId="0" applyNumberFormat="0" applyFill="0" applyBorder="0" applyAlignment="0" applyProtection="0"/>
    <xf numFmtId="0" fontId="208" fillId="0" borderId="43" applyNumberFormat="0" applyFill="0" applyAlignment="0" applyProtection="0"/>
    <xf numFmtId="0" fontId="90" fillId="41" borderId="0" applyNumberFormat="0" applyBorder="0" applyAlignment="0" applyProtection="0"/>
    <xf numFmtId="0" fontId="132" fillId="38" borderId="29" applyNumberFormat="0" applyAlignment="0" applyProtection="0"/>
    <xf numFmtId="0" fontId="208" fillId="42" borderId="0" applyNumberFormat="0" applyBorder="0" applyAlignment="0" applyProtection="0"/>
    <xf numFmtId="0" fontId="6" fillId="0" borderId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208" fillId="42" borderId="0" applyNumberFormat="0" applyBorder="0" applyAlignment="0" applyProtection="0"/>
    <xf numFmtId="0" fontId="208" fillId="0" borderId="43" applyNumberFormat="0" applyFill="0" applyAlignment="0" applyProtection="0"/>
    <xf numFmtId="0" fontId="188" fillId="0" borderId="0" applyNumberFormat="0" applyFill="0" applyBorder="0" applyAlignment="0" applyProtection="0"/>
    <xf numFmtId="0" fontId="188" fillId="0" borderId="40" applyNumberFormat="0" applyFill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6" fillId="34" borderId="0" applyNumberFormat="0" applyBorder="0" applyAlignment="0" applyProtection="0"/>
    <xf numFmtId="0" fontId="208" fillId="42" borderId="0" applyNumberFormat="0" applyBorder="0" applyAlignment="0" applyProtection="0"/>
    <xf numFmtId="0" fontId="132" fillId="38" borderId="29" applyNumberFormat="0" applyAlignment="0" applyProtection="0"/>
    <xf numFmtId="0" fontId="90" fillId="41" borderId="0" applyNumberFormat="0" applyBorder="0" applyAlignment="0" applyProtection="0"/>
    <xf numFmtId="0" fontId="208" fillId="0" borderId="43" applyNumberFormat="0" applyFill="0" applyAlignment="0" applyProtection="0"/>
    <xf numFmtId="0" fontId="188" fillId="0" borderId="0" applyNumberFormat="0" applyFill="0" applyBorder="0" applyAlignment="0" applyProtection="0"/>
    <xf numFmtId="0" fontId="77" fillId="44" borderId="0" applyNumberFormat="0" applyBorder="0" applyAlignment="0" applyProtection="0"/>
    <xf numFmtId="0" fontId="188" fillId="0" borderId="40" applyNumberFormat="0" applyFill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7" fillId="27" borderId="0" applyNumberFormat="0" applyBorder="0" applyAlignment="0" applyProtection="0"/>
    <xf numFmtId="0" fontId="76" fillId="34" borderId="0" applyNumberFormat="0" applyBorder="0" applyAlignment="0" applyProtection="0"/>
    <xf numFmtId="0" fontId="77" fillId="38" borderId="0" applyNumberFormat="0" applyBorder="0" applyAlignment="0" applyProtection="0"/>
    <xf numFmtId="0" fontId="208" fillId="42" borderId="0" applyNumberFormat="0" applyBorder="0" applyAlignment="0" applyProtection="0"/>
    <xf numFmtId="0" fontId="132" fillId="38" borderId="29" applyNumberFormat="0" applyAlignment="0" applyProtection="0"/>
    <xf numFmtId="0" fontId="77" fillId="36" borderId="0" applyNumberFormat="0" applyBorder="0" applyAlignment="0" applyProtection="0"/>
    <xf numFmtId="0" fontId="90" fillId="41" borderId="0" applyNumberFormat="0" applyBorder="0" applyAlignment="0" applyProtection="0"/>
    <xf numFmtId="0" fontId="208" fillId="0" borderId="43" applyNumberFormat="0" applyFill="0" applyAlignment="0" applyProtection="0"/>
    <xf numFmtId="0" fontId="77" fillId="32" borderId="0" applyNumberFormat="0" applyBorder="0" applyAlignment="0" applyProtection="0"/>
    <xf numFmtId="0" fontId="188" fillId="0" borderId="0" applyNumberFormat="0" applyFill="0" applyBorder="0" applyAlignment="0" applyProtection="0"/>
    <xf numFmtId="0" fontId="77" fillId="44" borderId="0" applyNumberFormat="0" applyBorder="0" applyAlignment="0" applyProtection="0"/>
    <xf numFmtId="0" fontId="188" fillId="0" borderId="40" applyNumberFormat="0" applyFill="0" applyAlignment="0" applyProtection="0"/>
    <xf numFmtId="0" fontId="77" fillId="28" borderId="0" applyNumberFormat="0" applyBorder="0" applyAlignment="0" applyProtection="0"/>
    <xf numFmtId="0" fontId="318" fillId="0" borderId="0" applyNumberFormat="0" applyFill="0" applyBorder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7" fillId="27" borderId="0" applyNumberFormat="0" applyBorder="0" applyAlignment="0" applyProtection="0"/>
    <xf numFmtId="0" fontId="76" fillId="34" borderId="0" applyNumberFormat="0" applyBorder="0" applyAlignment="0" applyProtection="0"/>
    <xf numFmtId="0" fontId="77" fillId="38" borderId="0" applyNumberFormat="0" applyBorder="0" applyAlignment="0" applyProtection="0"/>
    <xf numFmtId="0" fontId="132" fillId="38" borderId="29" applyNumberFormat="0" applyAlignment="0" applyProtection="0"/>
    <xf numFmtId="0" fontId="77" fillId="36" borderId="0" applyNumberFormat="0" applyBorder="0" applyAlignment="0" applyProtection="0"/>
    <xf numFmtId="0" fontId="90" fillId="41" borderId="0" applyNumberFormat="0" applyBorder="0" applyAlignment="0" applyProtection="0"/>
    <xf numFmtId="0" fontId="77" fillId="32" borderId="0" applyNumberFormat="0" applyBorder="0" applyAlignment="0" applyProtection="0"/>
    <xf numFmtId="0" fontId="77" fillId="44" borderId="0" applyNumberFormat="0" applyBorder="0" applyAlignment="0" applyProtection="0"/>
    <xf numFmtId="0" fontId="77" fillId="28" borderId="0" applyNumberFormat="0" applyBorder="0" applyAlignment="0" applyProtection="0"/>
    <xf numFmtId="0" fontId="318" fillId="0" borderId="0" applyNumberFormat="0" applyFill="0" applyBorder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7" fillId="27" borderId="0" applyNumberFormat="0" applyBorder="0" applyAlignment="0" applyProtection="0"/>
    <xf numFmtId="0" fontId="76" fillId="34" borderId="0" applyNumberFormat="0" applyBorder="0" applyAlignment="0" applyProtection="0"/>
    <xf numFmtId="0" fontId="77" fillId="38" borderId="0" applyNumberFormat="0" applyBorder="0" applyAlignment="0" applyProtection="0"/>
    <xf numFmtId="0" fontId="132" fillId="38" borderId="29" applyNumberFormat="0" applyAlignment="0" applyProtection="0"/>
    <xf numFmtId="0" fontId="77" fillId="36" borderId="0" applyNumberFormat="0" applyBorder="0" applyAlignment="0" applyProtection="0"/>
    <xf numFmtId="0" fontId="90" fillId="41" borderId="0" applyNumberFormat="0" applyBorder="0" applyAlignment="0" applyProtection="0"/>
    <xf numFmtId="0" fontId="77" fillId="32" borderId="0" applyNumberFormat="0" applyBorder="0" applyAlignment="0" applyProtection="0"/>
    <xf numFmtId="0" fontId="77" fillId="44" borderId="0" applyNumberFormat="0" applyBorder="0" applyAlignment="0" applyProtection="0"/>
    <xf numFmtId="0" fontId="77" fillId="28" borderId="0" applyNumberFormat="0" applyBorder="0" applyAlignment="0" applyProtection="0"/>
    <xf numFmtId="0" fontId="318" fillId="0" borderId="0" applyNumberFormat="0" applyFill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318" fillId="0" borderId="0" applyNumberFormat="0" applyFill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318" fillId="0" borderId="0" applyNumberFormat="0" applyFill="0" applyBorder="0" applyAlignment="0" applyProtection="0"/>
    <xf numFmtId="0" fontId="318" fillId="0" borderId="0" applyNumberFormat="0" applyFill="0" applyBorder="0" applyAlignment="0" applyProtection="0"/>
    <xf numFmtId="0" fontId="77" fillId="28" borderId="0" applyNumberFormat="0" applyBorder="0" applyAlignment="0" applyProtection="0"/>
    <xf numFmtId="0" fontId="77" fillId="44" borderId="0" applyNumberFormat="0" applyBorder="0" applyAlignment="0" applyProtection="0"/>
    <xf numFmtId="0" fontId="77" fillId="32" borderId="0" applyNumberFormat="0" applyBorder="0" applyAlignment="0" applyProtection="0"/>
    <xf numFmtId="0" fontId="90" fillId="41" borderId="0" applyNumberFormat="0" applyBorder="0" applyAlignment="0" applyProtection="0"/>
    <xf numFmtId="0" fontId="77" fillId="36" borderId="0" applyNumberFormat="0" applyBorder="0" applyAlignment="0" applyProtection="0"/>
    <xf numFmtId="0" fontId="132" fillId="38" borderId="29" applyNumberFormat="0" applyAlignment="0" applyProtection="0"/>
    <xf numFmtId="0" fontId="77" fillId="38" borderId="0" applyNumberFormat="0" applyBorder="0" applyAlignment="0" applyProtection="0"/>
    <xf numFmtId="0" fontId="76" fillId="34" borderId="0" applyNumberFormat="0" applyBorder="0" applyAlignment="0" applyProtection="0"/>
    <xf numFmtId="0" fontId="77" fillId="27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77" fillId="44" borderId="0" applyNumberFormat="0" applyBorder="0" applyAlignment="0" applyProtection="0"/>
    <xf numFmtId="0" fontId="188" fillId="0" borderId="0" applyNumberFormat="0" applyFill="0" applyBorder="0" applyAlignment="0" applyProtection="0"/>
    <xf numFmtId="0" fontId="208" fillId="0" borderId="43" applyNumberFormat="0" applyFill="0" applyAlignment="0" applyProtection="0"/>
    <xf numFmtId="0" fontId="90" fillId="41" borderId="0" applyNumberFormat="0" applyBorder="0" applyAlignment="0" applyProtection="0"/>
    <xf numFmtId="0" fontId="132" fillId="38" borderId="29" applyNumberFormat="0" applyAlignment="0" applyProtection="0"/>
    <xf numFmtId="0" fontId="208" fillId="42" borderId="0" applyNumberFormat="0" applyBorder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208" fillId="42" borderId="0" applyNumberFormat="0" applyBorder="0" applyAlignment="0" applyProtection="0"/>
    <xf numFmtId="0" fontId="208" fillId="0" borderId="43" applyNumberFormat="0" applyFill="0" applyAlignment="0" applyProtection="0"/>
    <xf numFmtId="0" fontId="188" fillId="0" borderId="0" applyNumberFormat="0" applyFill="0" applyBorder="0" applyAlignment="0" applyProtection="0"/>
    <xf numFmtId="0" fontId="188" fillId="0" borderId="40" applyNumberFormat="0" applyFill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6" fillId="34" borderId="0" applyNumberFormat="0" applyBorder="0" applyAlignment="0" applyProtection="0"/>
    <xf numFmtId="0" fontId="208" fillId="42" borderId="0" applyNumberFormat="0" applyBorder="0" applyAlignment="0" applyProtection="0"/>
    <xf numFmtId="0" fontId="132" fillId="38" borderId="29" applyNumberFormat="0" applyAlignment="0" applyProtection="0"/>
    <xf numFmtId="0" fontId="90" fillId="41" borderId="0" applyNumberFormat="0" applyBorder="0" applyAlignment="0" applyProtection="0"/>
    <xf numFmtId="0" fontId="208" fillId="0" borderId="43" applyNumberFormat="0" applyFill="0" applyAlignment="0" applyProtection="0"/>
    <xf numFmtId="0" fontId="188" fillId="0" borderId="0" applyNumberFormat="0" applyFill="0" applyBorder="0" applyAlignment="0" applyProtection="0"/>
    <xf numFmtId="0" fontId="77" fillId="44" borderId="0" applyNumberFormat="0" applyBorder="0" applyAlignment="0" applyProtection="0"/>
    <xf numFmtId="0" fontId="188" fillId="0" borderId="40" applyNumberFormat="0" applyFill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7" fillId="27" borderId="0" applyNumberFormat="0" applyBorder="0" applyAlignment="0" applyProtection="0"/>
    <xf numFmtId="0" fontId="76" fillId="34" borderId="0" applyNumberFormat="0" applyBorder="0" applyAlignment="0" applyProtection="0"/>
    <xf numFmtId="0" fontId="77" fillId="38" borderId="0" applyNumberFormat="0" applyBorder="0" applyAlignment="0" applyProtection="0"/>
    <xf numFmtId="0" fontId="132" fillId="38" borderId="29" applyNumberFormat="0" applyAlignment="0" applyProtection="0"/>
    <xf numFmtId="0" fontId="77" fillId="36" borderId="0" applyNumberFormat="0" applyBorder="0" applyAlignment="0" applyProtection="0"/>
    <xf numFmtId="0" fontId="90" fillId="41" borderId="0" applyNumberFormat="0" applyBorder="0" applyAlignment="0" applyProtection="0"/>
    <xf numFmtId="0" fontId="77" fillId="32" borderId="0" applyNumberFormat="0" applyBorder="0" applyAlignment="0" applyProtection="0"/>
    <xf numFmtId="0" fontId="77" fillId="44" borderId="0" applyNumberFormat="0" applyBorder="0" applyAlignment="0" applyProtection="0"/>
    <xf numFmtId="0" fontId="77" fillId="28" borderId="0" applyNumberFormat="0" applyBorder="0" applyAlignment="0" applyProtection="0"/>
    <xf numFmtId="0" fontId="318" fillId="0" borderId="0" applyNumberFormat="0" applyFill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318" fillId="0" borderId="0" applyNumberFormat="0" applyFill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318" fillId="0" borderId="0" applyNumberFormat="0" applyFill="0" applyBorder="0" applyAlignment="0" applyProtection="0"/>
    <xf numFmtId="0" fontId="6" fillId="0" borderId="0"/>
    <xf numFmtId="0" fontId="318" fillId="0" borderId="0" applyNumberFormat="0" applyFill="0" applyBorder="0" applyAlignment="0" applyProtection="0"/>
    <xf numFmtId="0" fontId="77" fillId="28" borderId="0" applyNumberFormat="0" applyBorder="0" applyAlignment="0" applyProtection="0"/>
    <xf numFmtId="0" fontId="77" fillId="44" borderId="0" applyNumberFormat="0" applyBorder="0" applyAlignment="0" applyProtection="0"/>
    <xf numFmtId="0" fontId="77" fillId="32" borderId="0" applyNumberFormat="0" applyBorder="0" applyAlignment="0" applyProtection="0"/>
    <xf numFmtId="0" fontId="90" fillId="41" borderId="0" applyNumberFormat="0" applyBorder="0" applyAlignment="0" applyProtection="0"/>
    <xf numFmtId="0" fontId="77" fillId="36" borderId="0" applyNumberFormat="0" applyBorder="0" applyAlignment="0" applyProtection="0"/>
    <xf numFmtId="0" fontId="132" fillId="38" borderId="29" applyNumberFormat="0" applyAlignment="0" applyProtection="0"/>
    <xf numFmtId="0" fontId="77" fillId="38" borderId="0" applyNumberFormat="0" applyBorder="0" applyAlignment="0" applyProtection="0"/>
    <xf numFmtId="0" fontId="76" fillId="34" borderId="0" applyNumberFormat="0" applyBorder="0" applyAlignment="0" applyProtection="0"/>
    <xf numFmtId="0" fontId="77" fillId="27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77" fillId="44" borderId="0" applyNumberFormat="0" applyBorder="0" applyAlignment="0" applyProtection="0"/>
    <xf numFmtId="0" fontId="188" fillId="0" borderId="0" applyNumberFormat="0" applyFill="0" applyBorder="0" applyAlignment="0" applyProtection="0"/>
    <xf numFmtId="0" fontId="6" fillId="0" borderId="0"/>
    <xf numFmtId="0" fontId="208" fillId="0" borderId="43" applyNumberFormat="0" applyFill="0" applyAlignment="0" applyProtection="0"/>
    <xf numFmtId="0" fontId="90" fillId="41" borderId="0" applyNumberFormat="0" applyBorder="0" applyAlignment="0" applyProtection="0"/>
    <xf numFmtId="0" fontId="132" fillId="38" borderId="29" applyNumberFormat="0" applyAlignment="0" applyProtection="0"/>
    <xf numFmtId="0" fontId="208" fillId="42" borderId="0" applyNumberFormat="0" applyBorder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208" fillId="42" borderId="0" applyNumberFormat="0" applyBorder="0" applyAlignment="0" applyProtection="0"/>
    <xf numFmtId="0" fontId="208" fillId="0" borderId="43" applyNumberFormat="0" applyFill="0" applyAlignment="0" applyProtection="0"/>
    <xf numFmtId="0" fontId="188" fillId="0" borderId="0" applyNumberFormat="0" applyFill="0" applyBorder="0" applyAlignment="0" applyProtection="0"/>
    <xf numFmtId="0" fontId="188" fillId="0" borderId="40" applyNumberFormat="0" applyFill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6" fillId="34" borderId="0" applyNumberFormat="0" applyBorder="0" applyAlignment="0" applyProtection="0"/>
    <xf numFmtId="0" fontId="132" fillId="38" borderId="29" applyNumberFormat="0" applyAlignment="0" applyProtection="0"/>
    <xf numFmtId="0" fontId="90" fillId="41" borderId="0" applyNumberFormat="0" applyBorder="0" applyAlignment="0" applyProtection="0"/>
    <xf numFmtId="0" fontId="77" fillId="44" borderId="0" applyNumberFormat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318" fillId="0" borderId="0" applyNumberFormat="0" applyFill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318" fillId="0" borderId="0" applyNumberFormat="0" applyFill="0" applyBorder="0" applyAlignment="0" applyProtection="0"/>
    <xf numFmtId="0" fontId="318" fillId="0" borderId="0" applyNumberFormat="0" applyFill="0" applyBorder="0" applyAlignment="0" applyProtection="0"/>
    <xf numFmtId="0" fontId="77" fillId="28" borderId="0" applyNumberFormat="0" applyBorder="0" applyAlignment="0" applyProtection="0"/>
    <xf numFmtId="0" fontId="77" fillId="32" borderId="0" applyNumberFormat="0" applyBorder="0" applyAlignment="0" applyProtection="0"/>
    <xf numFmtId="0" fontId="77" fillId="36" borderId="0" applyNumberFormat="0" applyBorder="0" applyAlignment="0" applyProtection="0"/>
    <xf numFmtId="0" fontId="77" fillId="38" borderId="0" applyNumberFormat="0" applyBorder="0" applyAlignment="0" applyProtection="0"/>
    <xf numFmtId="0" fontId="77" fillId="27" borderId="0" applyNumberFormat="0" applyBorder="0" applyAlignment="0" applyProtection="0"/>
    <xf numFmtId="0" fontId="77" fillId="44" borderId="0" applyNumberFormat="0" applyBorder="0" applyAlignment="0" applyProtection="0"/>
    <xf numFmtId="0" fontId="90" fillId="41" borderId="0" applyNumberFormat="0" applyBorder="0" applyAlignment="0" applyProtection="0"/>
    <xf numFmtId="0" fontId="132" fillId="38" borderId="29" applyNumberFormat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318" fillId="0" borderId="0" applyNumberFormat="0" applyFill="0" applyBorder="0" applyAlignment="0" applyProtection="0"/>
    <xf numFmtId="0" fontId="77" fillId="28" borderId="0" applyNumberFormat="0" applyBorder="0" applyAlignment="0" applyProtection="0"/>
    <xf numFmtId="0" fontId="77" fillId="32" borderId="0" applyNumberFormat="0" applyBorder="0" applyAlignment="0" applyProtection="0"/>
    <xf numFmtId="0" fontId="77" fillId="36" borderId="0" applyNumberFormat="0" applyBorder="0" applyAlignment="0" applyProtection="0"/>
    <xf numFmtId="0" fontId="77" fillId="38" borderId="0" applyNumberFormat="0" applyBorder="0" applyAlignment="0" applyProtection="0"/>
    <xf numFmtId="0" fontId="77" fillId="27" borderId="0" applyNumberFormat="0" applyBorder="0" applyAlignment="0" applyProtection="0"/>
    <xf numFmtId="0" fontId="77" fillId="44" borderId="0" applyNumberFormat="0" applyBorder="0" applyAlignment="0" applyProtection="0"/>
    <xf numFmtId="0" fontId="90" fillId="41" borderId="0" applyNumberFormat="0" applyBorder="0" applyAlignment="0" applyProtection="0"/>
    <xf numFmtId="0" fontId="124" fillId="50" borderId="27" applyNumberFormat="0" applyAlignment="0" applyProtection="0"/>
    <xf numFmtId="0" fontId="132" fillId="38" borderId="29" applyNumberFormat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194" fillId="42" borderId="27" applyNumberFormat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162" fillId="41" borderId="27" applyNumberFormat="0" applyFont="0" applyAlignment="0" applyProtection="0"/>
    <xf numFmtId="0" fontId="229" fillId="50" borderId="10" applyNumberFormat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77" fillId="28" borderId="0" applyNumberFormat="0" applyBorder="0" applyAlignment="0" applyProtection="0"/>
    <xf numFmtId="0" fontId="90" fillId="41" borderId="0" applyNumberFormat="0" applyBorder="0" applyAlignment="0" applyProtection="0"/>
    <xf numFmtId="0" fontId="77" fillId="32" borderId="0" applyNumberFormat="0" applyBorder="0" applyAlignment="0" applyProtection="0"/>
    <xf numFmtId="0" fontId="77" fillId="44" borderId="0" applyNumberFormat="0" applyBorder="0" applyAlignment="0" applyProtection="0"/>
    <xf numFmtId="0" fontId="77" fillId="36" borderId="0" applyNumberFormat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44" borderId="0" applyNumberFormat="0" applyBorder="0" applyAlignment="0" applyProtection="0"/>
    <xf numFmtId="0" fontId="77" fillId="36" borderId="0" applyNumberFormat="0" applyBorder="0" applyAlignment="0" applyProtection="0"/>
    <xf numFmtId="0" fontId="90" fillId="41" borderId="0" applyNumberFormat="0" applyBorder="0" applyAlignment="0" applyProtection="0"/>
    <xf numFmtId="0" fontId="124" fillId="50" borderId="27" applyNumberFormat="0" applyAlignment="0" applyProtection="0"/>
    <xf numFmtId="0" fontId="132" fillId="38" borderId="29" applyNumberFormat="0" applyAlignment="0" applyProtection="0"/>
    <xf numFmtId="0" fontId="77" fillId="32" borderId="0" applyNumberFormat="0" applyBorder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194" fillId="42" borderId="27" applyNumberFormat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162" fillId="41" borderId="27" applyNumberFormat="0" applyFont="0" applyAlignment="0" applyProtection="0"/>
    <xf numFmtId="0" fontId="229" fillId="50" borderId="10" applyNumberFormat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124" fillId="50" borderId="27" applyNumberFormat="0" applyAlignment="0" applyProtection="0"/>
    <xf numFmtId="0" fontId="132" fillId="38" borderId="29" applyNumberFormat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194" fillId="42" borderId="27" applyNumberFormat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162" fillId="41" borderId="27" applyNumberFormat="0" applyFon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162" fillId="41" borderId="27" applyNumberFormat="0" applyFont="0" applyAlignment="0" applyProtection="0"/>
    <xf numFmtId="0" fontId="208" fillId="42" borderId="0" applyNumberFormat="0" applyBorder="0" applyAlignment="0" applyProtection="0"/>
    <xf numFmtId="0" fontId="208" fillId="0" borderId="43" applyNumberFormat="0" applyFill="0" applyAlignment="0" applyProtection="0"/>
    <xf numFmtId="0" fontId="194" fillId="42" borderId="27" applyNumberFormat="0" applyAlignment="0" applyProtection="0"/>
    <xf numFmtId="0" fontId="188" fillId="0" borderId="0" applyNumberFormat="0" applyFill="0" applyBorder="0" applyAlignment="0" applyProtection="0"/>
    <xf numFmtId="0" fontId="188" fillId="0" borderId="40" applyNumberFormat="0" applyFill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6" fillId="34" borderId="0" applyNumberFormat="0" applyBorder="0" applyAlignment="0" applyProtection="0"/>
    <xf numFmtId="0" fontId="132" fillId="38" borderId="29" applyNumberFormat="0" applyAlignment="0" applyProtection="0"/>
    <xf numFmtId="0" fontId="124" fillId="50" borderId="27" applyNumberFormat="0" applyAlignment="0" applyProtection="0"/>
    <xf numFmtId="0" fontId="90" fillId="41" borderId="0" applyNumberFormat="0" applyBorder="0" applyAlignment="0" applyProtection="0"/>
    <xf numFmtId="0" fontId="77" fillId="44" borderId="0" applyNumberFormat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28" borderId="0" applyNumberFormat="0" applyBorder="0" applyAlignment="0" applyProtection="0"/>
    <xf numFmtId="0" fontId="77" fillId="44" borderId="0" applyNumberFormat="0" applyBorder="0" applyAlignment="0" applyProtection="0"/>
    <xf numFmtId="0" fontId="77" fillId="32" borderId="0" applyNumberFormat="0" applyBorder="0" applyAlignment="0" applyProtection="0"/>
    <xf numFmtId="0" fontId="90" fillId="41" borderId="0" applyNumberFormat="0" applyBorder="0" applyAlignment="0" applyProtection="0"/>
    <xf numFmtId="0" fontId="77" fillId="36" borderId="0" applyNumberFormat="0" applyBorder="0" applyAlignment="0" applyProtection="0"/>
    <xf numFmtId="0" fontId="124" fillId="50" borderId="27" applyNumberFormat="0" applyAlignment="0" applyProtection="0"/>
    <xf numFmtId="0" fontId="132" fillId="38" borderId="29" applyNumberFormat="0" applyAlignment="0" applyProtection="0"/>
    <xf numFmtId="0" fontId="77" fillId="38" borderId="0" applyNumberFormat="0" applyBorder="0" applyAlignment="0" applyProtection="0"/>
    <xf numFmtId="0" fontId="76" fillId="34" borderId="0" applyNumberFormat="0" applyBorder="0" applyAlignment="0" applyProtection="0"/>
    <xf numFmtId="0" fontId="77" fillId="27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77" fillId="44" borderId="0" applyNumberFormat="0" applyBorder="0" applyAlignment="0" applyProtection="0"/>
    <xf numFmtId="0" fontId="188" fillId="0" borderId="0" applyNumberFormat="0" applyFill="0" applyBorder="0" applyAlignment="0" applyProtection="0"/>
    <xf numFmtId="0" fontId="194" fillId="42" borderId="27" applyNumberFormat="0" applyAlignment="0" applyProtection="0"/>
    <xf numFmtId="0" fontId="208" fillId="0" borderId="43" applyNumberFormat="0" applyFill="0" applyAlignment="0" applyProtection="0"/>
    <xf numFmtId="0" fontId="90" fillId="41" borderId="0" applyNumberFormat="0" applyBorder="0" applyAlignment="0" applyProtection="0"/>
    <xf numFmtId="0" fontId="124" fillId="50" borderId="27" applyNumberFormat="0" applyAlignment="0" applyProtection="0"/>
    <xf numFmtId="0" fontId="132" fillId="38" borderId="29" applyNumberFormat="0" applyAlignment="0" applyProtection="0"/>
    <xf numFmtId="0" fontId="208" fillId="42" borderId="0" applyNumberFormat="0" applyBorder="0" applyAlignment="0" applyProtection="0"/>
    <xf numFmtId="0" fontId="162" fillId="41" borderId="27" applyNumberFormat="0" applyFont="0" applyAlignment="0" applyProtection="0"/>
    <xf numFmtId="0" fontId="229" fillId="50" borderId="10" applyNumberFormat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194" fillId="42" borderId="27" applyNumberFormat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162" fillId="41" borderId="27" applyNumberFormat="0" applyFon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162" fillId="41" borderId="27" applyNumberFormat="0" applyFont="0" applyAlignment="0" applyProtection="0"/>
    <xf numFmtId="0" fontId="208" fillId="42" borderId="0" applyNumberFormat="0" applyBorder="0" applyAlignment="0" applyProtection="0"/>
    <xf numFmtId="0" fontId="208" fillId="0" borderId="43" applyNumberFormat="0" applyFill="0" applyAlignment="0" applyProtection="0"/>
    <xf numFmtId="0" fontId="194" fillId="42" borderId="27" applyNumberFormat="0" applyAlignment="0" applyProtection="0"/>
    <xf numFmtId="0" fontId="188" fillId="0" borderId="0" applyNumberFormat="0" applyFill="0" applyBorder="0" applyAlignment="0" applyProtection="0"/>
    <xf numFmtId="0" fontId="188" fillId="0" borderId="40" applyNumberFormat="0" applyFill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6" fillId="34" borderId="0" applyNumberFormat="0" applyBorder="0" applyAlignment="0" applyProtection="0"/>
    <xf numFmtId="0" fontId="162" fillId="41" borderId="27" applyNumberFormat="0" applyFont="0" applyAlignment="0" applyProtection="0"/>
    <xf numFmtId="0" fontId="208" fillId="42" borderId="0" applyNumberFormat="0" applyBorder="0" applyAlignment="0" applyProtection="0"/>
    <xf numFmtId="0" fontId="208" fillId="0" borderId="43" applyNumberFormat="0" applyFill="0" applyAlignment="0" applyProtection="0"/>
    <xf numFmtId="0" fontId="132" fillId="38" borderId="29" applyNumberFormat="0" applyAlignment="0" applyProtection="0"/>
    <xf numFmtId="0" fontId="124" fillId="50" borderId="27" applyNumberFormat="0" applyAlignment="0" applyProtection="0"/>
    <xf numFmtId="0" fontId="90" fillId="41" borderId="0" applyNumberFormat="0" applyBorder="0" applyAlignment="0" applyProtection="0"/>
    <xf numFmtId="0" fontId="194" fillId="42" borderId="27" applyNumberFormat="0" applyAlignment="0" applyProtection="0"/>
    <xf numFmtId="0" fontId="188" fillId="0" borderId="0" applyNumberFormat="0" applyFill="0" applyBorder="0" applyAlignment="0" applyProtection="0"/>
    <xf numFmtId="0" fontId="188" fillId="0" borderId="40" applyNumberFormat="0" applyFill="0" applyAlignment="0" applyProtection="0"/>
    <xf numFmtId="0" fontId="77" fillId="44" borderId="0" applyNumberFormat="0" applyBorder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6" fillId="34" borderId="0" applyNumberFormat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132" fillId="38" borderId="29" applyNumberFormat="0" applyAlignment="0" applyProtection="0"/>
    <xf numFmtId="0" fontId="124" fillId="50" borderId="27" applyNumberFormat="0" applyAlignment="0" applyProtection="0"/>
    <xf numFmtId="0" fontId="90" fillId="41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44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6" fillId="0" borderId="0"/>
    <xf numFmtId="0" fontId="77" fillId="28" borderId="0" applyNumberFormat="0" applyBorder="0" applyAlignment="0" applyProtection="0"/>
    <xf numFmtId="0" fontId="132" fillId="38" borderId="29" applyNumberFormat="0" applyAlignment="0" applyProtection="0"/>
    <xf numFmtId="0" fontId="194" fillId="42" borderId="27" applyNumberFormat="0" applyAlignment="0" applyProtection="0"/>
    <xf numFmtId="0" fontId="188" fillId="0" borderId="0" applyNumberFormat="0" applyFill="0" applyBorder="0" applyAlignment="0" applyProtection="0"/>
    <xf numFmtId="0" fontId="77" fillId="32" borderId="0" applyNumberFormat="0" applyBorder="0" applyAlignment="0" applyProtection="0"/>
    <xf numFmtId="0" fontId="188" fillId="0" borderId="40" applyNumberFormat="0" applyFill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77" fillId="36" borderId="0" applyNumberFormat="0" applyBorder="0" applyAlignment="0" applyProtection="0"/>
    <xf numFmtId="0" fontId="187" fillId="0" borderId="39" applyNumberFormat="0" applyFill="0" applyAlignment="0" applyProtection="0"/>
    <xf numFmtId="0" fontId="229" fillId="50" borderId="10" applyNumberFormat="0" applyAlignment="0" applyProtection="0"/>
    <xf numFmtId="0" fontId="162" fillId="41" borderId="27" applyNumberFormat="0" applyFont="0" applyAlignment="0" applyProtection="0"/>
    <xf numFmtId="0" fontId="77" fillId="38" borderId="0" applyNumberFormat="0" applyBorder="0" applyAlignment="0" applyProtection="0"/>
    <xf numFmtId="0" fontId="208" fillId="42" borderId="0" applyNumberFormat="0" applyBorder="0" applyAlignment="0" applyProtection="0"/>
    <xf numFmtId="0" fontId="208" fillId="0" borderId="43" applyNumberFormat="0" applyFill="0" applyAlignment="0" applyProtection="0"/>
    <xf numFmtId="0" fontId="194" fillId="42" borderId="27" applyNumberFormat="0" applyAlignment="0" applyProtection="0"/>
    <xf numFmtId="0" fontId="77" fillId="27" borderId="0" applyNumberFormat="0" applyBorder="0" applyAlignment="0" applyProtection="0"/>
    <xf numFmtId="0" fontId="188" fillId="0" borderId="0" applyNumberFormat="0" applyFill="0" applyBorder="0" applyAlignment="0" applyProtection="0"/>
    <xf numFmtId="0" fontId="188" fillId="0" borderId="40" applyNumberFormat="0" applyFill="0" applyAlignment="0" applyProtection="0"/>
    <xf numFmtId="0" fontId="187" fillId="0" borderId="39" applyNumberFormat="0" applyFill="0" applyAlignment="0" applyProtection="0"/>
    <xf numFmtId="0" fontId="77" fillId="44" borderId="0" applyNumberFormat="0" applyBorder="0" applyAlignment="0" applyProtection="0"/>
    <xf numFmtId="0" fontId="186" fillId="0" borderId="38" applyNumberFormat="0" applyFill="0" applyAlignment="0" applyProtection="0"/>
    <xf numFmtId="0" fontId="76" fillId="34" borderId="0" applyNumberFormat="0" applyBorder="0" applyAlignment="0" applyProtection="0"/>
    <xf numFmtId="0" fontId="188" fillId="0" borderId="40" applyNumberFormat="0" applyFill="0" applyAlignment="0" applyProtection="0"/>
    <xf numFmtId="0" fontId="90" fillId="41" borderId="0" applyNumberFormat="0" applyBorder="0" applyAlignment="0" applyProtection="0"/>
    <xf numFmtId="0" fontId="124" fillId="50" borderId="27" applyNumberFormat="0" applyAlignment="0" applyProtection="0"/>
    <xf numFmtId="0" fontId="132" fillId="38" borderId="29" applyNumberFormat="0" applyAlignment="0" applyProtection="0"/>
    <xf numFmtId="0" fontId="188" fillId="0" borderId="0" applyNumberFormat="0" applyFill="0" applyBorder="0" applyAlignment="0" applyProtection="0"/>
    <xf numFmtId="0" fontId="194" fillId="42" borderId="27" applyNumberFormat="0" applyAlignment="0" applyProtection="0"/>
    <xf numFmtId="0" fontId="132" fillId="38" borderId="29" applyNumberFormat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194" fillId="42" borderId="27" applyNumberFormat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162" fillId="41" borderId="27" applyNumberFormat="0" applyFont="0" applyAlignment="0" applyProtection="0"/>
    <xf numFmtId="0" fontId="229" fillId="50" borderId="10" applyNumberFormat="0" applyAlignment="0" applyProtection="0"/>
    <xf numFmtId="0" fontId="124" fillId="50" borderId="27" applyNumberFormat="0" applyAlignment="0" applyProtection="0"/>
    <xf numFmtId="0" fontId="90" fillId="41" borderId="0" applyNumberFormat="0" applyBorder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162" fillId="41" borderId="27" applyNumberFormat="0" applyFont="0" applyAlignment="0" applyProtection="0"/>
    <xf numFmtId="0" fontId="77" fillId="44" borderId="0" applyNumberFormat="0" applyBorder="0" applyAlignment="0" applyProtection="0"/>
    <xf numFmtId="0" fontId="229" fillId="50" borderId="10" applyNumberFormat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7" fillId="27" borderId="0" applyNumberFormat="0" applyBorder="0" applyAlignment="0" applyProtection="0"/>
    <xf numFmtId="0" fontId="76" fillId="34" borderId="0" applyNumberFormat="0" applyBorder="0" applyAlignment="0" applyProtection="0"/>
    <xf numFmtId="0" fontId="77" fillId="38" borderId="0" applyNumberFormat="0" applyBorder="0" applyAlignment="0" applyProtection="0"/>
    <xf numFmtId="0" fontId="132" fillId="38" borderId="29" applyNumberFormat="0" applyAlignment="0" applyProtection="0"/>
    <xf numFmtId="0" fontId="124" fillId="50" borderId="27" applyNumberFormat="0" applyAlignment="0" applyProtection="0"/>
    <xf numFmtId="0" fontId="77" fillId="36" borderId="0" applyNumberFormat="0" applyBorder="0" applyAlignment="0" applyProtection="0"/>
    <xf numFmtId="0" fontId="90" fillId="41" borderId="0" applyNumberFormat="0" applyBorder="0" applyAlignment="0" applyProtection="0"/>
    <xf numFmtId="0" fontId="77" fillId="32" borderId="0" applyNumberFormat="0" applyBorder="0" applyAlignment="0" applyProtection="0"/>
    <xf numFmtId="0" fontId="77" fillId="44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124" fillId="50" borderId="27" applyNumberFormat="0" applyAlignment="0" applyProtection="0"/>
    <xf numFmtId="0" fontId="90" fillId="41" borderId="0" applyNumberFormat="0" applyBorder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162" fillId="41" borderId="27" applyNumberFormat="0" applyFont="0" applyAlignment="0" applyProtection="0"/>
    <xf numFmtId="0" fontId="77" fillId="44" borderId="0" applyNumberFormat="0" applyBorder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77" fillId="27" borderId="0" applyNumberFormat="0" applyBorder="0" applyAlignment="0" applyProtection="0"/>
    <xf numFmtId="0" fontId="162" fillId="41" borderId="27" applyNumberFormat="0" applyFont="0" applyAlignment="0" applyProtection="0"/>
    <xf numFmtId="0" fontId="208" fillId="42" borderId="0" applyNumberFormat="0" applyBorder="0" applyAlignment="0" applyProtection="0"/>
    <xf numFmtId="0" fontId="208" fillId="0" borderId="43" applyNumberFormat="0" applyFill="0" applyAlignment="0" applyProtection="0"/>
    <xf numFmtId="0" fontId="77" fillId="38" borderId="0" applyNumberFormat="0" applyBorder="0" applyAlignment="0" applyProtection="0"/>
    <xf numFmtId="0" fontId="194" fillId="42" borderId="27" applyNumberFormat="0" applyAlignment="0" applyProtection="0"/>
    <xf numFmtId="0" fontId="188" fillId="0" borderId="0" applyNumberFormat="0" applyFill="0" applyBorder="0" applyAlignment="0" applyProtection="0"/>
    <xf numFmtId="0" fontId="188" fillId="0" borderId="40" applyNumberFormat="0" applyFill="0" applyAlignment="0" applyProtection="0"/>
    <xf numFmtId="0" fontId="77" fillId="36" borderId="0" applyNumberFormat="0" applyBorder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6" fillId="34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132" fillId="38" borderId="29" applyNumberFormat="0" applyAlignment="0" applyProtection="0"/>
    <xf numFmtId="0" fontId="124" fillId="50" borderId="27" applyNumberFormat="0" applyAlignment="0" applyProtection="0"/>
    <xf numFmtId="0" fontId="90" fillId="41" borderId="0" applyNumberFormat="0" applyBorder="0" applyAlignment="0" applyProtection="0"/>
    <xf numFmtId="0" fontId="77" fillId="44" borderId="0" applyNumberFormat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6" fillId="0" borderId="0"/>
    <xf numFmtId="0" fontId="77" fillId="28" borderId="0" applyNumberFormat="0" applyBorder="0" applyAlignment="0" applyProtection="0"/>
    <xf numFmtId="0" fontId="77" fillId="44" borderId="0" applyNumberFormat="0" applyBorder="0" applyAlignment="0" applyProtection="0"/>
    <xf numFmtId="0" fontId="77" fillId="32" borderId="0" applyNumberFormat="0" applyBorder="0" applyAlignment="0" applyProtection="0"/>
    <xf numFmtId="0" fontId="229" fillId="50" borderId="10" applyNumberFormat="0" applyAlignment="0" applyProtection="0"/>
    <xf numFmtId="0" fontId="90" fillId="41" borderId="0" applyNumberFormat="0" applyBorder="0" applyAlignment="0" applyProtection="0"/>
    <xf numFmtId="0" fontId="77" fillId="36" borderId="0" applyNumberFormat="0" applyBorder="0" applyAlignment="0" applyProtection="0"/>
    <xf numFmtId="0" fontId="124" fillId="50" borderId="27" applyNumberFormat="0" applyAlignment="0" applyProtection="0"/>
    <xf numFmtId="0" fontId="132" fillId="38" borderId="29" applyNumberFormat="0" applyAlignment="0" applyProtection="0"/>
    <xf numFmtId="0" fontId="162" fillId="41" borderId="27" applyNumberFormat="0" applyFont="0" applyAlignment="0" applyProtection="0"/>
    <xf numFmtId="0" fontId="77" fillId="38" borderId="0" applyNumberFormat="0" applyBorder="0" applyAlignment="0" applyProtection="0"/>
    <xf numFmtId="0" fontId="208" fillId="42" borderId="0" applyNumberFormat="0" applyBorder="0" applyAlignment="0" applyProtection="0"/>
    <xf numFmtId="0" fontId="208" fillId="0" borderId="43" applyNumberFormat="0" applyFill="0" applyAlignment="0" applyProtection="0"/>
    <xf numFmtId="0" fontId="76" fillId="34" borderId="0" applyNumberFormat="0" applyBorder="0" applyAlignment="0" applyProtection="0"/>
    <xf numFmtId="0" fontId="77" fillId="27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77" fillId="44" borderId="0" applyNumberFormat="0" applyBorder="0" applyAlignment="0" applyProtection="0"/>
    <xf numFmtId="0" fontId="188" fillId="0" borderId="0" applyNumberFormat="0" applyFill="0" applyBorder="0" applyAlignment="0" applyProtection="0"/>
    <xf numFmtId="0" fontId="194" fillId="42" borderId="27" applyNumberFormat="0" applyAlignment="0" applyProtection="0"/>
    <xf numFmtId="0" fontId="229" fillId="50" borderId="10" applyNumberFormat="0" applyAlignment="0" applyProtection="0"/>
    <xf numFmtId="0" fontId="90" fillId="41" borderId="0" applyNumberFormat="0" applyBorder="0" applyAlignment="0" applyProtection="0"/>
    <xf numFmtId="0" fontId="124" fillId="50" borderId="27" applyNumberFormat="0" applyAlignment="0" applyProtection="0"/>
    <xf numFmtId="0" fontId="132" fillId="38" borderId="29" applyNumberFormat="0" applyAlignment="0" applyProtection="0"/>
    <xf numFmtId="0" fontId="162" fillId="41" borderId="27" applyNumberFormat="0" applyFont="0" applyAlignment="0" applyProtection="0"/>
    <xf numFmtId="0" fontId="208" fillId="42" borderId="0" applyNumberFormat="0" applyBorder="0" applyAlignment="0" applyProtection="0"/>
    <xf numFmtId="0" fontId="208" fillId="0" borderId="43" applyNumberFormat="0" applyFill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194" fillId="42" borderId="27" applyNumberFormat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162" fillId="41" borderId="27" applyNumberFormat="0" applyFont="0" applyAlignment="0" applyProtection="0"/>
    <xf numFmtId="0" fontId="229" fillId="50" borderId="10" applyNumberFormat="0" applyAlignment="0" applyProtection="0"/>
    <xf numFmtId="0" fontId="194" fillId="42" borderId="27" applyNumberFormat="0" applyAlignment="0" applyProtection="0"/>
    <xf numFmtId="0" fontId="188" fillId="0" borderId="0" applyNumberFormat="0" applyFill="0" applyBorder="0" applyAlignment="0" applyProtection="0"/>
    <xf numFmtId="0" fontId="188" fillId="0" borderId="40" applyNumberFormat="0" applyFill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6" fillId="34" borderId="0" applyNumberFormat="0" applyBorder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162" fillId="41" borderId="27" applyNumberFormat="0" applyFont="0" applyAlignment="0" applyProtection="0"/>
    <xf numFmtId="0" fontId="132" fillId="38" borderId="29" applyNumberFormat="0" applyAlignment="0" applyProtection="0"/>
    <xf numFmtId="0" fontId="124" fillId="50" borderId="27" applyNumberFormat="0" applyAlignment="0" applyProtection="0"/>
    <xf numFmtId="0" fontId="90" fillId="41" borderId="0" applyNumberFormat="0" applyBorder="0" applyAlignment="0" applyProtection="0"/>
    <xf numFmtId="0" fontId="229" fillId="50" borderId="10" applyNumberFormat="0" applyAlignment="0" applyProtection="0"/>
    <xf numFmtId="0" fontId="194" fillId="42" borderId="27" applyNumberFormat="0" applyAlignment="0" applyProtection="0"/>
    <xf numFmtId="0" fontId="188" fillId="0" borderId="0" applyNumberFormat="0" applyFill="0" applyBorder="0" applyAlignment="0" applyProtection="0"/>
    <xf numFmtId="0" fontId="77" fillId="44" borderId="0" applyNumberFormat="0" applyBorder="0" applyAlignment="0" applyProtection="0"/>
    <xf numFmtId="0" fontId="188" fillId="0" borderId="40" applyNumberFormat="0" applyFill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7" fillId="27" borderId="0" applyNumberFormat="0" applyBorder="0" applyAlignment="0" applyProtection="0"/>
    <xf numFmtId="0" fontId="76" fillId="34" borderId="0" applyNumberFormat="0" applyBorder="0" applyAlignment="0" applyProtection="0"/>
    <xf numFmtId="0" fontId="77" fillId="38" borderId="0" applyNumberFormat="0" applyBorder="0" applyAlignment="0" applyProtection="0"/>
    <xf numFmtId="0" fontId="132" fillId="38" borderId="29" applyNumberFormat="0" applyAlignment="0" applyProtection="0"/>
    <xf numFmtId="0" fontId="124" fillId="50" borderId="27" applyNumberFormat="0" applyAlignment="0" applyProtection="0"/>
    <xf numFmtId="0" fontId="77" fillId="36" borderId="0" applyNumberFormat="0" applyBorder="0" applyAlignment="0" applyProtection="0"/>
    <xf numFmtId="0" fontId="90" fillId="41" borderId="0" applyNumberFormat="0" applyBorder="0" applyAlignment="0" applyProtection="0"/>
    <xf numFmtId="0" fontId="77" fillId="32" borderId="0" applyNumberFormat="0" applyBorder="0" applyAlignment="0" applyProtection="0"/>
    <xf numFmtId="0" fontId="77" fillId="44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6" fillId="0" borderId="0"/>
    <xf numFmtId="0" fontId="6" fillId="0" borderId="0"/>
    <xf numFmtId="0" fontId="77" fillId="28" borderId="0" applyNumberFormat="0" applyBorder="0" applyAlignment="0" applyProtection="0"/>
    <xf numFmtId="0" fontId="77" fillId="44" borderId="0" applyNumberFormat="0" applyBorder="0" applyAlignment="0" applyProtection="0"/>
    <xf numFmtId="0" fontId="77" fillId="32" borderId="0" applyNumberFormat="0" applyBorder="0" applyAlignment="0" applyProtection="0"/>
    <xf numFmtId="0" fontId="229" fillId="50" borderId="10" applyNumberFormat="0" applyAlignment="0" applyProtection="0"/>
    <xf numFmtId="0" fontId="90" fillId="41" borderId="0" applyNumberFormat="0" applyBorder="0" applyAlignment="0" applyProtection="0"/>
    <xf numFmtId="0" fontId="124" fillId="50" borderId="27" applyNumberFormat="0" applyAlignment="0" applyProtection="0"/>
    <xf numFmtId="0" fontId="77" fillId="36" borderId="0" applyNumberFormat="0" applyBorder="0" applyAlignment="0" applyProtection="0"/>
    <xf numFmtId="0" fontId="132" fillId="38" borderId="29" applyNumberFormat="0" applyAlignment="0" applyProtection="0"/>
    <xf numFmtId="0" fontId="162" fillId="41" borderId="27" applyNumberFormat="0" applyFont="0" applyAlignment="0" applyProtection="0"/>
    <xf numFmtId="0" fontId="208" fillId="42" borderId="0" applyNumberFormat="0" applyBorder="0" applyAlignment="0" applyProtection="0"/>
    <xf numFmtId="0" fontId="77" fillId="38" borderId="0" applyNumberFormat="0" applyBorder="0" applyAlignment="0" applyProtection="0"/>
    <xf numFmtId="0" fontId="208" fillId="0" borderId="43" applyNumberFormat="0" applyFill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77" fillId="27" borderId="0" applyNumberFormat="0" applyBorder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77" fillId="44" borderId="0" applyNumberFormat="0" applyBorder="0" applyAlignment="0" applyProtection="0"/>
    <xf numFmtId="0" fontId="194" fillId="42" borderId="27" applyNumberFormat="0" applyAlignment="0" applyProtection="0"/>
    <xf numFmtId="0" fontId="229" fillId="50" borderId="10" applyNumberFormat="0" applyAlignment="0" applyProtection="0"/>
    <xf numFmtId="0" fontId="162" fillId="41" borderId="27" applyNumberFormat="0" applyFont="0" applyAlignment="0" applyProtection="0"/>
    <xf numFmtId="0" fontId="90" fillId="41" borderId="0" applyNumberFormat="0" applyBorder="0" applyAlignment="0" applyProtection="0"/>
    <xf numFmtId="0" fontId="124" fillId="50" borderId="27" applyNumberFormat="0" applyAlignment="0" applyProtection="0"/>
    <xf numFmtId="0" fontId="132" fillId="38" borderId="29" applyNumberFormat="0" applyAlignment="0" applyProtection="0"/>
    <xf numFmtId="0" fontId="208" fillId="42" borderId="0" applyNumberFormat="0" applyBorder="0" applyAlignment="0" applyProtection="0"/>
    <xf numFmtId="0" fontId="208" fillId="0" borderId="43" applyNumberFormat="0" applyFill="0" applyAlignment="0" applyProtection="0"/>
    <xf numFmtId="0" fontId="194" fillId="42" borderId="27" applyNumberFormat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194" fillId="42" borderId="27" applyNumberFormat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162" fillId="41" borderId="27" applyNumberFormat="0" applyFont="0" applyAlignment="0" applyProtection="0"/>
    <xf numFmtId="0" fontId="229" fillId="50" borderId="10" applyNumberFormat="0" applyAlignment="0" applyProtection="0"/>
    <xf numFmtId="0" fontId="188" fillId="0" borderId="0" applyNumberFormat="0" applyFill="0" applyBorder="0" applyAlignment="0" applyProtection="0"/>
    <xf numFmtId="0" fontId="188" fillId="0" borderId="40" applyNumberFormat="0" applyFill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6" fillId="34" borderId="0" applyNumberFormat="0" applyBorder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162" fillId="41" borderId="27" applyNumberFormat="0" applyFont="0" applyAlignment="0" applyProtection="0"/>
    <xf numFmtId="0" fontId="132" fillId="38" borderId="29" applyNumberFormat="0" applyAlignment="0" applyProtection="0"/>
    <xf numFmtId="0" fontId="124" fillId="50" borderId="27" applyNumberFormat="0" applyAlignment="0" applyProtection="0"/>
    <xf numFmtId="0" fontId="90" fillId="41" borderId="0" applyNumberFormat="0" applyBorder="0" applyAlignment="0" applyProtection="0"/>
    <xf numFmtId="0" fontId="229" fillId="50" borderId="10" applyNumberFormat="0" applyAlignment="0" applyProtection="0"/>
    <xf numFmtId="0" fontId="194" fillId="42" borderId="27" applyNumberFormat="0" applyAlignment="0" applyProtection="0"/>
    <xf numFmtId="0" fontId="188" fillId="0" borderId="0" applyNumberFormat="0" applyFill="0" applyBorder="0" applyAlignment="0" applyProtection="0"/>
    <xf numFmtId="0" fontId="77" fillId="44" borderId="0" applyNumberFormat="0" applyBorder="0" applyAlignment="0" applyProtection="0"/>
    <xf numFmtId="0" fontId="188" fillId="0" borderId="40" applyNumberFormat="0" applyFill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7" fillId="27" borderId="0" applyNumberFormat="0" applyBorder="0" applyAlignment="0" applyProtection="0"/>
    <xf numFmtId="0" fontId="76" fillId="34" borderId="0" applyNumberFormat="0" applyBorder="0" applyAlignment="0" applyProtection="0"/>
    <xf numFmtId="0" fontId="90" fillId="41" borderId="0" applyNumberFormat="0" applyBorder="0" applyAlignment="0" applyProtection="0"/>
    <xf numFmtId="0" fontId="124" fillId="50" borderId="27" applyNumberFormat="0" applyAlignment="0" applyProtection="0"/>
    <xf numFmtId="0" fontId="77" fillId="38" borderId="0" applyNumberFormat="0" applyBorder="0" applyAlignment="0" applyProtection="0"/>
    <xf numFmtId="0" fontId="132" fillId="38" borderId="29" applyNumberFormat="0" applyAlignment="0" applyProtection="0"/>
    <xf numFmtId="0" fontId="162" fillId="55" borderId="58" applyNumberFormat="0">
      <protection locked="0"/>
    </xf>
    <xf numFmtId="0" fontId="132" fillId="38" borderId="29" applyNumberFormat="0" applyAlignment="0" applyProtection="0"/>
    <xf numFmtId="0" fontId="124" fillId="50" borderId="27" applyNumberFormat="0" applyAlignment="0" applyProtection="0"/>
    <xf numFmtId="0" fontId="77" fillId="36" borderId="0" applyNumberFormat="0" applyBorder="0" applyAlignment="0" applyProtection="0"/>
    <xf numFmtId="0" fontId="90" fillId="41" borderId="0" applyNumberFormat="0" applyBorder="0" applyAlignment="0" applyProtection="0"/>
    <xf numFmtId="0" fontId="77" fillId="32" borderId="0" applyNumberFormat="0" applyBorder="0" applyAlignment="0" applyProtection="0"/>
    <xf numFmtId="0" fontId="77" fillId="44" borderId="0" applyNumberFormat="0" applyBorder="0" applyAlignment="0" applyProtection="0"/>
    <xf numFmtId="0" fontId="76" fillId="34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77" fillId="44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162" fillId="55" borderId="58" applyNumberFormat="0">
      <protection locked="0"/>
    </xf>
    <xf numFmtId="0" fontId="77" fillId="36" borderId="0" applyNumberFormat="0" applyBorder="0" applyAlignment="0" applyProtection="0"/>
    <xf numFmtId="0" fontId="77" fillId="38" borderId="0" applyNumberFormat="0" applyBorder="0" applyAlignment="0" applyProtection="0"/>
    <xf numFmtId="0" fontId="77" fillId="32" borderId="0" applyNumberFormat="0" applyBorder="0" applyAlignment="0" applyProtection="0"/>
    <xf numFmtId="0" fontId="77" fillId="36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77" fillId="27" borderId="0" applyNumberFormat="0" applyBorder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194" fillId="42" borderId="27" applyNumberFormat="0" applyAlignment="0" applyProtection="0"/>
    <xf numFmtId="0" fontId="77" fillId="38" borderId="0" applyNumberFormat="0" applyBorder="0" applyAlignment="0" applyProtection="0"/>
    <xf numFmtId="0" fontId="162" fillId="55" borderId="58" applyNumberFormat="0">
      <protection locked="0"/>
    </xf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162" fillId="41" borderId="27" applyNumberFormat="0" applyFont="0" applyAlignment="0" applyProtection="0"/>
    <xf numFmtId="0" fontId="77" fillId="36" borderId="0" applyNumberFormat="0" applyBorder="0" applyAlignment="0" applyProtection="0"/>
    <xf numFmtId="0" fontId="229" fillId="50" borderId="10" applyNumberFormat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162" fillId="55" borderId="58" applyNumberFormat="0">
      <protection locked="0"/>
    </xf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162" fillId="55" borderId="58" applyNumberFormat="0">
      <protection locked="0"/>
    </xf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77" fillId="28" borderId="0" applyNumberFormat="0" applyBorder="0" applyAlignment="0" applyProtection="0"/>
    <xf numFmtId="0" fontId="188" fillId="0" borderId="40" applyNumberFormat="0" applyFill="0" applyAlignment="0" applyProtection="0"/>
    <xf numFmtId="0" fontId="77" fillId="44" borderId="0" applyNumberFormat="0" applyBorder="0" applyAlignment="0" applyProtection="0"/>
    <xf numFmtId="0" fontId="188" fillId="0" borderId="0" applyNumberFormat="0" applyFill="0" applyBorder="0" applyAlignment="0" applyProtection="0"/>
    <xf numFmtId="0" fontId="77" fillId="32" borderId="0" applyNumberFormat="0" applyBorder="0" applyAlignment="0" applyProtection="0"/>
    <xf numFmtId="0" fontId="194" fillId="42" borderId="27" applyNumberFormat="0" applyAlignment="0" applyProtection="0"/>
    <xf numFmtId="0" fontId="208" fillId="0" borderId="43" applyNumberFormat="0" applyFill="0" applyAlignment="0" applyProtection="0"/>
    <xf numFmtId="0" fontId="90" fillId="41" borderId="0" applyNumberFormat="0" applyBorder="0" applyAlignment="0" applyProtection="0"/>
    <xf numFmtId="0" fontId="77" fillId="36" borderId="0" applyNumberFormat="0" applyBorder="0" applyAlignment="0" applyProtection="0"/>
    <xf numFmtId="0" fontId="124" fillId="50" borderId="27" applyNumberFormat="0" applyAlignment="0" applyProtection="0"/>
    <xf numFmtId="0" fontId="132" fillId="38" borderId="29" applyNumberFormat="0" applyAlignment="0" applyProtection="0"/>
    <xf numFmtId="0" fontId="208" fillId="42" borderId="0" applyNumberFormat="0" applyBorder="0" applyAlignment="0" applyProtection="0"/>
    <xf numFmtId="0" fontId="77" fillId="38" borderId="0" applyNumberFormat="0" applyBorder="0" applyAlignment="0" applyProtection="0"/>
    <xf numFmtId="0" fontId="162" fillId="41" borderId="27" applyNumberFormat="0" applyFont="0" applyAlignment="0" applyProtection="0"/>
    <xf numFmtId="0" fontId="229" fillId="50" borderId="10" applyNumberFormat="0" applyAlignment="0" applyProtection="0"/>
    <xf numFmtId="0" fontId="76" fillId="34" borderId="0" applyNumberFormat="0" applyBorder="0" applyAlignment="0" applyProtection="0"/>
    <xf numFmtId="0" fontId="77" fillId="27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77" fillId="44" borderId="0" applyNumberFormat="0" applyBorder="0" applyAlignment="0" applyProtection="0"/>
    <xf numFmtId="0" fontId="188" fillId="0" borderId="0" applyNumberFormat="0" applyFill="0" applyBorder="0" applyAlignment="0" applyProtection="0"/>
    <xf numFmtId="0" fontId="194" fillId="42" borderId="27" applyNumberFormat="0" applyAlignment="0" applyProtection="0"/>
    <xf numFmtId="0" fontId="208" fillId="0" borderId="43" applyNumberFormat="0" applyFill="0" applyAlignment="0" applyProtection="0"/>
    <xf numFmtId="0" fontId="90" fillId="41" borderId="0" applyNumberFormat="0" applyBorder="0" applyAlignment="0" applyProtection="0"/>
    <xf numFmtId="0" fontId="124" fillId="50" borderId="27" applyNumberFormat="0" applyAlignment="0" applyProtection="0"/>
    <xf numFmtId="0" fontId="132" fillId="38" borderId="29" applyNumberFormat="0" applyAlignment="0" applyProtection="0"/>
    <xf numFmtId="0" fontId="208" fillId="42" borderId="0" applyNumberFormat="0" applyBorder="0" applyAlignment="0" applyProtection="0"/>
    <xf numFmtId="0" fontId="162" fillId="41" borderId="27" applyNumberFormat="0" applyFont="0" applyAlignment="0" applyProtection="0"/>
    <xf numFmtId="0" fontId="229" fillId="50" borderId="10" applyNumberFormat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194" fillId="42" borderId="27" applyNumberFormat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162" fillId="41" borderId="27" applyNumberFormat="0" applyFont="0" applyAlignment="0" applyProtection="0"/>
    <xf numFmtId="0" fontId="229" fillId="50" borderId="10" applyNumberFormat="0" applyAlignment="0" applyProtection="0"/>
    <xf numFmtId="0" fontId="229" fillId="50" borderId="10" applyNumberFormat="0" applyAlignment="0" applyProtection="0"/>
    <xf numFmtId="0" fontId="162" fillId="41" borderId="27" applyNumberFormat="0" applyFont="0" applyAlignment="0" applyProtection="0"/>
    <xf numFmtId="0" fontId="208" fillId="42" borderId="0" applyNumberFormat="0" applyBorder="0" applyAlignment="0" applyProtection="0"/>
    <xf numFmtId="0" fontId="208" fillId="0" borderId="43" applyNumberFormat="0" applyFill="0" applyAlignment="0" applyProtection="0"/>
    <xf numFmtId="0" fontId="194" fillId="42" borderId="27" applyNumberFormat="0" applyAlignment="0" applyProtection="0"/>
    <xf numFmtId="0" fontId="188" fillId="0" borderId="0" applyNumberFormat="0" applyFill="0" applyBorder="0" applyAlignment="0" applyProtection="0"/>
    <xf numFmtId="0" fontId="188" fillId="0" borderId="40" applyNumberFormat="0" applyFill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6" fillId="34" borderId="0" applyNumberFormat="0" applyBorder="0" applyAlignment="0" applyProtection="0"/>
    <xf numFmtId="0" fontId="229" fillId="50" borderId="10" applyNumberFormat="0" applyAlignment="0" applyProtection="0"/>
    <xf numFmtId="0" fontId="162" fillId="41" borderId="27" applyNumberFormat="0" applyFont="0" applyAlignment="0" applyProtection="0"/>
    <xf numFmtId="0" fontId="208" fillId="42" borderId="0" applyNumberFormat="0" applyBorder="0" applyAlignment="0" applyProtection="0"/>
    <xf numFmtId="0" fontId="132" fillId="38" borderId="29" applyNumberFormat="0" applyAlignment="0" applyProtection="0"/>
    <xf numFmtId="0" fontId="124" fillId="50" borderId="27" applyNumberFormat="0" applyAlignment="0" applyProtection="0"/>
    <xf numFmtId="0" fontId="90" fillId="41" borderId="0" applyNumberFormat="0" applyBorder="0" applyAlignment="0" applyProtection="0"/>
    <xf numFmtId="0" fontId="208" fillId="0" borderId="43" applyNumberFormat="0" applyFill="0" applyAlignment="0" applyProtection="0"/>
    <xf numFmtId="0" fontId="194" fillId="42" borderId="27" applyNumberFormat="0" applyAlignment="0" applyProtection="0"/>
    <xf numFmtId="0" fontId="188" fillId="0" borderId="0" applyNumberFormat="0" applyFill="0" applyBorder="0" applyAlignment="0" applyProtection="0"/>
    <xf numFmtId="0" fontId="77" fillId="44" borderId="0" applyNumberFormat="0" applyBorder="0" applyAlignment="0" applyProtection="0"/>
    <xf numFmtId="0" fontId="188" fillId="0" borderId="40" applyNumberFormat="0" applyFill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7" fillId="27" borderId="0" applyNumberFormat="0" applyBorder="0" applyAlignment="0" applyProtection="0"/>
    <xf numFmtId="0" fontId="76" fillId="34" borderId="0" applyNumberFormat="0" applyBorder="0" applyAlignment="0" applyProtection="0"/>
    <xf numFmtId="0" fontId="77" fillId="38" borderId="0" applyNumberFormat="0" applyBorder="0" applyAlignment="0" applyProtection="0"/>
    <xf numFmtId="0" fontId="132" fillId="38" borderId="29" applyNumberFormat="0" applyAlignment="0" applyProtection="0"/>
    <xf numFmtId="0" fontId="124" fillId="50" borderId="27" applyNumberFormat="0" applyAlignment="0" applyProtection="0"/>
    <xf numFmtId="0" fontId="77" fillId="36" borderId="0" applyNumberFormat="0" applyBorder="0" applyAlignment="0" applyProtection="0"/>
    <xf numFmtId="0" fontId="90" fillId="41" borderId="0" applyNumberFormat="0" applyBorder="0" applyAlignment="0" applyProtection="0"/>
    <xf numFmtId="0" fontId="77" fillId="32" borderId="0" applyNumberFormat="0" applyBorder="0" applyAlignment="0" applyProtection="0"/>
    <xf numFmtId="0" fontId="77" fillId="44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187" fillId="0" borderId="39" applyNumberFormat="0" applyFill="0" applyAlignment="0" applyProtection="0"/>
    <xf numFmtId="0" fontId="186" fillId="0" borderId="38" applyNumberFormat="0" applyFill="0" applyAlignment="0" applyProtection="0"/>
    <xf numFmtId="0" fontId="77" fillId="27" borderId="0" applyNumberFormat="0" applyBorder="0" applyAlignment="0" applyProtection="0"/>
    <xf numFmtId="0" fontId="76" fillId="34" borderId="0" applyNumberFormat="0" applyBorder="0" applyAlignment="0" applyProtection="0"/>
    <xf numFmtId="0" fontId="77" fillId="38" borderId="0" applyNumberFormat="0" applyBorder="0" applyAlignment="0" applyProtection="0"/>
    <xf numFmtId="0" fontId="132" fillId="38" borderId="29" applyNumberFormat="0" applyAlignment="0" applyProtection="0"/>
    <xf numFmtId="0" fontId="124" fillId="50" borderId="27" applyNumberFormat="0" applyAlignment="0" applyProtection="0"/>
    <xf numFmtId="0" fontId="77" fillId="36" borderId="0" applyNumberFormat="0" applyBorder="0" applyAlignment="0" applyProtection="0"/>
    <xf numFmtId="0" fontId="90" fillId="41" borderId="0" applyNumberFormat="0" applyBorder="0" applyAlignment="0" applyProtection="0"/>
    <xf numFmtId="0" fontId="77" fillId="32" borderId="0" applyNumberFormat="0" applyBorder="0" applyAlignment="0" applyProtection="0"/>
    <xf numFmtId="0" fontId="77" fillId="44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77" fillId="27" borderId="0" applyNumberFormat="0" applyBorder="0" applyAlignment="0" applyProtection="0"/>
    <xf numFmtId="0" fontId="77" fillId="38" borderId="0" applyNumberFormat="0" applyBorder="0" applyAlignment="0" applyProtection="0"/>
    <xf numFmtId="0" fontId="77" fillId="36" borderId="0" applyNumberFormat="0" applyBorder="0" applyAlignment="0" applyProtection="0"/>
    <xf numFmtId="0" fontId="77" fillId="32" borderId="0" applyNumberFormat="0" applyBorder="0" applyAlignment="0" applyProtection="0"/>
    <xf numFmtId="0" fontId="77" fillId="28" borderId="0" applyNumberFormat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77" fillId="28" borderId="0" applyNumberFormat="0" applyBorder="0" applyAlignment="0" applyProtection="0"/>
    <xf numFmtId="0" fontId="77" fillId="32" borderId="0" applyNumberFormat="0" applyBorder="0" applyAlignment="0" applyProtection="0"/>
    <xf numFmtId="0" fontId="77" fillId="36" borderId="0" applyNumberFormat="0" applyBorder="0" applyAlignment="0" applyProtection="0"/>
    <xf numFmtId="0" fontId="77" fillId="38" borderId="0" applyNumberFormat="0" applyBorder="0" applyAlignment="0" applyProtection="0"/>
    <xf numFmtId="0" fontId="77" fillId="27" borderId="0" applyNumberFormat="0" applyBorder="0" applyAlignment="0" applyProtection="0"/>
    <xf numFmtId="0" fontId="77" fillId="44" borderId="0" applyNumberFormat="0" applyBorder="0" applyAlignment="0" applyProtection="0"/>
    <xf numFmtId="0" fontId="90" fillId="41" borderId="0" applyNumberFormat="0" applyBorder="0" applyAlignment="0" applyProtection="0"/>
    <xf numFmtId="0" fontId="124" fillId="50" borderId="27" applyNumberFormat="0" applyAlignment="0" applyProtection="0"/>
    <xf numFmtId="0" fontId="132" fillId="38" borderId="29" applyNumberFormat="0" applyAlignment="0" applyProtection="0"/>
    <xf numFmtId="0" fontId="76" fillId="34" borderId="0" applyNumberFormat="0" applyBorder="0" applyAlignment="0" applyProtection="0"/>
    <xf numFmtId="0" fontId="186" fillId="0" borderId="38" applyNumberFormat="0" applyFill="0" applyAlignment="0" applyProtection="0"/>
    <xf numFmtId="0" fontId="187" fillId="0" borderId="39" applyNumberFormat="0" applyFill="0" applyAlignment="0" applyProtection="0"/>
    <xf numFmtId="0" fontId="188" fillId="0" borderId="40" applyNumberFormat="0" applyFill="0" applyAlignment="0" applyProtection="0"/>
    <xf numFmtId="0" fontId="188" fillId="0" borderId="0" applyNumberFormat="0" applyFill="0" applyBorder="0" applyAlignment="0" applyProtection="0"/>
    <xf numFmtId="0" fontId="194" fillId="42" borderId="27" applyNumberFormat="0" applyAlignment="0" applyProtection="0"/>
    <xf numFmtId="0" fontId="208" fillId="0" borderId="43" applyNumberFormat="0" applyFill="0" applyAlignment="0" applyProtection="0"/>
    <xf numFmtId="0" fontId="208" fillId="42" borderId="0" applyNumberFormat="0" applyBorder="0" applyAlignment="0" applyProtection="0"/>
    <xf numFmtId="0" fontId="162" fillId="41" borderId="27" applyNumberFormat="0" applyFont="0" applyAlignment="0" applyProtection="0"/>
    <xf numFmtId="0" fontId="229" fillId="50" borderId="10" applyNumberFormat="0" applyAlignment="0" applyProtection="0"/>
    <xf numFmtId="0" fontId="169" fillId="0" borderId="66" applyNumberFormat="0" applyFill="0" applyAlignment="0" applyProtection="0"/>
    <xf numFmtId="0" fontId="318" fillId="0" borderId="0" applyNumberFormat="0" applyFill="0" applyBorder="0" applyAlignment="0" applyProtection="0"/>
    <xf numFmtId="0" fontId="6" fillId="0" borderId="0"/>
    <xf numFmtId="0" fontId="6" fillId="0" borderId="0"/>
    <xf numFmtId="0" fontId="30" fillId="41" borderId="27" applyNumberFormat="0" applyFont="0" applyAlignment="0" applyProtection="0"/>
    <xf numFmtId="0" fontId="30" fillId="102" borderId="56" applyNumberFormat="0" applyProtection="0">
      <alignment horizontal="left" vertical="top" indent="1"/>
    </xf>
    <xf numFmtId="0" fontId="30" fillId="69" borderId="56" applyNumberFormat="0" applyProtection="0">
      <alignment horizontal="left" vertical="top" indent="1"/>
    </xf>
    <xf numFmtId="0" fontId="30" fillId="17" borderId="56" applyNumberFormat="0" applyProtection="0">
      <alignment horizontal="left" vertical="top" indent="1"/>
    </xf>
    <xf numFmtId="0" fontId="30" fillId="105" borderId="56" applyNumberFormat="0" applyProtection="0">
      <alignment horizontal="left" vertical="top" indent="1"/>
    </xf>
    <xf numFmtId="0" fontId="30" fillId="55" borderId="58" applyNumberFormat="0">
      <protection locked="0"/>
    </xf>
    <xf numFmtId="0" fontId="162" fillId="126" borderId="0"/>
    <xf numFmtId="0" fontId="162" fillId="126" borderId="0"/>
    <xf numFmtId="0" fontId="162" fillId="126" borderId="0"/>
    <xf numFmtId="0" fontId="162" fillId="126" borderId="0"/>
    <xf numFmtId="0" fontId="162" fillId="126" borderId="0"/>
    <xf numFmtId="0" fontId="162" fillId="126" borderId="0"/>
    <xf numFmtId="0" fontId="162" fillId="126" borderId="0"/>
    <xf numFmtId="0" fontId="6" fillId="0" borderId="0"/>
    <xf numFmtId="0" fontId="20" fillId="0" borderId="0"/>
    <xf numFmtId="0" fontId="97" fillId="7" borderId="56" applyNumberFormat="0" applyProtection="0">
      <alignment horizontal="left" vertical="top" indent="1"/>
    </xf>
    <xf numFmtId="4" fontId="97" fillId="7" borderId="56" applyNumberFormat="0" applyProtection="0">
      <alignment horizontal="left" vertical="center" indent="1"/>
    </xf>
    <xf numFmtId="4" fontId="346" fillId="7" borderId="56" applyNumberFormat="0" applyProtection="0">
      <alignment vertical="center"/>
    </xf>
    <xf numFmtId="4" fontId="97" fillId="7" borderId="56" applyNumberFormat="0" applyProtection="0">
      <alignment vertical="center"/>
    </xf>
    <xf numFmtId="176" fontId="20" fillId="0" borderId="0" applyFont="0" applyFill="0" applyBorder="0" applyAlignment="0" applyProtection="0"/>
    <xf numFmtId="4" fontId="241" fillId="105" borderId="56" applyNumberFormat="0" applyProtection="0">
      <alignment horizontal="right" vertical="center"/>
    </xf>
    <xf numFmtId="4" fontId="347" fillId="73" borderId="0" applyNumberFormat="0" applyProtection="0">
      <alignment horizontal="left" vertical="center" indent="1"/>
    </xf>
    <xf numFmtId="0" fontId="27" fillId="69" borderId="56" applyNumberFormat="0" applyProtection="0">
      <alignment horizontal="left" vertical="top" indent="1"/>
    </xf>
    <xf numFmtId="4" fontId="27" fillId="69" borderId="56" applyNumberFormat="0" applyProtection="0">
      <alignment horizontal="left" vertical="center" indent="1"/>
    </xf>
    <xf numFmtId="4" fontId="250" fillId="105" borderId="56" applyNumberFormat="0" applyProtection="0">
      <alignment horizontal="right" vertical="center"/>
    </xf>
    <xf numFmtId="4" fontId="27" fillId="105" borderId="56" applyNumberFormat="0" applyProtection="0">
      <alignment horizontal="right" vertical="center"/>
    </xf>
    <xf numFmtId="0" fontId="27" fillId="108" borderId="56" applyNumberFormat="0" applyProtection="0">
      <alignment horizontal="left" vertical="top" indent="1"/>
    </xf>
    <xf numFmtId="4" fontId="27" fillId="108" borderId="56" applyNumberFormat="0" applyProtection="0">
      <alignment horizontal="left" vertical="center" indent="1"/>
    </xf>
    <xf numFmtId="4" fontId="250" fillId="108" borderId="56" applyNumberFormat="0" applyProtection="0">
      <alignment vertical="center"/>
    </xf>
    <xf numFmtId="4" fontId="27" fillId="108" borderId="56" applyNumberFormat="0" applyProtection="0">
      <alignment vertical="center"/>
    </xf>
    <xf numFmtId="0" fontId="20" fillId="55" borderId="11" applyNumberFormat="0">
      <protection locked="0"/>
    </xf>
    <xf numFmtId="0" fontId="20" fillId="105" borderId="56" applyNumberFormat="0" applyProtection="0">
      <alignment horizontal="left" vertical="top" indent="1"/>
    </xf>
    <xf numFmtId="0" fontId="20" fillId="105" borderId="56" applyNumberFormat="0" applyProtection="0">
      <alignment horizontal="left" vertical="center" indent="1"/>
    </xf>
    <xf numFmtId="0" fontId="20" fillId="17" borderId="56" applyNumberFormat="0" applyProtection="0">
      <alignment horizontal="left" vertical="top" indent="1"/>
    </xf>
    <xf numFmtId="0" fontId="20" fillId="17" borderId="56" applyNumberFormat="0" applyProtection="0">
      <alignment horizontal="left" vertical="center" indent="1"/>
    </xf>
    <xf numFmtId="0" fontId="20" fillId="69" borderId="56" applyNumberFormat="0" applyProtection="0">
      <alignment horizontal="left" vertical="top" indent="1"/>
    </xf>
    <xf numFmtId="0" fontId="20" fillId="69" borderId="56" applyNumberFormat="0" applyProtection="0">
      <alignment horizontal="left" vertical="center" indent="1"/>
    </xf>
    <xf numFmtId="0" fontId="20" fillId="102" borderId="56" applyNumberFormat="0" applyProtection="0">
      <alignment horizontal="left" vertical="top" indent="1"/>
    </xf>
    <xf numFmtId="0" fontId="20" fillId="102" borderId="56" applyNumberFormat="0" applyProtection="0">
      <alignment horizontal="left" vertical="center" indent="1"/>
    </xf>
    <xf numFmtId="4" fontId="252" fillId="69" borderId="0" applyNumberFormat="0" applyProtection="0">
      <alignment horizontal="left" vertical="center" indent="1"/>
    </xf>
    <xf numFmtId="4" fontId="252" fillId="105" borderId="0" applyNumberFormat="0" applyProtection="0">
      <alignment horizontal="left" vertical="center" indent="1"/>
    </xf>
    <xf numFmtId="4" fontId="27" fillId="69" borderId="56" applyNumberFormat="0" applyProtection="0">
      <alignment horizontal="right" vertical="center"/>
    </xf>
    <xf numFmtId="4" fontId="251" fillId="102" borderId="0" applyNumberFormat="0" applyProtection="0">
      <alignment horizontal="left" vertical="center" indent="1"/>
    </xf>
    <xf numFmtId="4" fontId="27" fillId="105" borderId="0" applyNumberFormat="0" applyProtection="0">
      <alignment horizontal="left" vertical="center" indent="1"/>
    </xf>
    <xf numFmtId="4" fontId="97" fillId="100" borderId="76" applyNumberFormat="0" applyProtection="0">
      <alignment horizontal="left" vertical="center" indent="1"/>
    </xf>
    <xf numFmtId="4" fontId="27" fillId="19" borderId="56" applyNumberFormat="0" applyProtection="0">
      <alignment horizontal="right" vertical="center"/>
    </xf>
    <xf numFmtId="4" fontId="27" fillId="97" borderId="56" applyNumberFormat="0" applyProtection="0">
      <alignment horizontal="right" vertical="center"/>
    </xf>
    <xf numFmtId="4" fontId="27" fillId="95" borderId="56" applyNumberFormat="0" applyProtection="0">
      <alignment horizontal="right" vertical="center"/>
    </xf>
    <xf numFmtId="4" fontId="27" fillId="93" borderId="56" applyNumberFormat="0" applyProtection="0">
      <alignment horizontal="right" vertical="center"/>
    </xf>
    <xf numFmtId="4" fontId="27" fillId="24" borderId="56" applyNumberFormat="0" applyProtection="0">
      <alignment horizontal="right" vertical="center"/>
    </xf>
    <xf numFmtId="4" fontId="27" fillId="20" borderId="56" applyNumberFormat="0" applyProtection="0">
      <alignment horizontal="right" vertical="center"/>
    </xf>
    <xf numFmtId="4" fontId="27" fillId="89" borderId="56" applyNumberFormat="0" applyProtection="0">
      <alignment horizontal="right" vertical="center"/>
    </xf>
    <xf numFmtId="4" fontId="27" fillId="18" borderId="56" applyNumberFormat="0" applyProtection="0">
      <alignment horizontal="right" vertical="center"/>
    </xf>
    <xf numFmtId="4" fontId="27" fillId="11" borderId="56" applyNumberFormat="0" applyProtection="0">
      <alignment horizontal="right" vertical="center"/>
    </xf>
    <xf numFmtId="4" fontId="97" fillId="69" borderId="0" applyNumberFormat="0" applyProtection="0">
      <alignment horizontal="left" vertical="center" indent="1"/>
    </xf>
    <xf numFmtId="0" fontId="162" fillId="126" borderId="0"/>
    <xf numFmtId="0" fontId="162" fillId="126" borderId="0"/>
    <xf numFmtId="0" fontId="162" fillId="126" borderId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0" fontId="162" fillId="126" borderId="0"/>
    <xf numFmtId="0" fontId="162" fillId="102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55" borderId="58" applyNumberFormat="0">
      <protection locked="0"/>
    </xf>
    <xf numFmtId="0" fontId="162" fillId="102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162" fillId="55" borderId="58" applyNumberFormat="0">
      <protection locked="0"/>
    </xf>
    <xf numFmtId="0" fontId="6" fillId="0" borderId="0"/>
    <xf numFmtId="17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6" fontId="20" fillId="0" borderId="0" applyFont="0" applyFill="0" applyBorder="0" applyAlignment="0" applyProtection="0"/>
    <xf numFmtId="0" fontId="11" fillId="0" borderId="0"/>
    <xf numFmtId="17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6" fontId="20" fillId="0" borderId="0" applyFont="0" applyFill="0" applyBorder="0" applyAlignment="0" applyProtection="0"/>
    <xf numFmtId="0" fontId="6" fillId="0" borderId="0"/>
    <xf numFmtId="0" fontId="30" fillId="41" borderId="27" applyNumberFormat="0" applyFont="0" applyAlignment="0" applyProtection="0"/>
    <xf numFmtId="0" fontId="30" fillId="102" borderId="56" applyNumberFormat="0" applyProtection="0">
      <alignment horizontal="left" vertical="top" indent="1"/>
    </xf>
    <xf numFmtId="0" fontId="30" fillId="69" borderId="56" applyNumberFormat="0" applyProtection="0">
      <alignment horizontal="left" vertical="top" indent="1"/>
    </xf>
    <xf numFmtId="0" fontId="30" fillId="17" borderId="56" applyNumberFormat="0" applyProtection="0">
      <alignment horizontal="left" vertical="top" indent="1"/>
    </xf>
    <xf numFmtId="0" fontId="30" fillId="105" borderId="56" applyNumberFormat="0" applyProtection="0">
      <alignment horizontal="left" vertical="top" indent="1"/>
    </xf>
    <xf numFmtId="0" fontId="30" fillId="55" borderId="58" applyNumberFormat="0">
      <protection locked="0"/>
    </xf>
    <xf numFmtId="0" fontId="162" fillId="126" borderId="0"/>
    <xf numFmtId="183" fontId="84" fillId="0" borderId="9">
      <protection hidden="1"/>
    </xf>
    <xf numFmtId="183" fontId="85" fillId="47" borderId="9" applyNumberFormat="0" applyFont="0" applyBorder="0" applyAlignment="0" applyProtection="0">
      <protection hidden="1"/>
    </xf>
    <xf numFmtId="183" fontId="170" fillId="63" borderId="9">
      <alignment horizontal="center"/>
    </xf>
    <xf numFmtId="183" fontId="170" fillId="63" borderId="9">
      <alignment horizontal="center"/>
    </xf>
    <xf numFmtId="183" fontId="59" fillId="71" borderId="37" applyNumberFormat="0" applyFont="0" applyAlignment="0" applyProtection="0"/>
    <xf numFmtId="183" fontId="210" fillId="0" borderId="9">
      <alignment horizontal="left"/>
      <protection locked="0"/>
    </xf>
    <xf numFmtId="183" fontId="30" fillId="6" borderId="9" applyNumberFormat="0" applyFont="0" applyBorder="0" applyAlignment="0" applyProtection="0">
      <alignment horizontal="center"/>
    </xf>
    <xf numFmtId="183" fontId="30" fillId="45" borderId="9" applyNumberFormat="0" applyFont="0" applyBorder="0" applyAlignment="0" applyProtection="0">
      <alignment horizontal="center"/>
    </xf>
    <xf numFmtId="183" fontId="242" fillId="0" borderId="9" applyNumberFormat="0" applyFill="0" applyBorder="0" applyAlignment="0" applyProtection="0">
      <protection hidden="1"/>
    </xf>
    <xf numFmtId="183" fontId="130" fillId="0" borderId="54" applyNumberFormat="0" applyFill="0" applyBorder="0">
      <alignment horizontal="left"/>
    </xf>
    <xf numFmtId="183" fontId="260" fillId="4" borderId="61">
      <protection locked="0"/>
    </xf>
    <xf numFmtId="200" fontId="287" fillId="0" borderId="54"/>
    <xf numFmtId="0" fontId="287" fillId="0" borderId="54"/>
    <xf numFmtId="183" fontId="295" fillId="0" borderId="54" applyFill="0" applyBorder="0" applyProtection="0">
      <alignment horizontal="left" vertical="top"/>
    </xf>
    <xf numFmtId="183" fontId="95" fillId="47" borderId="9"/>
    <xf numFmtId="3" fontId="344" fillId="0" borderId="9" applyFont="0" applyBorder="0">
      <alignment horizontal="right"/>
      <protection locked="0"/>
    </xf>
    <xf numFmtId="0" fontId="162" fillId="126" borderId="0"/>
    <xf numFmtId="0" fontId="162" fillId="126" borderId="0"/>
    <xf numFmtId="0" fontId="162" fillId="126" borderId="0"/>
    <xf numFmtId="0" fontId="162" fillId="126" borderId="0"/>
    <xf numFmtId="0" fontId="162" fillId="126" borderId="0"/>
    <xf numFmtId="0" fontId="162" fillId="126" borderId="0"/>
    <xf numFmtId="0" fontId="162" fillId="126" borderId="0"/>
    <xf numFmtId="0" fontId="162" fillId="126" borderId="0"/>
    <xf numFmtId="0" fontId="162" fillId="126" borderId="0"/>
    <xf numFmtId="0" fontId="162" fillId="126" borderId="0"/>
    <xf numFmtId="0" fontId="162" fillId="126" borderId="0"/>
    <xf numFmtId="0" fontId="162" fillId="126" borderId="0"/>
    <xf numFmtId="0" fontId="20" fillId="0" borderId="0"/>
    <xf numFmtId="0" fontId="162" fillId="126" borderId="0"/>
    <xf numFmtId="0" fontId="162" fillId="126" borderId="0"/>
    <xf numFmtId="0" fontId="162" fillId="126" borderId="0"/>
    <xf numFmtId="0" fontId="162" fillId="126" borderId="0"/>
    <xf numFmtId="0" fontId="124" fillId="50" borderId="27" applyNumberFormat="0" applyAlignment="0" applyProtection="0"/>
    <xf numFmtId="0" fontId="194" fillId="42" borderId="27" applyNumberFormat="0" applyAlignment="0" applyProtection="0"/>
    <xf numFmtId="0" fontId="30" fillId="41" borderId="27" applyNumberFormat="0" applyFont="0" applyAlignment="0" applyProtection="0"/>
    <xf numFmtId="0" fontId="229" fillId="50" borderId="10" applyNumberFormat="0" applyAlignment="0" applyProtection="0"/>
    <xf numFmtId="4" fontId="30" fillId="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30" fillId="57" borderId="27" applyNumberFormat="0" applyProtection="0">
      <alignment horizontal="left" vertical="center" indent="1"/>
    </xf>
    <xf numFmtId="0" fontId="99" fillId="7" borderId="56" applyNumberFormat="0" applyProtection="0">
      <alignment horizontal="left" vertical="top" indent="1"/>
    </xf>
    <xf numFmtId="4" fontId="30" fillId="23" borderId="27" applyNumberFormat="0" applyProtection="0">
      <alignment horizontal="left" vertical="center" indent="1"/>
    </xf>
    <xf numFmtId="4" fontId="30" fillId="11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00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30" fillId="69" borderId="27" applyNumberFormat="0" applyProtection="0">
      <alignment horizontal="right" vertical="center"/>
    </xf>
    <xf numFmtId="4" fontId="30" fillId="105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102" borderId="56" applyNumberFormat="0" applyProtection="0">
      <alignment horizontal="left" vertical="top" indent="1"/>
    </xf>
    <xf numFmtId="0" fontId="30" fillId="106" borderId="27" applyNumberFormat="0" applyProtection="0">
      <alignment horizontal="left" vertical="center" indent="1"/>
    </xf>
    <xf numFmtId="0" fontId="30" fillId="69" borderId="56" applyNumberFormat="0" applyProtection="0">
      <alignment horizontal="left" vertical="top" indent="1"/>
    </xf>
    <xf numFmtId="0" fontId="30" fillId="17" borderId="27" applyNumberFormat="0" applyProtection="0">
      <alignment horizontal="left" vertical="center" indent="1"/>
    </xf>
    <xf numFmtId="0" fontId="30" fillId="17" borderId="56" applyNumberFormat="0" applyProtection="0">
      <alignment horizontal="left" vertical="top" indent="1"/>
    </xf>
    <xf numFmtId="0" fontId="30" fillId="105" borderId="27" applyNumberFormat="0" applyProtection="0">
      <alignment horizontal="left" vertical="center" indent="1"/>
    </xf>
    <xf numFmtId="0" fontId="30" fillId="105" borderId="56" applyNumberFormat="0" applyProtection="0">
      <alignment horizontal="left" vertical="top" indent="1"/>
    </xf>
    <xf numFmtId="0" fontId="17" fillId="102" borderId="59" applyBorder="0"/>
    <xf numFmtId="4" fontId="94" fillId="108" borderId="56" applyNumberFormat="0" applyProtection="0">
      <alignment vertical="center"/>
    </xf>
    <xf numFmtId="4" fontId="249" fillId="72" borderId="75" applyNumberFormat="0" applyProtection="0">
      <alignment vertical="center"/>
    </xf>
    <xf numFmtId="4" fontId="94" fillId="47" borderId="56" applyNumberFormat="0" applyProtection="0">
      <alignment horizontal="left" vertical="center" indent="1"/>
    </xf>
    <xf numFmtId="0" fontId="94" fillId="108" borderId="56" applyNumberFormat="0" applyProtection="0">
      <alignment horizontal="left" vertical="top" indent="1"/>
    </xf>
    <xf numFmtId="4" fontId="30" fillId="0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30" fillId="23" borderId="27" applyNumberFormat="0" applyProtection="0">
      <alignment horizontal="left" vertical="center" indent="1"/>
    </xf>
    <xf numFmtId="0" fontId="94" fillId="69" borderId="56" applyNumberFormat="0" applyProtection="0">
      <alignment horizontal="left" vertical="top" indent="1"/>
    </xf>
    <xf numFmtId="4" fontId="254" fillId="73" borderId="19" applyNumberFormat="0" applyProtection="0">
      <alignment horizontal="left" vertical="center" indent="1"/>
    </xf>
    <xf numFmtId="0" fontId="30" fillId="110" borderId="75"/>
    <xf numFmtId="4" fontId="256" fillId="55" borderId="27" applyNumberFormat="0" applyProtection="0">
      <alignment horizontal="right" vertical="center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183" fontId="6" fillId="0" borderId="0"/>
    <xf numFmtId="176" fontId="6" fillId="0" borderId="0" applyFont="0" applyFill="0" applyBorder="0" applyAlignment="0" applyProtection="0"/>
    <xf numFmtId="183" fontId="6" fillId="0" borderId="0"/>
    <xf numFmtId="176" fontId="6" fillId="0" borderId="0" applyFont="0" applyFill="0" applyBorder="0" applyAlignment="0" applyProtection="0"/>
    <xf numFmtId="183" fontId="6" fillId="0" borderId="0"/>
    <xf numFmtId="176" fontId="6" fillId="0" borderId="0" applyFont="0" applyFill="0" applyBorder="0" applyAlignment="0" applyProtection="0"/>
    <xf numFmtId="183" fontId="6" fillId="0" borderId="0"/>
    <xf numFmtId="176" fontId="6" fillId="0" borderId="0" applyFont="0" applyFill="0" applyBorder="0" applyAlignment="0" applyProtection="0"/>
    <xf numFmtId="183" fontId="84" fillId="0" borderId="9">
      <protection hidden="1"/>
    </xf>
    <xf numFmtId="183" fontId="85" fillId="47" borderId="9" applyNumberFormat="0" applyFont="0" applyBorder="0" applyAlignment="0" applyProtection="0">
      <protection hidden="1"/>
    </xf>
    <xf numFmtId="183" fontId="170" fillId="63" borderId="9">
      <alignment horizontal="center"/>
    </xf>
    <xf numFmtId="183" fontId="170" fillId="63" borderId="9">
      <alignment horizontal="center"/>
    </xf>
    <xf numFmtId="183" fontId="210" fillId="0" borderId="9">
      <alignment horizontal="left"/>
      <protection locked="0"/>
    </xf>
    <xf numFmtId="183" fontId="30" fillId="6" borderId="9" applyNumberFormat="0" applyFont="0" applyBorder="0" applyAlignment="0" applyProtection="0">
      <alignment horizontal="center"/>
    </xf>
    <xf numFmtId="183" fontId="30" fillId="45" borderId="9" applyNumberFormat="0" applyFont="0" applyBorder="0" applyAlignment="0" applyProtection="0">
      <alignment horizontal="center"/>
    </xf>
    <xf numFmtId="183" fontId="242" fillId="0" borderId="9" applyNumberFormat="0" applyFill="0" applyBorder="0" applyAlignment="0" applyProtection="0">
      <protection hidden="1"/>
    </xf>
    <xf numFmtId="183" fontId="95" fillId="47" borderId="9"/>
    <xf numFmtId="3" fontId="344" fillId="0" borderId="9" applyFont="0" applyBorder="0">
      <alignment horizontal="right"/>
      <protection locked="0"/>
    </xf>
    <xf numFmtId="176" fontId="6" fillId="0" borderId="0" applyFont="0" applyFill="0" applyBorder="0" applyAlignment="0" applyProtection="0"/>
    <xf numFmtId="0" fontId="124" fillId="50" borderId="27" applyNumberFormat="0" applyAlignment="0" applyProtection="0"/>
    <xf numFmtId="0" fontId="194" fillId="42" borderId="27" applyNumberFormat="0" applyAlignment="0" applyProtection="0"/>
    <xf numFmtId="0" fontId="30" fillId="41" borderId="27" applyNumberFormat="0" applyFont="0" applyAlignment="0" applyProtection="0"/>
    <xf numFmtId="4" fontId="30" fillId="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30" fillId="57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11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69" borderId="27" applyNumberFormat="0" applyProtection="0">
      <alignment horizontal="right" vertical="center"/>
    </xf>
    <xf numFmtId="0" fontId="30" fillId="47" borderId="27" applyNumberFormat="0" applyProtection="0">
      <alignment horizontal="left" vertical="center" indent="1"/>
    </xf>
    <xf numFmtId="0" fontId="30" fillId="106" borderId="27" applyNumberFormat="0" applyProtection="0">
      <alignment horizontal="left" vertical="center" indent="1"/>
    </xf>
    <xf numFmtId="0" fontId="30" fillId="17" borderId="27" applyNumberFormat="0" applyProtection="0">
      <alignment horizontal="left" vertical="center" indent="1"/>
    </xf>
    <xf numFmtId="0" fontId="30" fillId="105" borderId="27" applyNumberFormat="0" applyProtection="0">
      <alignment horizontal="left" vertical="center" indent="1"/>
    </xf>
    <xf numFmtId="4" fontId="30" fillId="0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30" fillId="23" borderId="27" applyNumberFormat="0" applyProtection="0">
      <alignment horizontal="left" vertical="center" indent="1"/>
    </xf>
    <xf numFmtId="4" fontId="256" fillId="55" borderId="27" applyNumberFormat="0" applyProtection="0">
      <alignment horizontal="right" vertical="center"/>
    </xf>
    <xf numFmtId="9" fontId="6" fillId="0" borderId="0" applyFont="0" applyFill="0" applyBorder="0" applyAlignment="0" applyProtection="0"/>
    <xf numFmtId="176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62" fillId="126" borderId="0"/>
    <xf numFmtId="0" fontId="162" fillId="126" borderId="0"/>
    <xf numFmtId="0" fontId="162" fillId="126" borderId="0"/>
    <xf numFmtId="176" fontId="8" fillId="0" borderId="0" applyFont="0" applyFill="0" applyBorder="0" applyAlignment="0" applyProtection="0"/>
    <xf numFmtId="0" fontId="124" fillId="50" borderId="27" applyNumberFormat="0" applyAlignment="0" applyProtection="0"/>
    <xf numFmtId="0" fontId="194" fillId="42" borderId="27" applyNumberFormat="0" applyAlignment="0" applyProtection="0"/>
    <xf numFmtId="176" fontId="8" fillId="0" borderId="0" applyFont="0" applyFill="0" applyBorder="0" applyAlignment="0" applyProtection="0"/>
    <xf numFmtId="0" fontId="30" fillId="41" borderId="27" applyNumberFormat="0" applyFont="0" applyAlignment="0" applyProtection="0"/>
    <xf numFmtId="0" fontId="229" fillId="50" borderId="10" applyNumberFormat="0" applyAlignment="0" applyProtection="0"/>
    <xf numFmtId="4" fontId="30" fillId="7" borderId="27" applyNumberFormat="0" applyProtection="0">
      <alignment vertical="center"/>
    </xf>
    <xf numFmtId="4" fontId="249" fillId="57" borderId="27" applyNumberFormat="0" applyProtection="0">
      <alignment vertical="center"/>
    </xf>
    <xf numFmtId="4" fontId="30" fillId="57" borderId="27" applyNumberFormat="0" applyProtection="0">
      <alignment horizontal="left" vertical="center" indent="1"/>
    </xf>
    <xf numFmtId="0" fontId="99" fillId="7" borderId="56" applyNumberFormat="0" applyProtection="0">
      <alignment horizontal="left" vertical="top" indent="1"/>
    </xf>
    <xf numFmtId="4" fontId="30" fillId="23" borderId="27" applyNumberFormat="0" applyProtection="0">
      <alignment horizontal="left" vertical="center" indent="1"/>
    </xf>
    <xf numFmtId="4" fontId="30" fillId="11" borderId="27" applyNumberFormat="0" applyProtection="0">
      <alignment horizontal="right" vertical="center"/>
    </xf>
    <xf numFmtId="4" fontId="30" fillId="54" borderId="27" applyNumberFormat="0" applyProtection="0">
      <alignment horizontal="right" vertical="center"/>
    </xf>
    <xf numFmtId="4" fontId="30" fillId="89" borderId="19" applyNumberFormat="0" applyProtection="0">
      <alignment horizontal="right" vertical="center"/>
    </xf>
    <xf numFmtId="4" fontId="30" fillId="20" borderId="27" applyNumberFormat="0" applyProtection="0">
      <alignment horizontal="right" vertical="center"/>
    </xf>
    <xf numFmtId="4" fontId="30" fillId="24" borderId="27" applyNumberFormat="0" applyProtection="0">
      <alignment horizontal="right" vertical="center"/>
    </xf>
    <xf numFmtId="4" fontId="30" fillId="93" borderId="27" applyNumberFormat="0" applyProtection="0">
      <alignment horizontal="right" vertical="center"/>
    </xf>
    <xf numFmtId="4" fontId="30" fillId="95" borderId="27" applyNumberFormat="0" applyProtection="0">
      <alignment horizontal="right" vertical="center"/>
    </xf>
    <xf numFmtId="4" fontId="30" fillId="97" borderId="27" applyNumberFormat="0" applyProtection="0">
      <alignment horizontal="right" vertical="center"/>
    </xf>
    <xf numFmtId="4" fontId="30" fillId="19" borderId="27" applyNumberFormat="0" applyProtection="0">
      <alignment horizontal="right" vertical="center"/>
    </xf>
    <xf numFmtId="4" fontId="30" fillId="100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12" fillId="102" borderId="19" applyNumberFormat="0" applyProtection="0">
      <alignment horizontal="left" vertical="center" indent="1"/>
    </xf>
    <xf numFmtId="4" fontId="30" fillId="69" borderId="27" applyNumberFormat="0" applyProtection="0">
      <alignment horizontal="right" vertical="center"/>
    </xf>
    <xf numFmtId="4" fontId="30" fillId="105" borderId="19" applyNumberFormat="0" applyProtection="0">
      <alignment horizontal="left" vertical="center" indent="1"/>
    </xf>
    <xf numFmtId="4" fontId="30" fillId="69" borderId="19" applyNumberFormat="0" applyProtection="0">
      <alignment horizontal="left" vertical="center" indent="1"/>
    </xf>
    <xf numFmtId="0" fontId="30" fillId="47" borderId="27" applyNumberFormat="0" applyProtection="0">
      <alignment horizontal="left" vertical="center" indent="1"/>
    </xf>
    <xf numFmtId="0" fontId="30" fillId="102" borderId="56" applyNumberFormat="0" applyProtection="0">
      <alignment horizontal="left" vertical="top" indent="1"/>
    </xf>
    <xf numFmtId="0" fontId="30" fillId="106" borderId="27" applyNumberFormat="0" applyProtection="0">
      <alignment horizontal="left" vertical="center" indent="1"/>
    </xf>
    <xf numFmtId="0" fontId="30" fillId="69" borderId="56" applyNumberFormat="0" applyProtection="0">
      <alignment horizontal="left" vertical="top" indent="1"/>
    </xf>
    <xf numFmtId="0" fontId="30" fillId="17" borderId="27" applyNumberFormat="0" applyProtection="0">
      <alignment horizontal="left" vertical="center" indent="1"/>
    </xf>
    <xf numFmtId="0" fontId="30" fillId="17" borderId="56" applyNumberFormat="0" applyProtection="0">
      <alignment horizontal="left" vertical="top" indent="1"/>
    </xf>
    <xf numFmtId="0" fontId="30" fillId="105" borderId="27" applyNumberFormat="0" applyProtection="0">
      <alignment horizontal="left" vertical="center" indent="1"/>
    </xf>
    <xf numFmtId="0" fontId="30" fillId="105" borderId="56" applyNumberFormat="0" applyProtection="0">
      <alignment horizontal="left" vertical="top" indent="1"/>
    </xf>
    <xf numFmtId="0" fontId="17" fillId="102" borderId="59" applyBorder="0"/>
    <xf numFmtId="4" fontId="94" fillId="108" borderId="56" applyNumberFormat="0" applyProtection="0">
      <alignment vertical="center"/>
    </xf>
    <xf numFmtId="4" fontId="94" fillId="47" borderId="56" applyNumberFormat="0" applyProtection="0">
      <alignment horizontal="left" vertical="center" indent="1"/>
    </xf>
    <xf numFmtId="0" fontId="94" fillId="108" borderId="56" applyNumberFormat="0" applyProtection="0">
      <alignment horizontal="left" vertical="top" indent="1"/>
    </xf>
    <xf numFmtId="4" fontId="30" fillId="0" borderId="27" applyNumberFormat="0" applyProtection="0">
      <alignment horizontal="right" vertical="center"/>
    </xf>
    <xf numFmtId="4" fontId="249" fillId="4" borderId="27" applyNumberFormat="0" applyProtection="0">
      <alignment horizontal="right" vertical="center"/>
    </xf>
    <xf numFmtId="4" fontId="30" fillId="23" borderId="27" applyNumberFormat="0" applyProtection="0">
      <alignment horizontal="left" vertical="center" indent="1"/>
    </xf>
    <xf numFmtId="0" fontId="94" fillId="69" borderId="56" applyNumberFormat="0" applyProtection="0">
      <alignment horizontal="left" vertical="top" indent="1"/>
    </xf>
    <xf numFmtId="4" fontId="254" fillId="73" borderId="19" applyNumberFormat="0" applyProtection="0">
      <alignment horizontal="left" vertical="center" indent="1"/>
    </xf>
    <xf numFmtId="4" fontId="256" fillId="55" borderId="27" applyNumberFormat="0" applyProtection="0">
      <alignment horizontal="right" vertical="center"/>
    </xf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0" borderId="27" applyNumberFormat="0" applyProtection="0">
      <alignment horizontal="right" vertical="center"/>
    </xf>
    <xf numFmtId="0" fontId="162" fillId="126" borderId="0"/>
    <xf numFmtId="4" fontId="30" fillId="23" borderId="27" applyNumberFormat="0" applyProtection="0">
      <alignment horizontal="left" vertical="center" indent="1"/>
    </xf>
    <xf numFmtId="4" fontId="30" fillId="23" borderId="27" applyNumberFormat="0" applyProtection="0">
      <alignment horizontal="left" vertical="center" indent="1"/>
    </xf>
    <xf numFmtId="4" fontId="30" fillId="0" borderId="27" applyNumberFormat="0" applyProtection="0">
      <alignment horizontal="right" vertical="center"/>
    </xf>
    <xf numFmtId="4" fontId="30" fillId="57" borderId="27" applyNumberFormat="0" applyProtection="0">
      <alignment horizontal="left" vertical="center" indent="1"/>
    </xf>
    <xf numFmtId="4" fontId="30" fillId="7" borderId="27" applyNumberFormat="0" applyProtection="0">
      <alignment vertical="center"/>
    </xf>
    <xf numFmtId="4" fontId="30" fillId="0" borderId="27" applyNumberFormat="0" applyProtection="0">
      <alignment horizontal="right" vertical="center"/>
    </xf>
    <xf numFmtId="0" fontId="94" fillId="69" borderId="56" applyNumberFormat="0" applyProtection="0">
      <alignment horizontal="left" vertical="top" indent="1"/>
    </xf>
    <xf numFmtId="0" fontId="169" fillId="0" borderId="66" applyNumberFormat="0" applyFill="0" applyAlignment="0" applyProtection="0"/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162" fillId="126" borderId="0"/>
    <xf numFmtId="0" fontId="94" fillId="69" borderId="56" applyNumberFormat="0" applyProtection="0">
      <alignment horizontal="left" vertical="top" indent="1"/>
    </xf>
    <xf numFmtId="0" fontId="162" fillId="126" borderId="0"/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162" fillId="126" borderId="0"/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4" fontId="30" fillId="23" borderId="27" applyNumberFormat="0" applyProtection="0">
      <alignment horizontal="left" vertical="center" indent="1"/>
    </xf>
    <xf numFmtId="4" fontId="30" fillId="57" borderId="27" applyNumberFormat="0" applyProtection="0">
      <alignment horizontal="left" vertical="center" indent="1"/>
    </xf>
    <xf numFmtId="4" fontId="30" fillId="7" borderId="27" applyNumberFormat="0" applyProtection="0">
      <alignment vertical="center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162" fillId="41" borderId="27" applyNumberFormat="0" applyFont="0" applyAlignment="0" applyProtection="0"/>
    <xf numFmtId="0" fontId="162" fillId="102" borderId="56" applyNumberFormat="0" applyProtection="0">
      <alignment horizontal="left" vertical="top" indent="1"/>
    </xf>
    <xf numFmtId="0" fontId="162" fillId="69" borderId="56" applyNumberFormat="0" applyProtection="0">
      <alignment horizontal="left" vertical="top" indent="1"/>
    </xf>
    <xf numFmtId="0" fontId="162" fillId="17" borderId="56" applyNumberFormat="0" applyProtection="0">
      <alignment horizontal="left" vertical="top" indent="1"/>
    </xf>
    <xf numFmtId="0" fontId="162" fillId="105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162" fillId="126" borderId="0"/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162" fillId="126" borderId="0"/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94" fillId="69" borderId="56" applyNumberFormat="0" applyProtection="0">
      <alignment horizontal="left" vertical="top" indent="1"/>
    </xf>
    <xf numFmtId="0" fontId="162" fillId="126" borderId="0"/>
    <xf numFmtId="0" fontId="162" fillId="126" borderId="0"/>
    <xf numFmtId="0" fontId="162" fillId="126" borderId="0"/>
    <xf numFmtId="0" fontId="162" fillId="126" borderId="0"/>
    <xf numFmtId="0" fontId="162" fillId="126" borderId="0"/>
    <xf numFmtId="0" fontId="162" fillId="126" borderId="0"/>
    <xf numFmtId="0" fontId="348" fillId="0" borderId="0" applyNumberFormat="0" applyFill="0" applyBorder="0" applyAlignment="0" applyProtection="0"/>
    <xf numFmtId="0" fontId="20" fillId="0" borderId="0"/>
    <xf numFmtId="0" fontId="187" fillId="0" borderId="72" applyNumberFormat="0" applyFill="0" applyAlignment="0" applyProtection="0"/>
    <xf numFmtId="0" fontId="188" fillId="0" borderId="23" applyNumberFormat="0" applyFill="0" applyAlignment="0" applyProtection="0"/>
    <xf numFmtId="0" fontId="208" fillId="128" borderId="0" applyNumberFormat="0" applyBorder="0" applyAlignment="0" applyProtection="0"/>
    <xf numFmtId="0" fontId="337" fillId="31" borderId="0" applyNumberFormat="0" applyBorder="0" applyAlignment="0" applyProtection="0"/>
    <xf numFmtId="0" fontId="333" fillId="42" borderId="0" applyNumberFormat="0" applyBorder="0" applyAlignment="0" applyProtection="0"/>
    <xf numFmtId="0" fontId="194" fillId="42" borderId="70" applyNumberFormat="0" applyAlignment="0" applyProtection="0"/>
    <xf numFmtId="0" fontId="229" fillId="116" borderId="10" applyNumberFormat="0" applyAlignment="0" applyProtection="0"/>
    <xf numFmtId="0" fontId="326" fillId="116" borderId="70" applyNumberFormat="0" applyAlignment="0" applyProtection="0"/>
    <xf numFmtId="0" fontId="341" fillId="0" borderId="74" applyNumberFormat="0" applyFill="0" applyAlignment="0" applyProtection="0"/>
    <xf numFmtId="0" fontId="132" fillId="37" borderId="29" applyNumberFormat="0" applyAlignment="0" applyProtection="0"/>
    <xf numFmtId="0" fontId="343" fillId="0" borderId="0" applyNumberFormat="0" applyFill="0" applyBorder="0" applyAlignment="0" applyProtection="0"/>
    <xf numFmtId="0" fontId="20" fillId="41" borderId="73" applyNumberFormat="0" applyFont="0" applyAlignment="0" applyProtection="0"/>
    <xf numFmtId="4" fontId="97" fillId="7" borderId="56" applyNumberFormat="0" applyProtection="0">
      <alignment vertical="center"/>
    </xf>
    <xf numFmtId="4" fontId="346" fillId="7" borderId="56" applyNumberFormat="0" applyProtection="0">
      <alignment vertical="center"/>
    </xf>
    <xf numFmtId="4" fontId="97" fillId="7" borderId="56" applyNumberFormat="0" applyProtection="0">
      <alignment horizontal="left" vertical="center" indent="1"/>
    </xf>
    <xf numFmtId="0" fontId="97" fillId="7" borderId="56" applyNumberFormat="0" applyProtection="0">
      <alignment horizontal="left" vertical="top" indent="1"/>
    </xf>
    <xf numFmtId="4" fontId="27" fillId="11" borderId="56" applyNumberFormat="0" applyProtection="0">
      <alignment horizontal="right" vertical="center"/>
    </xf>
    <xf numFmtId="4" fontId="27" fillId="18" borderId="56" applyNumberFormat="0" applyProtection="0">
      <alignment horizontal="right" vertical="center"/>
    </xf>
    <xf numFmtId="4" fontId="27" fillId="89" borderId="56" applyNumberFormat="0" applyProtection="0">
      <alignment horizontal="right" vertical="center"/>
    </xf>
    <xf numFmtId="4" fontId="27" fillId="20" borderId="56" applyNumberFormat="0" applyProtection="0">
      <alignment horizontal="right" vertical="center"/>
    </xf>
    <xf numFmtId="4" fontId="27" fillId="24" borderId="56" applyNumberFormat="0" applyProtection="0">
      <alignment horizontal="right" vertical="center"/>
    </xf>
    <xf numFmtId="4" fontId="27" fillId="93" borderId="56" applyNumberFormat="0" applyProtection="0">
      <alignment horizontal="right" vertical="center"/>
    </xf>
    <xf numFmtId="4" fontId="27" fillId="95" borderId="56" applyNumberFormat="0" applyProtection="0">
      <alignment horizontal="right" vertical="center"/>
    </xf>
    <xf numFmtId="4" fontId="27" fillId="97" borderId="56" applyNumberFormat="0" applyProtection="0">
      <alignment horizontal="right" vertical="center"/>
    </xf>
    <xf numFmtId="4" fontId="27" fillId="19" borderId="56" applyNumberFormat="0" applyProtection="0">
      <alignment horizontal="right" vertical="center"/>
    </xf>
    <xf numFmtId="4" fontId="27" fillId="69" borderId="56" applyNumberFormat="0" applyProtection="0">
      <alignment horizontal="right" vertical="center"/>
    </xf>
    <xf numFmtId="0" fontId="20" fillId="102" borderId="56" applyNumberFormat="0" applyProtection="0">
      <alignment horizontal="left" vertical="center" indent="1"/>
    </xf>
    <xf numFmtId="0" fontId="20" fillId="102" borderId="56" applyNumberFormat="0" applyProtection="0">
      <alignment horizontal="left" vertical="top" indent="1"/>
    </xf>
    <xf numFmtId="0" fontId="20" fillId="69" borderId="56" applyNumberFormat="0" applyProtection="0">
      <alignment horizontal="left" vertical="center" indent="1"/>
    </xf>
    <xf numFmtId="0" fontId="20" fillId="69" borderId="56" applyNumberFormat="0" applyProtection="0">
      <alignment horizontal="left" vertical="top" indent="1"/>
    </xf>
    <xf numFmtId="0" fontId="20" fillId="17" borderId="56" applyNumberFormat="0" applyProtection="0">
      <alignment horizontal="left" vertical="center" indent="1"/>
    </xf>
    <xf numFmtId="0" fontId="20" fillId="17" borderId="56" applyNumberFormat="0" applyProtection="0">
      <alignment horizontal="left" vertical="top" indent="1"/>
    </xf>
    <xf numFmtId="0" fontId="20" fillId="105" borderId="56" applyNumberFormat="0" applyProtection="0">
      <alignment horizontal="left" vertical="center" indent="1"/>
    </xf>
    <xf numFmtId="0" fontId="20" fillId="105" borderId="56" applyNumberFormat="0" applyProtection="0">
      <alignment horizontal="left" vertical="top" indent="1"/>
    </xf>
    <xf numFmtId="4" fontId="27" fillId="108" borderId="56" applyNumberFormat="0" applyProtection="0">
      <alignment vertical="center"/>
    </xf>
    <xf numFmtId="4" fontId="250" fillId="108" borderId="56" applyNumberFormat="0" applyProtection="0">
      <alignment vertical="center"/>
    </xf>
    <xf numFmtId="4" fontId="27" fillId="108" borderId="56" applyNumberFormat="0" applyProtection="0">
      <alignment horizontal="left" vertical="center" indent="1"/>
    </xf>
    <xf numFmtId="0" fontId="27" fillId="108" borderId="56" applyNumberFormat="0" applyProtection="0">
      <alignment horizontal="left" vertical="top" indent="1"/>
    </xf>
    <xf numFmtId="4" fontId="27" fillId="105" borderId="56" applyNumberFormat="0" applyProtection="0">
      <alignment horizontal="right" vertical="center"/>
    </xf>
    <xf numFmtId="4" fontId="250" fillId="105" borderId="56" applyNumberFormat="0" applyProtection="0">
      <alignment horizontal="right" vertical="center"/>
    </xf>
    <xf numFmtId="4" fontId="27" fillId="69" borderId="56" applyNumberFormat="0" applyProtection="0">
      <alignment horizontal="left" vertical="center" indent="1"/>
    </xf>
    <xf numFmtId="0" fontId="27" fillId="69" borderId="56" applyNumberFormat="0" applyProtection="0">
      <alignment horizontal="left" vertical="top" indent="1"/>
    </xf>
    <xf numFmtId="4" fontId="241" fillId="105" borderId="56" applyNumberFormat="0" applyProtection="0">
      <alignment horizontal="right" vertical="center"/>
    </xf>
    <xf numFmtId="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3" fontId="344" fillId="0" borderId="77" applyFont="0" applyBorder="0">
      <alignment horizontal="right"/>
      <protection locked="0"/>
    </xf>
    <xf numFmtId="183" fontId="95" fillId="47" borderId="77"/>
    <xf numFmtId="183" fontId="242" fillId="0" borderId="77" applyNumberFormat="0" applyFill="0" applyBorder="0" applyAlignment="0" applyProtection="0">
      <protection hidden="1"/>
    </xf>
    <xf numFmtId="183" fontId="30" fillId="45" borderId="77" applyNumberFormat="0" applyFont="0" applyBorder="0" applyAlignment="0" applyProtection="0">
      <alignment horizontal="center"/>
    </xf>
    <xf numFmtId="183" fontId="30" fillId="6" borderId="77" applyNumberFormat="0" applyFont="0" applyBorder="0" applyAlignment="0" applyProtection="0">
      <alignment horizontal="center"/>
    </xf>
    <xf numFmtId="183" fontId="210" fillId="0" borderId="77">
      <alignment horizontal="left"/>
      <protection locked="0"/>
    </xf>
    <xf numFmtId="183" fontId="170" fillId="63" borderId="77">
      <alignment horizontal="center"/>
    </xf>
    <xf numFmtId="183" fontId="170" fillId="63" borderId="77">
      <alignment horizontal="center"/>
    </xf>
    <xf numFmtId="183" fontId="85" fillId="47" borderId="77" applyNumberFormat="0" applyFont="0" applyBorder="0" applyAlignment="0" applyProtection="0">
      <protection hidden="1"/>
    </xf>
    <xf numFmtId="183" fontId="84" fillId="0" borderId="77">
      <protection hidden="1"/>
    </xf>
    <xf numFmtId="0" fontId="6" fillId="0" borderId="0"/>
    <xf numFmtId="9" fontId="6" fillId="0" borderId="0" applyFont="0" applyFill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183" fontId="84" fillId="0" borderId="77">
      <protection hidden="1"/>
    </xf>
    <xf numFmtId="183" fontId="85" fillId="47" borderId="77" applyNumberFormat="0" applyFont="0" applyBorder="0" applyAlignment="0" applyProtection="0">
      <protection hidden="1"/>
    </xf>
    <xf numFmtId="183" fontId="170" fillId="63" borderId="77">
      <alignment horizontal="center"/>
    </xf>
    <xf numFmtId="183" fontId="170" fillId="63" borderId="77">
      <alignment horizontal="center"/>
    </xf>
    <xf numFmtId="183" fontId="210" fillId="0" borderId="77">
      <alignment horizontal="left"/>
      <protection locked="0"/>
    </xf>
    <xf numFmtId="183" fontId="30" fillId="6" borderId="77" applyNumberFormat="0" applyFont="0" applyBorder="0" applyAlignment="0" applyProtection="0">
      <alignment horizontal="center"/>
    </xf>
    <xf numFmtId="183" fontId="30" fillId="45" borderId="77" applyNumberFormat="0" applyFont="0" applyBorder="0" applyAlignment="0" applyProtection="0">
      <alignment horizontal="center"/>
    </xf>
    <xf numFmtId="183" fontId="242" fillId="0" borderId="77" applyNumberFormat="0" applyFill="0" applyBorder="0" applyAlignment="0" applyProtection="0">
      <protection hidden="1"/>
    </xf>
    <xf numFmtId="183" fontId="95" fillId="47" borderId="77"/>
    <xf numFmtId="3" fontId="344" fillId="0" borderId="77" applyFont="0" applyBorder="0">
      <alignment horizontal="right"/>
      <protection locked="0"/>
    </xf>
    <xf numFmtId="17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9" fontId="12" fillId="0" borderId="0" applyFont="0" applyFill="0" applyBorder="0" applyProtection="0">
      <alignment horizontal="right" vertical="center"/>
    </xf>
    <xf numFmtId="171" fontId="78" fillId="0" borderId="0" applyNumberFormat="0" applyFill="0" applyBorder="0" applyAlignment="0" applyProtection="0"/>
    <xf numFmtId="169" fontId="79" fillId="0" borderId="0" applyFont="0"/>
    <xf numFmtId="0" fontId="6" fillId="0" borderId="0"/>
    <xf numFmtId="169" fontId="142" fillId="0" borderId="0" applyFont="0" applyBorder="0">
      <alignment horizontal="right"/>
    </xf>
    <xf numFmtId="169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143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44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9" fontId="129" fillId="0" borderId="0">
      <alignment horizontal="right"/>
    </xf>
    <xf numFmtId="169" fontId="182" fillId="0" borderId="0">
      <alignment horizontal="center"/>
    </xf>
    <xf numFmtId="171" fontId="12" fillId="0" borderId="0" applyFill="0" applyBorder="0" applyAlignment="0" applyProtection="0"/>
    <xf numFmtId="260" fontId="11" fillId="0" borderId="0" applyFont="0" applyFill="0" applyBorder="0" applyAlignment="0" applyProtection="0"/>
    <xf numFmtId="260" fontId="11" fillId="0" borderId="0" applyFont="0" applyFill="0" applyBorder="0" applyAlignment="0" applyProtection="0"/>
    <xf numFmtId="260" fontId="11" fillId="0" borderId="0" applyFont="0" applyFill="0" applyBorder="0" applyAlignment="0" applyProtection="0"/>
    <xf numFmtId="260" fontId="11" fillId="0" borderId="0" applyFont="0" applyFill="0" applyBorder="0" applyAlignment="0" applyProtection="0"/>
    <xf numFmtId="260" fontId="11" fillId="0" borderId="0" applyFont="0" applyFill="0" applyBorder="0" applyAlignment="0" applyProtection="0"/>
    <xf numFmtId="260" fontId="11" fillId="0" borderId="0" applyFont="0" applyFill="0" applyBorder="0" applyAlignment="0" applyProtection="0"/>
    <xf numFmtId="260" fontId="11" fillId="0" borderId="0" applyFont="0" applyFill="0" applyBorder="0" applyAlignment="0" applyProtection="0"/>
    <xf numFmtId="260" fontId="11" fillId="0" borderId="0" applyFont="0" applyFill="0" applyBorder="0" applyAlignment="0" applyProtection="0"/>
    <xf numFmtId="260" fontId="11" fillId="0" borderId="0" applyFont="0" applyFill="0" applyBorder="0" applyAlignment="0" applyProtection="0"/>
    <xf numFmtId="260" fontId="11" fillId="0" borderId="0" applyFont="0" applyFill="0" applyBorder="0" applyAlignment="0" applyProtection="0"/>
    <xf numFmtId="260" fontId="11" fillId="0" borderId="0" applyFont="0" applyFill="0" applyBorder="0" applyAlignment="0" applyProtection="0"/>
    <xf numFmtId="260" fontId="11" fillId="0" borderId="0" applyFont="0" applyFill="0" applyBorder="0" applyAlignment="0" applyProtection="0"/>
    <xf numFmtId="260" fontId="11" fillId="0" borderId="0" applyFont="0" applyFill="0" applyBorder="0" applyAlignment="0" applyProtection="0"/>
    <xf numFmtId="260" fontId="11" fillId="0" borderId="0" applyFont="0" applyFill="0" applyBorder="0" applyAlignment="0" applyProtection="0"/>
    <xf numFmtId="261" fontId="11" fillId="0" borderId="0" applyFont="0" applyFill="0" applyBorder="0" applyAlignment="0" applyProtection="0"/>
    <xf numFmtId="261" fontId="11" fillId="0" borderId="0" applyFont="0" applyFill="0" applyBorder="0" applyAlignment="0" applyProtection="0"/>
    <xf numFmtId="261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6" fillId="0" borderId="0"/>
    <xf numFmtId="171" fontId="6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6" fillId="129" borderId="0" applyNumberFormat="0" applyBorder="0" applyAlignment="0" applyProtection="0"/>
    <xf numFmtId="0" fontId="6" fillId="130" borderId="0" applyNumberFormat="0" applyBorder="0" applyAlignment="0" applyProtection="0"/>
    <xf numFmtId="0" fontId="6" fillId="0" borderId="0"/>
    <xf numFmtId="0" fontId="363" fillId="0" borderId="0"/>
    <xf numFmtId="43" fontId="364" fillId="0" borderId="0" applyFont="0" applyFill="0" applyBorder="0" applyAlignment="0" applyProtection="0"/>
    <xf numFmtId="9" fontId="364" fillId="0" borderId="0" applyFont="0" applyFill="0" applyBorder="0" applyAlignment="0" applyProtection="0"/>
    <xf numFmtId="0" fontId="8" fillId="0" borderId="0"/>
    <xf numFmtId="0" fontId="365" fillId="0" borderId="0"/>
    <xf numFmtId="0" fontId="162" fillId="0" borderId="0"/>
    <xf numFmtId="176" fontId="8" fillId="0" borderId="0" applyFont="0" applyFill="0" applyBorder="0" applyAlignment="0" applyProtection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0" fontId="11" fillId="0" borderId="0"/>
    <xf numFmtId="0" fontId="66" fillId="160" borderId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7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37" fontId="20" fillId="0" borderId="0" applyFont="0" applyFill="0" applyBorder="0" applyAlignment="0" applyProtection="0"/>
    <xf numFmtId="0" fontId="367" fillId="9" borderId="0" applyNumberFormat="0">
      <protection hidden="1"/>
    </xf>
    <xf numFmtId="0" fontId="368" fillId="0" borderId="0"/>
    <xf numFmtId="0" fontId="66" fillId="0" borderId="87"/>
    <xf numFmtId="0" fontId="12" fillId="0" borderId="0"/>
    <xf numFmtId="37" fontId="20" fillId="0" borderId="0"/>
    <xf numFmtId="0" fontId="12" fillId="0" borderId="0"/>
    <xf numFmtId="0" fontId="11" fillId="0" borderId="0"/>
    <xf numFmtId="0" fontId="71" fillId="161" borderId="0" applyNumberFormat="0" applyBorder="0" applyAlignment="0" applyProtection="0"/>
    <xf numFmtId="0" fontId="71" fillId="89" borderId="0" applyNumberFormat="0" applyBorder="0" applyAlignment="0" applyProtection="0"/>
    <xf numFmtId="0" fontId="71" fillId="95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93" borderId="0" applyNumberFormat="0" applyBorder="0" applyAlignment="0" applyProtection="0"/>
    <xf numFmtId="0" fontId="323" fillId="15" borderId="88" applyNumberFormat="0" applyAlignment="0" applyProtection="0"/>
    <xf numFmtId="0" fontId="324" fillId="47" borderId="89" applyNumberFormat="0" applyAlignment="0" applyProtection="0"/>
    <xf numFmtId="0" fontId="325" fillId="47" borderId="88" applyNumberFormat="0" applyAlignment="0" applyProtection="0"/>
    <xf numFmtId="0" fontId="328" fillId="0" borderId="71" applyNumberFormat="0" applyFill="0" applyAlignment="0" applyProtection="0"/>
    <xf numFmtId="0" fontId="329" fillId="0" borderId="72" applyNumberFormat="0" applyFill="0" applyAlignment="0" applyProtection="0"/>
    <xf numFmtId="0" fontId="330" fillId="0" borderId="90" applyNumberFormat="0" applyFill="0" applyAlignment="0" applyProtection="0"/>
    <xf numFmtId="0" fontId="330" fillId="0" borderId="0" applyNumberFormat="0" applyFill="0" applyBorder="0" applyAlignment="0" applyProtection="0"/>
    <xf numFmtId="0" fontId="369" fillId="0" borderId="91" applyNumberFormat="0" applyFill="0" applyAlignment="0" applyProtection="0"/>
    <xf numFmtId="0" fontId="331" fillId="162" borderId="29" applyNumberFormat="0" applyAlignment="0" applyProtection="0"/>
    <xf numFmtId="0" fontId="370" fillId="0" borderId="0" applyNumberFormat="0" applyFill="0" applyBorder="0" applyAlignment="0" applyProtection="0"/>
    <xf numFmtId="0" fontId="332" fillId="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62" fillId="0" borderId="0"/>
    <xf numFmtId="0" fontId="162" fillId="0" borderId="0"/>
    <xf numFmtId="0" fontId="5" fillId="0" borderId="0"/>
    <xf numFmtId="0" fontId="5" fillId="0" borderId="0"/>
    <xf numFmtId="0" fontId="16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5" fillId="0" borderId="0"/>
    <xf numFmtId="0" fontId="5" fillId="0" borderId="0"/>
    <xf numFmtId="0" fontId="5" fillId="0" borderId="0"/>
    <xf numFmtId="0" fontId="162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16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2" fillId="0" borderId="0">
      <alignment horizontal="left"/>
    </xf>
    <xf numFmtId="0" fontId="162" fillId="0" borderId="0">
      <alignment horizontal="left"/>
    </xf>
    <xf numFmtId="0" fontId="5" fillId="0" borderId="0"/>
    <xf numFmtId="0" fontId="5" fillId="0" borderId="0"/>
    <xf numFmtId="0" fontId="16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2" fillId="0" borderId="0"/>
    <xf numFmtId="0" fontId="8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366" fillId="0" borderId="0"/>
    <xf numFmtId="0" fontId="162" fillId="0" borderId="0">
      <alignment horizontal="left"/>
    </xf>
    <xf numFmtId="0" fontId="162" fillId="0" borderId="0"/>
    <xf numFmtId="0" fontId="162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1" fillId="11" borderId="0" applyNumberFormat="0" applyBorder="0" applyAlignment="0" applyProtection="0"/>
    <xf numFmtId="0" fontId="372" fillId="0" borderId="0" applyNumberFormat="0" applyFill="0" applyBorder="0" applyAlignment="0" applyProtection="0"/>
    <xf numFmtId="0" fontId="11" fillId="108" borderId="92" applyNumberFormat="0" applyFont="0" applyAlignment="0" applyProtection="0"/>
    <xf numFmtId="0" fontId="70" fillId="108" borderId="92" applyNumberFormat="0" applyFont="0" applyAlignment="0" applyProtection="0"/>
    <xf numFmtId="0" fontId="11" fillId="108" borderId="92" applyNumberFormat="0" applyFont="0" applyAlignment="0" applyProtection="0"/>
    <xf numFmtId="0" fontId="5" fillId="137" borderId="85" applyNumberFormat="0" applyFont="0" applyAlignment="0" applyProtection="0"/>
    <xf numFmtId="0" fontId="5" fillId="137" borderId="85" applyNumberFormat="0" applyFont="0" applyAlignment="0" applyProtection="0"/>
    <xf numFmtId="0" fontId="5" fillId="137" borderId="85" applyNumberFormat="0" applyFont="0" applyAlignment="0" applyProtection="0"/>
    <xf numFmtId="9" fontId="16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6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0" fillId="0" borderId="0"/>
    <xf numFmtId="0" fontId="373" fillId="0" borderId="93" applyNumberFormat="0" applyFill="0" applyAlignment="0" applyProtection="0"/>
    <xf numFmtId="0" fontId="39" fillId="0" borderId="0"/>
    <xf numFmtId="0" fontId="374" fillId="0" borderId="0" applyNumberFormat="0" applyFill="0" applyBorder="0" applyAlignment="0" applyProtection="0"/>
    <xf numFmtId="176" fontId="30" fillId="0" borderId="0" applyFont="0" applyFill="0" applyBorder="0" applyAlignment="0" applyProtection="0"/>
    <xf numFmtId="176" fontId="162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20" fillId="0" borderId="0" applyFont="0" applyFill="0" applyBorder="0" applyAlignment="0" applyProtection="0"/>
    <xf numFmtId="263" fontId="8" fillId="0" borderId="0" applyFont="0" applyFill="0" applyBorder="0" applyAlignment="0" applyProtection="0"/>
    <xf numFmtId="0" fontId="345" fillId="12" borderId="0" applyNumberFormat="0" applyBorder="0" applyAlignment="0" applyProtection="0"/>
    <xf numFmtId="0" fontId="20" fillId="0" borderId="0"/>
    <xf numFmtId="0" fontId="20" fillId="0" borderId="0"/>
    <xf numFmtId="0" fontId="8" fillId="0" borderId="0"/>
    <xf numFmtId="0" fontId="8" fillId="0" borderId="0"/>
    <xf numFmtId="0" fontId="5" fillId="0" borderId="0"/>
    <xf numFmtId="0" fontId="5" fillId="0" borderId="0"/>
    <xf numFmtId="176" fontId="5" fillId="0" borderId="0" applyFont="0" applyFill="0" applyBorder="0" applyAlignment="0" applyProtection="0"/>
    <xf numFmtId="0" fontId="5" fillId="0" borderId="0"/>
    <xf numFmtId="0" fontId="5" fillId="0" borderId="0"/>
    <xf numFmtId="176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65" fillId="0" borderId="0"/>
    <xf numFmtId="0" fontId="5" fillId="0" borderId="0"/>
    <xf numFmtId="0" fontId="379" fillId="0" borderId="95" applyNumberFormat="0" applyFill="0" applyAlignment="0" applyProtection="0"/>
    <xf numFmtId="0" fontId="351" fillId="0" borderId="96" applyNumberFormat="0" applyFill="0" applyAlignment="0" applyProtection="0"/>
    <xf numFmtId="0" fontId="352" fillId="0" borderId="80" applyNumberFormat="0" applyFill="0" applyAlignment="0" applyProtection="0"/>
    <xf numFmtId="0" fontId="8" fillId="0" borderId="0"/>
    <xf numFmtId="0" fontId="350" fillId="0" borderId="78" applyNumberFormat="0" applyFill="0" applyAlignment="0" applyProtection="0"/>
    <xf numFmtId="0" fontId="5" fillId="0" borderId="0"/>
    <xf numFmtId="0" fontId="5" fillId="142" borderId="0" applyNumberFormat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0" fontId="375" fillId="0" borderId="94" applyNumberFormat="0" applyFill="0" applyAlignment="0" applyProtection="0"/>
    <xf numFmtId="0" fontId="8" fillId="0" borderId="0"/>
    <xf numFmtId="0" fontId="5" fillId="0" borderId="0"/>
    <xf numFmtId="0" fontId="376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37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365" fillId="0" borderId="0"/>
    <xf numFmtId="43" fontId="8" fillId="0" borderId="0" applyFont="0" applyFill="0" applyBorder="0" applyAlignment="0" applyProtection="0"/>
    <xf numFmtId="0" fontId="5" fillId="0" borderId="0"/>
    <xf numFmtId="0" fontId="8" fillId="0" borderId="0"/>
    <xf numFmtId="0" fontId="5" fillId="0" borderId="0"/>
    <xf numFmtId="0" fontId="16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8" fillId="0" borderId="0" applyNumberFormat="0" applyFill="0" applyBorder="0" applyAlignment="0" applyProtection="0"/>
    <xf numFmtId="0" fontId="362" fillId="1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2" fillId="0" borderId="0"/>
    <xf numFmtId="0" fontId="16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2" fillId="1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351" fillId="0" borderId="79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9" fillId="0" borderId="95" applyNumberFormat="0" applyFill="0" applyAlignment="0" applyProtection="0"/>
    <xf numFmtId="0" fontId="351" fillId="0" borderId="96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1" fillId="0" borderId="96" applyNumberFormat="0" applyFill="0" applyAlignment="0" applyProtection="0"/>
    <xf numFmtId="0" fontId="351" fillId="0" borderId="96" applyNumberFormat="0" applyFill="0" applyAlignment="0" applyProtection="0"/>
    <xf numFmtId="0" fontId="379" fillId="0" borderId="95" applyNumberFormat="0" applyFill="0" applyAlignment="0" applyProtection="0"/>
    <xf numFmtId="0" fontId="351" fillId="0" borderId="96" applyNumberFormat="0" applyFill="0" applyAlignment="0" applyProtection="0"/>
    <xf numFmtId="0" fontId="379" fillId="0" borderId="95" applyNumberFormat="0" applyFill="0" applyAlignment="0" applyProtection="0"/>
    <xf numFmtId="0" fontId="379" fillId="0" borderId="95" applyNumberFormat="0" applyFill="0" applyAlignment="0" applyProtection="0"/>
    <xf numFmtId="0" fontId="365" fillId="0" borderId="0"/>
    <xf numFmtId="0" fontId="365" fillId="0" borderId="0"/>
    <xf numFmtId="0" fontId="5" fillId="0" borderId="0"/>
    <xf numFmtId="0" fontId="5" fillId="0" borderId="0"/>
    <xf numFmtId="43" fontId="365" fillId="0" borderId="0" applyFont="0" applyFill="0" applyBorder="0" applyAlignment="0" applyProtection="0"/>
    <xf numFmtId="9" fontId="365" fillId="0" borderId="0" applyFont="0" applyFill="0" applyBorder="0" applyAlignment="0" applyProtection="0"/>
    <xf numFmtId="0" fontId="360" fillId="136" borderId="84" applyNumberFormat="0" applyProtection="0">
      <alignment horizontal="left" vertical="top"/>
    </xf>
    <xf numFmtId="0" fontId="380" fillId="0" borderId="0" applyNumberFormat="0" applyFill="0" applyBorder="0" applyAlignment="0" applyProtection="0"/>
    <xf numFmtId="0" fontId="352" fillId="0" borderId="0" applyNumberFormat="0" applyFill="0" applyBorder="0" applyAlignment="0" applyProtection="0"/>
    <xf numFmtId="0" fontId="353" fillId="131" borderId="0" applyNumberFormat="0" applyBorder="0" applyAlignment="0" applyProtection="0"/>
    <xf numFmtId="0" fontId="354" fillId="132" borderId="0" applyNumberFormat="0" applyBorder="0" applyAlignment="0" applyProtection="0"/>
    <xf numFmtId="0" fontId="355" fillId="133" borderId="0" applyNumberFormat="0" applyBorder="0" applyAlignment="0" applyProtection="0"/>
    <xf numFmtId="0" fontId="356" fillId="134" borderId="81" applyNumberFormat="0" applyAlignment="0" applyProtection="0"/>
    <xf numFmtId="0" fontId="357" fillId="135" borderId="82" applyNumberFormat="0" applyAlignment="0" applyProtection="0"/>
    <xf numFmtId="0" fontId="358" fillId="135" borderId="81" applyNumberFormat="0" applyAlignment="0" applyProtection="0"/>
    <xf numFmtId="0" fontId="359" fillId="0" borderId="83" applyNumberFormat="0" applyFill="0" applyAlignment="0" applyProtection="0"/>
    <xf numFmtId="0" fontId="9" fillId="0" borderId="0" applyNumberFormat="0" applyFill="0" applyBorder="0" applyAlignment="0" applyProtection="0"/>
    <xf numFmtId="0" fontId="361" fillId="0" borderId="0" applyNumberFormat="0" applyFill="0" applyBorder="0" applyAlignment="0" applyProtection="0"/>
    <xf numFmtId="0" fontId="10" fillId="0" borderId="86" applyNumberFormat="0" applyFill="0" applyAlignment="0" applyProtection="0"/>
    <xf numFmtId="0" fontId="5" fillId="129" borderId="0" applyNumberFormat="0" applyBorder="0" applyAlignment="0" applyProtection="0"/>
    <xf numFmtId="0" fontId="5" fillId="139" borderId="0" applyNumberFormat="0" applyBorder="0" applyAlignment="0" applyProtection="0"/>
    <xf numFmtId="0" fontId="362" fillId="141" borderId="0" applyNumberFormat="0" applyBorder="0" applyAlignment="0" applyProtection="0"/>
    <xf numFmtId="0" fontId="5" fillId="142" borderId="0" applyNumberFormat="0" applyBorder="0" applyAlignment="0" applyProtection="0"/>
    <xf numFmtId="0" fontId="5" fillId="143" borderId="0" applyNumberFormat="0" applyBorder="0" applyAlignment="0" applyProtection="0"/>
    <xf numFmtId="0" fontId="362" fillId="144" borderId="0" applyNumberFormat="0" applyBorder="0" applyAlignment="0" applyProtection="0"/>
    <xf numFmtId="0" fontId="362" fillId="145" borderId="0" applyNumberFormat="0" applyBorder="0" applyAlignment="0" applyProtection="0"/>
    <xf numFmtId="0" fontId="5" fillId="146" borderId="0" applyNumberFormat="0" applyBorder="0" applyAlignment="0" applyProtection="0"/>
    <xf numFmtId="0" fontId="5" fillId="147" borderId="0" applyNumberFormat="0" applyBorder="0" applyAlignment="0" applyProtection="0"/>
    <xf numFmtId="0" fontId="362" fillId="148" borderId="0" applyNumberFormat="0" applyBorder="0" applyAlignment="0" applyProtection="0"/>
    <xf numFmtId="0" fontId="362" fillId="149" borderId="0" applyNumberFormat="0" applyBorder="0" applyAlignment="0" applyProtection="0"/>
    <xf numFmtId="0" fontId="5" fillId="130" borderId="0" applyNumberFormat="0" applyBorder="0" applyAlignment="0" applyProtection="0"/>
    <xf numFmtId="0" fontId="5" fillId="150" borderId="0" applyNumberFormat="0" applyBorder="0" applyAlignment="0" applyProtection="0"/>
    <xf numFmtId="0" fontId="362" fillId="151" borderId="0" applyNumberFormat="0" applyBorder="0" applyAlignment="0" applyProtection="0"/>
    <xf numFmtId="0" fontId="362" fillId="152" borderId="0" applyNumberFormat="0" applyBorder="0" applyAlignment="0" applyProtection="0"/>
    <xf numFmtId="0" fontId="5" fillId="153" borderId="0" applyNumberFormat="0" applyBorder="0" applyAlignment="0" applyProtection="0"/>
    <xf numFmtId="0" fontId="5" fillId="154" borderId="0" applyNumberFormat="0" applyBorder="0" applyAlignment="0" applyProtection="0"/>
    <xf numFmtId="0" fontId="362" fillId="155" borderId="0" applyNumberFormat="0" applyBorder="0" applyAlignment="0" applyProtection="0"/>
    <xf numFmtId="0" fontId="362" fillId="156" borderId="0" applyNumberFormat="0" applyBorder="0" applyAlignment="0" applyProtection="0"/>
    <xf numFmtId="0" fontId="5" fillId="157" borderId="0" applyNumberFormat="0" applyBorder="0" applyAlignment="0" applyProtection="0"/>
    <xf numFmtId="0" fontId="5" fillId="158" borderId="0" applyNumberFormat="0" applyBorder="0" applyAlignment="0" applyProtection="0"/>
    <xf numFmtId="0" fontId="362" fillId="159" borderId="0" applyNumberFormat="0" applyBorder="0" applyAlignment="0" applyProtection="0"/>
    <xf numFmtId="0" fontId="349" fillId="0" borderId="0"/>
    <xf numFmtId="0" fontId="376" fillId="0" borderId="0"/>
    <xf numFmtId="0" fontId="5" fillId="0" borderId="0"/>
    <xf numFmtId="0" fontId="27" fillId="0" borderId="0"/>
    <xf numFmtId="0" fontId="360" fillId="136" borderId="84" applyNumberFormat="0" applyAlignment="0" applyProtection="0"/>
    <xf numFmtId="0" fontId="5" fillId="137" borderId="85" applyNumberFormat="0" applyFont="0" applyAlignment="0" applyProtection="0"/>
    <xf numFmtId="0" fontId="5" fillId="129" borderId="0" applyNumberFormat="0" applyBorder="0" applyAlignment="0" applyProtection="0"/>
    <xf numFmtId="0" fontId="362" fillId="140" borderId="0" applyNumberFormat="0" applyBorder="0" applyAlignment="0" applyProtection="0"/>
    <xf numFmtId="0" fontId="362" fillId="140" borderId="0" applyNumberFormat="0" applyBorder="0" applyAlignment="0" applyProtection="0"/>
    <xf numFmtId="0" fontId="362" fillId="148" borderId="0" applyNumberFormat="0" applyBorder="0" applyAlignment="0" applyProtection="0"/>
    <xf numFmtId="0" fontId="5" fillId="139" borderId="0" applyNumberFormat="0" applyBorder="0" applyAlignment="0" applyProtection="0"/>
    <xf numFmtId="0" fontId="362" fillId="140" borderId="0" applyNumberFormat="0" applyBorder="0" applyAlignment="0" applyProtection="0"/>
    <xf numFmtId="0" fontId="362" fillId="140" borderId="0" applyNumberFormat="0" applyBorder="0" applyAlignment="0" applyProtection="0"/>
    <xf numFmtId="0" fontId="362" fillId="140" borderId="0" applyNumberFormat="0" applyBorder="0" applyAlignment="0" applyProtection="0"/>
    <xf numFmtId="0" fontId="362" fillId="148" borderId="0" applyNumberFormat="0" applyBorder="0" applyAlignment="0" applyProtection="0"/>
    <xf numFmtId="0" fontId="362" fillId="148" borderId="0" applyNumberFormat="0" applyBorder="0" applyAlignment="0" applyProtection="0"/>
    <xf numFmtId="0" fontId="362" fillId="148" borderId="0" applyNumberFormat="0" applyBorder="0" applyAlignment="0" applyProtection="0"/>
    <xf numFmtId="0" fontId="5" fillId="129" borderId="0" applyNumberFormat="0" applyBorder="0" applyAlignment="0" applyProtection="0"/>
    <xf numFmtId="0" fontId="5" fillId="139" borderId="0" applyNumberFormat="0" applyBorder="0" applyAlignment="0" applyProtection="0"/>
    <xf numFmtId="0" fontId="5" fillId="139" borderId="0" applyNumberFormat="0" applyBorder="0" applyAlignment="0" applyProtection="0"/>
    <xf numFmtId="0" fontId="5" fillId="129" borderId="0" applyNumberFormat="0" applyBorder="0" applyAlignment="0" applyProtection="0"/>
    <xf numFmtId="0" fontId="5" fillId="142" borderId="0" applyNumberFormat="0" applyBorder="0" applyAlignment="0" applyProtection="0"/>
    <xf numFmtId="0" fontId="5" fillId="147" borderId="0" applyNumberFormat="0" applyBorder="0" applyAlignment="0" applyProtection="0"/>
    <xf numFmtId="0" fontId="5" fillId="129" borderId="0" applyNumberFormat="0" applyBorder="0" applyAlignment="0" applyProtection="0"/>
    <xf numFmtId="0" fontId="5" fillId="142" borderId="0" applyNumberFormat="0" applyBorder="0" applyAlignment="0" applyProtection="0"/>
    <xf numFmtId="0" fontId="5" fillId="147" borderId="0" applyNumberFormat="0" applyBorder="0" applyAlignment="0" applyProtection="0"/>
    <xf numFmtId="0" fontId="5" fillId="142" borderId="0" applyNumberFormat="0" applyBorder="0" applyAlignment="0" applyProtection="0"/>
    <xf numFmtId="0" fontId="5" fillId="147" borderId="0" applyNumberFormat="0" applyBorder="0" applyAlignment="0" applyProtection="0"/>
    <xf numFmtId="0" fontId="5" fillId="139" borderId="0" applyNumberFormat="0" applyBorder="0" applyAlignment="0" applyProtection="0"/>
    <xf numFmtId="0" fontId="5" fillId="129" borderId="0" applyNumberFormat="0" applyBorder="0" applyAlignment="0" applyProtection="0"/>
    <xf numFmtId="0" fontId="5" fillId="139" borderId="0" applyNumberFormat="0" applyBorder="0" applyAlignment="0" applyProtection="0"/>
    <xf numFmtId="0" fontId="5" fillId="147" borderId="0" applyNumberFormat="0" applyBorder="0" applyAlignment="0" applyProtection="0"/>
    <xf numFmtId="0" fontId="5" fillId="142" borderId="0" applyNumberFormat="0" applyBorder="0" applyAlignment="0" applyProtection="0"/>
    <xf numFmtId="0" fontId="5" fillId="143" borderId="0" applyNumberFormat="0" applyBorder="0" applyAlignment="0" applyProtection="0"/>
    <xf numFmtId="0" fontId="362" fillId="144" borderId="0" applyNumberFormat="0" applyBorder="0" applyAlignment="0" applyProtection="0"/>
    <xf numFmtId="0" fontId="5" fillId="146" borderId="0" applyNumberFormat="0" applyBorder="0" applyAlignment="0" applyProtection="0"/>
    <xf numFmtId="0" fontId="5" fillId="146" borderId="0" applyNumberFormat="0" applyBorder="0" applyAlignment="0" applyProtection="0"/>
    <xf numFmtId="0" fontId="5" fillId="147" borderId="0" applyNumberFormat="0" applyBorder="0" applyAlignment="0" applyProtection="0"/>
    <xf numFmtId="0" fontId="362" fillId="148" borderId="0" applyNumberFormat="0" applyBorder="0" applyAlignment="0" applyProtection="0"/>
    <xf numFmtId="0" fontId="5" fillId="146" borderId="0" applyNumberFormat="0" applyBorder="0" applyAlignment="0" applyProtection="0"/>
    <xf numFmtId="0" fontId="5" fillId="130" borderId="0" applyNumberFormat="0" applyBorder="0" applyAlignment="0" applyProtection="0"/>
    <xf numFmtId="0" fontId="5" fillId="150" borderId="0" applyNumberFormat="0" applyBorder="0" applyAlignment="0" applyProtection="0"/>
    <xf numFmtId="0" fontId="362" fillId="151" borderId="0" applyNumberFormat="0" applyBorder="0" applyAlignment="0" applyProtection="0"/>
    <xf numFmtId="0" fontId="362" fillId="144" borderId="0" applyNumberFormat="0" applyBorder="0" applyAlignment="0" applyProtection="0"/>
    <xf numFmtId="0" fontId="5" fillId="153" borderId="0" applyNumberFormat="0" applyBorder="0" applyAlignment="0" applyProtection="0"/>
    <xf numFmtId="0" fontId="5" fillId="154" borderId="0" applyNumberFormat="0" applyBorder="0" applyAlignment="0" applyProtection="0"/>
    <xf numFmtId="0" fontId="362" fillId="155" borderId="0" applyNumberFormat="0" applyBorder="0" applyAlignment="0" applyProtection="0"/>
    <xf numFmtId="0" fontId="5" fillId="143" borderId="0" applyNumberFormat="0" applyBorder="0" applyAlignment="0" applyProtection="0"/>
    <xf numFmtId="0" fontId="5" fillId="157" borderId="0" applyNumberFormat="0" applyBorder="0" applyAlignment="0" applyProtection="0"/>
    <xf numFmtId="0" fontId="5" fillId="158" borderId="0" applyNumberFormat="0" applyBorder="0" applyAlignment="0" applyProtection="0"/>
    <xf numFmtId="0" fontId="362" fillId="159" borderId="0" applyNumberFormat="0" applyBorder="0" applyAlignment="0" applyProtection="0"/>
    <xf numFmtId="0" fontId="5" fillId="146" borderId="0" applyNumberFormat="0" applyBorder="0" applyAlignment="0" applyProtection="0"/>
    <xf numFmtId="0" fontId="5" fillId="130" borderId="0" applyNumberFormat="0" applyBorder="0" applyAlignment="0" applyProtection="0"/>
    <xf numFmtId="0" fontId="5" fillId="150" borderId="0" applyNumberFormat="0" applyBorder="0" applyAlignment="0" applyProtection="0"/>
    <xf numFmtId="0" fontId="362" fillId="151" borderId="0" applyNumberFormat="0" applyBorder="0" applyAlignment="0" applyProtection="0"/>
    <xf numFmtId="0" fontId="362" fillId="144" borderId="0" applyNumberFormat="0" applyBorder="0" applyAlignment="0" applyProtection="0"/>
    <xf numFmtId="0" fontId="5" fillId="153" borderId="0" applyNumberFormat="0" applyBorder="0" applyAlignment="0" applyProtection="0"/>
    <xf numFmtId="0" fontId="5" fillId="154" borderId="0" applyNumberFormat="0" applyBorder="0" applyAlignment="0" applyProtection="0"/>
    <xf numFmtId="0" fontId="362" fillId="155" borderId="0" applyNumberFormat="0" applyBorder="0" applyAlignment="0" applyProtection="0"/>
    <xf numFmtId="0" fontId="5" fillId="143" borderId="0" applyNumberFormat="0" applyBorder="0" applyAlignment="0" applyProtection="0"/>
    <xf numFmtId="0" fontId="5" fillId="157" borderId="0" applyNumberFormat="0" applyBorder="0" applyAlignment="0" applyProtection="0"/>
    <xf numFmtId="0" fontId="5" fillId="158" borderId="0" applyNumberFormat="0" applyBorder="0" applyAlignment="0" applyProtection="0"/>
    <xf numFmtId="0" fontId="362" fillId="159" borderId="0" applyNumberFormat="0" applyBorder="0" applyAlignment="0" applyProtection="0"/>
    <xf numFmtId="0" fontId="5" fillId="146" borderId="0" applyNumberFormat="0" applyBorder="0" applyAlignment="0" applyProtection="0"/>
    <xf numFmtId="0" fontId="5" fillId="130" borderId="0" applyNumberFormat="0" applyBorder="0" applyAlignment="0" applyProtection="0"/>
    <xf numFmtId="0" fontId="5" fillId="150" borderId="0" applyNumberFormat="0" applyBorder="0" applyAlignment="0" applyProtection="0"/>
    <xf numFmtId="0" fontId="362" fillId="151" borderId="0" applyNumberFormat="0" applyBorder="0" applyAlignment="0" applyProtection="0"/>
    <xf numFmtId="0" fontId="362" fillId="144" borderId="0" applyNumberFormat="0" applyBorder="0" applyAlignment="0" applyProtection="0"/>
    <xf numFmtId="0" fontId="5" fillId="153" borderId="0" applyNumberFormat="0" applyBorder="0" applyAlignment="0" applyProtection="0"/>
    <xf numFmtId="0" fontId="5" fillId="154" borderId="0" applyNumberFormat="0" applyBorder="0" applyAlignment="0" applyProtection="0"/>
    <xf numFmtId="0" fontId="362" fillId="155" borderId="0" applyNumberFormat="0" applyBorder="0" applyAlignment="0" applyProtection="0"/>
    <xf numFmtId="0" fontId="5" fillId="143" borderId="0" applyNumberFormat="0" applyBorder="0" applyAlignment="0" applyProtection="0"/>
    <xf numFmtId="0" fontId="5" fillId="157" borderId="0" applyNumberFormat="0" applyBorder="0" applyAlignment="0" applyProtection="0"/>
    <xf numFmtId="0" fontId="5" fillId="158" borderId="0" applyNumberFormat="0" applyBorder="0" applyAlignment="0" applyProtection="0"/>
    <xf numFmtId="0" fontId="362" fillId="159" borderId="0" applyNumberFormat="0" applyBorder="0" applyAlignment="0" applyProtection="0"/>
    <xf numFmtId="0" fontId="5" fillId="130" borderId="0" applyNumberFormat="0" applyBorder="0" applyAlignment="0" applyProtection="0"/>
    <xf numFmtId="0" fontId="5" fillId="150" borderId="0" applyNumberFormat="0" applyBorder="0" applyAlignment="0" applyProtection="0"/>
    <xf numFmtId="0" fontId="362" fillId="151" borderId="0" applyNumberFormat="0" applyBorder="0" applyAlignment="0" applyProtection="0"/>
    <xf numFmtId="0" fontId="362" fillId="144" borderId="0" applyNumberFormat="0" applyBorder="0" applyAlignment="0" applyProtection="0"/>
    <xf numFmtId="0" fontId="5" fillId="153" borderId="0" applyNumberFormat="0" applyBorder="0" applyAlignment="0" applyProtection="0"/>
    <xf numFmtId="0" fontId="5" fillId="154" borderId="0" applyNumberFormat="0" applyBorder="0" applyAlignment="0" applyProtection="0"/>
    <xf numFmtId="0" fontId="362" fillId="155" borderId="0" applyNumberFormat="0" applyBorder="0" applyAlignment="0" applyProtection="0"/>
    <xf numFmtId="0" fontId="5" fillId="143" borderId="0" applyNumberFormat="0" applyBorder="0" applyAlignment="0" applyProtection="0"/>
    <xf numFmtId="0" fontId="5" fillId="157" borderId="0" applyNumberFormat="0" applyBorder="0" applyAlignment="0" applyProtection="0"/>
    <xf numFmtId="0" fontId="5" fillId="158" borderId="0" applyNumberFormat="0" applyBorder="0" applyAlignment="0" applyProtection="0"/>
    <xf numFmtId="0" fontId="362" fillId="159" borderId="0" applyNumberFormat="0" applyBorder="0" applyAlignment="0" applyProtection="0"/>
    <xf numFmtId="0" fontId="5" fillId="130" borderId="0" applyNumberFormat="0" applyBorder="0" applyAlignment="0" applyProtection="0"/>
    <xf numFmtId="0" fontId="5" fillId="150" borderId="0" applyNumberFormat="0" applyBorder="0" applyAlignment="0" applyProtection="0"/>
    <xf numFmtId="0" fontId="362" fillId="151" borderId="0" applyNumberFormat="0" applyBorder="0" applyAlignment="0" applyProtection="0"/>
    <xf numFmtId="0" fontId="5" fillId="153" borderId="0" applyNumberFormat="0" applyBorder="0" applyAlignment="0" applyProtection="0"/>
    <xf numFmtId="0" fontId="5" fillId="154" borderId="0" applyNumberFormat="0" applyBorder="0" applyAlignment="0" applyProtection="0"/>
    <xf numFmtId="0" fontId="362" fillId="155" borderId="0" applyNumberFormat="0" applyBorder="0" applyAlignment="0" applyProtection="0"/>
    <xf numFmtId="0" fontId="5" fillId="157" borderId="0" applyNumberFormat="0" applyBorder="0" applyAlignment="0" applyProtection="0"/>
    <xf numFmtId="0" fontId="5" fillId="158" borderId="0" applyNumberFormat="0" applyBorder="0" applyAlignment="0" applyProtection="0"/>
    <xf numFmtId="0" fontId="362" fillId="15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11" fillId="0" borderId="0"/>
    <xf numFmtId="264" fontId="381" fillId="0" borderId="0"/>
    <xf numFmtId="0" fontId="382" fillId="0" borderId="0" applyNumberFormat="0" applyFill="0" applyBorder="0" applyAlignment="0" applyProtection="0">
      <alignment vertical="top"/>
      <protection locked="0"/>
    </xf>
    <xf numFmtId="0" fontId="385" fillId="0" borderId="78" applyNumberFormat="0" applyFill="0" applyAlignment="0" applyProtection="0"/>
    <xf numFmtId="0" fontId="386" fillId="0" borderId="79" applyNumberFormat="0" applyFill="0" applyAlignment="0" applyProtection="0"/>
    <xf numFmtId="0" fontId="387" fillId="0" borderId="80" applyNumberFormat="0" applyFill="0" applyAlignment="0" applyProtection="0"/>
    <xf numFmtId="0" fontId="387" fillId="0" borderId="0" applyNumberFormat="0" applyFill="0" applyBorder="0" applyAlignment="0" applyProtection="0"/>
    <xf numFmtId="0" fontId="388" fillId="131" borderId="0" applyNumberFormat="0" applyBorder="0" applyAlignment="0" applyProtection="0"/>
    <xf numFmtId="0" fontId="389" fillId="132" borderId="0" applyNumberFormat="0" applyBorder="0" applyAlignment="0" applyProtection="0"/>
    <xf numFmtId="0" fontId="390" fillId="133" borderId="0" applyNumberFormat="0" applyBorder="0" applyAlignment="0" applyProtection="0"/>
    <xf numFmtId="0" fontId="391" fillId="134" borderId="81" applyNumberFormat="0" applyAlignment="0" applyProtection="0"/>
    <xf numFmtId="0" fontId="392" fillId="135" borderId="82" applyNumberFormat="0" applyAlignment="0" applyProtection="0"/>
    <xf numFmtId="0" fontId="393" fillId="135" borderId="81" applyNumberFormat="0" applyAlignment="0" applyProtection="0"/>
    <xf numFmtId="0" fontId="394" fillId="0" borderId="83" applyNumberFormat="0" applyFill="0" applyAlignment="0" applyProtection="0"/>
    <xf numFmtId="0" fontId="395" fillId="136" borderId="84" applyNumberFormat="0" applyAlignment="0" applyProtection="0"/>
    <xf numFmtId="0" fontId="383" fillId="0" borderId="0" applyNumberFormat="0" applyFill="0" applyBorder="0" applyAlignment="0" applyProtection="0"/>
    <xf numFmtId="0" fontId="381" fillId="137" borderId="85" applyNumberFormat="0" applyFont="0" applyAlignment="0" applyProtection="0"/>
    <xf numFmtId="0" fontId="396" fillId="0" borderId="0" applyNumberFormat="0" applyFill="0" applyBorder="0" applyAlignment="0" applyProtection="0"/>
    <xf numFmtId="0" fontId="384" fillId="0" borderId="86" applyNumberFormat="0" applyFill="0" applyAlignment="0" applyProtection="0"/>
    <xf numFmtId="0" fontId="397" fillId="138" borderId="0" applyNumberFormat="0" applyBorder="0" applyAlignment="0" applyProtection="0"/>
    <xf numFmtId="0" fontId="381" fillId="129" borderId="0" applyNumberFormat="0" applyBorder="0" applyAlignment="0" applyProtection="0"/>
    <xf numFmtId="0" fontId="381" fillId="139" borderId="0" applyNumberFormat="0" applyBorder="0" applyAlignment="0" applyProtection="0"/>
    <xf numFmtId="0" fontId="397" fillId="140" borderId="0" applyNumberFormat="0" applyBorder="0" applyAlignment="0" applyProtection="0"/>
    <xf numFmtId="0" fontId="397" fillId="141" borderId="0" applyNumberFormat="0" applyBorder="0" applyAlignment="0" applyProtection="0"/>
    <xf numFmtId="0" fontId="381" fillId="142" borderId="0" applyNumberFormat="0" applyBorder="0" applyAlignment="0" applyProtection="0"/>
    <xf numFmtId="0" fontId="381" fillId="143" borderId="0" applyNumberFormat="0" applyBorder="0" applyAlignment="0" applyProtection="0"/>
    <xf numFmtId="0" fontId="397" fillId="144" borderId="0" applyNumberFormat="0" applyBorder="0" applyAlignment="0" applyProtection="0"/>
    <xf numFmtId="0" fontId="397" fillId="145" borderId="0" applyNumberFormat="0" applyBorder="0" applyAlignment="0" applyProtection="0"/>
    <xf numFmtId="0" fontId="381" fillId="146" borderId="0" applyNumberFormat="0" applyBorder="0" applyAlignment="0" applyProtection="0"/>
    <xf numFmtId="0" fontId="381" fillId="147" borderId="0" applyNumberFormat="0" applyBorder="0" applyAlignment="0" applyProtection="0"/>
    <xf numFmtId="0" fontId="397" fillId="148" borderId="0" applyNumberFormat="0" applyBorder="0" applyAlignment="0" applyProtection="0"/>
    <xf numFmtId="0" fontId="397" fillId="149" borderId="0" applyNumberFormat="0" applyBorder="0" applyAlignment="0" applyProtection="0"/>
    <xf numFmtId="0" fontId="381" fillId="130" borderId="0" applyNumberFormat="0" applyBorder="0" applyAlignment="0" applyProtection="0"/>
    <xf numFmtId="0" fontId="381" fillId="150" borderId="0" applyNumberFormat="0" applyBorder="0" applyAlignment="0" applyProtection="0"/>
    <xf numFmtId="0" fontId="397" fillId="151" borderId="0" applyNumberFormat="0" applyBorder="0" applyAlignment="0" applyProtection="0"/>
    <xf numFmtId="0" fontId="397" fillId="152" borderId="0" applyNumberFormat="0" applyBorder="0" applyAlignment="0" applyProtection="0"/>
    <xf numFmtId="0" fontId="381" fillId="153" borderId="0" applyNumberFormat="0" applyBorder="0" applyAlignment="0" applyProtection="0"/>
    <xf numFmtId="0" fontId="381" fillId="154" borderId="0" applyNumberFormat="0" applyBorder="0" applyAlignment="0" applyProtection="0"/>
    <xf numFmtId="0" fontId="397" fillId="155" borderId="0" applyNumberFormat="0" applyBorder="0" applyAlignment="0" applyProtection="0"/>
    <xf numFmtId="0" fontId="397" fillId="156" borderId="0" applyNumberFormat="0" applyBorder="0" applyAlignment="0" applyProtection="0"/>
    <xf numFmtId="0" fontId="381" fillId="157" borderId="0" applyNumberFormat="0" applyBorder="0" applyAlignment="0" applyProtection="0"/>
    <xf numFmtId="0" fontId="381" fillId="158" borderId="0" applyNumberFormat="0" applyBorder="0" applyAlignment="0" applyProtection="0"/>
    <xf numFmtId="0" fontId="397" fillId="159" borderId="0" applyNumberFormat="0" applyBorder="0" applyAlignment="0" applyProtection="0"/>
    <xf numFmtId="0" fontId="381" fillId="0" borderId="0"/>
    <xf numFmtId="264" fontId="381" fillId="0" borderId="0"/>
    <xf numFmtId="264" fontId="381" fillId="0" borderId="0"/>
    <xf numFmtId="9" fontId="381" fillId="0" borderId="0" applyFont="0" applyFill="0" applyBorder="0" applyAlignment="0" applyProtection="0"/>
    <xf numFmtId="0" fontId="381" fillId="0" borderId="0"/>
    <xf numFmtId="0" fontId="381" fillId="0" borderId="0"/>
    <xf numFmtId="0" fontId="381" fillId="0" borderId="0"/>
    <xf numFmtId="0" fontId="381" fillId="0" borderId="0"/>
    <xf numFmtId="0" fontId="11" fillId="0" borderId="0"/>
    <xf numFmtId="264" fontId="381" fillId="0" borderId="0"/>
    <xf numFmtId="0" fontId="382" fillId="0" borderId="0" applyNumberFormat="0" applyFill="0" applyBorder="0" applyAlignment="0" applyProtection="0">
      <alignment vertical="top"/>
      <protection locked="0"/>
    </xf>
    <xf numFmtId="0" fontId="381" fillId="137" borderId="85" applyNumberFormat="0" applyFont="0" applyAlignment="0" applyProtection="0"/>
    <xf numFmtId="9" fontId="381" fillId="0" borderId="0" applyFont="0" applyFill="0" applyBorder="0" applyAlignment="0" applyProtection="0"/>
    <xf numFmtId="172" fontId="381" fillId="0" borderId="0" applyFont="0" applyFill="0" applyBorder="0" applyAlignment="0" applyProtection="0"/>
    <xf numFmtId="176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98" fillId="0" borderId="0" applyNumberFormat="0" applyFill="0" applyBorder="0" applyAlignment="0" applyProtection="0"/>
    <xf numFmtId="171" fontId="11" fillId="0" borderId="0" applyFont="0" applyFill="0" applyBorder="0" applyAlignment="0" applyProtection="0"/>
    <xf numFmtId="0" fontId="428" fillId="0" borderId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364" fillId="0" borderId="0"/>
    <xf numFmtId="43" fontId="364" fillId="0" borderId="0" applyFont="0" applyFill="0" applyBorder="0" applyAlignment="0" applyProtection="0"/>
    <xf numFmtId="0" fontId="8" fillId="0" borderId="0"/>
    <xf numFmtId="0" fontId="1" fillId="0" borderId="0"/>
    <xf numFmtId="43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71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6" fontId="1" fillId="0" borderId="0" applyFont="0" applyFill="0" applyBorder="0" applyAlignment="0" applyProtection="0"/>
    <xf numFmtId="0" fontId="162" fillId="126" borderId="0"/>
    <xf numFmtId="0" fontId="1" fillId="0" borderId="0"/>
    <xf numFmtId="2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2">
    <xf numFmtId="0" fontId="0" fillId="0" borderId="0" xfId="0"/>
    <xf numFmtId="0" fontId="401" fillId="0" borderId="0" xfId="0" applyFont="1"/>
    <xf numFmtId="0" fontId="402" fillId="3" borderId="0" xfId="24038" applyNumberFormat="1" applyFont="1" applyFill="1" applyAlignment="1" applyProtection="1"/>
    <xf numFmtId="0" fontId="403" fillId="3" borderId="0" xfId="0" applyFont="1" applyFill="1"/>
    <xf numFmtId="0" fontId="404" fillId="3" borderId="0" xfId="24038" applyNumberFormat="1" applyFont="1" applyFill="1" applyAlignment="1" applyProtection="1"/>
    <xf numFmtId="0" fontId="405" fillId="3" borderId="0" xfId="24038" applyNumberFormat="1" applyFont="1" applyFill="1" applyAlignment="1" applyProtection="1"/>
    <xf numFmtId="0" fontId="406" fillId="3" borderId="0" xfId="24038" applyNumberFormat="1" applyFont="1" applyFill="1" applyAlignment="1" applyProtection="1"/>
    <xf numFmtId="0" fontId="407" fillId="3" borderId="0" xfId="24038" applyNumberFormat="1" applyFont="1" applyFill="1" applyAlignment="1" applyProtection="1"/>
    <xf numFmtId="0" fontId="408" fillId="3" borderId="0" xfId="0" applyFont="1" applyFill="1" applyAlignment="1">
      <alignment horizontal="right"/>
    </xf>
    <xf numFmtId="0" fontId="403" fillId="3" borderId="0" xfId="0" applyFont="1" applyFill="1" applyBorder="1"/>
    <xf numFmtId="0" fontId="409" fillId="3" borderId="0" xfId="28285" applyFont="1" applyFill="1"/>
    <xf numFmtId="0" fontId="410" fillId="3" borderId="0" xfId="28969" applyFont="1" applyFill="1" applyAlignment="1">
      <alignment vertical="center"/>
    </xf>
    <xf numFmtId="177" fontId="412" fillId="3" borderId="0" xfId="1" applyNumberFormat="1" applyFont="1" applyFill="1" applyBorder="1" applyAlignment="1">
      <alignment horizontal="center" vertical="center" wrapText="1"/>
    </xf>
    <xf numFmtId="0" fontId="411" fillId="3" borderId="0" xfId="0" applyFont="1" applyFill="1" applyBorder="1"/>
    <xf numFmtId="49" fontId="408" fillId="3" borderId="0" xfId="0" applyNumberFormat="1" applyFont="1" applyFill="1" applyBorder="1" applyAlignment="1">
      <alignment horizontal="right" vertical="center" wrapText="1"/>
    </xf>
    <xf numFmtId="183" fontId="408" fillId="3" borderId="0" xfId="3278" applyFont="1" applyFill="1" applyAlignment="1">
      <alignment horizontal="left" vertical="top" wrapText="1" indent="2"/>
    </xf>
    <xf numFmtId="178" fontId="408" fillId="3" borderId="0" xfId="3278" applyNumberFormat="1" applyFont="1" applyFill="1" applyAlignment="1">
      <alignment horizontal="right" wrapText="1"/>
    </xf>
    <xf numFmtId="178" fontId="408" fillId="3" borderId="0" xfId="0" applyNumberFormat="1" applyFont="1" applyFill="1" applyBorder="1" applyAlignment="1">
      <alignment horizontal="right" wrapText="1"/>
    </xf>
    <xf numFmtId="9" fontId="408" fillId="3" borderId="0" xfId="2" applyFont="1" applyFill="1" applyBorder="1" applyAlignment="1">
      <alignment horizontal="right" wrapText="1"/>
    </xf>
    <xf numFmtId="9" fontId="412" fillId="3" borderId="0" xfId="2" applyFont="1" applyFill="1" applyBorder="1" applyAlignment="1">
      <alignment horizontal="right" wrapText="1"/>
    </xf>
    <xf numFmtId="9" fontId="411" fillId="3" borderId="0" xfId="3953" applyFont="1" applyFill="1" applyBorder="1" applyAlignment="1">
      <alignment horizontal="left" vertical="top" wrapText="1" indent="2"/>
    </xf>
    <xf numFmtId="179" fontId="411" fillId="3" borderId="0" xfId="3953" applyNumberFormat="1" applyFont="1" applyFill="1" applyBorder="1" applyAlignment="1">
      <alignment horizontal="right" wrapText="1"/>
    </xf>
    <xf numFmtId="179" fontId="411" fillId="3" borderId="0" xfId="2" applyNumberFormat="1" applyFont="1" applyFill="1" applyBorder="1" applyAlignment="1">
      <alignment horizontal="right" wrapText="1"/>
    </xf>
    <xf numFmtId="183" fontId="408" fillId="3" borderId="0" xfId="3278" applyFont="1" applyFill="1" applyAlignment="1">
      <alignment horizontal="left" vertical="top" wrapText="1" indent="3"/>
    </xf>
    <xf numFmtId="183" fontId="403" fillId="3" borderId="0" xfId="3278" applyFont="1" applyFill="1"/>
    <xf numFmtId="178" fontId="403" fillId="3" borderId="0" xfId="3278" applyNumberFormat="1" applyFont="1" applyFill="1"/>
    <xf numFmtId="9" fontId="408" fillId="3" borderId="0" xfId="2" applyFont="1" applyFill="1" applyBorder="1" applyAlignment="1">
      <alignment horizontal="right" vertical="top" wrapText="1"/>
    </xf>
    <xf numFmtId="183" fontId="408" fillId="3" borderId="0" xfId="3278" applyFont="1" applyFill="1" applyAlignment="1">
      <alignment vertical="top" wrapText="1"/>
    </xf>
    <xf numFmtId="183" fontId="408" fillId="3" borderId="0" xfId="3278" applyFont="1" applyFill="1" applyAlignment="1">
      <alignment horizontal="right" wrapText="1"/>
    </xf>
    <xf numFmtId="183" fontId="411" fillId="3" borderId="0" xfId="3278" applyFont="1" applyFill="1" applyAlignment="1">
      <alignment horizontal="left" indent="2"/>
    </xf>
    <xf numFmtId="0" fontId="414" fillId="3" borderId="0" xfId="0" applyFont="1" applyFill="1" applyBorder="1"/>
    <xf numFmtId="9" fontId="411" fillId="3" borderId="0" xfId="2" applyFont="1" applyFill="1" applyBorder="1" applyAlignment="1">
      <alignment horizontal="right" wrapText="1"/>
    </xf>
    <xf numFmtId="180" fontId="412" fillId="3" borderId="0" xfId="0" applyNumberFormat="1" applyFont="1" applyFill="1" applyBorder="1" applyAlignment="1">
      <alignment horizontal="right" wrapText="1"/>
    </xf>
    <xf numFmtId="0" fontId="412" fillId="3" borderId="0" xfId="0" applyFont="1" applyFill="1" applyBorder="1"/>
    <xf numFmtId="180" fontId="403" fillId="3" borderId="0" xfId="0" applyNumberFormat="1" applyFont="1" applyFill="1"/>
    <xf numFmtId="1" fontId="415" fillId="3" borderId="0" xfId="0" applyNumberFormat="1" applyFont="1" applyFill="1" applyAlignment="1">
      <alignment horizontal="center" vertical="center"/>
    </xf>
    <xf numFmtId="1" fontId="415" fillId="3" borderId="0" xfId="1" applyNumberFormat="1" applyFont="1" applyFill="1" applyAlignment="1">
      <alignment horizontal="center" vertical="center"/>
    </xf>
    <xf numFmtId="0" fontId="408" fillId="3" borderId="0" xfId="0" applyFont="1" applyFill="1"/>
    <xf numFmtId="0" fontId="403" fillId="3" borderId="0" xfId="0" applyFont="1" applyFill="1" applyBorder="1" applyAlignment="1">
      <alignment vertical="center"/>
    </xf>
    <xf numFmtId="0" fontId="412" fillId="3" borderId="0" xfId="1" applyNumberFormat="1" applyFont="1" applyFill="1" applyBorder="1" applyAlignment="1">
      <alignment horizontal="center" vertical="center" wrapText="1"/>
    </xf>
    <xf numFmtId="0" fontId="412" fillId="164" borderId="0" xfId="3278" applyNumberFormat="1" applyFont="1" applyFill="1" applyBorder="1" applyAlignment="1">
      <alignment horizontal="center" vertical="center" wrapText="1"/>
    </xf>
    <xf numFmtId="177" fontId="412" fillId="164" borderId="0" xfId="28200" applyNumberFormat="1" applyFont="1" applyFill="1" applyBorder="1" applyAlignment="1">
      <alignment horizontal="right" wrapText="1"/>
    </xf>
    <xf numFmtId="177" fontId="412" fillId="164" borderId="0" xfId="1761" applyNumberFormat="1" applyFont="1" applyFill="1" applyBorder="1" applyAlignment="1">
      <alignment horizontal="right" wrapText="1"/>
    </xf>
    <xf numFmtId="0" fontId="416" fillId="164" borderId="0" xfId="3278" applyNumberFormat="1" applyFont="1" applyFill="1" applyBorder="1"/>
    <xf numFmtId="0" fontId="412" fillId="164" borderId="0" xfId="3278" applyNumberFormat="1" applyFont="1" applyFill="1" applyBorder="1" applyAlignment="1">
      <alignment vertical="top" wrapText="1"/>
    </xf>
    <xf numFmtId="177" fontId="412" fillId="164" borderId="0" xfId="28200" applyNumberFormat="1" applyFont="1" applyFill="1" applyBorder="1" applyAlignment="1">
      <alignment vertical="top" wrapText="1"/>
    </xf>
    <xf numFmtId="177" fontId="412" fillId="164" borderId="0" xfId="1761" applyNumberFormat="1" applyFont="1" applyFill="1" applyBorder="1" applyAlignment="1">
      <alignment vertical="top" wrapText="1"/>
    </xf>
    <xf numFmtId="0" fontId="408" fillId="3" borderId="0" xfId="3278" applyNumberFormat="1" applyFont="1" applyFill="1" applyBorder="1" applyAlignment="1">
      <alignment horizontal="left" vertical="top" wrapText="1" indent="2"/>
    </xf>
    <xf numFmtId="177" fontId="408" fillId="3" borderId="0" xfId="28200" applyNumberFormat="1" applyFont="1" applyFill="1" applyBorder="1" applyAlignment="1">
      <alignment horizontal="right" vertical="top" wrapText="1"/>
    </xf>
    <xf numFmtId="177" fontId="408" fillId="3" borderId="0" xfId="1761" applyNumberFormat="1" applyFont="1" applyFill="1" applyBorder="1" applyAlignment="1">
      <alignment horizontal="right" vertical="top" wrapText="1"/>
    </xf>
    <xf numFmtId="177" fontId="416" fillId="164" borderId="0" xfId="28249" applyNumberFormat="1" applyFont="1" applyFill="1" applyBorder="1"/>
    <xf numFmtId="177" fontId="408" fillId="164" borderId="0" xfId="1761" applyNumberFormat="1" applyFont="1" applyFill="1" applyBorder="1" applyAlignment="1">
      <alignment horizontal="right" wrapText="1"/>
    </xf>
    <xf numFmtId="177" fontId="408" fillId="164" borderId="0" xfId="1761" applyNumberFormat="1" applyFont="1" applyFill="1" applyBorder="1" applyAlignment="1">
      <alignment horizontal="right" vertical="top" wrapText="1"/>
    </xf>
    <xf numFmtId="3" fontId="416" fillId="3" borderId="0" xfId="3278" applyNumberFormat="1" applyFont="1" applyFill="1" applyBorder="1"/>
    <xf numFmtId="177" fontId="408" fillId="3" borderId="0" xfId="1761" applyNumberFormat="1" applyFont="1" applyFill="1" applyBorder="1" applyAlignment="1">
      <alignment horizontal="right" wrapText="1"/>
    </xf>
    <xf numFmtId="177" fontId="412" fillId="3" borderId="0" xfId="1761" applyNumberFormat="1" applyFont="1" applyFill="1" applyBorder="1" applyAlignment="1">
      <alignment horizontal="right" wrapText="1"/>
    </xf>
    <xf numFmtId="0" fontId="416" fillId="3" borderId="0" xfId="3278" applyNumberFormat="1" applyFont="1" applyFill="1" applyBorder="1" applyAlignment="1">
      <alignment horizontal="right"/>
    </xf>
    <xf numFmtId="0" fontId="416" fillId="3" borderId="0" xfId="3278" applyNumberFormat="1" applyFont="1" applyFill="1" applyBorder="1"/>
    <xf numFmtId="0" fontId="412" fillId="3" borderId="0" xfId="3278" applyNumberFormat="1" applyFont="1" applyFill="1" applyBorder="1" applyAlignment="1">
      <alignment vertical="top" wrapText="1"/>
    </xf>
    <xf numFmtId="177" fontId="412" fillId="3" borderId="0" xfId="28200" applyNumberFormat="1" applyFont="1" applyFill="1" applyBorder="1" applyAlignment="1">
      <alignment horizontal="right" wrapText="1"/>
    </xf>
    <xf numFmtId="177" fontId="412" fillId="3" borderId="0" xfId="28200" applyNumberFormat="1" applyFont="1" applyFill="1" applyBorder="1" applyAlignment="1">
      <alignment horizontal="right" vertical="top" wrapText="1"/>
    </xf>
    <xf numFmtId="177" fontId="412" fillId="3" borderId="0" xfId="1761" applyNumberFormat="1" applyFont="1" applyFill="1" applyBorder="1" applyAlignment="1">
      <alignment horizontal="right" vertical="top" wrapText="1"/>
    </xf>
    <xf numFmtId="177" fontId="412" fillId="164" borderId="0" xfId="1761" applyNumberFormat="1" applyFont="1" applyFill="1" applyBorder="1" applyAlignment="1">
      <alignment horizontal="right" vertical="top" wrapText="1"/>
    </xf>
    <xf numFmtId="0" fontId="408" fillId="3" borderId="0" xfId="3278" applyNumberFormat="1" applyFont="1" applyFill="1" applyBorder="1" applyAlignment="1">
      <alignment horizontal="left" indent="2"/>
    </xf>
    <xf numFmtId="177" fontId="412" fillId="3" borderId="0" xfId="28200" applyNumberFormat="1" applyFont="1" applyFill="1" applyBorder="1" applyAlignment="1">
      <alignment vertical="top" wrapText="1"/>
    </xf>
    <xf numFmtId="177" fontId="412" fillId="3" borderId="0" xfId="1761" applyNumberFormat="1" applyFont="1" applyFill="1" applyBorder="1" applyAlignment="1">
      <alignment vertical="top" wrapText="1"/>
    </xf>
    <xf numFmtId="0" fontId="412" fillId="3" borderId="0" xfId="3278" applyNumberFormat="1" applyFont="1" applyFill="1" applyBorder="1" applyAlignment="1">
      <alignment horizontal="center" vertical="center" wrapText="1"/>
    </xf>
    <xf numFmtId="177" fontId="416" fillId="3" borderId="0" xfId="1761" applyNumberFormat="1" applyFont="1" applyFill="1" applyBorder="1" applyAlignment="1">
      <alignment horizontal="right" vertical="top" wrapText="1"/>
    </xf>
    <xf numFmtId="177" fontId="418" fillId="3" borderId="0" xfId="28200" applyNumberFormat="1" applyFont="1" applyFill="1" applyBorder="1" applyAlignment="1">
      <alignment horizontal="right" vertical="top" wrapText="1"/>
    </xf>
    <xf numFmtId="177" fontId="418" fillId="3" borderId="0" xfId="1761" applyNumberFormat="1" applyFont="1" applyFill="1" applyBorder="1" applyAlignment="1">
      <alignment horizontal="right" vertical="top" wrapText="1"/>
    </xf>
    <xf numFmtId="177" fontId="418" fillId="164" borderId="0" xfId="1761" applyNumberFormat="1" applyFont="1" applyFill="1" applyBorder="1" applyAlignment="1">
      <alignment horizontal="right" vertical="top" wrapText="1"/>
    </xf>
    <xf numFmtId="177" fontId="408" fillId="3" borderId="0" xfId="28200" applyNumberFormat="1" applyFont="1" applyFill="1" applyBorder="1" applyAlignment="1">
      <alignment horizontal="right" wrapText="1"/>
    </xf>
    <xf numFmtId="0" fontId="408" fillId="3" borderId="0" xfId="3278" applyNumberFormat="1" applyFont="1" applyFill="1" applyBorder="1" applyAlignment="1">
      <alignment horizontal="left" wrapText="1" indent="2"/>
    </xf>
    <xf numFmtId="177" fontId="408" fillId="3" borderId="0" xfId="28200" applyNumberFormat="1" applyFont="1" applyFill="1" applyBorder="1" applyAlignment="1">
      <alignment horizontal="right"/>
    </xf>
    <xf numFmtId="177" fontId="408" fillId="3" borderId="0" xfId="1761" applyNumberFormat="1" applyFont="1" applyFill="1" applyBorder="1" applyAlignment="1">
      <alignment horizontal="right"/>
    </xf>
    <xf numFmtId="177" fontId="408" fillId="164" borderId="0" xfId="1761" applyNumberFormat="1" applyFont="1" applyFill="1" applyBorder="1" applyAlignment="1">
      <alignment horizontal="right"/>
    </xf>
    <xf numFmtId="0" fontId="408" fillId="3" borderId="0" xfId="3278" applyNumberFormat="1" applyFont="1" applyFill="1" applyBorder="1"/>
    <xf numFmtId="177" fontId="408" fillId="3" borderId="0" xfId="1761" applyNumberFormat="1" applyFont="1" applyFill="1" applyBorder="1"/>
    <xf numFmtId="0" fontId="408" fillId="164" borderId="0" xfId="3278" applyNumberFormat="1" applyFont="1" applyFill="1" applyBorder="1"/>
    <xf numFmtId="177" fontId="408" fillId="164" borderId="0" xfId="1761" applyNumberFormat="1" applyFont="1" applyFill="1" applyBorder="1"/>
    <xf numFmtId="177" fontId="403" fillId="3" borderId="0" xfId="3278" applyNumberFormat="1" applyFont="1" applyFill="1"/>
    <xf numFmtId="0" fontId="408" fillId="3" borderId="0" xfId="0" applyFont="1" applyFill="1" applyBorder="1"/>
    <xf numFmtId="177" fontId="408" fillId="3" borderId="0" xfId="1" applyNumberFormat="1" applyFont="1" applyFill="1" applyBorder="1"/>
    <xf numFmtId="0" fontId="411" fillId="4" borderId="0" xfId="0" applyFont="1" applyFill="1" applyBorder="1"/>
    <xf numFmtId="0" fontId="408" fillId="4" borderId="0" xfId="0" applyFont="1" applyFill="1" applyBorder="1" applyAlignment="1">
      <alignment horizontal="left" vertical="top" wrapText="1" indent="2"/>
    </xf>
    <xf numFmtId="0" fontId="419" fillId="4" borderId="0" xfId="0" applyFont="1" applyFill="1" applyBorder="1" applyAlignment="1">
      <alignment horizontal="left" vertical="top" wrapText="1" indent="4"/>
    </xf>
    <xf numFmtId="178" fontId="419" fillId="3" borderId="0" xfId="0" applyNumberFormat="1" applyFont="1" applyFill="1" applyBorder="1" applyAlignment="1">
      <alignment horizontal="right" wrapText="1"/>
    </xf>
    <xf numFmtId="0" fontId="420" fillId="3" borderId="0" xfId="0" applyFont="1" applyFill="1" applyBorder="1"/>
    <xf numFmtId="178" fontId="412" fillId="3" borderId="0" xfId="0" applyNumberFormat="1" applyFont="1" applyFill="1" applyBorder="1" applyAlignment="1">
      <alignment horizontal="right" wrapText="1"/>
    </xf>
    <xf numFmtId="9" fontId="411" fillId="4" borderId="0" xfId="2" applyFont="1" applyFill="1" applyBorder="1" applyAlignment="1">
      <alignment horizontal="left" vertical="top" wrapText="1" indent="2"/>
    </xf>
    <xf numFmtId="0" fontId="408" fillId="4" borderId="0" xfId="0" applyFont="1" applyFill="1" applyBorder="1" applyAlignment="1">
      <alignment horizontal="left" vertical="top" wrapText="1" indent="3"/>
    </xf>
    <xf numFmtId="0" fontId="411" fillId="4" borderId="0" xfId="0" applyFont="1" applyFill="1" applyBorder="1" applyAlignment="1">
      <alignment horizontal="left" vertical="top" wrapText="1" indent="3"/>
    </xf>
    <xf numFmtId="183" fontId="408" fillId="3" borderId="0" xfId="3278" applyFont="1" applyFill="1" applyAlignment="1">
      <alignment horizontal="right"/>
    </xf>
    <xf numFmtId="178" fontId="408" fillId="3" borderId="0" xfId="3278" applyNumberFormat="1" applyFont="1" applyFill="1" applyAlignment="1">
      <alignment horizontal="right"/>
    </xf>
    <xf numFmtId="178" fontId="408" fillId="3" borderId="0" xfId="0" applyNumberFormat="1" applyFont="1" applyFill="1" applyAlignment="1">
      <alignment horizontal="right"/>
    </xf>
    <xf numFmtId="0" fontId="412" fillId="3" borderId="0" xfId="0" applyNumberFormat="1" applyFont="1" applyFill="1" applyBorder="1" applyAlignment="1">
      <alignment horizontal="center" vertical="center" wrapText="1"/>
    </xf>
    <xf numFmtId="0" fontId="408" fillId="0" borderId="0" xfId="0" applyFont="1" applyFill="1" applyBorder="1"/>
    <xf numFmtId="0" fontId="408" fillId="3" borderId="0" xfId="4" applyFont="1" applyFill="1" applyBorder="1" applyAlignment="1">
      <alignment horizontal="center" vertical="center"/>
    </xf>
    <xf numFmtId="0" fontId="403" fillId="3" borderId="0" xfId="0" applyFont="1" applyFill="1" applyBorder="1" applyAlignment="1">
      <alignment horizontal="center" vertical="center"/>
    </xf>
    <xf numFmtId="177" fontId="412" fillId="3" borderId="0" xfId="1" applyNumberFormat="1" applyFont="1" applyFill="1" applyBorder="1" applyAlignment="1">
      <alignment horizontal="right" wrapText="1"/>
    </xf>
    <xf numFmtId="0" fontId="412" fillId="3" borderId="0" xfId="0" applyFont="1" applyFill="1" applyBorder="1" applyAlignment="1">
      <alignment wrapText="1"/>
    </xf>
    <xf numFmtId="0" fontId="408" fillId="3" borderId="0" xfId="0" applyFont="1" applyFill="1" applyBorder="1" applyAlignment="1">
      <alignment wrapText="1"/>
    </xf>
    <xf numFmtId="181" fontId="408" fillId="3" borderId="0" xfId="1" applyNumberFormat="1" applyFont="1" applyFill="1" applyBorder="1" applyAlignment="1">
      <alignment horizontal="right" wrapText="1"/>
    </xf>
    <xf numFmtId="180" fontId="408" fillId="3" borderId="0" xfId="1" applyNumberFormat="1" applyFont="1" applyFill="1" applyBorder="1" applyAlignment="1">
      <alignment horizontal="right" wrapText="1"/>
    </xf>
    <xf numFmtId="181" fontId="412" fillId="3" borderId="0" xfId="1" applyNumberFormat="1" applyFont="1" applyFill="1" applyBorder="1" applyAlignment="1">
      <alignment horizontal="right" wrapText="1"/>
    </xf>
    <xf numFmtId="180" fontId="412" fillId="3" borderId="0" xfId="1" applyNumberFormat="1" applyFont="1" applyFill="1" applyBorder="1" applyAlignment="1">
      <alignment horizontal="right" wrapText="1"/>
    </xf>
    <xf numFmtId="0" fontId="408" fillId="3" borderId="0" xfId="0" applyFont="1" applyFill="1" applyBorder="1" applyAlignment="1">
      <alignment horizontal="left" wrapText="1" indent="2"/>
    </xf>
    <xf numFmtId="177" fontId="408" fillId="3" borderId="0" xfId="28249" applyNumberFormat="1" applyFont="1" applyFill="1" applyBorder="1" applyAlignment="1">
      <alignment horizontal="right"/>
    </xf>
    <xf numFmtId="177" fontId="421" fillId="3" borderId="0" xfId="28249" applyNumberFormat="1" applyFont="1" applyFill="1" applyBorder="1" applyAlignment="1">
      <alignment horizontal="right"/>
    </xf>
    <xf numFmtId="0" fontId="422" fillId="3" borderId="0" xfId="0" applyFont="1" applyFill="1" applyBorder="1"/>
    <xf numFmtId="180" fontId="412" fillId="3" borderId="0" xfId="1" applyNumberFormat="1" applyFont="1" applyFill="1" applyBorder="1" applyAlignment="1">
      <alignment horizontal="right" vertical="center" wrapText="1"/>
    </xf>
    <xf numFmtId="183" fontId="412" fillId="0" borderId="0" xfId="3278" applyFont="1" applyFill="1" applyAlignment="1">
      <alignment wrapText="1"/>
    </xf>
    <xf numFmtId="0" fontId="408" fillId="3" borderId="0" xfId="4" applyFont="1" applyFill="1" applyBorder="1"/>
    <xf numFmtId="181" fontId="408" fillId="3" borderId="0" xfId="1" applyNumberFormat="1" applyFont="1" applyFill="1" applyBorder="1"/>
    <xf numFmtId="0" fontId="415" fillId="3" borderId="0" xfId="4" applyFont="1" applyFill="1" applyBorder="1"/>
    <xf numFmtId="181" fontId="415" fillId="3" borderId="0" xfId="1" applyNumberFormat="1" applyFont="1" applyFill="1" applyBorder="1"/>
    <xf numFmtId="0" fontId="415" fillId="3" borderId="0" xfId="0" applyFont="1" applyFill="1" applyBorder="1"/>
    <xf numFmtId="181" fontId="415" fillId="3" borderId="0" xfId="0" applyNumberFormat="1" applyFont="1" applyFill="1" applyBorder="1"/>
    <xf numFmtId="1" fontId="403" fillId="3" borderId="0" xfId="0" applyNumberFormat="1" applyFont="1" applyFill="1" applyBorder="1"/>
    <xf numFmtId="0" fontId="403" fillId="3" borderId="0" xfId="0" applyFont="1" applyFill="1" applyBorder="1" applyAlignment="1">
      <alignment horizontal="center"/>
    </xf>
    <xf numFmtId="3" fontId="403" fillId="3" borderId="0" xfId="0" applyNumberFormat="1" applyFont="1" applyFill="1" applyBorder="1"/>
    <xf numFmtId="0" fontId="420" fillId="3" borderId="0" xfId="0" applyFont="1" applyFill="1" applyBorder="1" applyAlignment="1">
      <alignment horizontal="right"/>
    </xf>
    <xf numFmtId="9" fontId="420" fillId="3" borderId="0" xfId="0" applyNumberFormat="1" applyFont="1" applyFill="1" applyBorder="1"/>
    <xf numFmtId="0" fontId="403" fillId="3" borderId="0" xfId="0" applyFont="1" applyFill="1" applyBorder="1" applyAlignment="1">
      <alignment horizontal="left"/>
    </xf>
    <xf numFmtId="9" fontId="403" fillId="3" borderId="0" xfId="0" applyNumberFormat="1" applyFont="1" applyFill="1" applyBorder="1"/>
    <xf numFmtId="0" fontId="423" fillId="3" borderId="0" xfId="0" applyFont="1" applyFill="1"/>
    <xf numFmtId="0" fontId="423" fillId="3" borderId="0" xfId="0" applyFont="1" applyFill="1" applyBorder="1" applyAlignment="1">
      <alignment horizontal="left"/>
    </xf>
    <xf numFmtId="182" fontId="403" fillId="3" borderId="0" xfId="0" applyNumberFormat="1" applyFont="1" applyFill="1" applyBorder="1"/>
    <xf numFmtId="182" fontId="403" fillId="3" borderId="0" xfId="2" applyNumberFormat="1" applyFont="1" applyFill="1" applyBorder="1"/>
    <xf numFmtId="0" fontId="423" fillId="3" borderId="0" xfId="0" applyFont="1" applyFill="1" applyBorder="1"/>
    <xf numFmtId="0" fontId="424" fillId="3" borderId="0" xfId="0" applyFont="1" applyFill="1" applyBorder="1"/>
    <xf numFmtId="176" fontId="403" fillId="3" borderId="0" xfId="1" applyFont="1" applyFill="1" applyBorder="1"/>
    <xf numFmtId="172" fontId="403" fillId="3" borderId="0" xfId="0" applyNumberFormat="1" applyFont="1" applyFill="1" applyBorder="1"/>
    <xf numFmtId="0" fontId="414" fillId="2" borderId="0" xfId="0" applyFont="1" applyFill="1" applyBorder="1" applyAlignment="1">
      <alignment vertical="center"/>
    </xf>
    <xf numFmtId="0" fontId="423" fillId="2" borderId="0" xfId="0" applyFont="1" applyFill="1" applyBorder="1" applyAlignment="1">
      <alignment horizontal="center" vertical="center"/>
    </xf>
    <xf numFmtId="3" fontId="403" fillId="3" borderId="0" xfId="0" applyNumberFormat="1" applyFont="1" applyFill="1" applyBorder="1" applyAlignment="1">
      <alignment horizontal="center"/>
    </xf>
    <xf numFmtId="14" fontId="403" fillId="3" borderId="0" xfId="0" applyNumberFormat="1" applyFont="1" applyFill="1" applyBorder="1" applyAlignment="1">
      <alignment horizontal="center"/>
    </xf>
    <xf numFmtId="0" fontId="410" fillId="3" borderId="0" xfId="28969" applyFont="1" applyFill="1" applyBorder="1" applyAlignment="1">
      <alignment vertical="center"/>
    </xf>
    <xf numFmtId="0" fontId="408" fillId="3" borderId="0" xfId="0" applyFont="1" applyFill="1" applyBorder="1" applyAlignment="1">
      <alignment horizontal="right"/>
    </xf>
    <xf numFmtId="3" fontId="403" fillId="3" borderId="0" xfId="6" applyNumberFormat="1" applyFont="1" applyFill="1" applyBorder="1"/>
    <xf numFmtId="3" fontId="423" fillId="3" borderId="0" xfId="6" applyNumberFormat="1" applyFont="1" applyFill="1" applyBorder="1"/>
    <xf numFmtId="0" fontId="414" fillId="3" borderId="0" xfId="0" applyFont="1" applyFill="1" applyBorder="1" applyAlignment="1">
      <alignment horizontal="left" indent="2"/>
    </xf>
    <xf numFmtId="3" fontId="414" fillId="3" borderId="0" xfId="6" applyNumberFormat="1" applyFont="1" applyFill="1" applyBorder="1"/>
    <xf numFmtId="179" fontId="403" fillId="3" borderId="0" xfId="2" applyNumberFormat="1" applyFont="1" applyFill="1" applyBorder="1"/>
    <xf numFmtId="0" fontId="414" fillId="3" borderId="97" xfId="0" applyFont="1" applyFill="1" applyBorder="1"/>
    <xf numFmtId="0" fontId="403" fillId="163" borderId="0" xfId="0" applyFont="1" applyFill="1" applyBorder="1"/>
    <xf numFmtId="179" fontId="403" fillId="163" borderId="0" xfId="2" applyNumberFormat="1" applyFont="1" applyFill="1" applyBorder="1"/>
    <xf numFmtId="0" fontId="403" fillId="3" borderId="0" xfId="0" applyFont="1" applyFill="1" applyBorder="1" applyAlignment="1">
      <alignment horizontal="left" indent="2"/>
    </xf>
    <xf numFmtId="3" fontId="423" fillId="3" borderId="0" xfId="0" applyNumberFormat="1" applyFont="1" applyFill="1" applyBorder="1"/>
    <xf numFmtId="3" fontId="403" fillId="3" borderId="0" xfId="0" applyNumberFormat="1" applyFont="1" applyFill="1"/>
    <xf numFmtId="3" fontId="412" fillId="163" borderId="0" xfId="0" applyNumberFormat="1" applyFont="1" applyFill="1" applyBorder="1" applyAlignment="1">
      <alignment horizontal="center" vertical="center" wrapText="1"/>
    </xf>
    <xf numFmtId="0" fontId="412" fillId="3" borderId="0" xfId="0" quotePrefix="1" applyFont="1" applyFill="1" applyBorder="1" applyAlignment="1">
      <alignment horizontal="left" vertical="center"/>
    </xf>
    <xf numFmtId="3" fontId="412" fillId="163" borderId="0" xfId="6" applyNumberFormat="1" applyFont="1" applyFill="1" applyBorder="1"/>
    <xf numFmtId="0" fontId="423" fillId="163" borderId="0" xfId="0" applyFont="1" applyFill="1" applyBorder="1"/>
    <xf numFmtId="0" fontId="411" fillId="3" borderId="0" xfId="0" applyFont="1" applyFill="1" applyBorder="1" applyAlignment="1">
      <alignment horizontal="left" indent="2"/>
    </xf>
    <xf numFmtId="3" fontId="408" fillId="163" borderId="0" xfId="6" applyNumberFormat="1" applyFont="1" applyFill="1" applyBorder="1"/>
    <xf numFmtId="0" fontId="411" fillId="3" borderId="97" xfId="0" applyFont="1" applyFill="1" applyBorder="1" applyAlignment="1">
      <alignment horizontal="left" indent="2"/>
    </xf>
    <xf numFmtId="0" fontId="416" fillId="164" borderId="0" xfId="0" applyFont="1" applyFill="1" applyBorder="1"/>
    <xf numFmtId="0" fontId="417" fillId="164" borderId="0" xfId="0" applyFont="1" applyFill="1" applyBorder="1"/>
    <xf numFmtId="0" fontId="414" fillId="3" borderId="0" xfId="0" applyFont="1" applyFill="1" applyBorder="1" applyAlignment="1">
      <alignment wrapText="1"/>
    </xf>
    <xf numFmtId="9" fontId="416" fillId="164" borderId="0" xfId="2" applyFont="1" applyFill="1" applyBorder="1"/>
    <xf numFmtId="0" fontId="417" fillId="3" borderId="0" xfId="0" applyFont="1" applyFill="1" applyBorder="1"/>
    <xf numFmtId="0" fontId="416" fillId="3" borderId="0" xfId="0" applyFont="1" applyFill="1" applyBorder="1"/>
    <xf numFmtId="0" fontId="403" fillId="0" borderId="0" xfId="0" applyFont="1" applyFill="1" applyBorder="1"/>
    <xf numFmtId="0" fontId="403" fillId="0" borderId="0" xfId="0" applyFont="1" applyFill="1"/>
    <xf numFmtId="0" fontId="403" fillId="0" borderId="0" xfId="0" applyFont="1"/>
    <xf numFmtId="177" fontId="403" fillId="3" borderId="0" xfId="28280" applyNumberFormat="1" applyFont="1" applyFill="1" applyBorder="1" applyAlignment="1">
      <alignment horizontal="center"/>
    </xf>
    <xf numFmtId="0" fontId="403" fillId="0" borderId="0" xfId="0" applyFont="1" applyBorder="1"/>
    <xf numFmtId="179" fontId="403" fillId="3" borderId="0" xfId="0" applyNumberFormat="1" applyFont="1" applyFill="1" applyBorder="1"/>
    <xf numFmtId="231" fontId="403" fillId="3" borderId="0" xfId="0" applyNumberFormat="1" applyFont="1" applyFill="1" applyBorder="1"/>
    <xf numFmtId="0" fontId="400" fillId="3" borderId="0" xfId="0" applyFont="1" applyFill="1" applyAlignment="1">
      <alignment horizontal="center" vertical="center"/>
    </xf>
    <xf numFmtId="0" fontId="403" fillId="3" borderId="0" xfId="0" applyFont="1" applyFill="1" applyBorder="1" applyAlignment="1">
      <alignment horizontal="right"/>
    </xf>
    <xf numFmtId="3" fontId="412" fillId="164" borderId="0" xfId="0" applyNumberFormat="1" applyFont="1" applyFill="1" applyBorder="1" applyAlignment="1">
      <alignment horizontal="left" vertical="center" wrapText="1" indent="3"/>
    </xf>
    <xf numFmtId="3" fontId="412" fillId="164" borderId="0" xfId="6" applyNumberFormat="1" applyFont="1" applyFill="1" applyBorder="1"/>
    <xf numFmtId="3" fontId="408" fillId="164" borderId="0" xfId="6" applyNumberFormat="1" applyFont="1" applyFill="1" applyBorder="1"/>
    <xf numFmtId="177" fontId="403" fillId="3" borderId="0" xfId="0" applyNumberFormat="1" applyFont="1" applyFill="1" applyBorder="1"/>
    <xf numFmtId="262" fontId="412" fillId="3" borderId="0" xfId="1" applyNumberFormat="1" applyFont="1" applyFill="1" applyBorder="1"/>
    <xf numFmtId="3" fontId="411" fillId="3" borderId="97" xfId="0" applyNumberFormat="1" applyFont="1" applyFill="1" applyBorder="1"/>
    <xf numFmtId="0" fontId="429" fillId="164" borderId="0" xfId="3278" applyNumberFormat="1" applyFont="1" applyFill="1"/>
    <xf numFmtId="179" fontId="403" fillId="3" borderId="0" xfId="2" applyNumberFormat="1" applyFont="1" applyFill="1"/>
    <xf numFmtId="0" fontId="408" fillId="3" borderId="0" xfId="0" applyFont="1" applyFill="1" applyBorder="1" applyAlignment="1">
      <alignment horizontal="left" indent="2"/>
    </xf>
    <xf numFmtId="3" fontId="408" fillId="3" borderId="0" xfId="0" applyNumberFormat="1" applyFont="1" applyFill="1" applyBorder="1"/>
    <xf numFmtId="0" fontId="408" fillId="3" borderId="97" xfId="0" applyFont="1" applyFill="1" applyBorder="1" applyAlignment="1">
      <alignment horizontal="left" indent="2"/>
    </xf>
    <xf numFmtId="3" fontId="408" fillId="3" borderId="97" xfId="0" applyNumberFormat="1" applyFont="1" applyFill="1" applyBorder="1"/>
    <xf numFmtId="180" fontId="403" fillId="3" borderId="0" xfId="0" applyNumberFormat="1" applyFont="1" applyFill="1" applyBorder="1"/>
    <xf numFmtId="180" fontId="399" fillId="166" borderId="0" xfId="1" applyNumberFormat="1" applyFont="1" applyFill="1" applyBorder="1" applyAlignment="1">
      <alignment horizontal="right" wrapText="1"/>
    </xf>
    <xf numFmtId="0" fontId="408" fillId="0" borderId="0" xfId="0" applyFont="1" applyFill="1"/>
    <xf numFmtId="0" fontId="430" fillId="4" borderId="0" xfId="0" applyFont="1" applyFill="1" applyBorder="1" applyAlignment="1">
      <alignment horizontal="left" vertical="top" wrapText="1"/>
    </xf>
    <xf numFmtId="178" fontId="430" fillId="3" borderId="0" xfId="0" applyNumberFormat="1" applyFont="1" applyFill="1" applyBorder="1" applyAlignment="1">
      <alignment horizontal="right" wrapText="1"/>
    </xf>
    <xf numFmtId="0" fontId="431" fillId="3" borderId="0" xfId="0" applyFont="1" applyFill="1" applyBorder="1"/>
    <xf numFmtId="3" fontId="403" fillId="0" borderId="0" xfId="0" applyNumberFormat="1" applyFont="1" applyBorder="1"/>
    <xf numFmtId="262" fontId="403" fillId="0" borderId="0" xfId="0" applyNumberFormat="1" applyFont="1"/>
    <xf numFmtId="0" fontId="435" fillId="3" borderId="0" xfId="0" applyFont="1" applyFill="1" applyBorder="1"/>
    <xf numFmtId="265" fontId="411" fillId="3" borderId="0" xfId="3953" applyNumberFormat="1" applyFont="1" applyFill="1" applyBorder="1" applyAlignment="1">
      <alignment horizontal="right" wrapText="1"/>
    </xf>
    <xf numFmtId="265" fontId="411" fillId="3" borderId="0" xfId="2" applyNumberFormat="1" applyFont="1" applyFill="1" applyBorder="1" applyAlignment="1">
      <alignment horizontal="right" wrapText="1"/>
    </xf>
    <xf numFmtId="266" fontId="423" fillId="3" borderId="0" xfId="0" applyNumberFormat="1" applyFont="1" applyFill="1" applyBorder="1"/>
    <xf numFmtId="266" fontId="403" fillId="3" borderId="0" xfId="0" applyNumberFormat="1" applyFont="1" applyFill="1"/>
    <xf numFmtId="266" fontId="403" fillId="3" borderId="0" xfId="0" applyNumberFormat="1" applyFont="1" applyFill="1" applyBorder="1"/>
    <xf numFmtId="0" fontId="436" fillId="3" borderId="0" xfId="28969" applyFont="1" applyFill="1" applyAlignment="1"/>
    <xf numFmtId="0" fontId="413" fillId="167" borderId="0" xfId="0" applyNumberFormat="1" applyFont="1" applyFill="1" applyBorder="1" applyAlignment="1">
      <alignment horizontal="center" vertical="center" wrapText="1"/>
    </xf>
    <xf numFmtId="0" fontId="413" fillId="167" borderId="0" xfId="0" applyFont="1" applyFill="1" applyBorder="1" applyAlignment="1">
      <alignment horizontal="center" vertical="center"/>
    </xf>
    <xf numFmtId="0" fontId="412" fillId="168" borderId="0" xfId="0" applyNumberFormat="1" applyFont="1" applyFill="1" applyBorder="1" applyAlignment="1">
      <alignment horizontal="center" vertical="center" wrapText="1"/>
    </xf>
    <xf numFmtId="0" fontId="408" fillId="168" borderId="0" xfId="0" applyFont="1" applyFill="1" applyAlignment="1">
      <alignment vertical="center"/>
    </xf>
    <xf numFmtId="0" fontId="411" fillId="168" borderId="0" xfId="0" applyFont="1" applyFill="1" applyBorder="1" applyAlignment="1">
      <alignment horizontal="left" vertical="center"/>
    </xf>
    <xf numFmtId="0" fontId="412" fillId="168" borderId="0" xfId="3" applyNumberFormat="1" applyFont="1" applyFill="1" applyBorder="1" applyAlignment="1">
      <alignment horizontal="center" vertical="center" wrapText="1"/>
    </xf>
    <xf numFmtId="0" fontId="412" fillId="168" borderId="0" xfId="1" applyNumberFormat="1" applyFont="1" applyFill="1" applyBorder="1" applyAlignment="1">
      <alignment horizontal="center" vertical="center" wrapText="1"/>
    </xf>
    <xf numFmtId="0" fontId="403" fillId="168" borderId="0" xfId="0" applyFont="1" applyFill="1" applyBorder="1"/>
    <xf numFmtId="0" fontId="410" fillId="168" borderId="0" xfId="28969" applyFont="1" applyFill="1" applyAlignment="1">
      <alignment horizontal="center" vertical="center"/>
    </xf>
    <xf numFmtId="0" fontId="414" fillId="168" borderId="0" xfId="0" applyFont="1" applyFill="1" applyBorder="1" applyAlignment="1">
      <alignment horizontal="center" vertical="center"/>
    </xf>
    <xf numFmtId="0" fontId="423" fillId="168" borderId="0" xfId="0" applyFont="1" applyFill="1" applyBorder="1" applyAlignment="1">
      <alignment horizontal="center" vertical="center"/>
    </xf>
    <xf numFmtId="267" fontId="403" fillId="3" borderId="0" xfId="0" applyNumberFormat="1" applyFont="1" applyFill="1" applyBorder="1"/>
    <xf numFmtId="0" fontId="423" fillId="168" borderId="0" xfId="0" applyFont="1" applyFill="1" applyBorder="1" applyAlignment="1">
      <alignment horizontal="center" vertical="center" wrapText="1"/>
    </xf>
    <xf numFmtId="0" fontId="412" fillId="168" borderId="0" xfId="0" applyNumberFormat="1" applyFont="1" applyFill="1" applyBorder="1" applyAlignment="1">
      <alignment horizontal="center" vertical="center" wrapText="1"/>
    </xf>
    <xf numFmtId="0" fontId="413" fillId="167" borderId="0" xfId="0" applyNumberFormat="1" applyFont="1" applyFill="1" applyBorder="1" applyAlignment="1">
      <alignment horizontal="center" vertical="center" wrapText="1"/>
    </xf>
    <xf numFmtId="0" fontId="412" fillId="168" borderId="0" xfId="0" applyNumberFormat="1" applyFont="1" applyFill="1" applyBorder="1" applyAlignment="1">
      <alignment horizontal="center" vertical="center" wrapText="1"/>
    </xf>
    <xf numFmtId="0" fontId="413" fillId="167" borderId="0" xfId="0" applyNumberFormat="1" applyFont="1" applyFill="1" applyBorder="1" applyAlignment="1">
      <alignment horizontal="center" vertical="center" wrapText="1"/>
    </xf>
    <xf numFmtId="183" fontId="408" fillId="3" borderId="98" xfId="3278" applyFont="1" applyFill="1" applyBorder="1" applyAlignment="1">
      <alignment horizontal="left" vertical="top" wrapText="1" indent="2"/>
    </xf>
    <xf numFmtId="178" fontId="408" fillId="3" borderId="98" xfId="3278" applyNumberFormat="1" applyFont="1" applyFill="1" applyBorder="1" applyAlignment="1">
      <alignment horizontal="right" wrapText="1"/>
    </xf>
    <xf numFmtId="0" fontId="403" fillId="3" borderId="98" xfId="0" applyFont="1" applyFill="1" applyBorder="1"/>
    <xf numFmtId="178" fontId="408" fillId="3" borderId="98" xfId="0" applyNumberFormat="1" applyFont="1" applyFill="1" applyBorder="1" applyAlignment="1">
      <alignment horizontal="right" wrapText="1"/>
    </xf>
    <xf numFmtId="183" fontId="412" fillId="3" borderId="98" xfId="3278" applyFont="1" applyFill="1" applyBorder="1" applyAlignment="1">
      <alignment vertical="top" wrapText="1"/>
    </xf>
    <xf numFmtId="178" fontId="412" fillId="3" borderId="98" xfId="3278" applyNumberFormat="1" applyFont="1" applyFill="1" applyBorder="1" applyAlignment="1">
      <alignment horizontal="right" wrapText="1"/>
    </xf>
    <xf numFmtId="178" fontId="412" fillId="3" borderId="98" xfId="0" applyNumberFormat="1" applyFont="1" applyFill="1" applyBorder="1" applyAlignment="1">
      <alignment horizontal="right" wrapText="1"/>
    </xf>
    <xf numFmtId="9" fontId="411" fillId="3" borderId="98" xfId="3953" applyFont="1" applyFill="1" applyBorder="1" applyAlignment="1">
      <alignment horizontal="right" vertical="top" wrapText="1"/>
    </xf>
    <xf numFmtId="179" fontId="411" fillId="3" borderId="98" xfId="3953" applyNumberFormat="1" applyFont="1" applyFill="1" applyBorder="1" applyAlignment="1">
      <alignment horizontal="right" wrapText="1"/>
    </xf>
    <xf numFmtId="179" fontId="411" fillId="3" borderId="98" xfId="2" applyNumberFormat="1" applyFont="1" applyFill="1" applyBorder="1" applyAlignment="1">
      <alignment horizontal="right" wrapText="1"/>
    </xf>
    <xf numFmtId="178" fontId="408" fillId="3" borderId="98" xfId="3278" applyNumberFormat="1" applyFont="1" applyFill="1" applyBorder="1" applyAlignment="1">
      <alignment horizontal="right" vertical="top" wrapText="1"/>
    </xf>
    <xf numFmtId="178" fontId="408" fillId="3" borderId="98" xfId="0" applyNumberFormat="1" applyFont="1" applyFill="1" applyBorder="1" applyAlignment="1">
      <alignment horizontal="right" vertical="top" wrapText="1"/>
    </xf>
    <xf numFmtId="183" fontId="408" fillId="3" borderId="98" xfId="3278" applyFont="1" applyFill="1" applyBorder="1" applyAlignment="1">
      <alignment vertical="top" wrapText="1"/>
    </xf>
    <xf numFmtId="179" fontId="408" fillId="3" borderId="98" xfId="3953" applyNumberFormat="1" applyFont="1" applyFill="1" applyBorder="1" applyAlignment="1">
      <alignment horizontal="right" wrapText="1"/>
    </xf>
    <xf numFmtId="265" fontId="408" fillId="3" borderId="98" xfId="3953" applyNumberFormat="1" applyFont="1" applyFill="1" applyBorder="1" applyAlignment="1">
      <alignment horizontal="right" wrapText="1"/>
    </xf>
    <xf numFmtId="265" fontId="408" fillId="3" borderId="98" xfId="2" applyNumberFormat="1" applyFont="1" applyFill="1" applyBorder="1" applyAlignment="1">
      <alignment horizontal="right" wrapText="1"/>
    </xf>
    <xf numFmtId="183" fontId="412" fillId="3" borderId="98" xfId="3278" applyFont="1" applyFill="1" applyBorder="1"/>
    <xf numFmtId="180" fontId="412" fillId="3" borderId="98" xfId="3278" applyNumberFormat="1" applyFont="1" applyFill="1" applyBorder="1" applyAlignment="1">
      <alignment horizontal="right" wrapText="1"/>
    </xf>
    <xf numFmtId="180" fontId="412" fillId="3" borderId="98" xfId="0" applyNumberFormat="1" applyFont="1" applyFill="1" applyBorder="1" applyAlignment="1">
      <alignment horizontal="right" wrapText="1"/>
    </xf>
    <xf numFmtId="180" fontId="412" fillId="0" borderId="98" xfId="3278" applyNumberFormat="1" applyFont="1" applyFill="1" applyBorder="1" applyAlignment="1">
      <alignment horizontal="right" wrapText="1"/>
    </xf>
    <xf numFmtId="180" fontId="412" fillId="0" borderId="98" xfId="0" applyNumberFormat="1" applyFont="1" applyFill="1" applyBorder="1" applyAlignment="1">
      <alignment horizontal="right" wrapText="1"/>
    </xf>
    <xf numFmtId="183" fontId="408" fillId="3" borderId="99" xfId="3278" applyFont="1" applyFill="1" applyBorder="1" applyAlignment="1">
      <alignment horizontal="left" vertical="top" wrapText="1" indent="2"/>
    </xf>
    <xf numFmtId="178" fontId="408" fillId="3" borderId="99" xfId="3278" applyNumberFormat="1" applyFont="1" applyFill="1" applyBorder="1" applyAlignment="1">
      <alignment horizontal="right" wrapText="1"/>
    </xf>
    <xf numFmtId="178" fontId="408" fillId="3" borderId="99" xfId="0" applyNumberFormat="1" applyFont="1" applyFill="1" applyBorder="1" applyAlignment="1">
      <alignment horizontal="right" wrapText="1"/>
    </xf>
    <xf numFmtId="183" fontId="412" fillId="3" borderId="98" xfId="3278" applyFont="1" applyFill="1" applyBorder="1" applyAlignment="1">
      <alignment horizontal="left" vertical="center" wrapText="1"/>
    </xf>
    <xf numFmtId="265" fontId="403" fillId="3" borderId="0" xfId="0" applyNumberFormat="1" applyFont="1" applyFill="1" applyBorder="1"/>
    <xf numFmtId="0" fontId="408" fillId="3" borderId="98" xfId="3278" applyNumberFormat="1" applyFont="1" applyFill="1" applyBorder="1" applyAlignment="1">
      <alignment horizontal="left" vertical="top" wrapText="1" indent="2"/>
    </xf>
    <xf numFmtId="177" fontId="408" fillId="3" borderId="98" xfId="28200" applyNumberFormat="1" applyFont="1" applyFill="1" applyBorder="1" applyAlignment="1">
      <alignment horizontal="right" vertical="top" wrapText="1"/>
    </xf>
    <xf numFmtId="177" fontId="408" fillId="3" borderId="98" xfId="1761" applyNumberFormat="1" applyFont="1" applyFill="1" applyBorder="1" applyAlignment="1">
      <alignment horizontal="right" vertical="top" wrapText="1"/>
    </xf>
    <xf numFmtId="177" fontId="416" fillId="164" borderId="98" xfId="28249" applyNumberFormat="1" applyFont="1" applyFill="1" applyBorder="1"/>
    <xf numFmtId="177" fontId="408" fillId="3" borderId="98" xfId="1761" applyNumberFormat="1" applyFont="1" applyFill="1" applyBorder="1" applyAlignment="1">
      <alignment horizontal="right" wrapText="1"/>
    </xf>
    <xf numFmtId="177" fontId="408" fillId="164" borderId="98" xfId="1761" applyNumberFormat="1" applyFont="1" applyFill="1" applyBorder="1" applyAlignment="1">
      <alignment horizontal="right" wrapText="1"/>
    </xf>
    <xf numFmtId="3" fontId="416" fillId="3" borderId="98" xfId="3278" applyNumberFormat="1" applyFont="1" applyFill="1" applyBorder="1"/>
    <xf numFmtId="0" fontId="412" fillId="3" borderId="98" xfId="3278" applyNumberFormat="1" applyFont="1" applyFill="1" applyBorder="1" applyAlignment="1">
      <alignment vertical="top" wrapText="1"/>
    </xf>
    <xf numFmtId="177" fontId="412" fillId="3" borderId="98" xfId="28200" applyNumberFormat="1" applyFont="1" applyFill="1" applyBorder="1" applyAlignment="1">
      <alignment horizontal="right" wrapText="1"/>
    </xf>
    <xf numFmtId="177" fontId="412" fillId="3" borderId="98" xfId="1761" applyNumberFormat="1" applyFont="1" applyFill="1" applyBorder="1" applyAlignment="1">
      <alignment horizontal="right" wrapText="1"/>
    </xf>
    <xf numFmtId="177" fontId="412" fillId="164" borderId="98" xfId="1761" applyNumberFormat="1" applyFont="1" applyFill="1" applyBorder="1" applyAlignment="1">
      <alignment horizontal="right" wrapText="1"/>
    </xf>
    <xf numFmtId="0" fontId="416" fillId="3" borderId="98" xfId="3278" applyNumberFormat="1" applyFont="1" applyFill="1" applyBorder="1"/>
    <xf numFmtId="0" fontId="412" fillId="3" borderId="100" xfId="3278" applyNumberFormat="1" applyFont="1" applyFill="1" applyBorder="1" applyAlignment="1">
      <alignment vertical="top" wrapText="1"/>
    </xf>
    <xf numFmtId="177" fontId="412" fillId="3" borderId="100" xfId="28200" applyNumberFormat="1" applyFont="1" applyFill="1" applyBorder="1" applyAlignment="1">
      <alignment horizontal="right" wrapText="1"/>
    </xf>
    <xf numFmtId="177" fontId="412" fillId="3" borderId="100" xfId="1761" applyNumberFormat="1" applyFont="1" applyFill="1" applyBorder="1" applyAlignment="1">
      <alignment horizontal="right" wrapText="1"/>
    </xf>
    <xf numFmtId="177" fontId="412" fillId="3" borderId="98" xfId="28200" applyNumberFormat="1" applyFont="1" applyFill="1" applyBorder="1" applyAlignment="1">
      <alignment vertical="top" wrapText="1"/>
    </xf>
    <xf numFmtId="177" fontId="412" fillId="3" borderId="98" xfId="1761" applyNumberFormat="1" applyFont="1" applyFill="1" applyBorder="1" applyAlignment="1">
      <alignment vertical="top" wrapText="1"/>
    </xf>
    <xf numFmtId="3" fontId="417" fillId="3" borderId="100" xfId="3278" applyNumberFormat="1" applyFont="1" applyFill="1" applyBorder="1"/>
    <xf numFmtId="3" fontId="417" fillId="3" borderId="98" xfId="3278" applyNumberFormat="1" applyFont="1" applyFill="1" applyBorder="1"/>
    <xf numFmtId="177" fontId="408" fillId="3" borderId="98" xfId="28200" applyNumberFormat="1" applyFont="1" applyFill="1" applyBorder="1" applyAlignment="1">
      <alignment horizontal="right" wrapText="1"/>
    </xf>
    <xf numFmtId="0" fontId="408" fillId="3" borderId="98" xfId="3278" applyNumberFormat="1" applyFont="1" applyFill="1" applyBorder="1" applyAlignment="1">
      <alignment horizontal="left" wrapText="1" indent="2"/>
    </xf>
    <xf numFmtId="177" fontId="408" fillId="3" borderId="98" xfId="28200" applyNumberFormat="1" applyFont="1" applyFill="1" applyBorder="1" applyAlignment="1">
      <alignment horizontal="right"/>
    </xf>
    <xf numFmtId="177" fontId="408" fillId="3" borderId="98" xfId="1761" applyNumberFormat="1" applyFont="1" applyFill="1" applyBorder="1" applyAlignment="1">
      <alignment horizontal="right"/>
    </xf>
    <xf numFmtId="177" fontId="412" fillId="3" borderId="98" xfId="28200" applyNumberFormat="1" applyFont="1" applyFill="1" applyBorder="1" applyAlignment="1">
      <alignment horizontal="right" vertical="top" wrapText="1"/>
    </xf>
    <xf numFmtId="177" fontId="412" fillId="3" borderId="98" xfId="1761" applyNumberFormat="1" applyFont="1" applyFill="1" applyBorder="1" applyAlignment="1">
      <alignment horizontal="right" vertical="top" wrapText="1"/>
    </xf>
    <xf numFmtId="0" fontId="412" fillId="3" borderId="0" xfId="0" applyFont="1" applyFill="1" applyBorder="1" applyAlignment="1">
      <alignment horizontal="center" vertical="center"/>
    </xf>
    <xf numFmtId="177" fontId="403" fillId="3" borderId="0" xfId="3278" applyNumberFormat="1" applyFont="1" applyFill="1" applyBorder="1"/>
    <xf numFmtId="0" fontId="408" fillId="3" borderId="0" xfId="0" applyFont="1" applyFill="1" applyBorder="1" applyAlignment="1">
      <alignment horizontal="right" vertical="center"/>
    </xf>
    <xf numFmtId="0" fontId="408" fillId="4" borderId="98" xfId="0" applyFont="1" applyFill="1" applyBorder="1" applyAlignment="1">
      <alignment horizontal="left" vertical="top" wrapText="1"/>
    </xf>
    <xf numFmtId="0" fontId="412" fillId="4" borderId="98" xfId="0" applyFont="1" applyFill="1" applyBorder="1" applyAlignment="1">
      <alignment vertical="top" wrapText="1"/>
    </xf>
    <xf numFmtId="9" fontId="411" fillId="4" borderId="98" xfId="2" applyFont="1" applyFill="1" applyBorder="1" applyAlignment="1">
      <alignment horizontal="right" vertical="top" wrapText="1"/>
    </xf>
    <xf numFmtId="0" fontId="412" fillId="4" borderId="98" xfId="0" applyFont="1" applyFill="1" applyBorder="1" applyAlignment="1">
      <alignment horizontal="left" vertical="center" wrapText="1"/>
    </xf>
    <xf numFmtId="0" fontId="408" fillId="4" borderId="98" xfId="0" applyFont="1" applyFill="1" applyBorder="1" applyAlignment="1">
      <alignment horizontal="left" vertical="top" wrapText="1" indent="2"/>
    </xf>
    <xf numFmtId="0" fontId="408" fillId="3" borderId="98" xfId="0" applyFont="1" applyFill="1" applyBorder="1" applyAlignment="1">
      <alignment horizontal="left" vertical="top" wrapText="1" indent="2"/>
    </xf>
    <xf numFmtId="9" fontId="411" fillId="4" borderId="98" xfId="2" applyFont="1" applyFill="1" applyBorder="1" applyAlignment="1">
      <alignment horizontal="left" vertical="top" wrapText="1" indent="2"/>
    </xf>
    <xf numFmtId="0" fontId="412" fillId="4" borderId="98" xfId="0" applyFont="1" applyFill="1" applyBorder="1"/>
    <xf numFmtId="178" fontId="403" fillId="3" borderId="0" xfId="0" applyNumberFormat="1" applyFont="1" applyFill="1" applyBorder="1"/>
    <xf numFmtId="0" fontId="437" fillId="3" borderId="98" xfId="28969" applyFont="1" applyFill="1" applyBorder="1" applyAlignment="1"/>
    <xf numFmtId="1" fontId="415" fillId="3" borderId="98" xfId="1" applyNumberFormat="1" applyFont="1" applyFill="1" applyBorder="1" applyAlignment="1">
      <alignment horizontal="center" vertical="center"/>
    </xf>
    <xf numFmtId="0" fontId="412" fillId="165" borderId="0" xfId="0" applyFont="1" applyFill="1" applyBorder="1" applyAlignment="1">
      <alignment horizontal="center" vertical="center" wrapText="1"/>
    </xf>
    <xf numFmtId="177" fontId="412" fillId="165" borderId="0" xfId="3" applyNumberFormat="1" applyFont="1" applyFill="1" applyBorder="1" applyAlignment="1">
      <alignment horizontal="right" wrapText="1"/>
    </xf>
    <xf numFmtId="177" fontId="412" fillId="165" borderId="0" xfId="1" applyNumberFormat="1" applyFont="1" applyFill="1" applyBorder="1" applyAlignment="1">
      <alignment horizontal="right" wrapText="1"/>
    </xf>
    <xf numFmtId="177" fontId="412" fillId="165" borderId="0" xfId="3" applyNumberFormat="1" applyFont="1" applyFill="1" applyBorder="1" applyAlignment="1">
      <alignment horizontal="center" vertical="center" wrapText="1"/>
    </xf>
    <xf numFmtId="180" fontId="412" fillId="165" borderId="0" xfId="1" applyNumberFormat="1" applyFont="1" applyFill="1" applyBorder="1" applyAlignment="1">
      <alignment horizontal="right" wrapText="1"/>
    </xf>
    <xf numFmtId="0" fontId="412" fillId="3" borderId="98" xfId="0" applyFont="1" applyFill="1" applyBorder="1" applyAlignment="1">
      <alignment wrapText="1"/>
    </xf>
    <xf numFmtId="181" fontId="408" fillId="3" borderId="98" xfId="1" applyNumberFormat="1" applyFont="1" applyFill="1" applyBorder="1" applyAlignment="1">
      <alignment horizontal="right" wrapText="1"/>
    </xf>
    <xf numFmtId="181" fontId="412" fillId="3" borderId="98" xfId="1" applyNumberFormat="1" applyFont="1" applyFill="1" applyBorder="1" applyAlignment="1">
      <alignment horizontal="right" wrapText="1"/>
    </xf>
    <xf numFmtId="180" fontId="412" fillId="3" borderId="98" xfId="1" applyNumberFormat="1" applyFont="1" applyFill="1" applyBorder="1" applyAlignment="1">
      <alignment horizontal="right" wrapText="1"/>
    </xf>
    <xf numFmtId="0" fontId="412" fillId="3" borderId="98" xfId="0" applyFont="1" applyFill="1" applyBorder="1" applyAlignment="1">
      <alignment vertical="center" wrapText="1"/>
    </xf>
    <xf numFmtId="181" fontId="412" fillId="3" borderId="98" xfId="1" applyNumberFormat="1" applyFont="1" applyFill="1" applyBorder="1" applyAlignment="1">
      <alignment horizontal="right" vertical="center" wrapText="1"/>
    </xf>
    <xf numFmtId="180" fontId="412" fillId="3" borderId="98" xfId="1" applyNumberFormat="1" applyFont="1" applyFill="1" applyBorder="1" applyAlignment="1">
      <alignment horizontal="right" vertical="center" wrapText="1"/>
    </xf>
    <xf numFmtId="0" fontId="420" fillId="3" borderId="98" xfId="0" applyFont="1" applyFill="1" applyBorder="1" applyAlignment="1">
      <alignment horizontal="right"/>
    </xf>
    <xf numFmtId="9" fontId="420" fillId="3" borderId="98" xfId="0" applyNumberFormat="1" applyFont="1" applyFill="1" applyBorder="1"/>
    <xf numFmtId="0" fontId="403" fillId="3" borderId="98" xfId="0" applyFont="1" applyFill="1" applyBorder="1" applyAlignment="1">
      <alignment horizontal="left"/>
    </xf>
    <xf numFmtId="3" fontId="403" fillId="3" borderId="98" xfId="0" applyNumberFormat="1" applyFont="1" applyFill="1" applyBorder="1"/>
    <xf numFmtId="3" fontId="403" fillId="3" borderId="98" xfId="2" applyNumberFormat="1" applyFont="1" applyFill="1" applyBorder="1"/>
    <xf numFmtId="0" fontId="423" fillId="3" borderId="98" xfId="0" applyFont="1" applyFill="1" applyBorder="1" applyAlignment="1">
      <alignment horizontal="left"/>
    </xf>
    <xf numFmtId="3" fontId="423" fillId="3" borderId="98" xfId="0" applyNumberFormat="1" applyFont="1" applyFill="1" applyBorder="1"/>
    <xf numFmtId="0" fontId="423" fillId="3" borderId="98" xfId="0" applyFont="1" applyFill="1" applyBorder="1"/>
    <xf numFmtId="0" fontId="408" fillId="3" borderId="0" xfId="0" applyFont="1" applyFill="1" applyBorder="1" applyAlignment="1">
      <alignment horizontal="center"/>
    </xf>
    <xf numFmtId="3" fontId="403" fillId="3" borderId="98" xfId="6" applyNumberFormat="1" applyFont="1" applyFill="1" applyBorder="1"/>
    <xf numFmtId="3" fontId="403" fillId="3" borderId="98" xfId="6" applyNumberFormat="1" applyFont="1" applyFill="1" applyBorder="1" applyAlignment="1">
      <alignment horizontal="center"/>
    </xf>
    <xf numFmtId="3" fontId="403" fillId="3" borderId="98" xfId="6" quotePrefix="1" applyNumberFormat="1" applyFont="1" applyFill="1" applyBorder="1" applyAlignment="1">
      <alignment horizontal="center"/>
    </xf>
    <xf numFmtId="3" fontId="408" fillId="3" borderId="98" xfId="6" applyNumberFormat="1" applyFont="1" applyFill="1" applyBorder="1"/>
    <xf numFmtId="3" fontId="403" fillId="3" borderId="98" xfId="6" quotePrefix="1" applyNumberFormat="1" applyFont="1" applyFill="1" applyBorder="1" applyAlignment="1">
      <alignment horizontal="right"/>
    </xf>
    <xf numFmtId="179" fontId="403" fillId="3" borderId="98" xfId="2" applyNumberFormat="1" applyFont="1" applyFill="1" applyBorder="1"/>
    <xf numFmtId="0" fontId="414" fillId="3" borderId="98" xfId="0" applyFont="1" applyFill="1" applyBorder="1"/>
    <xf numFmtId="266" fontId="403" fillId="3" borderId="98" xfId="0" applyNumberFormat="1" applyFont="1" applyFill="1" applyBorder="1"/>
    <xf numFmtId="0" fontId="414" fillId="3" borderId="101" xfId="0" applyFont="1" applyFill="1" applyBorder="1" applyAlignment="1">
      <alignment horizontal="left" indent="2"/>
    </xf>
    <xf numFmtId="0" fontId="403" fillId="3" borderId="101" xfId="0" applyFont="1" applyFill="1" applyBorder="1" applyAlignment="1">
      <alignment horizontal="left" indent="2"/>
    </xf>
    <xf numFmtId="0" fontId="403" fillId="3" borderId="101" xfId="0" applyFont="1" applyFill="1" applyBorder="1"/>
    <xf numFmtId="179" fontId="403" fillId="3" borderId="101" xfId="2" applyNumberFormat="1" applyFont="1" applyFill="1" applyBorder="1"/>
    <xf numFmtId="0" fontId="408" fillId="3" borderId="101" xfId="0" applyFont="1" applyFill="1" applyBorder="1" applyAlignment="1">
      <alignment vertical="center" wrapText="1"/>
    </xf>
    <xf numFmtId="179" fontId="411" fillId="3" borderId="101" xfId="2" applyNumberFormat="1" applyFont="1" applyFill="1" applyBorder="1"/>
    <xf numFmtId="2" fontId="411" fillId="3" borderId="101" xfId="2" applyNumberFormat="1" applyFont="1" applyFill="1" applyBorder="1"/>
    <xf numFmtId="179" fontId="423" fillId="3" borderId="98" xfId="2" applyNumberFormat="1" applyFont="1" applyFill="1" applyBorder="1"/>
    <xf numFmtId="2" fontId="427" fillId="3" borderId="98" xfId="2" applyNumberFormat="1" applyFont="1" applyFill="1" applyBorder="1"/>
    <xf numFmtId="179" fontId="423" fillId="3" borderId="98" xfId="0" applyNumberFormat="1" applyFont="1" applyFill="1" applyBorder="1"/>
    <xf numFmtId="0" fontId="403" fillId="163" borderId="98" xfId="0" applyFont="1" applyFill="1" applyBorder="1"/>
    <xf numFmtId="0" fontId="411" fillId="3" borderId="101" xfId="0" applyFont="1" applyFill="1" applyBorder="1" applyAlignment="1">
      <alignment horizontal="left" indent="2"/>
    </xf>
    <xf numFmtId="3" fontId="408" fillId="3" borderId="101" xfId="6" applyNumberFormat="1" applyFont="1" applyFill="1" applyBorder="1"/>
    <xf numFmtId="179" fontId="403" fillId="163" borderId="98" xfId="2" applyNumberFormat="1" applyFont="1" applyFill="1" applyBorder="1"/>
    <xf numFmtId="0" fontId="414" fillId="3" borderId="98" xfId="0" applyFont="1" applyFill="1" applyBorder="1" applyAlignment="1">
      <alignment horizontal="left" indent="2"/>
    </xf>
    <xf numFmtId="0" fontId="416" fillId="164" borderId="98" xfId="0" applyFont="1" applyFill="1" applyBorder="1"/>
    <xf numFmtId="179" fontId="411" fillId="164" borderId="101" xfId="2" applyNumberFormat="1" applyFont="1" applyFill="1" applyBorder="1"/>
    <xf numFmtId="0" fontId="412" fillId="3" borderId="98" xfId="0" applyFont="1" applyFill="1" applyBorder="1"/>
    <xf numFmtId="0" fontId="416" fillId="3" borderId="98" xfId="0" applyFont="1" applyFill="1" applyBorder="1"/>
    <xf numFmtId="0" fontId="412" fillId="168" borderId="103" xfId="0" applyNumberFormat="1" applyFont="1" applyFill="1" applyBorder="1" applyAlignment="1">
      <alignment horizontal="center" vertical="center" wrapText="1"/>
    </xf>
    <xf numFmtId="9" fontId="416" fillId="164" borderId="103" xfId="2" applyFont="1" applyFill="1" applyBorder="1"/>
    <xf numFmtId="0" fontId="403" fillId="3" borderId="102" xfId="0" applyFont="1" applyFill="1" applyBorder="1"/>
    <xf numFmtId="0" fontId="403" fillId="3" borderId="103" xfId="0" applyFont="1" applyFill="1" applyBorder="1"/>
    <xf numFmtId="179" fontId="411" fillId="3" borderId="105" xfId="2" applyNumberFormat="1" applyFont="1" applyFill="1" applyBorder="1"/>
    <xf numFmtId="0" fontId="423" fillId="3" borderId="103" xfId="0" applyFont="1" applyFill="1" applyBorder="1"/>
    <xf numFmtId="0" fontId="423" fillId="3" borderId="102" xfId="0" applyFont="1" applyFill="1" applyBorder="1"/>
    <xf numFmtId="0" fontId="412" fillId="3" borderId="102" xfId="0" applyFont="1" applyFill="1" applyBorder="1"/>
    <xf numFmtId="262" fontId="412" fillId="3" borderId="103" xfId="1" applyNumberFormat="1" applyFont="1" applyFill="1" applyBorder="1"/>
    <xf numFmtId="3" fontId="408" fillId="3" borderId="103" xfId="0" applyNumberFormat="1" applyFont="1" applyFill="1" applyBorder="1"/>
    <xf numFmtId="3" fontId="408" fillId="3" borderId="104" xfId="0" applyNumberFormat="1" applyFont="1" applyFill="1" applyBorder="1"/>
    <xf numFmtId="3" fontId="411" fillId="3" borderId="104" xfId="0" applyNumberFormat="1" applyFont="1" applyFill="1" applyBorder="1"/>
    <xf numFmtId="0" fontId="417" fillId="3" borderId="103" xfId="0" applyFont="1" applyFill="1" applyBorder="1"/>
    <xf numFmtId="0" fontId="416" fillId="3" borderId="103" xfId="0" applyFont="1" applyFill="1" applyBorder="1"/>
    <xf numFmtId="0" fontId="416" fillId="3" borderId="102" xfId="0" applyFont="1" applyFill="1" applyBorder="1"/>
    <xf numFmtId="0" fontId="412" fillId="168" borderId="106" xfId="0" applyNumberFormat="1" applyFont="1" applyFill="1" applyBorder="1" applyAlignment="1">
      <alignment horizontal="center" vertical="center" wrapText="1"/>
    </xf>
    <xf numFmtId="9" fontId="416" fillId="164" borderId="106" xfId="2" applyFont="1" applyFill="1" applyBorder="1"/>
    <xf numFmtId="0" fontId="403" fillId="3" borderId="107" xfId="0" applyFont="1" applyFill="1" applyBorder="1"/>
    <xf numFmtId="0" fontId="423" fillId="3" borderId="106" xfId="0" applyFont="1" applyFill="1" applyBorder="1"/>
    <xf numFmtId="0" fontId="403" fillId="3" borderId="106" xfId="0" applyFont="1" applyFill="1" applyBorder="1"/>
    <xf numFmtId="179" fontId="411" fillId="3" borderId="109" xfId="2" applyNumberFormat="1" applyFont="1" applyFill="1" applyBorder="1"/>
    <xf numFmtId="0" fontId="423" fillId="3" borderId="107" xfId="0" applyFont="1" applyFill="1" applyBorder="1"/>
    <xf numFmtId="0" fontId="412" fillId="3" borderId="107" xfId="0" applyFont="1" applyFill="1" applyBorder="1"/>
    <xf numFmtId="262" fontId="412" fillId="3" borderId="106" xfId="1" applyNumberFormat="1" applyFont="1" applyFill="1" applyBorder="1"/>
    <xf numFmtId="3" fontId="408" fillId="3" borderId="106" xfId="0" applyNumberFormat="1" applyFont="1" applyFill="1" applyBorder="1"/>
    <xf numFmtId="3" fontId="408" fillId="3" borderId="108" xfId="0" applyNumberFormat="1" applyFont="1" applyFill="1" applyBorder="1"/>
    <xf numFmtId="3" fontId="411" fillId="3" borderId="108" xfId="0" applyNumberFormat="1" applyFont="1" applyFill="1" applyBorder="1"/>
    <xf numFmtId="0" fontId="417" fillId="3" borderId="106" xfId="0" applyFont="1" applyFill="1" applyBorder="1"/>
    <xf numFmtId="0" fontId="416" fillId="3" borderId="106" xfId="0" applyFont="1" applyFill="1" applyBorder="1"/>
    <xf numFmtId="0" fontId="416" fillId="3" borderId="107" xfId="0" applyFont="1" applyFill="1" applyBorder="1"/>
    <xf numFmtId="0" fontId="414" fillId="3" borderId="104" xfId="0" applyFont="1" applyFill="1" applyBorder="1"/>
    <xf numFmtId="0" fontId="423" fillId="3" borderId="98" xfId="0" applyFont="1" applyFill="1" applyBorder="1" applyAlignment="1">
      <alignment horizontal="left" vertical="center"/>
    </xf>
    <xf numFmtId="0" fontId="423" fillId="3" borderId="98" xfId="0" applyFont="1" applyFill="1" applyBorder="1" applyAlignment="1">
      <alignment horizontal="center" vertical="center"/>
    </xf>
    <xf numFmtId="262" fontId="423" fillId="3" borderId="98" xfId="1" applyNumberFormat="1" applyFont="1" applyFill="1" applyBorder="1" applyAlignment="1">
      <alignment horizontal="right" vertical="center"/>
    </xf>
    <xf numFmtId="0" fontId="412" fillId="168" borderId="0" xfId="0" applyNumberFormat="1" applyFont="1" applyFill="1" applyBorder="1" applyAlignment="1">
      <alignment horizontal="center" vertical="center" wrapText="1"/>
    </xf>
    <xf numFmtId="0" fontId="413" fillId="167" borderId="0" xfId="0" applyNumberFormat="1" applyFont="1" applyFill="1" applyBorder="1" applyAlignment="1">
      <alignment horizontal="center" vertical="center" wrapText="1"/>
    </xf>
    <xf numFmtId="266" fontId="403" fillId="0" borderId="98" xfId="0" applyNumberFormat="1" applyFont="1" applyFill="1" applyBorder="1"/>
    <xf numFmtId="0" fontId="412" fillId="168" borderId="0" xfId="0" applyNumberFormat="1" applyFont="1" applyFill="1" applyBorder="1" applyAlignment="1">
      <alignment horizontal="center" vertical="center" wrapText="1"/>
    </xf>
    <xf numFmtId="0" fontId="413" fillId="167" borderId="0" xfId="0" applyNumberFormat="1" applyFont="1" applyFill="1" applyBorder="1" applyAlignment="1">
      <alignment horizontal="center" vertical="center" wrapText="1"/>
    </xf>
    <xf numFmtId="0" fontId="413" fillId="167" borderId="0" xfId="0" applyNumberFormat="1" applyFont="1" applyFill="1" applyBorder="1" applyAlignment="1">
      <alignment horizontal="center" vertical="center" wrapText="1"/>
    </xf>
    <xf numFmtId="9" fontId="403" fillId="3" borderId="0" xfId="2" applyFont="1" applyFill="1" applyBorder="1"/>
    <xf numFmtId="9" fontId="403" fillId="3" borderId="98" xfId="2" applyFont="1" applyFill="1" applyBorder="1"/>
    <xf numFmtId="3" fontId="431" fillId="3" borderId="98" xfId="0" applyNumberFormat="1" applyFont="1" applyFill="1" applyBorder="1"/>
    <xf numFmtId="10" fontId="403" fillId="3" borderId="0" xfId="2" applyNumberFormat="1" applyFont="1" applyFill="1" applyBorder="1"/>
    <xf numFmtId="2" fontId="403" fillId="3" borderId="0" xfId="2" applyNumberFormat="1" applyFont="1" applyFill="1" applyBorder="1"/>
    <xf numFmtId="0" fontId="412" fillId="168" borderId="0" xfId="0" applyNumberFormat="1" applyFont="1" applyFill="1" applyBorder="1" applyAlignment="1">
      <alignment horizontal="center" vertical="center" wrapText="1"/>
    </xf>
    <xf numFmtId="0" fontId="412" fillId="168" borderId="0" xfId="0" applyNumberFormat="1" applyFont="1" applyFill="1" applyBorder="1" applyAlignment="1">
      <alignment horizontal="center" vertical="center" wrapText="1"/>
    </xf>
    <xf numFmtId="0" fontId="413" fillId="167" borderId="0" xfId="0" applyNumberFormat="1" applyFont="1" applyFill="1" applyBorder="1" applyAlignment="1">
      <alignment horizontal="center" vertical="center" wrapText="1"/>
    </xf>
    <xf numFmtId="1" fontId="415" fillId="3" borderId="0" xfId="1" applyNumberFormat="1" applyFont="1" applyFill="1" applyBorder="1" applyAlignment="1">
      <alignment horizontal="center" vertical="center"/>
    </xf>
    <xf numFmtId="178" fontId="412" fillId="3" borderId="99" xfId="0" applyNumberFormat="1" applyFont="1" applyFill="1" applyBorder="1" applyAlignment="1">
      <alignment horizontal="right" wrapText="1"/>
    </xf>
    <xf numFmtId="180" fontId="412" fillId="3" borderId="99" xfId="0" applyNumberFormat="1" applyFont="1" applyFill="1" applyBorder="1" applyAlignment="1">
      <alignment horizontal="right" wrapText="1"/>
    </xf>
    <xf numFmtId="178" fontId="403" fillId="3" borderId="0" xfId="0" applyNumberFormat="1" applyFont="1" applyFill="1"/>
    <xf numFmtId="179" fontId="411" fillId="3" borderId="111" xfId="2" applyNumberFormat="1" applyFont="1" applyFill="1" applyBorder="1" applyAlignment="1">
      <alignment horizontal="right" wrapText="1"/>
    </xf>
    <xf numFmtId="179" fontId="408" fillId="3" borderId="0" xfId="0" applyNumberFormat="1" applyFont="1" applyFill="1" applyAlignment="1">
      <alignment horizontal="right"/>
    </xf>
    <xf numFmtId="180" fontId="403" fillId="3" borderId="98" xfId="0" applyNumberFormat="1" applyFont="1" applyFill="1" applyBorder="1"/>
    <xf numFmtId="3" fontId="403" fillId="3" borderId="99" xfId="0" applyNumberFormat="1" applyFont="1" applyFill="1" applyBorder="1"/>
    <xf numFmtId="180" fontId="408" fillId="3" borderId="0" xfId="0" applyNumberFormat="1" applyFont="1" applyFill="1" applyAlignment="1">
      <alignment horizontal="right"/>
    </xf>
    <xf numFmtId="0" fontId="408" fillId="3" borderId="99" xfId="0" applyFont="1" applyFill="1" applyBorder="1" applyAlignment="1">
      <alignment horizontal="right"/>
    </xf>
    <xf numFmtId="0" fontId="437" fillId="3" borderId="0" xfId="28969" applyFont="1" applyFill="1" applyBorder="1"/>
    <xf numFmtId="0" fontId="430" fillId="0" borderId="111" xfId="0" applyFont="1" applyBorder="1" applyAlignment="1">
      <alignment vertical="center"/>
    </xf>
    <xf numFmtId="0" fontId="408" fillId="3" borderId="111" xfId="0" applyFont="1" applyFill="1" applyBorder="1" applyAlignment="1">
      <alignment horizontal="right"/>
    </xf>
    <xf numFmtId="178" fontId="408" fillId="3" borderId="111" xfId="0" applyNumberFormat="1" applyFont="1" applyFill="1" applyBorder="1" applyAlignment="1">
      <alignment horizontal="right"/>
    </xf>
    <xf numFmtId="0" fontId="408" fillId="3" borderId="98" xfId="0" applyFont="1" applyFill="1" applyBorder="1" applyAlignment="1">
      <alignment horizontal="right"/>
    </xf>
    <xf numFmtId="178" fontId="408" fillId="3" borderId="98" xfId="0" applyNumberFormat="1" applyFont="1" applyFill="1" applyBorder="1" applyAlignment="1">
      <alignment horizontal="right"/>
    </xf>
    <xf numFmtId="0" fontId="446" fillId="0" borderId="0" xfId="0" applyFont="1" applyBorder="1" applyAlignment="1">
      <alignment horizontal="left" vertical="center" wrapText="1" indent="1"/>
    </xf>
    <xf numFmtId="0" fontId="430" fillId="0" borderId="0" xfId="0" applyFont="1" applyBorder="1" applyAlignment="1">
      <alignment vertical="center" wrapText="1"/>
    </xf>
    <xf numFmtId="0" fontId="446" fillId="0" borderId="98" xfId="0" applyFont="1" applyBorder="1" applyAlignment="1">
      <alignment horizontal="left" vertical="center" indent="1"/>
    </xf>
    <xf numFmtId="0" fontId="446" fillId="0" borderId="98" xfId="0" applyFont="1" applyBorder="1" applyAlignment="1">
      <alignment horizontal="left" vertical="center" wrapText="1" indent="1"/>
    </xf>
    <xf numFmtId="0" fontId="446" fillId="0" borderId="111" xfId="0" applyFont="1" applyBorder="1" applyAlignment="1">
      <alignment horizontal="left" vertical="center" indent="1"/>
    </xf>
    <xf numFmtId="0" fontId="430" fillId="0" borderId="98" xfId="0" applyFont="1" applyBorder="1" applyAlignment="1">
      <alignment vertical="center"/>
    </xf>
    <xf numFmtId="0" fontId="446" fillId="0" borderId="111" xfId="0" applyFont="1" applyFill="1" applyBorder="1" applyAlignment="1">
      <alignment horizontal="left" vertical="center" wrapText="1" indent="1"/>
    </xf>
    <xf numFmtId="0" fontId="430" fillId="3" borderId="111" xfId="0" applyFont="1" applyFill="1" applyBorder="1" applyAlignment="1">
      <alignment horizontal="right"/>
    </xf>
    <xf numFmtId="178" fontId="430" fillId="3" borderId="111" xfId="3278" applyNumberFormat="1" applyFont="1" applyFill="1" applyBorder="1" applyAlignment="1">
      <alignment horizontal="right"/>
    </xf>
    <xf numFmtId="178" fontId="430" fillId="3" borderId="0" xfId="3278" applyNumberFormat="1" applyFont="1" applyFill="1" applyAlignment="1">
      <alignment horizontal="right"/>
    </xf>
    <xf numFmtId="0" fontId="430" fillId="3" borderId="0" xfId="0" applyFont="1" applyFill="1" applyAlignment="1">
      <alignment horizontal="right"/>
    </xf>
    <xf numFmtId="0" fontId="430" fillId="165" borderId="111" xfId="0" applyFont="1" applyFill="1" applyBorder="1" applyAlignment="1">
      <alignment horizontal="right"/>
    </xf>
    <xf numFmtId="0" fontId="408" fillId="165" borderId="111" xfId="0" applyFont="1" applyFill="1" applyBorder="1" applyAlignment="1">
      <alignment horizontal="right"/>
    </xf>
    <xf numFmtId="0" fontId="408" fillId="165" borderId="98" xfId="0" applyFont="1" applyFill="1" applyBorder="1" applyAlignment="1">
      <alignment horizontal="right"/>
    </xf>
    <xf numFmtId="0" fontId="430" fillId="165" borderId="0" xfId="0" applyFont="1" applyFill="1" applyAlignment="1">
      <alignment horizontal="right"/>
    </xf>
    <xf numFmtId="0" fontId="408" fillId="165" borderId="99" xfId="0" applyFont="1" applyFill="1" applyBorder="1" applyAlignment="1">
      <alignment horizontal="right"/>
    </xf>
    <xf numFmtId="0" fontId="408" fillId="165" borderId="0" xfId="0" applyFont="1" applyFill="1" applyBorder="1" applyAlignment="1">
      <alignment horizontal="right"/>
    </xf>
    <xf numFmtId="177" fontId="408" fillId="3" borderId="0" xfId="28249" applyNumberFormat="1" applyFont="1" applyFill="1" applyBorder="1" applyAlignment="1">
      <alignment horizontal="right" wrapText="1"/>
    </xf>
    <xf numFmtId="180" fontId="430" fillId="3" borderId="111" xfId="0" applyNumberFormat="1" applyFont="1" applyFill="1" applyBorder="1" applyAlignment="1">
      <alignment horizontal="right" wrapText="1"/>
    </xf>
    <xf numFmtId="180" fontId="408" fillId="3" borderId="111" xfId="0" applyNumberFormat="1" applyFont="1" applyFill="1" applyBorder="1" applyAlignment="1">
      <alignment horizontal="right" wrapText="1"/>
    </xf>
    <xf numFmtId="180" fontId="408" fillId="3" borderId="98" xfId="0" applyNumberFormat="1" applyFont="1" applyFill="1" applyBorder="1" applyAlignment="1">
      <alignment horizontal="right" wrapText="1"/>
    </xf>
    <xf numFmtId="180" fontId="430" fillId="3" borderId="0" xfId="0" applyNumberFormat="1" applyFont="1" applyFill="1" applyAlignment="1">
      <alignment horizontal="right" wrapText="1"/>
    </xf>
    <xf numFmtId="180" fontId="408" fillId="3" borderId="99" xfId="0" applyNumberFormat="1" applyFont="1" applyFill="1" applyBorder="1" applyAlignment="1">
      <alignment horizontal="right" wrapText="1"/>
    </xf>
    <xf numFmtId="180" fontId="408" fillId="3" borderId="0" xfId="0" applyNumberFormat="1" applyFont="1" applyFill="1" applyBorder="1" applyAlignment="1">
      <alignment horizontal="right" wrapText="1"/>
    </xf>
    <xf numFmtId="0" fontId="430" fillId="165" borderId="99" xfId="0" applyFont="1" applyFill="1" applyBorder="1" applyAlignment="1">
      <alignment horizontal="right" wrapText="1"/>
    </xf>
    <xf numFmtId="180" fontId="430" fillId="3" borderId="99" xfId="0" applyNumberFormat="1" applyFont="1" applyFill="1" applyBorder="1" applyAlignment="1">
      <alignment horizontal="right" wrapText="1"/>
    </xf>
    <xf numFmtId="0" fontId="408" fillId="165" borderId="111" xfId="0" applyFont="1" applyFill="1" applyBorder="1" applyAlignment="1">
      <alignment horizontal="right" wrapText="1"/>
    </xf>
    <xf numFmtId="0" fontId="408" fillId="165" borderId="98" xfId="0" applyFont="1" applyFill="1" applyBorder="1" applyAlignment="1">
      <alignment horizontal="right" wrapText="1"/>
    </xf>
    <xf numFmtId="0" fontId="408" fillId="165" borderId="99" xfId="0" applyFont="1" applyFill="1" applyBorder="1" applyAlignment="1">
      <alignment horizontal="right" wrapText="1"/>
    </xf>
    <xf numFmtId="0" fontId="408" fillId="165" borderId="0" xfId="0" applyFont="1" applyFill="1" applyBorder="1" applyAlignment="1">
      <alignment horizontal="right" wrapText="1"/>
    </xf>
    <xf numFmtId="0" fontId="430" fillId="165" borderId="0" xfId="0" applyFont="1" applyFill="1" applyAlignment="1">
      <alignment horizontal="right" wrapText="1"/>
    </xf>
    <xf numFmtId="180" fontId="403" fillId="3" borderId="106" xfId="6" applyNumberFormat="1" applyFont="1" applyFill="1" applyBorder="1"/>
    <xf numFmtId="180" fontId="403" fillId="3" borderId="0" xfId="6" applyNumberFormat="1" applyFont="1" applyFill="1" applyBorder="1"/>
    <xf numFmtId="180" fontId="403" fillId="3" borderId="103" xfId="6" applyNumberFormat="1" applyFont="1" applyFill="1" applyBorder="1"/>
    <xf numFmtId="180" fontId="403" fillId="3" borderId="106" xfId="0" applyNumberFormat="1" applyFont="1" applyFill="1" applyBorder="1"/>
    <xf numFmtId="180" fontId="403" fillId="3" borderId="103" xfId="0" applyNumberFormat="1" applyFont="1" applyFill="1" applyBorder="1"/>
    <xf numFmtId="180" fontId="403" fillId="3" borderId="0" xfId="0" applyNumberFormat="1" applyFont="1" applyFill="1" applyBorder="1" applyAlignment="1">
      <alignment horizontal="left" indent="2"/>
    </xf>
    <xf numFmtId="180" fontId="416" fillId="164" borderId="0" xfId="0" applyNumberFormat="1" applyFont="1" applyFill="1" applyBorder="1"/>
    <xf numFmtId="180" fontId="403" fillId="3" borderId="0" xfId="0" applyNumberFormat="1" applyFont="1" applyFill="1" applyBorder="1" applyAlignment="1">
      <alignment wrapText="1"/>
    </xf>
    <xf numFmtId="180" fontId="403" fillId="3" borderId="103" xfId="0" applyNumberFormat="1" applyFont="1" applyFill="1" applyBorder="1" applyAlignment="1">
      <alignment wrapText="1"/>
    </xf>
    <xf numFmtId="180" fontId="416" fillId="164" borderId="0" xfId="0" applyNumberFormat="1" applyFont="1" applyFill="1" applyBorder="1" applyAlignment="1">
      <alignment wrapText="1"/>
    </xf>
    <xf numFmtId="180" fontId="403" fillId="3" borderId="106" xfId="0" applyNumberFormat="1" applyFont="1" applyFill="1" applyBorder="1" applyAlignment="1">
      <alignment wrapText="1"/>
    </xf>
    <xf numFmtId="0" fontId="403" fillId="3" borderId="0" xfId="0" applyFont="1" applyFill="1" applyBorder="1" applyAlignment="1">
      <alignment wrapText="1"/>
    </xf>
    <xf numFmtId="0" fontId="403" fillId="3" borderId="111" xfId="0" applyFont="1" applyFill="1" applyBorder="1" applyAlignment="1">
      <alignment wrapText="1"/>
    </xf>
    <xf numFmtId="0" fontId="403" fillId="3" borderId="98" xfId="0" applyFont="1" applyFill="1" applyBorder="1" applyAlignment="1">
      <alignment wrapText="1"/>
    </xf>
    <xf numFmtId="179" fontId="411" fillId="3" borderId="101" xfId="2" applyNumberFormat="1" applyFont="1" applyFill="1" applyBorder="1" applyAlignment="1">
      <alignment wrapText="1"/>
    </xf>
    <xf numFmtId="3" fontId="423" fillId="3" borderId="0" xfId="0" applyNumberFormat="1" applyFont="1" applyFill="1" applyBorder="1" applyAlignment="1">
      <alignment wrapText="1"/>
    </xf>
    <xf numFmtId="0" fontId="423" fillId="3" borderId="98" xfId="0" applyFont="1" applyFill="1" applyBorder="1" applyAlignment="1">
      <alignment wrapText="1"/>
    </xf>
    <xf numFmtId="180" fontId="403" fillId="163" borderId="0" xfId="0" applyNumberFormat="1" applyFont="1" applyFill="1" applyBorder="1"/>
    <xf numFmtId="180" fontId="423" fillId="3" borderId="0" xfId="6" applyNumberFormat="1" applyFont="1" applyFill="1" applyBorder="1" applyAlignment="1">
      <alignment wrapText="1"/>
    </xf>
    <xf numFmtId="180" fontId="423" fillId="3" borderId="103" xfId="6" applyNumberFormat="1" applyFont="1" applyFill="1" applyBorder="1" applyAlignment="1">
      <alignment wrapText="1"/>
    </xf>
    <xf numFmtId="180" fontId="423" fillId="3" borderId="106" xfId="6" applyNumberFormat="1" applyFont="1" applyFill="1" applyBorder="1" applyAlignment="1">
      <alignment wrapText="1"/>
    </xf>
    <xf numFmtId="180" fontId="403" fillId="3" borderId="0" xfId="6" applyNumberFormat="1" applyFont="1" applyFill="1" applyBorder="1" applyAlignment="1">
      <alignment wrapText="1"/>
    </xf>
    <xf numFmtId="180" fontId="403" fillId="3" borderId="103" xfId="6" applyNumberFormat="1" applyFont="1" applyFill="1" applyBorder="1" applyAlignment="1">
      <alignment wrapText="1"/>
    </xf>
    <xf numFmtId="180" fontId="403" fillId="3" borderId="106" xfId="6" applyNumberFormat="1" applyFont="1" applyFill="1" applyBorder="1" applyAlignment="1">
      <alignment wrapText="1"/>
    </xf>
    <xf numFmtId="180" fontId="403" fillId="3" borderId="98" xfId="6" applyNumberFormat="1" applyFont="1" applyFill="1" applyBorder="1" applyAlignment="1">
      <alignment wrapText="1"/>
    </xf>
    <xf numFmtId="180" fontId="403" fillId="3" borderId="102" xfId="6" applyNumberFormat="1" applyFont="1" applyFill="1" applyBorder="1" applyAlignment="1">
      <alignment wrapText="1"/>
    </xf>
    <xf numFmtId="180" fontId="403" fillId="3" borderId="107" xfId="6" applyNumberFormat="1" applyFont="1" applyFill="1" applyBorder="1" applyAlignment="1">
      <alignment wrapText="1"/>
    </xf>
    <xf numFmtId="180" fontId="403" fillId="3" borderId="111" xfId="0" applyNumberFormat="1" applyFont="1" applyFill="1" applyBorder="1" applyAlignment="1">
      <alignment wrapText="1"/>
    </xf>
    <xf numFmtId="180" fontId="403" fillId="3" borderId="98" xfId="0" applyNumberFormat="1" applyFont="1" applyFill="1" applyBorder="1" applyAlignment="1">
      <alignment wrapText="1"/>
    </xf>
    <xf numFmtId="180" fontId="403" fillId="3" borderId="102" xfId="0" applyNumberFormat="1" applyFont="1" applyFill="1" applyBorder="1" applyAlignment="1">
      <alignment wrapText="1"/>
    </xf>
    <xf numFmtId="180" fontId="403" fillId="3" borderId="107" xfId="0" applyNumberFormat="1" applyFont="1" applyFill="1" applyBorder="1" applyAlignment="1">
      <alignment wrapText="1"/>
    </xf>
    <xf numFmtId="180" fontId="403" fillId="3" borderId="0" xfId="0" applyNumberFormat="1" applyFont="1" applyFill="1" applyAlignment="1">
      <alignment wrapText="1"/>
    </xf>
    <xf numFmtId="180" fontId="403" fillId="3" borderId="99" xfId="0" applyNumberFormat="1" applyFont="1" applyFill="1" applyBorder="1" applyAlignment="1">
      <alignment wrapText="1"/>
    </xf>
    <xf numFmtId="180" fontId="411" fillId="3" borderId="101" xfId="2" applyNumberFormat="1" applyFont="1" applyFill="1" applyBorder="1" applyAlignment="1">
      <alignment wrapText="1"/>
    </xf>
    <xf numFmtId="180" fontId="411" fillId="3" borderId="105" xfId="2" applyNumberFormat="1" applyFont="1" applyFill="1" applyBorder="1" applyAlignment="1">
      <alignment wrapText="1"/>
    </xf>
    <xf numFmtId="180" fontId="411" fillId="3" borderId="109" xfId="2" applyNumberFormat="1" applyFont="1" applyFill="1" applyBorder="1" applyAlignment="1">
      <alignment wrapText="1"/>
    </xf>
    <xf numFmtId="180" fontId="423" fillId="3" borderId="0" xfId="0" applyNumberFormat="1" applyFont="1" applyFill="1" applyBorder="1" applyAlignment="1">
      <alignment wrapText="1"/>
    </xf>
    <xf numFmtId="180" fontId="423" fillId="3" borderId="103" xfId="0" applyNumberFormat="1" applyFont="1" applyFill="1" applyBorder="1" applyAlignment="1">
      <alignment wrapText="1"/>
    </xf>
    <xf numFmtId="180" fontId="423" fillId="3" borderId="106" xfId="0" applyNumberFormat="1" applyFont="1" applyFill="1" applyBorder="1" applyAlignment="1">
      <alignment wrapText="1"/>
    </xf>
    <xf numFmtId="180" fontId="403" fillId="3" borderId="98" xfId="1" applyNumberFormat="1" applyFont="1" applyFill="1" applyBorder="1" applyAlignment="1">
      <alignment wrapText="1"/>
    </xf>
    <xf numFmtId="180" fontId="403" fillId="3" borderId="102" xfId="1" applyNumberFormat="1" applyFont="1" applyFill="1" applyBorder="1" applyAlignment="1">
      <alignment wrapText="1"/>
    </xf>
    <xf numFmtId="180" fontId="403" fillId="3" borderId="107" xfId="1" applyNumberFormat="1" applyFont="1" applyFill="1" applyBorder="1" applyAlignment="1">
      <alignment wrapText="1"/>
    </xf>
    <xf numFmtId="180" fontId="423" fillId="3" borderId="98" xfId="0" applyNumberFormat="1" applyFont="1" applyFill="1" applyBorder="1" applyAlignment="1">
      <alignment wrapText="1"/>
    </xf>
    <xf numFmtId="180" fontId="423" fillId="3" borderId="102" xfId="0" applyNumberFormat="1" applyFont="1" applyFill="1" applyBorder="1" applyAlignment="1">
      <alignment wrapText="1"/>
    </xf>
    <xf numFmtId="180" fontId="423" fillId="3" borderId="107" xfId="0" applyNumberFormat="1" applyFont="1" applyFill="1" applyBorder="1" applyAlignment="1">
      <alignment wrapText="1"/>
    </xf>
    <xf numFmtId="180" fontId="423" fillId="3" borderId="99" xfId="0" applyNumberFormat="1" applyFont="1" applyFill="1" applyBorder="1" applyAlignment="1">
      <alignment wrapText="1"/>
    </xf>
    <xf numFmtId="180" fontId="412" fillId="3" borderId="98" xfId="0" applyNumberFormat="1" applyFont="1" applyFill="1" applyBorder="1" applyAlignment="1">
      <alignment wrapText="1"/>
    </xf>
    <xf numFmtId="180" fontId="412" fillId="3" borderId="102" xfId="0" applyNumberFormat="1" applyFont="1" applyFill="1" applyBorder="1" applyAlignment="1">
      <alignment wrapText="1"/>
    </xf>
    <xf numFmtId="180" fontId="412" fillId="3" borderId="107" xfId="0" applyNumberFormat="1" applyFont="1" applyFill="1" applyBorder="1" applyAlignment="1">
      <alignment wrapText="1"/>
    </xf>
    <xf numFmtId="180" fontId="412" fillId="3" borderId="0" xfId="1" applyNumberFormat="1" applyFont="1" applyFill="1" applyBorder="1" applyAlignment="1">
      <alignment wrapText="1"/>
    </xf>
    <xf numFmtId="180" fontId="412" fillId="3" borderId="103" xfId="1" applyNumberFormat="1" applyFont="1" applyFill="1" applyBorder="1" applyAlignment="1">
      <alignment wrapText="1"/>
    </xf>
    <xf numFmtId="180" fontId="412" fillId="3" borderId="106" xfId="1" applyNumberFormat="1" applyFont="1" applyFill="1" applyBorder="1" applyAlignment="1">
      <alignment wrapText="1"/>
    </xf>
    <xf numFmtId="180" fontId="408" fillId="3" borderId="0" xfId="0" applyNumberFormat="1" applyFont="1" applyFill="1" applyBorder="1" applyAlignment="1">
      <alignment wrapText="1"/>
    </xf>
    <xf numFmtId="180" fontId="408" fillId="3" borderId="103" xfId="0" applyNumberFormat="1" applyFont="1" applyFill="1" applyBorder="1" applyAlignment="1">
      <alignment wrapText="1"/>
    </xf>
    <xf numFmtId="180" fontId="408" fillId="3" borderId="106" xfId="0" applyNumberFormat="1" applyFont="1" applyFill="1" applyBorder="1" applyAlignment="1">
      <alignment wrapText="1"/>
    </xf>
    <xf numFmtId="180" fontId="408" fillId="3" borderId="97" xfId="0" applyNumberFormat="1" applyFont="1" applyFill="1" applyBorder="1" applyAlignment="1">
      <alignment wrapText="1"/>
    </xf>
    <xf numFmtId="180" fontId="408" fillId="3" borderId="104" xfId="0" applyNumberFormat="1" applyFont="1" applyFill="1" applyBorder="1" applyAlignment="1">
      <alignment wrapText="1"/>
    </xf>
    <xf numFmtId="180" fontId="408" fillId="3" borderId="108" xfId="0" applyNumberFormat="1" applyFont="1" applyFill="1" applyBorder="1" applyAlignment="1">
      <alignment wrapText="1"/>
    </xf>
    <xf numFmtId="180" fontId="408" fillId="3" borderId="0" xfId="0" applyNumberFormat="1" applyFont="1" applyFill="1"/>
    <xf numFmtId="180" fontId="403" fillId="3" borderId="97" xfId="0" applyNumberFormat="1" applyFont="1" applyFill="1" applyBorder="1"/>
    <xf numFmtId="180" fontId="408" fillId="3" borderId="0" xfId="0" applyNumberFormat="1" applyFont="1" applyFill="1" applyAlignment="1">
      <alignment wrapText="1"/>
    </xf>
    <xf numFmtId="180" fontId="444" fillId="0" borderId="0" xfId="0" applyNumberFormat="1" applyFont="1" applyBorder="1" applyAlignment="1">
      <alignment wrapText="1"/>
    </xf>
    <xf numFmtId="180" fontId="403" fillId="3" borderId="97" xfId="0" applyNumberFormat="1" applyFont="1" applyFill="1" applyBorder="1" applyAlignment="1">
      <alignment wrapText="1"/>
    </xf>
    <xf numFmtId="266" fontId="403" fillId="3" borderId="0" xfId="0" applyNumberFormat="1" applyFont="1" applyFill="1" applyBorder="1" applyAlignment="1">
      <alignment wrapText="1"/>
    </xf>
    <xf numFmtId="266" fontId="403" fillId="3" borderId="98" xfId="0" applyNumberFormat="1" applyFont="1" applyFill="1" applyBorder="1" applyAlignment="1">
      <alignment wrapText="1"/>
    </xf>
    <xf numFmtId="266" fontId="403" fillId="3" borderId="111" xfId="0" applyNumberFormat="1" applyFont="1" applyFill="1" applyBorder="1" applyAlignment="1">
      <alignment wrapText="1"/>
    </xf>
    <xf numFmtId="266" fontId="444" fillId="3" borderId="99" xfId="0" applyNumberFormat="1" applyFont="1" applyFill="1" applyBorder="1" applyAlignment="1">
      <alignment wrapText="1"/>
    </xf>
    <xf numFmtId="0" fontId="403" fillId="3" borderId="101" xfId="0" applyFont="1" applyFill="1" applyBorder="1" applyAlignment="1">
      <alignment wrapText="1"/>
    </xf>
    <xf numFmtId="179" fontId="411" fillId="3" borderId="0" xfId="2" applyNumberFormat="1" applyFont="1" applyFill="1" applyBorder="1" applyAlignment="1">
      <alignment wrapText="1"/>
    </xf>
    <xf numFmtId="179" fontId="411" fillId="3" borderId="98" xfId="2" applyNumberFormat="1" applyFont="1" applyFill="1" applyBorder="1" applyAlignment="1">
      <alignment wrapText="1"/>
    </xf>
    <xf numFmtId="266" fontId="423" fillId="3" borderId="0" xfId="0" applyNumberFormat="1" applyFont="1" applyFill="1" applyBorder="1" applyAlignment="1">
      <alignment wrapText="1"/>
    </xf>
    <xf numFmtId="266" fontId="423" fillId="3" borderId="111" xfId="0" applyNumberFormat="1" applyFont="1" applyFill="1" applyBorder="1" applyAlignment="1">
      <alignment wrapText="1"/>
    </xf>
    <xf numFmtId="3" fontId="403" fillId="3" borderId="0" xfId="0" applyNumberFormat="1" applyFont="1" applyFill="1" applyAlignment="1">
      <alignment wrapText="1"/>
    </xf>
    <xf numFmtId="266" fontId="403" fillId="3" borderId="0" xfId="0" applyNumberFormat="1" applyFont="1" applyFill="1" applyAlignment="1">
      <alignment wrapText="1"/>
    </xf>
    <xf numFmtId="179" fontId="423" fillId="3" borderId="98" xfId="2" applyNumberFormat="1" applyFont="1" applyFill="1" applyBorder="1" applyAlignment="1">
      <alignment wrapText="1"/>
    </xf>
    <xf numFmtId="266" fontId="423" fillId="3" borderId="98" xfId="2" applyNumberFormat="1" applyFont="1" applyFill="1" applyBorder="1" applyAlignment="1">
      <alignment wrapText="1"/>
    </xf>
    <xf numFmtId="266" fontId="443" fillId="3" borderId="0" xfId="2" applyNumberFormat="1" applyFont="1" applyFill="1" applyBorder="1" applyAlignment="1">
      <alignment wrapText="1"/>
    </xf>
    <xf numFmtId="3" fontId="423" fillId="3" borderId="98" xfId="0" applyNumberFormat="1" applyFont="1" applyFill="1" applyBorder="1" applyAlignment="1">
      <alignment wrapText="1"/>
    </xf>
    <xf numFmtId="266" fontId="423" fillId="3" borderId="98" xfId="0" applyNumberFormat="1" applyFont="1" applyFill="1" applyBorder="1" applyAlignment="1">
      <alignment wrapText="1"/>
    </xf>
    <xf numFmtId="266" fontId="443" fillId="3" borderId="0" xfId="0" applyNumberFormat="1" applyFont="1" applyFill="1" applyBorder="1" applyAlignment="1">
      <alignment wrapText="1"/>
    </xf>
    <xf numFmtId="179" fontId="423" fillId="3" borderId="98" xfId="0" applyNumberFormat="1" applyFont="1" applyFill="1" applyBorder="1" applyAlignment="1">
      <alignment wrapText="1"/>
    </xf>
    <xf numFmtId="179" fontId="403" fillId="3" borderId="101" xfId="2" applyNumberFormat="1" applyFont="1" applyFill="1" applyBorder="1" applyAlignment="1">
      <alignment wrapText="1"/>
    </xf>
    <xf numFmtId="266" fontId="403" fillId="3" borderId="101" xfId="2" applyNumberFormat="1" applyFont="1" applyFill="1" applyBorder="1" applyAlignment="1">
      <alignment wrapText="1"/>
    </xf>
    <xf numFmtId="266" fontId="403" fillId="3" borderId="98" xfId="2" applyNumberFormat="1" applyFont="1" applyFill="1" applyBorder="1" applyAlignment="1">
      <alignment wrapText="1"/>
    </xf>
    <xf numFmtId="266" fontId="403" fillId="3" borderId="0" xfId="2" applyNumberFormat="1" applyFont="1" applyFill="1" applyBorder="1" applyAlignment="1">
      <alignment wrapText="1"/>
    </xf>
    <xf numFmtId="180" fontId="443" fillId="0" borderId="111" xfId="0" applyNumberFormat="1" applyFont="1" applyBorder="1" applyAlignment="1">
      <alignment wrapText="1"/>
    </xf>
    <xf numFmtId="180" fontId="444" fillId="0" borderId="98" xfId="0" applyNumberFormat="1" applyFont="1" applyBorder="1" applyAlignment="1">
      <alignment wrapText="1"/>
    </xf>
    <xf numFmtId="180" fontId="403" fillId="163" borderId="0" xfId="0" applyNumberFormat="1" applyFont="1" applyFill="1"/>
    <xf numFmtId="180" fontId="408" fillId="163" borderId="0" xfId="0" applyNumberFormat="1" applyFont="1" applyFill="1"/>
    <xf numFmtId="180" fontId="403" fillId="3" borderId="98" xfId="0" applyNumberFormat="1" applyFont="1" applyFill="1" applyBorder="1" applyAlignment="1">
      <alignment horizontal="left" indent="2"/>
    </xf>
    <xf numFmtId="180" fontId="403" fillId="163" borderId="98" xfId="0" applyNumberFormat="1" applyFont="1" applyFill="1" applyBorder="1"/>
    <xf numFmtId="180" fontId="423" fillId="3" borderId="0" xfId="0" applyNumberFormat="1" applyFont="1" applyFill="1" applyBorder="1" applyAlignment="1">
      <alignment horizontal="left" vertical="top" wrapText="1"/>
    </xf>
    <xf numFmtId="180" fontId="423" fillId="3" borderId="0" xfId="0" applyNumberFormat="1" applyFont="1" applyFill="1" applyBorder="1"/>
    <xf numFmtId="180" fontId="408" fillId="3" borderId="98" xfId="0" applyNumberFormat="1" applyFont="1" applyFill="1" applyBorder="1"/>
    <xf numFmtId="14" fontId="423" fillId="168" borderId="0" xfId="0" applyNumberFormat="1" applyFont="1" applyFill="1" applyBorder="1" applyAlignment="1">
      <alignment horizontal="center" vertical="center"/>
    </xf>
    <xf numFmtId="14" fontId="413" fillId="167" borderId="0" xfId="0" applyNumberFormat="1" applyFont="1" applyFill="1" applyBorder="1" applyAlignment="1">
      <alignment horizontal="center" vertical="center"/>
    </xf>
    <xf numFmtId="0" fontId="412" fillId="168" borderId="0" xfId="0" applyNumberFormat="1" applyFont="1" applyFill="1" applyBorder="1" applyAlignment="1">
      <alignment horizontal="center" vertical="center" wrapText="1"/>
    </xf>
    <xf numFmtId="0" fontId="413" fillId="167" borderId="0" xfId="0" applyNumberFormat="1" applyFont="1" applyFill="1" applyBorder="1" applyAlignment="1">
      <alignment horizontal="center" vertical="center" wrapText="1"/>
    </xf>
    <xf numFmtId="0" fontId="413" fillId="167" borderId="0" xfId="0" applyFont="1" applyFill="1" applyAlignment="1">
      <alignment horizontal="center" vertical="center"/>
    </xf>
    <xf numFmtId="0" fontId="412" fillId="168" borderId="0" xfId="0" applyFont="1" applyFill="1" applyAlignment="1">
      <alignment horizontal="center" vertical="center"/>
    </xf>
    <xf numFmtId="0" fontId="413" fillId="167" borderId="0" xfId="0" applyNumberFormat="1" applyFont="1" applyFill="1" applyBorder="1" applyAlignment="1">
      <alignment horizontal="center" vertical="center" wrapText="1"/>
    </xf>
    <xf numFmtId="179" fontId="408" fillId="3" borderId="0" xfId="2" applyNumberFormat="1" applyFont="1" applyFill="1" applyAlignment="1">
      <alignment horizontal="right"/>
    </xf>
    <xf numFmtId="180" fontId="420" fillId="3" borderId="98" xfId="0" applyNumberFormat="1" applyFont="1" applyFill="1" applyBorder="1"/>
    <xf numFmtId="265" fontId="412" fillId="3" borderId="0" xfId="2" applyNumberFormat="1" applyFont="1" applyFill="1" applyBorder="1" applyAlignment="1">
      <alignment horizontal="right" wrapText="1"/>
    </xf>
    <xf numFmtId="265" fontId="411" fillId="3" borderId="98" xfId="2" applyNumberFormat="1" applyFont="1" applyFill="1" applyBorder="1" applyAlignment="1">
      <alignment horizontal="right" wrapText="1"/>
    </xf>
    <xf numFmtId="265" fontId="412" fillId="3" borderId="111" xfId="2" applyNumberFormat="1" applyFont="1" applyFill="1" applyBorder="1" applyAlignment="1">
      <alignment horizontal="right" wrapText="1"/>
    </xf>
    <xf numFmtId="265" fontId="433" fillId="3" borderId="0" xfId="2" applyNumberFormat="1" applyFont="1" applyFill="1" applyBorder="1" applyAlignment="1">
      <alignment horizontal="right" wrapText="1"/>
    </xf>
    <xf numFmtId="265" fontId="433" fillId="3" borderId="111" xfId="2" applyNumberFormat="1" applyFont="1" applyFill="1" applyBorder="1" applyAlignment="1">
      <alignment horizontal="right" wrapText="1"/>
    </xf>
    <xf numFmtId="265" fontId="412" fillId="3" borderId="0" xfId="0" applyNumberFormat="1" applyFont="1" applyFill="1" applyBorder="1" applyAlignment="1">
      <alignment vertical="center" wrapText="1"/>
    </xf>
    <xf numFmtId="265" fontId="426" fillId="3" borderId="0" xfId="2" applyNumberFormat="1" applyFont="1" applyFill="1" applyBorder="1"/>
    <xf numFmtId="265" fontId="412" fillId="3" borderId="0" xfId="2" applyNumberFormat="1" applyFont="1" applyFill="1" applyBorder="1"/>
    <xf numFmtId="265" fontId="412" fillId="3" borderId="0" xfId="2" applyNumberFormat="1" applyFont="1" applyFill="1" applyBorder="1" applyAlignment="1">
      <alignment horizontal="right"/>
    </xf>
    <xf numFmtId="265" fontId="423" fillId="3" borderId="0" xfId="0" applyNumberFormat="1" applyFont="1" applyFill="1" applyBorder="1"/>
    <xf numFmtId="265" fontId="412" fillId="3" borderId="0" xfId="0" applyNumberFormat="1" applyFont="1" applyFill="1" applyBorder="1"/>
    <xf numFmtId="265" fontId="408" fillId="3" borderId="0" xfId="0" applyNumberFormat="1" applyFont="1" applyFill="1" applyBorder="1" applyAlignment="1">
      <alignment vertical="center" wrapText="1"/>
    </xf>
    <xf numFmtId="265" fontId="411" fillId="3" borderId="0" xfId="2" applyNumberFormat="1" applyFont="1" applyFill="1" applyBorder="1"/>
    <xf numFmtId="265" fontId="411" fillId="3" borderId="0" xfId="2" applyNumberFormat="1" applyFont="1" applyFill="1" applyBorder="1" applyAlignment="1">
      <alignment horizontal="right"/>
    </xf>
    <xf numFmtId="265" fontId="408" fillId="3" borderId="98" xfId="0" applyNumberFormat="1" applyFont="1" applyFill="1" applyBorder="1" applyAlignment="1">
      <alignment vertical="center" wrapText="1"/>
    </xf>
    <xf numFmtId="265" fontId="411" fillId="3" borderId="98" xfId="2" applyNumberFormat="1" applyFont="1" applyFill="1" applyBorder="1"/>
    <xf numFmtId="265" fontId="411" fillId="3" borderId="98" xfId="2" applyNumberFormat="1" applyFont="1" applyFill="1" applyBorder="1" applyAlignment="1">
      <alignment horizontal="right"/>
    </xf>
    <xf numFmtId="265" fontId="408" fillId="3" borderId="0" xfId="0" applyNumberFormat="1" applyFont="1" applyFill="1" applyBorder="1" applyAlignment="1">
      <alignment vertical="center"/>
    </xf>
    <xf numFmtId="265" fontId="408" fillId="3" borderId="0" xfId="0" applyNumberFormat="1" applyFont="1" applyFill="1" applyBorder="1"/>
    <xf numFmtId="265" fontId="408" fillId="3" borderId="0" xfId="0" applyNumberFormat="1" applyFont="1" applyFill="1" applyBorder="1" applyAlignment="1">
      <alignment wrapText="1"/>
    </xf>
    <xf numFmtId="265" fontId="408" fillId="3" borderId="111" xfId="0" applyNumberFormat="1" applyFont="1" applyFill="1" applyBorder="1" applyAlignment="1">
      <alignment wrapText="1"/>
    </xf>
    <xf numFmtId="265" fontId="403" fillId="3" borderId="98" xfId="0" applyNumberFormat="1" applyFont="1" applyFill="1" applyBorder="1"/>
    <xf numFmtId="265" fontId="408" fillId="3" borderId="98" xfId="0" applyNumberFormat="1" applyFont="1" applyFill="1" applyBorder="1"/>
    <xf numFmtId="265" fontId="408" fillId="3" borderId="98" xfId="0" applyNumberFormat="1" applyFont="1" applyFill="1" applyBorder="1" applyAlignment="1">
      <alignment wrapText="1"/>
    </xf>
    <xf numFmtId="265" fontId="430" fillId="3" borderId="0" xfId="0" applyNumberFormat="1" applyFont="1" applyFill="1" applyBorder="1"/>
    <xf numFmtId="265" fontId="433" fillId="3" borderId="0" xfId="2" applyNumberFormat="1" applyFont="1" applyFill="1" applyBorder="1"/>
    <xf numFmtId="265" fontId="430" fillId="3" borderId="0" xfId="2" applyNumberFormat="1" applyFont="1" applyFill="1" applyBorder="1"/>
    <xf numFmtId="265" fontId="430" fillId="3" borderId="0" xfId="2" applyNumberFormat="1" applyFont="1" applyFill="1" applyBorder="1" applyAlignment="1">
      <alignment horizontal="right"/>
    </xf>
    <xf numFmtId="265" fontId="433" fillId="3" borderId="0" xfId="2" applyNumberFormat="1" applyFont="1" applyFill="1" applyBorder="1" applyAlignment="1">
      <alignment horizontal="right"/>
    </xf>
    <xf numFmtId="265" fontId="431" fillId="3" borderId="0" xfId="0" applyNumberFormat="1" applyFont="1" applyFill="1" applyBorder="1"/>
    <xf numFmtId="265" fontId="433" fillId="3" borderId="0" xfId="0" applyNumberFormat="1" applyFont="1" applyFill="1" applyBorder="1"/>
    <xf numFmtId="265" fontId="403" fillId="3" borderId="101" xfId="0" applyNumberFormat="1" applyFont="1" applyFill="1" applyBorder="1"/>
    <xf numFmtId="265" fontId="408" fillId="3" borderId="101" xfId="0" applyNumberFormat="1" applyFont="1" applyFill="1" applyBorder="1"/>
    <xf numFmtId="265" fontId="408" fillId="3" borderId="101" xfId="0" applyNumberFormat="1" applyFont="1" applyFill="1" applyBorder="1" applyAlignment="1">
      <alignment wrapText="1"/>
    </xf>
    <xf numFmtId="265" fontId="433" fillId="163" borderId="0" xfId="2" applyNumberFormat="1" applyFont="1" applyFill="1" applyBorder="1"/>
    <xf numFmtId="265" fontId="430" fillId="3" borderId="0" xfId="2" applyNumberFormat="1" applyFont="1" applyFill="1" applyBorder="1" applyAlignment="1">
      <alignment horizontal="right" wrapText="1"/>
    </xf>
    <xf numFmtId="265" fontId="411" fillId="163" borderId="0" xfId="2" applyNumberFormat="1" applyFont="1" applyFill="1" applyBorder="1"/>
    <xf numFmtId="265" fontId="411" fillId="3" borderId="0" xfId="2" applyNumberFormat="1" applyFont="1" applyFill="1" applyBorder="1" applyAlignment="1">
      <alignment wrapText="1"/>
    </xf>
    <xf numFmtId="265" fontId="411" fillId="163" borderId="98" xfId="2" applyNumberFormat="1" applyFont="1" applyFill="1" applyBorder="1"/>
    <xf numFmtId="265" fontId="411" fillId="3" borderId="98" xfId="2" applyNumberFormat="1" applyFont="1" applyFill="1" applyBorder="1" applyAlignment="1">
      <alignment wrapText="1"/>
    </xf>
    <xf numFmtId="265" fontId="411" fillId="3" borderId="111" xfId="2" applyNumberFormat="1" applyFont="1" applyFill="1" applyBorder="1" applyAlignment="1">
      <alignment horizontal="right" wrapText="1"/>
    </xf>
    <xf numFmtId="265" fontId="411" fillId="165" borderId="0" xfId="2" applyNumberFormat="1" applyFont="1" applyFill="1" applyBorder="1" applyAlignment="1">
      <alignment horizontal="right" wrapText="1"/>
    </xf>
    <xf numFmtId="265" fontId="408" fillId="0" borderId="98" xfId="0" applyNumberFormat="1" applyFont="1" applyFill="1" applyBorder="1" applyAlignment="1">
      <alignment vertical="center" wrapText="1"/>
    </xf>
    <xf numFmtId="265" fontId="411" fillId="0" borderId="98" xfId="2" applyNumberFormat="1" applyFont="1" applyFill="1" applyBorder="1"/>
    <xf numFmtId="265" fontId="411" fillId="0" borderId="98" xfId="2" applyNumberFormat="1" applyFont="1" applyFill="1" applyBorder="1" applyAlignment="1">
      <alignment horizontal="right"/>
    </xf>
    <xf numFmtId="265" fontId="411" fillId="0" borderId="98" xfId="2" applyNumberFormat="1" applyFont="1" applyFill="1" applyBorder="1" applyAlignment="1">
      <alignment wrapText="1"/>
    </xf>
    <xf numFmtId="265" fontId="411" fillId="0" borderId="98" xfId="2" applyNumberFormat="1" applyFont="1" applyFill="1" applyBorder="1" applyAlignment="1">
      <alignment horizontal="right" wrapText="1"/>
    </xf>
    <xf numFmtId="265" fontId="411" fillId="0" borderId="0" xfId="2" applyNumberFormat="1" applyFont="1" applyFill="1" applyBorder="1" applyAlignment="1">
      <alignment horizontal="right" wrapText="1"/>
    </xf>
    <xf numFmtId="265" fontId="403" fillId="0" borderId="0" xfId="0" applyNumberFormat="1" applyFont="1" applyFill="1" applyBorder="1"/>
    <xf numFmtId="180" fontId="423" fillId="3" borderId="0" xfId="6" applyNumberFormat="1" applyFont="1" applyFill="1" applyBorder="1"/>
    <xf numFmtId="180" fontId="412" fillId="3" borderId="0" xfId="6" applyNumberFormat="1" applyFont="1" applyFill="1" applyBorder="1"/>
    <xf numFmtId="180" fontId="443" fillId="0" borderId="0" xfId="0" applyNumberFormat="1" applyFont="1" applyAlignment="1">
      <alignment wrapText="1"/>
    </xf>
    <xf numFmtId="180" fontId="408" fillId="3" borderId="0" xfId="6" applyNumberFormat="1" applyFont="1" applyFill="1" applyBorder="1"/>
    <xf numFmtId="180" fontId="444" fillId="0" borderId="0" xfId="0" applyNumberFormat="1" applyFont="1" applyAlignment="1">
      <alignment wrapText="1"/>
    </xf>
    <xf numFmtId="180" fontId="414" fillId="3" borderId="0" xfId="0" applyNumberFormat="1" applyFont="1" applyFill="1" applyBorder="1" applyAlignment="1">
      <alignment horizontal="left" indent="2"/>
    </xf>
    <xf numFmtId="180" fontId="414" fillId="3" borderId="0" xfId="6" applyNumberFormat="1" applyFont="1" applyFill="1" applyBorder="1"/>
    <xf numFmtId="180" fontId="411" fillId="3" borderId="0" xfId="6" applyNumberFormat="1" applyFont="1" applyFill="1" applyBorder="1"/>
    <xf numFmtId="180" fontId="416" fillId="164" borderId="0" xfId="0" quotePrefix="1" applyNumberFormat="1" applyFont="1" applyFill="1" applyBorder="1" applyAlignment="1">
      <alignment horizontal="right"/>
    </xf>
    <xf numFmtId="180" fontId="403" fillId="164" borderId="0" xfId="0" quotePrefix="1" applyNumberFormat="1" applyFont="1" applyFill="1" applyBorder="1" applyAlignment="1">
      <alignment horizontal="right"/>
    </xf>
    <xf numFmtId="180" fontId="431" fillId="3" borderId="0" xfId="0" applyNumberFormat="1" applyFont="1" applyFill="1" applyBorder="1"/>
    <xf numFmtId="180" fontId="431" fillId="163" borderId="0" xfId="0" applyNumberFormat="1" applyFont="1" applyFill="1" applyBorder="1"/>
    <xf numFmtId="180" fontId="431" fillId="163" borderId="0" xfId="2" applyNumberFormat="1" applyFont="1" applyFill="1" applyBorder="1"/>
    <xf numFmtId="180" fontId="431" fillId="3" borderId="0" xfId="0" applyNumberFormat="1" applyFont="1" applyFill="1" applyBorder="1" applyAlignment="1">
      <alignment wrapText="1"/>
    </xf>
    <xf numFmtId="180" fontId="431" fillId="3" borderId="111" xfId="0" applyNumberFormat="1" applyFont="1" applyFill="1" applyBorder="1" applyAlignment="1">
      <alignment wrapText="1"/>
    </xf>
    <xf numFmtId="180" fontId="403" fillId="3" borderId="98" xfId="2" applyNumberFormat="1" applyFont="1" applyFill="1" applyBorder="1"/>
    <xf numFmtId="180" fontId="403" fillId="0" borderId="0" xfId="0" applyNumberFormat="1" applyFont="1" applyFill="1" applyBorder="1"/>
    <xf numFmtId="180" fontId="403" fillId="0" borderId="98" xfId="0" applyNumberFormat="1" applyFont="1" applyFill="1" applyBorder="1"/>
    <xf numFmtId="180" fontId="423" fillId="0" borderId="0" xfId="6" applyNumberFormat="1" applyFont="1" applyFill="1" applyBorder="1" applyAlignment="1">
      <alignment wrapText="1"/>
    </xf>
    <xf numFmtId="180" fontId="417" fillId="0" borderId="0" xfId="6" applyNumberFormat="1" applyFont="1" applyFill="1" applyBorder="1" applyAlignment="1">
      <alignment wrapText="1"/>
    </xf>
    <xf numFmtId="180" fontId="443" fillId="0" borderId="0" xfId="0" applyNumberFormat="1" applyFont="1" applyFill="1" applyAlignment="1">
      <alignment wrapText="1"/>
    </xf>
    <xf numFmtId="180" fontId="403" fillId="0" borderId="0" xfId="6" applyNumberFormat="1" applyFont="1" applyFill="1" applyBorder="1" applyAlignment="1">
      <alignment wrapText="1"/>
    </xf>
    <xf numFmtId="180" fontId="444" fillId="0" borderId="0" xfId="0" applyNumberFormat="1" applyFont="1" applyFill="1" applyAlignment="1">
      <alignment wrapText="1"/>
    </xf>
    <xf numFmtId="180" fontId="414" fillId="0" borderId="0" xfId="6" applyNumberFormat="1" applyFont="1" applyFill="1" applyBorder="1"/>
    <xf numFmtId="180" fontId="414" fillId="0" borderId="0" xfId="6" applyNumberFormat="1" applyFont="1" applyFill="1" applyBorder="1" applyAlignment="1">
      <alignment wrapText="1"/>
    </xf>
    <xf numFmtId="180" fontId="442" fillId="0" borderId="0" xfId="0" applyNumberFormat="1" applyFont="1" applyFill="1" applyAlignment="1">
      <alignment wrapText="1"/>
    </xf>
    <xf numFmtId="180" fontId="403" fillId="0" borderId="0" xfId="0" applyNumberFormat="1" applyFont="1" applyFill="1" applyBorder="1" applyAlignment="1">
      <alignment wrapText="1"/>
    </xf>
    <xf numFmtId="180" fontId="416" fillId="0" borderId="0" xfId="0" quotePrefix="1" applyNumberFormat="1" applyFont="1" applyFill="1" applyBorder="1" applyAlignment="1">
      <alignment horizontal="right"/>
    </xf>
    <xf numFmtId="180" fontId="403" fillId="0" borderId="0" xfId="0" quotePrefix="1" applyNumberFormat="1" applyFont="1" applyFill="1" applyBorder="1" applyAlignment="1">
      <alignment horizontal="right"/>
    </xf>
    <xf numFmtId="3" fontId="403" fillId="0" borderId="98" xfId="6" applyNumberFormat="1" applyFont="1" applyFill="1" applyBorder="1" applyAlignment="1">
      <alignment wrapText="1"/>
    </xf>
    <xf numFmtId="266" fontId="403" fillId="0" borderId="98" xfId="6" applyNumberFormat="1" applyFont="1" applyFill="1" applyBorder="1" applyAlignment="1">
      <alignment wrapText="1"/>
    </xf>
    <xf numFmtId="266" fontId="403" fillId="0" borderId="98" xfId="6" applyNumberFormat="1" applyFont="1" applyFill="1" applyBorder="1" applyAlignment="1">
      <alignment horizontal="right"/>
    </xf>
    <xf numFmtId="266" fontId="403" fillId="0" borderId="0" xfId="0" applyNumberFormat="1" applyFont="1" applyFill="1" applyBorder="1" applyAlignment="1">
      <alignment wrapText="1"/>
    </xf>
    <xf numFmtId="266" fontId="403" fillId="0" borderId="98" xfId="0" applyNumberFormat="1" applyFont="1" applyFill="1" applyBorder="1" applyAlignment="1">
      <alignment wrapText="1"/>
    </xf>
    <xf numFmtId="180" fontId="431" fillId="0" borderId="0" xfId="0" applyNumberFormat="1" applyFont="1" applyFill="1" applyBorder="1"/>
    <xf numFmtId="180" fontId="431" fillId="0" borderId="0" xfId="2" applyNumberFormat="1" applyFont="1" applyFill="1" applyBorder="1"/>
    <xf numFmtId="180" fontId="431" fillId="0" borderId="0" xfId="0" applyNumberFormat="1" applyFont="1" applyFill="1" applyBorder="1" applyAlignment="1">
      <alignment wrapText="1"/>
    </xf>
    <xf numFmtId="180" fontId="431" fillId="0" borderId="111" xfId="0" applyNumberFormat="1" applyFont="1" applyFill="1" applyBorder="1" applyAlignment="1">
      <alignment wrapText="1"/>
    </xf>
    <xf numFmtId="180" fontId="443" fillId="0" borderId="111" xfId="0" applyNumberFormat="1" applyFont="1" applyFill="1" applyBorder="1" applyAlignment="1">
      <alignment wrapText="1"/>
    </xf>
    <xf numFmtId="180" fontId="403" fillId="0" borderId="0" xfId="0" applyNumberFormat="1" applyFont="1" applyFill="1" applyBorder="1" applyAlignment="1">
      <alignment horizontal="left" indent="2"/>
    </xf>
    <xf numFmtId="180" fontId="403" fillId="0" borderId="0" xfId="2" applyNumberFormat="1" applyFont="1" applyFill="1" applyBorder="1"/>
    <xf numFmtId="180" fontId="444" fillId="0" borderId="0" xfId="0" applyNumberFormat="1" applyFont="1" applyFill="1" applyBorder="1" applyAlignment="1">
      <alignment wrapText="1"/>
    </xf>
    <xf numFmtId="180" fontId="403" fillId="0" borderId="97" xfId="0" applyNumberFormat="1" applyFont="1" applyFill="1" applyBorder="1"/>
    <xf numFmtId="180" fontId="403" fillId="0" borderId="110" xfId="0" applyNumberFormat="1" applyFont="1" applyFill="1" applyBorder="1" applyAlignment="1">
      <alignment wrapText="1"/>
    </xf>
    <xf numFmtId="265" fontId="411" fillId="0" borderId="0" xfId="2" applyNumberFormat="1" applyFont="1" applyFill="1" applyBorder="1"/>
    <xf numFmtId="266" fontId="403" fillId="0" borderId="0" xfId="0" applyNumberFormat="1" applyFont="1" applyFill="1"/>
    <xf numFmtId="266" fontId="403" fillId="3" borderId="0" xfId="0" applyNumberFormat="1" applyFont="1" applyFill="1" applyBorder="1" applyAlignment="1">
      <alignment horizontal="left" indent="2"/>
    </xf>
    <xf numFmtId="266" fontId="408" fillId="3" borderId="0" xfId="0" applyNumberFormat="1" applyFont="1" applyFill="1"/>
    <xf numFmtId="266" fontId="403" fillId="3" borderId="98" xfId="0" applyNumberFormat="1" applyFont="1" applyFill="1" applyBorder="1" applyAlignment="1">
      <alignment horizontal="left" indent="2"/>
    </xf>
    <xf numFmtId="266" fontId="408" fillId="3" borderId="98" xfId="0" applyNumberFormat="1" applyFont="1" applyFill="1" applyBorder="1"/>
    <xf numFmtId="266" fontId="403" fillId="0" borderId="0" xfId="0" applyNumberFormat="1" applyFont="1" applyFill="1" applyAlignment="1">
      <alignment wrapText="1"/>
    </xf>
    <xf numFmtId="265" fontId="433" fillId="0" borderId="0" xfId="2" applyNumberFormat="1" applyFont="1" applyFill="1" applyBorder="1" applyAlignment="1">
      <alignment horizontal="right" wrapText="1"/>
    </xf>
    <xf numFmtId="180" fontId="403" fillId="0" borderId="0" xfId="0" applyNumberFormat="1" applyFont="1" applyFill="1" applyAlignment="1">
      <alignment wrapText="1"/>
    </xf>
    <xf numFmtId="180" fontId="447" fillId="0" borderId="0" xfId="0" applyNumberFormat="1" applyFont="1" applyFill="1" applyAlignment="1">
      <alignment wrapText="1"/>
    </xf>
    <xf numFmtId="180" fontId="403" fillId="0" borderId="98" xfId="0" applyNumberFormat="1" applyFont="1" applyFill="1" applyBorder="1" applyAlignment="1">
      <alignment wrapText="1"/>
    </xf>
    <xf numFmtId="180" fontId="444" fillId="0" borderId="98" xfId="0" applyNumberFormat="1" applyFont="1" applyFill="1" applyBorder="1" applyAlignment="1">
      <alignment wrapText="1"/>
    </xf>
    <xf numFmtId="180" fontId="412" fillId="3" borderId="0" xfId="0" applyNumberFormat="1" applyFont="1" applyFill="1" applyBorder="1"/>
    <xf numFmtId="180" fontId="423" fillId="3" borderId="0" xfId="1" applyNumberFormat="1" applyFont="1" applyFill="1" applyBorder="1"/>
    <xf numFmtId="180" fontId="423" fillId="163" borderId="0" xfId="0" applyNumberFormat="1" applyFont="1" applyFill="1" applyBorder="1"/>
    <xf numFmtId="180" fontId="412" fillId="163" borderId="0" xfId="0" applyNumberFormat="1" applyFont="1" applyFill="1" applyBorder="1"/>
    <xf numFmtId="180" fontId="423" fillId="0" borderId="0" xfId="0" applyNumberFormat="1" applyFont="1" applyFill="1" applyBorder="1" applyAlignment="1">
      <alignment wrapText="1"/>
    </xf>
    <xf numFmtId="180" fontId="412" fillId="0" borderId="0" xfId="0" applyNumberFormat="1" applyFont="1" applyFill="1" applyBorder="1"/>
    <xf numFmtId="180" fontId="412" fillId="0" borderId="0" xfId="0" applyNumberFormat="1" applyFont="1" applyFill="1" applyBorder="1" applyAlignment="1">
      <alignment wrapText="1"/>
    </xf>
    <xf numFmtId="180" fontId="412" fillId="0" borderId="111" xfId="0" applyNumberFormat="1" applyFont="1" applyFill="1" applyBorder="1" applyAlignment="1">
      <alignment wrapText="1"/>
    </xf>
    <xf numFmtId="180" fontId="412" fillId="0" borderId="0" xfId="1" applyNumberFormat="1" applyFont="1" applyFill="1" applyBorder="1"/>
    <xf numFmtId="180" fontId="408" fillId="0" borderId="0" xfId="0" applyNumberFormat="1" applyFont="1" applyFill="1" applyBorder="1"/>
    <xf numFmtId="180" fontId="408" fillId="0" borderId="0" xfId="0" applyNumberFormat="1" applyFont="1" applyFill="1" applyBorder="1" applyAlignment="1">
      <alignment wrapText="1"/>
    </xf>
    <xf numFmtId="180" fontId="408" fillId="0" borderId="0" xfId="6" applyNumberFormat="1" applyFont="1" applyFill="1" applyBorder="1"/>
    <xf numFmtId="180" fontId="423" fillId="163" borderId="98" xfId="0" applyNumberFormat="1" applyFont="1" applyFill="1" applyBorder="1"/>
    <xf numFmtId="180" fontId="408" fillId="0" borderId="98" xfId="0" quotePrefix="1" applyNumberFormat="1" applyFont="1" applyFill="1" applyBorder="1" applyAlignment="1">
      <alignment horizontal="right"/>
    </xf>
    <xf numFmtId="180" fontId="408" fillId="0" borderId="98" xfId="0" quotePrefix="1" applyNumberFormat="1" applyFont="1" applyFill="1" applyBorder="1" applyAlignment="1">
      <alignment horizontal="right" wrapText="1"/>
    </xf>
    <xf numFmtId="180" fontId="408" fillId="0" borderId="98" xfId="0" applyNumberFormat="1" applyFont="1" applyFill="1" applyBorder="1"/>
    <xf numFmtId="180" fontId="403" fillId="163" borderId="98" xfId="2" applyNumberFormat="1" applyFont="1" applyFill="1" applyBorder="1"/>
    <xf numFmtId="180" fontId="412" fillId="0" borderId="0" xfId="6" applyNumberFormat="1" applyFont="1" applyFill="1" applyBorder="1"/>
    <xf numFmtId="180" fontId="412" fillId="0" borderId="0" xfId="6" applyNumberFormat="1" applyFont="1" applyFill="1" applyBorder="1" applyAlignment="1">
      <alignment wrapText="1"/>
    </xf>
    <xf numFmtId="180" fontId="412" fillId="0" borderId="111" xfId="6" applyNumberFormat="1" applyFont="1" applyFill="1" applyBorder="1" applyAlignment="1">
      <alignment wrapText="1"/>
    </xf>
    <xf numFmtId="180" fontId="408" fillId="0" borderId="0" xfId="6" applyNumberFormat="1" applyFont="1" applyFill="1" applyBorder="1" applyAlignment="1">
      <alignment wrapText="1"/>
    </xf>
    <xf numFmtId="180" fontId="403" fillId="0" borderId="0" xfId="0" applyNumberFormat="1" applyFont="1" applyFill="1"/>
    <xf numFmtId="266" fontId="403" fillId="0" borderId="98" xfId="2" applyNumberFormat="1" applyFont="1" applyFill="1" applyBorder="1"/>
    <xf numFmtId="180" fontId="423" fillId="0" borderId="0" xfId="0" applyNumberFormat="1" applyFont="1" applyFill="1" applyBorder="1"/>
    <xf numFmtId="266" fontId="423" fillId="0" borderId="0" xfId="0" applyNumberFormat="1" applyFont="1" applyFill="1" applyBorder="1"/>
    <xf numFmtId="266" fontId="403" fillId="0" borderId="0" xfId="0" applyNumberFormat="1" applyFont="1" applyFill="1" applyBorder="1"/>
    <xf numFmtId="266" fontId="403" fillId="0" borderId="101" xfId="0" applyNumberFormat="1" applyFont="1" applyFill="1" applyBorder="1"/>
    <xf numFmtId="0" fontId="416" fillId="0" borderId="0" xfId="0" applyFont="1" applyFill="1" applyBorder="1"/>
    <xf numFmtId="0" fontId="416" fillId="0" borderId="98" xfId="0" applyFont="1" applyFill="1" applyBorder="1"/>
    <xf numFmtId="180" fontId="416" fillId="164" borderId="0" xfId="6" applyNumberFormat="1" applyFont="1" applyFill="1" applyBorder="1"/>
    <xf numFmtId="180" fontId="423" fillId="3" borderId="106" xfId="6" applyNumberFormat="1" applyFont="1" applyFill="1" applyBorder="1"/>
    <xf numFmtId="180" fontId="423" fillId="3" borderId="103" xfId="6" applyNumberFormat="1" applyFont="1" applyFill="1" applyBorder="1"/>
    <xf numFmtId="180" fontId="408" fillId="3" borderId="106" xfId="6" applyNumberFormat="1" applyFont="1" applyFill="1" applyBorder="1"/>
    <xf numFmtId="180" fontId="403" fillId="3" borderId="98" xfId="6" applyNumberFormat="1" applyFont="1" applyFill="1" applyBorder="1"/>
    <xf numFmtId="180" fontId="416" fillId="164" borderId="98" xfId="6" applyNumberFormat="1" applyFont="1" applyFill="1" applyBorder="1"/>
    <xf numFmtId="180" fontId="403" fillId="3" borderId="102" xfId="6" applyNumberFormat="1" applyFont="1" applyFill="1" applyBorder="1"/>
    <xf numFmtId="180" fontId="403" fillId="3" borderId="107" xfId="6" applyNumberFormat="1" applyFont="1" applyFill="1" applyBorder="1"/>
    <xf numFmtId="180" fontId="408" fillId="3" borderId="107" xfId="6" applyNumberFormat="1" applyFont="1" applyFill="1" applyBorder="1"/>
    <xf numFmtId="180" fontId="408" fillId="3" borderId="98" xfId="6" applyNumberFormat="1" applyFont="1" applyFill="1" applyBorder="1"/>
    <xf numFmtId="180" fontId="423" fillId="3" borderId="106" xfId="1" applyNumberFormat="1" applyFont="1" applyFill="1" applyBorder="1"/>
    <xf numFmtId="180" fontId="423" fillId="3" borderId="103" xfId="1" applyNumberFormat="1" applyFont="1" applyFill="1" applyBorder="1"/>
    <xf numFmtId="180" fontId="403" fillId="3" borderId="106" xfId="1" applyNumberFormat="1" applyFont="1" applyFill="1" applyBorder="1"/>
    <xf numFmtId="180" fontId="403" fillId="3" borderId="0" xfId="1" applyNumberFormat="1" applyFont="1" applyFill="1" applyBorder="1"/>
    <xf numFmtId="180" fontId="403" fillId="3" borderId="103" xfId="1" applyNumberFormat="1" applyFont="1" applyFill="1" applyBorder="1"/>
    <xf numFmtId="180" fontId="414" fillId="3" borderId="98" xfId="0" applyNumberFormat="1" applyFont="1" applyFill="1" applyBorder="1" applyAlignment="1">
      <alignment horizontal="left" indent="2"/>
    </xf>
    <xf numFmtId="180" fontId="416" fillId="164" borderId="98" xfId="0" applyNumberFormat="1" applyFont="1" applyFill="1" applyBorder="1"/>
    <xf numFmtId="180" fontId="403" fillId="3" borderId="107" xfId="1" applyNumberFormat="1" applyFont="1" applyFill="1" applyBorder="1"/>
    <xf numFmtId="180" fontId="403" fillId="3" borderId="98" xfId="1" applyNumberFormat="1" applyFont="1" applyFill="1" applyBorder="1"/>
    <xf numFmtId="180" fontId="403" fillId="3" borderId="102" xfId="1" applyNumberFormat="1" applyFont="1" applyFill="1" applyBorder="1"/>
    <xf numFmtId="180" fontId="423" fillId="3" borderId="106" xfId="0" applyNumberFormat="1" applyFont="1" applyFill="1" applyBorder="1"/>
    <xf numFmtId="180" fontId="423" fillId="3" borderId="103" xfId="0" applyNumberFormat="1" applyFont="1" applyFill="1" applyBorder="1"/>
    <xf numFmtId="180" fontId="403" fillId="3" borderId="102" xfId="0" applyNumberFormat="1" applyFont="1" applyFill="1" applyBorder="1"/>
    <xf numFmtId="180" fontId="403" fillId="3" borderId="107" xfId="0" applyNumberFormat="1" applyFont="1" applyFill="1" applyBorder="1"/>
    <xf numFmtId="180" fontId="417" fillId="164" borderId="0" xfId="0" applyNumberFormat="1" applyFont="1" applyFill="1" applyBorder="1"/>
    <xf numFmtId="265" fontId="411" fillId="4" borderId="0" xfId="2" applyNumberFormat="1" applyFont="1" applyFill="1" applyBorder="1" applyAlignment="1">
      <alignment horizontal="left" vertical="top" wrapText="1" indent="2"/>
    </xf>
    <xf numFmtId="0" fontId="411" fillId="168" borderId="0" xfId="0" applyFont="1" applyFill="1" applyBorder="1" applyAlignment="1">
      <alignment horizontal="center" vertical="center"/>
    </xf>
    <xf numFmtId="0" fontId="412" fillId="168" borderId="0" xfId="0" applyNumberFormat="1" applyFont="1" applyFill="1" applyBorder="1" applyAlignment="1">
      <alignment horizontal="center" vertical="center" wrapText="1"/>
    </xf>
    <xf numFmtId="0" fontId="413" fillId="167" borderId="0" xfId="0" applyNumberFormat="1" applyFont="1" applyFill="1" applyBorder="1" applyAlignment="1">
      <alignment horizontal="center" vertical="center" wrapText="1"/>
    </xf>
    <xf numFmtId="0" fontId="413" fillId="167" borderId="0" xfId="0" applyFont="1" applyFill="1" applyAlignment="1">
      <alignment horizontal="center" vertical="center"/>
    </xf>
    <xf numFmtId="0" fontId="412" fillId="168" borderId="0" xfId="0" applyFont="1" applyFill="1" applyAlignment="1">
      <alignment horizontal="center" vertical="center"/>
    </xf>
    <xf numFmtId="0" fontId="445" fillId="168" borderId="106" xfId="0" applyFont="1" applyFill="1" applyBorder="1" applyAlignment="1">
      <alignment horizontal="center"/>
    </xf>
    <xf numFmtId="0" fontId="445" fillId="168" borderId="0" xfId="0" applyFont="1" applyFill="1" applyBorder="1" applyAlignment="1">
      <alignment horizontal="center"/>
    </xf>
    <xf numFmtId="0" fontId="440" fillId="168" borderId="106" xfId="0" applyFont="1" applyFill="1" applyBorder="1" applyAlignment="1">
      <alignment horizontal="center"/>
    </xf>
    <xf numFmtId="0" fontId="440" fillId="168" borderId="0" xfId="0" applyFont="1" applyFill="1" applyBorder="1" applyAlignment="1">
      <alignment horizontal="center"/>
    </xf>
    <xf numFmtId="0" fontId="440" fillId="168" borderId="103" xfId="0" applyFont="1" applyFill="1" applyBorder="1" applyAlignment="1">
      <alignment horizontal="center"/>
    </xf>
    <xf numFmtId="0" fontId="439" fillId="168" borderId="106" xfId="0" applyFont="1" applyFill="1" applyBorder="1" applyAlignment="1">
      <alignment horizontal="center"/>
    </xf>
    <xf numFmtId="0" fontId="439" fillId="168" borderId="0" xfId="0" applyFont="1" applyFill="1" applyBorder="1" applyAlignment="1">
      <alignment horizontal="center"/>
    </xf>
    <xf numFmtId="0" fontId="439" fillId="168" borderId="103" xfId="0" applyFont="1" applyFill="1" applyBorder="1" applyAlignment="1">
      <alignment horizontal="center"/>
    </xf>
    <xf numFmtId="0" fontId="412" fillId="168" borderId="0" xfId="0" applyFont="1" applyFill="1" applyBorder="1" applyAlignment="1">
      <alignment horizontal="center"/>
    </xf>
    <xf numFmtId="0" fontId="412" fillId="168" borderId="103" xfId="0" applyFont="1" applyFill="1" applyBorder="1" applyAlignment="1">
      <alignment horizontal="center"/>
    </xf>
    <xf numFmtId="0" fontId="412" fillId="168" borderId="106" xfId="0" applyFont="1" applyFill="1" applyBorder="1" applyAlignment="1">
      <alignment horizontal="center"/>
    </xf>
    <xf numFmtId="0" fontId="403" fillId="0" borderId="0" xfId="0" applyFont="1" applyFill="1" applyBorder="1" applyAlignment="1">
      <alignment horizontal="left" indent="2"/>
    </xf>
    <xf numFmtId="3" fontId="408" fillId="0" borderId="0" xfId="6" applyNumberFormat="1" applyFont="1" applyFill="1" applyBorder="1"/>
    <xf numFmtId="3" fontId="403" fillId="0" borderId="0" xfId="0" applyNumberFormat="1" applyFont="1" applyFill="1"/>
    <xf numFmtId="266" fontId="423" fillId="3" borderId="99" xfId="0" applyNumberFormat="1" applyFont="1" applyFill="1" applyBorder="1" applyAlignment="1">
      <alignment wrapText="1"/>
    </xf>
    <xf numFmtId="3" fontId="403" fillId="0" borderId="0" xfId="0" applyNumberFormat="1" applyFont="1" applyFill="1" applyBorder="1"/>
    <xf numFmtId="0" fontId="403" fillId="0" borderId="98" xfId="0" applyFont="1" applyFill="1" applyBorder="1" applyAlignment="1">
      <alignment horizontal="left" indent="2"/>
    </xf>
    <xf numFmtId="3" fontId="408" fillId="0" borderId="98" xfId="6" applyNumberFormat="1" applyFont="1" applyFill="1" applyBorder="1"/>
    <xf numFmtId="0" fontId="403" fillId="0" borderId="98" xfId="0" applyFont="1" applyFill="1" applyBorder="1"/>
    <xf numFmtId="3" fontId="403" fillId="0" borderId="98" xfId="0" applyNumberFormat="1" applyFont="1" applyFill="1" applyBorder="1"/>
  </cellXfs>
  <cellStyles count="29058">
    <cellStyle name="_x0013_" xfId="16" xr:uid="{00000000-0005-0000-0000-000000000000}"/>
    <cellStyle name="-" xfId="17" xr:uid="{00000000-0005-0000-0000-000001000000}"/>
    <cellStyle name=" 1" xfId="18" xr:uid="{00000000-0005-0000-0000-000002000000}"/>
    <cellStyle name=" _x0007_LÓ_x0018_ÄþÍN^NuNVþˆHÁ_x0001__x0018_(n" xfId="19" xr:uid="{00000000-0005-0000-0000-000003000000}"/>
    <cellStyle name=" Task]_x000d__x000a_TaskName=Scan At_x000d__x000a_TaskID=3_x000d__x000a_WorkstationName=SmarTone_x000d__x000a_LastExecuted=0_x000d__x000a_LastSt" xfId="20" xr:uid="{00000000-0005-0000-0000-000004000000}"/>
    <cellStyle name="_x000a_bidires=100_x000d_" xfId="28295" xr:uid="{00000000-0005-0000-0000-000005000000}"/>
    <cellStyle name="&quot;X&quot; Men" xfId="21" xr:uid="{00000000-0005-0000-0000-000006000000}"/>
    <cellStyle name="$" xfId="22" xr:uid="{00000000-0005-0000-0000-000007000000}"/>
    <cellStyle name="$ 0 decimal" xfId="23" xr:uid="{00000000-0005-0000-0000-000008000000}"/>
    <cellStyle name="$ 1 decimal" xfId="24" xr:uid="{00000000-0005-0000-0000-000009000000}"/>
    <cellStyle name="$ 2 decimals" xfId="25" xr:uid="{00000000-0005-0000-0000-00000A000000}"/>
    <cellStyle name="$ Bold Output Amounts" xfId="26" xr:uid="{00000000-0005-0000-0000-00000B000000}"/>
    <cellStyle name="$ Output Amounts" xfId="27" xr:uid="{00000000-0005-0000-0000-00000C000000}"/>
    <cellStyle name="$ Reverse variance" xfId="28" xr:uid="{00000000-0005-0000-0000-00000D000000}"/>
    <cellStyle name="$." xfId="29" xr:uid="{00000000-0005-0000-0000-00000E000000}"/>
    <cellStyle name="$_{9.01.01} Project Motorhead Model" xfId="30" xr:uid="{00000000-0005-0000-0000-00000F000000}"/>
    <cellStyle name="$_Lev Fin Pitch Charts.v2" xfId="31" xr:uid="{00000000-0005-0000-0000-000010000000}"/>
    <cellStyle name="$_Pitch Chartsv3" xfId="32" xr:uid="{00000000-0005-0000-0000-000011000000}"/>
    <cellStyle name="$_TSA Model - 1 8 06 - v2" xfId="33" xr:uid="{00000000-0005-0000-0000-000012000000}"/>
    <cellStyle name="$_TSA Model - 1 8 06 - v2_Valerus Financial Model  - COMPANY VERSION 7-1-09 (Barcap v2)" xfId="34" xr:uid="{00000000-0005-0000-0000-000013000000}"/>
    <cellStyle name="$_TSA Model - 1 8 06 - v2_Valerus Financial Model  - COMPANY VERSION 7-1-09 (Barcap v28)" xfId="35" xr:uid="{00000000-0005-0000-0000-000014000000}"/>
    <cellStyle name="$_UCO_MLP Cap Tables_5-2006 v11 (2)" xfId="36" xr:uid="{00000000-0005-0000-0000-000015000000}"/>
    <cellStyle name="%" xfId="37" xr:uid="{00000000-0005-0000-0000-000016000000}"/>
    <cellStyle name="% Growth" xfId="38" xr:uid="{00000000-0005-0000-0000-000017000000}"/>
    <cellStyle name="%%" xfId="39" xr:uid="{00000000-0005-0000-0000-000018000000}"/>
    <cellStyle name="%." xfId="40" xr:uid="{00000000-0005-0000-0000-000019000000}"/>
    <cellStyle name="%_Luna - Debt paydown" xfId="41" xr:uid="{00000000-0005-0000-0000-00001A000000}"/>
    <cellStyle name="%_Net Debt 260609 - 1922 numbers - revised" xfId="42" xr:uid="{00000000-0005-0000-0000-00001B000000}"/>
    <cellStyle name="%_NWC" xfId="43" xr:uid="{00000000-0005-0000-0000-00001C000000}"/>
    <cellStyle name="%_Pyramid research" xfId="44" xr:uid="{00000000-0005-0000-0000-00001D000000}"/>
    <cellStyle name="%_Pyramid research_Luna - Debt paydown" xfId="45" xr:uid="{00000000-0005-0000-0000-00001E000000}"/>
    <cellStyle name="%_Pyramid research_Net Debt 260609 - 1922 numbers - revised" xfId="46" xr:uid="{00000000-0005-0000-0000-00001F000000}"/>
    <cellStyle name="%_Pyramid research_NWC" xfId="47" xr:uid="{00000000-0005-0000-0000-000020000000}"/>
    <cellStyle name="%_SheetX" xfId="48" xr:uid="{00000000-0005-0000-0000-000021000000}"/>
    <cellStyle name="%2" xfId="49" xr:uid="{00000000-0005-0000-0000-000022000000}"/>
    <cellStyle name="******************************************" xfId="50" xr:uid="{00000000-0005-0000-0000-000023000000}"/>
    <cellStyle name=",1" xfId="51" xr:uid="{00000000-0005-0000-0000-000024000000}"/>
    <cellStyle name=",2" xfId="52" xr:uid="{00000000-0005-0000-0000-000025000000}"/>
    <cellStyle name="." xfId="53" xr:uid="{00000000-0005-0000-0000-000026000000}"/>
    <cellStyle name="..1" xfId="54" xr:uid="{00000000-0005-0000-0000-000027000000}"/>
    <cellStyle name="._Lev Fin Pitch Charts.v2" xfId="55" xr:uid="{00000000-0005-0000-0000-000028000000}"/>
    <cellStyle name="._Pitch Chartsv3" xfId="56" xr:uid="{00000000-0005-0000-0000-000029000000}"/>
    <cellStyle name="._UCO_MLP Cap Tables_5-2006 v11 (2)" xfId="57" xr:uid="{00000000-0005-0000-0000-00002A000000}"/>
    <cellStyle name=".0" xfId="58" xr:uid="{00000000-0005-0000-0000-00002B000000}"/>
    <cellStyle name=".0\" xfId="59" xr:uid="{00000000-0005-0000-0000-00002C000000}"/>
    <cellStyle name=".0\ 2" xfId="60" xr:uid="{00000000-0005-0000-0000-00002D000000}"/>
    <cellStyle name=".0\ 2 2" xfId="61" xr:uid="{00000000-0005-0000-0000-00002E000000}"/>
    <cellStyle name=".0\ 2 2 2" xfId="62" xr:uid="{00000000-0005-0000-0000-00002F000000}"/>
    <cellStyle name=".0\ 2 2 3" xfId="63" xr:uid="{00000000-0005-0000-0000-000030000000}"/>
    <cellStyle name=".0\ 2 3" xfId="64" xr:uid="{00000000-0005-0000-0000-000031000000}"/>
    <cellStyle name=".0\ 2 4" xfId="65" xr:uid="{00000000-0005-0000-0000-000032000000}"/>
    <cellStyle name=".0\ 3" xfId="66" xr:uid="{00000000-0005-0000-0000-000033000000}"/>
    <cellStyle name=".0\ 3 2" xfId="67" xr:uid="{00000000-0005-0000-0000-000034000000}"/>
    <cellStyle name=".0\ 3 3" xfId="68" xr:uid="{00000000-0005-0000-0000-000035000000}"/>
    <cellStyle name=".0\ 4" xfId="69" xr:uid="{00000000-0005-0000-0000-000036000000}"/>
    <cellStyle name=".0\ 5" xfId="70" xr:uid="{00000000-0005-0000-0000-000037000000}"/>
    <cellStyle name=".00" xfId="71" xr:uid="{00000000-0005-0000-0000-000038000000}"/>
    <cellStyle name=".000" xfId="72" xr:uid="{00000000-0005-0000-0000-000039000000}"/>
    <cellStyle name=".1" xfId="73" xr:uid="{00000000-0005-0000-0000-00003A000000}"/>
    <cellStyle name=".11" xfId="74" xr:uid="{00000000-0005-0000-0000-00003B000000}"/>
    <cellStyle name=".2" xfId="75" xr:uid="{00000000-0005-0000-0000-00003C000000}"/>
    <cellStyle name=".3" xfId="76" xr:uid="{00000000-0005-0000-0000-00003D000000}"/>
    <cellStyle name=".d." xfId="77" xr:uid="{00000000-0005-0000-0000-00003E000000}"/>
    <cellStyle name=".q" xfId="78" xr:uid="{00000000-0005-0000-0000-00003F000000}"/>
    <cellStyle name="??" xfId="79" xr:uid="{00000000-0005-0000-0000-000040000000}"/>
    <cellStyle name="?? [0.00]_??????cula" xfId="80" xr:uid="{00000000-0005-0000-0000-000041000000}"/>
    <cellStyle name="?? [0]_??" xfId="81" xr:uid="{00000000-0005-0000-0000-000042000000}"/>
    <cellStyle name="???? [0.00]_dimon" xfId="82" xr:uid="{00000000-0005-0000-0000-000043000000}"/>
    <cellStyle name="?????_VERA" xfId="83" xr:uid="{00000000-0005-0000-0000-000044000000}"/>
    <cellStyle name="????_dimon" xfId="84" xr:uid="{00000000-0005-0000-0000-000045000000}"/>
    <cellStyle name="??_?.????" xfId="85" xr:uid="{00000000-0005-0000-0000-000046000000}"/>
    <cellStyle name="[1" xfId="86" xr:uid="{00000000-0005-0000-0000-000047000000}"/>
    <cellStyle name="]_x000d__x000a_Zoomed=1_x000d__x000a_Row=0_x000d__x000a_Column=0_x000d__x000a_Height=0_x000d__x000a_Width=0_x000d__x000a_FontName=FoxFont_x000d__x000a_FontStyle=0_x000d__x000a_FontSize=9_x000d__x000a_PrtFontName=FoxPrin" xfId="87" xr:uid="{00000000-0005-0000-0000-000048000000}"/>
    <cellStyle name="]_x000d__x000a_Zoomed=1_x000d__x000a_Row=0_x000d__x000a_Column=0_x000d__x000a_Height=0_x000d__x000a_Width=0_x000d__x000a_FontName=FoxFont_x000d__x000a_FontStyle=0_x000d__x000a_FontSize=9_x000d__x000a_PrtFontName=FoxPrin 2" xfId="88" xr:uid="{00000000-0005-0000-0000-000049000000}"/>
    <cellStyle name="]_x000d__x000a_Zoomed=1_x000d__x000a_Row=0_x000d__x000a_Column=0_x000d__x000a_Height=0_x000d__x000a_Width=0_x000d__x000a_FontName=FoxFont_x000d__x000a_FontStyle=0_x000d__x000a_FontSize=9_x000d__x000a_PrtFontName=FoxPrin_A - GP Valued Company Investment Summaries 3Q10" xfId="89" xr:uid="{00000000-0005-0000-0000-00004A000000}"/>
    <cellStyle name="_ heading$" xfId="90" xr:uid="{00000000-0005-0000-0000-00004B000000}"/>
    <cellStyle name="_ heading%" xfId="91" xr:uid="{00000000-0005-0000-0000-00004C000000}"/>
    <cellStyle name="_ heading£" xfId="92" xr:uid="{00000000-0005-0000-0000-00004D000000}"/>
    <cellStyle name="_ heading¥" xfId="93" xr:uid="{00000000-0005-0000-0000-00004E000000}"/>
    <cellStyle name="_ heading€" xfId="94" xr:uid="{00000000-0005-0000-0000-00004F000000}"/>
    <cellStyle name="_ headingx" xfId="95" xr:uid="{00000000-0005-0000-0000-000050000000}"/>
    <cellStyle name="_%(SignOnly)" xfId="96" xr:uid="{00000000-0005-0000-0000-000051000000}"/>
    <cellStyle name="_%(SignOnly)_Biomet Valuation - 4Q10" xfId="97" xr:uid="{00000000-0005-0000-0000-000052000000}"/>
    <cellStyle name="_%(SignOnly)_Definitions" xfId="98" xr:uid="{00000000-0005-0000-0000-000053000000}"/>
    <cellStyle name="_%(SignOnly)_Definitions_Luna - Operating model - July 19_VTB_v2" xfId="99" xr:uid="{00000000-0005-0000-0000-000054000000}"/>
    <cellStyle name="_%(SignOnly)_Definitions_Revised cash" xfId="100" xr:uid="{00000000-0005-0000-0000-000055000000}"/>
    <cellStyle name="_%(SignOnly)_Luna - Operating model - July 19_VTB_v2" xfId="101" xr:uid="{00000000-0005-0000-0000-000056000000}"/>
    <cellStyle name="_%(SignOnly)_Revised cash" xfId="102" xr:uid="{00000000-0005-0000-0000-000057000000}"/>
    <cellStyle name="_%(SignSpaceOnly)" xfId="103" xr:uid="{00000000-0005-0000-0000-000058000000}"/>
    <cellStyle name="_%(SignSpaceOnly)_Biomet Valuation - 4Q10" xfId="104" xr:uid="{00000000-0005-0000-0000-000059000000}"/>
    <cellStyle name="_%(SignSpaceOnly)_Definitions" xfId="105" xr:uid="{00000000-0005-0000-0000-00005A000000}"/>
    <cellStyle name="_%(SignSpaceOnly)_Definitions_Luna - Operating model - July 19_VTB_v2" xfId="106" xr:uid="{00000000-0005-0000-0000-00005B000000}"/>
    <cellStyle name="_%(SignSpaceOnly)_Definitions_Revised cash" xfId="107" xr:uid="{00000000-0005-0000-0000-00005C000000}"/>
    <cellStyle name="_%(SignSpaceOnly)_Luna - Operating model - July 19_VTB_v2" xfId="108" xr:uid="{00000000-0005-0000-0000-00005D000000}"/>
    <cellStyle name="_%(SignSpaceOnly)_Revised cash" xfId="109" xr:uid="{00000000-0005-0000-0000-00005E000000}"/>
    <cellStyle name="_0.0[1space]" xfId="110" xr:uid="{00000000-0005-0000-0000-00005F000000}"/>
    <cellStyle name="_0.0[2space]" xfId="111" xr:uid="{00000000-0005-0000-0000-000060000000}"/>
    <cellStyle name="_0.0[2space]_Base and Downside Case DCF Analysis (Excel Document)" xfId="112" xr:uid="{00000000-0005-0000-0000-000061000000}"/>
    <cellStyle name="_0.0[3space]" xfId="113" xr:uid="{00000000-0005-0000-0000-000062000000}"/>
    <cellStyle name="_0.0[3space]Bold" xfId="114" xr:uid="{00000000-0005-0000-0000-000063000000}"/>
    <cellStyle name="_0.0[4space]" xfId="115" xr:uid="{00000000-0005-0000-0000-000064000000}"/>
    <cellStyle name="_0.0[4space]Bold" xfId="116" xr:uid="{00000000-0005-0000-0000-000065000000}"/>
    <cellStyle name="_0.00[1space]" xfId="117" xr:uid="{00000000-0005-0000-0000-000066000000}"/>
    <cellStyle name="_0.00[2space]" xfId="118" xr:uid="{00000000-0005-0000-0000-000067000000}"/>
    <cellStyle name="_0.00[3space]" xfId="119" xr:uid="{00000000-0005-0000-0000-000068000000}"/>
    <cellStyle name="_0.00[4space]" xfId="120" xr:uid="{00000000-0005-0000-0000-000069000000}"/>
    <cellStyle name="_0[1space]" xfId="121" xr:uid="{00000000-0005-0000-0000-00006A000000}"/>
    <cellStyle name="_0[1space]_Base and Downside Case DCF Analysis (Excel Document)" xfId="122" xr:uid="{00000000-0005-0000-0000-00006B000000}"/>
    <cellStyle name="_0[2space]" xfId="123" xr:uid="{00000000-0005-0000-0000-00006C000000}"/>
    <cellStyle name="_0[2space]_Base and Downside Case DCF Analysis (Excel Document)" xfId="124" xr:uid="{00000000-0005-0000-0000-00006D000000}"/>
    <cellStyle name="_0[2space]Bold" xfId="125" xr:uid="{00000000-0005-0000-0000-00006E000000}"/>
    <cellStyle name="_0[3space]" xfId="126" xr:uid="{00000000-0005-0000-0000-00006F000000}"/>
    <cellStyle name="_0[3space]Bold" xfId="127" xr:uid="{00000000-0005-0000-0000-000070000000}"/>
    <cellStyle name="_0[4space]" xfId="128" xr:uid="{00000000-0005-0000-0000-000071000000}"/>
    <cellStyle name="_0[4space]Bold" xfId="129" xr:uid="{00000000-0005-0000-0000-000072000000}"/>
    <cellStyle name="_AAI_Generic Charts" xfId="130" xr:uid="{00000000-0005-0000-0000-000073000000}"/>
    <cellStyle name="_APL_Generic Charts" xfId="131" xr:uid="{00000000-0005-0000-0000-000074000000}"/>
    <cellStyle name="_APLGP_Charts" xfId="132" xr:uid="{00000000-0005-0000-0000-000075000000}"/>
    <cellStyle name="_BHGP_GP_IPO_Pitch_Charts_v6" xfId="133" xr:uid="{00000000-0005-0000-0000-000076000000}"/>
    <cellStyle name="_BHGP_Valuation" xfId="134" xr:uid="{00000000-0005-0000-0000-000077000000}"/>
    <cellStyle name="_Billing-details - To be used for phase 2 -v2" xfId="135" xr:uid="{00000000-0005-0000-0000-000078000000}"/>
    <cellStyle name="_BlueText" xfId="136" xr:uid="{00000000-0005-0000-0000-000079000000}"/>
    <cellStyle name="_Bond Chart" xfId="137" xr:uid="{00000000-0005-0000-0000-00007A000000}"/>
    <cellStyle name="_Cap Charts 9.05" xfId="138" xr:uid="{00000000-0005-0000-0000-00007B000000}"/>
    <cellStyle name="_CAPEX сводный платежный бюджет от 11 12 07 " xfId="139" xr:uid="{00000000-0005-0000-0000-00007C000000}"/>
    <cellStyle name="_Cash flow (2007-2008)" xfId="140" xr:uid="{00000000-0005-0000-0000-00007D000000}"/>
    <cellStyle name="_CFS_Deloitte model_July-December07" xfId="141" xr:uid="{00000000-0005-0000-0000-00007E000000}"/>
    <cellStyle name="_CIM Charts v3" xfId="142" xr:uid="{00000000-0005-0000-0000-00007F000000}"/>
    <cellStyle name="_Comma" xfId="143" xr:uid="{00000000-0005-0000-0000-000080000000}"/>
    <cellStyle name="_Comma_{9.01.01} Project Motorhead Model" xfId="144" xr:uid="{00000000-0005-0000-0000-000081000000}"/>
    <cellStyle name="_Comma_AVP" xfId="145" xr:uid="{00000000-0005-0000-0000-000082000000}"/>
    <cellStyle name="_Comma_Bank Book Charts 1.0" xfId="146" xr:uid="{00000000-0005-0000-0000-000083000000}"/>
    <cellStyle name="_Comma_Biomet Valuation - 4Q10" xfId="147" xr:uid="{00000000-0005-0000-0000-000084000000}"/>
    <cellStyle name="_Comma_Book1" xfId="148" xr:uid="{00000000-0005-0000-0000-000085000000}"/>
    <cellStyle name="_Comma_Cap Charts 9.05" xfId="149" xr:uid="{00000000-0005-0000-0000-000086000000}"/>
    <cellStyle name="_Comma_contribution_analysis" xfId="150" xr:uid="{00000000-0005-0000-0000-000087000000}"/>
    <cellStyle name="_Comma_CPH LBO Model RAP (4)" xfId="151" xr:uid="{00000000-0005-0000-0000-000088000000}"/>
    <cellStyle name="_Comma_dcf" xfId="152" xr:uid="{00000000-0005-0000-0000-000089000000}"/>
    <cellStyle name="_Comma_Definitions" xfId="153" xr:uid="{00000000-0005-0000-0000-00008A000000}"/>
    <cellStyle name="_Comma_Definitions_Luna - Operating model - July 19_VTB_v2" xfId="154" xr:uid="{00000000-0005-0000-0000-00008B000000}"/>
    <cellStyle name="_Comma_Definitions_Revised cash" xfId="155" xr:uid="{00000000-0005-0000-0000-00008C000000}"/>
    <cellStyle name="_Comma_Lev Fin Pitch Charts.v2" xfId="156" xr:uid="{00000000-0005-0000-0000-00008D000000}"/>
    <cellStyle name="_Comma_Luna - Operating model - July 19_VTB_v2" xfId="157" xr:uid="{00000000-0005-0000-0000-00008E000000}"/>
    <cellStyle name="_Comma_PPP, Borrowing Base Model, 2007-04, v3" xfId="158" xr:uid="{00000000-0005-0000-0000-00008F000000}"/>
    <cellStyle name="_Comma_Revised cash" xfId="159" xr:uid="{00000000-0005-0000-0000-000090000000}"/>
    <cellStyle name="_Comma_Syndication Process Memo Charts - CPH" xfId="160" xr:uid="{00000000-0005-0000-0000-000091000000}"/>
    <cellStyle name="_Comma_UCO_MLP Cap Tables_5-2006 v11 (2)" xfId="161" xr:uid="{00000000-0005-0000-0000-000092000000}"/>
    <cellStyle name="_Comma_Unifrax CIM Charts Masterv3" xfId="162" xr:uid="{00000000-0005-0000-0000-000093000000}"/>
    <cellStyle name="_Comma_Whiting CAM inserts_AUG 2005_v10" xfId="163" xr:uid="{00000000-0005-0000-0000-000094000000}"/>
    <cellStyle name="_Covenants_IPO" xfId="164" xr:uid="{00000000-0005-0000-0000-000095000000}"/>
    <cellStyle name="_Covenants_IPO_Book5" xfId="165" xr:uid="{00000000-0005-0000-0000-000096000000}"/>
    <cellStyle name="_Covenants_IPO_Book5_AMED Pitch Charts 5-2-05 v2" xfId="166" xr:uid="{00000000-0005-0000-0000-000097000000}"/>
    <cellStyle name="_Covenants_IPO_Book5_HY RVA" xfId="167" xr:uid="{00000000-0005-0000-0000-000098000000}"/>
    <cellStyle name="_Covenants_IPO_Cap Charts v3" xfId="168" xr:uid="{00000000-0005-0000-0000-000099000000}"/>
    <cellStyle name="_Covenants_IPO_Executive Summary Charts" xfId="169" xr:uid="{00000000-0005-0000-0000-00009A000000}"/>
    <cellStyle name="_Covenants_IPO_GP Pitch Charts" xfId="170" xr:uid="{00000000-0005-0000-0000-00009B000000}"/>
    <cellStyle name="_Covenants_IPO_GP Pitch Charts_HY RVA" xfId="171" xr:uid="{00000000-0005-0000-0000-00009C000000}"/>
    <cellStyle name="_Covenants_IPO_MASTER Midstream Comps 1.19.05" xfId="172" xr:uid="{00000000-0005-0000-0000-00009D000000}"/>
    <cellStyle name="_Covenants_IPO_MASTER Midstream Comps 1.19.05(b)" xfId="173" xr:uid="{00000000-0005-0000-0000-00009E000000}"/>
    <cellStyle name="_Covenants_IPO_MASTER Midstream Comps 1.19.05(b)_HY RVA" xfId="174" xr:uid="{00000000-0005-0000-0000-00009F000000}"/>
    <cellStyle name="_Covenants_IPO_MASTER Midstream Comps 1.19.05_HY RVA" xfId="175" xr:uid="{00000000-0005-0000-0000-0000A0000000}"/>
    <cellStyle name="_Covenants_IPO_Unifrax CIM Charts Masterv3" xfId="176" xr:uid="{00000000-0005-0000-0000-0000A1000000}"/>
    <cellStyle name="_covenant-v12" xfId="177" xr:uid="{00000000-0005-0000-0000-0000A2000000}"/>
    <cellStyle name="_covenant-v12_Book5" xfId="178" xr:uid="{00000000-0005-0000-0000-0000A3000000}"/>
    <cellStyle name="_covenant-v12_Book5_AMED Pitch Charts 5-2-05 v2" xfId="179" xr:uid="{00000000-0005-0000-0000-0000A4000000}"/>
    <cellStyle name="_covenant-v12_Book5_HY RVA" xfId="180" xr:uid="{00000000-0005-0000-0000-0000A5000000}"/>
    <cellStyle name="_covenant-v12_Cap Charts v3" xfId="181" xr:uid="{00000000-0005-0000-0000-0000A6000000}"/>
    <cellStyle name="_covenant-v12_Executive Summary Charts" xfId="182" xr:uid="{00000000-0005-0000-0000-0000A7000000}"/>
    <cellStyle name="_covenant-v12_GP Pitch Charts" xfId="183" xr:uid="{00000000-0005-0000-0000-0000A8000000}"/>
    <cellStyle name="_covenant-v12_GP Pitch Charts_HY RVA" xfId="184" xr:uid="{00000000-0005-0000-0000-0000A9000000}"/>
    <cellStyle name="_covenant-v12_MASTER Midstream Comps 1.19.05" xfId="185" xr:uid="{00000000-0005-0000-0000-0000AA000000}"/>
    <cellStyle name="_covenant-v12_MASTER Midstream Comps 1.19.05(b)" xfId="186" xr:uid="{00000000-0005-0000-0000-0000AB000000}"/>
    <cellStyle name="_covenant-v12_MASTER Midstream Comps 1.19.05(b)_HY RVA" xfId="187" xr:uid="{00000000-0005-0000-0000-0000AC000000}"/>
    <cellStyle name="_covenant-v12_MASTER Midstream Comps 1.19.05_HY RVA" xfId="188" xr:uid="{00000000-0005-0000-0000-0000AD000000}"/>
    <cellStyle name="_covenant-v12_Unifrax CIM Charts Masterv3" xfId="189" xr:uid="{00000000-0005-0000-0000-0000AE000000}"/>
    <cellStyle name="_CPH LBO Model RAP (4)" xfId="190" xr:uid="{00000000-0005-0000-0000-0000AF000000}"/>
    <cellStyle name="_Currency" xfId="191" xr:uid="{00000000-0005-0000-0000-0000B0000000}"/>
    <cellStyle name="_Currency_{9.01.01} Project Motorhead Model" xfId="192" xr:uid="{00000000-0005-0000-0000-0000B1000000}"/>
    <cellStyle name="_Currency_Alamosa Merger" xfId="193" xr:uid="{00000000-0005-0000-0000-0000B2000000}"/>
    <cellStyle name="_Currency_Alamosa Merger Under Loan Update Final Downside" xfId="194" xr:uid="{00000000-0005-0000-0000-0000B3000000}"/>
    <cellStyle name="_Currency_Alamosa Standalone6" xfId="195" xr:uid="{00000000-0005-0000-0000-0000B4000000}"/>
    <cellStyle name="_Currency_Alamosa Standalone8b" xfId="196" xr:uid="{00000000-0005-0000-0000-0000B5000000}"/>
    <cellStyle name="_Currency_AVP" xfId="197" xr:uid="{00000000-0005-0000-0000-0000B6000000}"/>
    <cellStyle name="_Currency_Biomet Valuation - 4Q10" xfId="198" xr:uid="{00000000-0005-0000-0000-0000B7000000}"/>
    <cellStyle name="_Currency_Book1" xfId="199" xr:uid="{00000000-0005-0000-0000-0000B8000000}"/>
    <cellStyle name="_Currency_Combo RW 125" xfId="200" xr:uid="{00000000-0005-0000-0000-0000B9000000}"/>
    <cellStyle name="_Currency_contribution_analysis" xfId="201" xr:uid="{00000000-0005-0000-0000-0000BA000000}"/>
    <cellStyle name="_Currency_CPH LBO Model RAP (4)" xfId="202" xr:uid="{00000000-0005-0000-0000-0000BB000000}"/>
    <cellStyle name="_Currency_dcf" xfId="203" xr:uid="{00000000-0005-0000-0000-0000BC000000}"/>
    <cellStyle name="_Currency_Definitions" xfId="204" xr:uid="{00000000-0005-0000-0000-0000BD000000}"/>
    <cellStyle name="_Currency_Definitions_Luna - Operating model - July 19_VTB_v2" xfId="205" xr:uid="{00000000-0005-0000-0000-0000BE000000}"/>
    <cellStyle name="_Currency_Definitions_Revised cash" xfId="206" xr:uid="{00000000-0005-0000-0000-0000BF000000}"/>
    <cellStyle name="_Currency_Downside Sum Sht" xfId="207" xr:uid="{00000000-0005-0000-0000-0000C0000000}"/>
    <cellStyle name="_Currency_Roberts Standalone14 Quarterly 2" xfId="208" xr:uid="{00000000-0005-0000-0000-0000C1000000}"/>
    <cellStyle name="_Currency_scenarios" xfId="209" xr:uid="{00000000-0005-0000-0000-0000C2000000}"/>
    <cellStyle name="_Currency_Sheet1" xfId="210" xr:uid="{00000000-0005-0000-0000-0000C3000000}"/>
    <cellStyle name="_Currency_Summary Sheets2" xfId="211" xr:uid="{00000000-0005-0000-0000-0000C4000000}"/>
    <cellStyle name="_Currency_VIA_Evans NOL Analysis" xfId="212" xr:uid="{00000000-0005-0000-0000-0000C5000000}"/>
    <cellStyle name="_Currency_WOW Standalone Quarterly 2" xfId="213" xr:uid="{00000000-0005-0000-0000-0000C6000000}"/>
    <cellStyle name="_CurrencySpace" xfId="214" xr:uid="{00000000-0005-0000-0000-0000C7000000}"/>
    <cellStyle name="_CurrencySpace_{9.01.01} Project Motorhead Model" xfId="215" xr:uid="{00000000-0005-0000-0000-0000C8000000}"/>
    <cellStyle name="_CurrencySpace_AVP" xfId="216" xr:uid="{00000000-0005-0000-0000-0000C9000000}"/>
    <cellStyle name="_CurrencySpace_Biomet Valuation - 4Q10" xfId="217" xr:uid="{00000000-0005-0000-0000-0000CA000000}"/>
    <cellStyle name="_CurrencySpace_Book1" xfId="218" xr:uid="{00000000-0005-0000-0000-0000CB000000}"/>
    <cellStyle name="_CurrencySpace_contribution_analysis" xfId="219" xr:uid="{00000000-0005-0000-0000-0000CC000000}"/>
    <cellStyle name="_CurrencySpace_dcf" xfId="220" xr:uid="{00000000-0005-0000-0000-0000CD000000}"/>
    <cellStyle name="_CurrencySpace_Definitions" xfId="221" xr:uid="{00000000-0005-0000-0000-0000CE000000}"/>
    <cellStyle name="_CurrencySpace_Definitions_Luna - Operating model - July 19_VTB_v2" xfId="222" xr:uid="{00000000-0005-0000-0000-0000CF000000}"/>
    <cellStyle name="_CurrencySpace_Definitions_Revised cash" xfId="223" xr:uid="{00000000-0005-0000-0000-0000D0000000}"/>
    <cellStyle name="_CurrencySpace_Luna - Operating model - July 19_VTB_v2" xfId="224" xr:uid="{00000000-0005-0000-0000-0000D1000000}"/>
    <cellStyle name="_CurrencySpace_Revised cash" xfId="225" xr:uid="{00000000-0005-0000-0000-0000D2000000}"/>
    <cellStyle name="_Enbridge charts_v7" xfId="226" xr:uid="{00000000-0005-0000-0000-0000D3000000}"/>
    <cellStyle name="_EnerVest Pitch Charts_v3 (for screen)" xfId="227" xr:uid="{00000000-0005-0000-0000-0000D4000000}"/>
    <cellStyle name="_Euro" xfId="228" xr:uid="{00000000-0005-0000-0000-0000D5000000}"/>
    <cellStyle name="_Euro_Biomet Valuation - 4Q10" xfId="229" xr:uid="{00000000-0005-0000-0000-0000D6000000}"/>
    <cellStyle name="_Euro_Definitions" xfId="230" xr:uid="{00000000-0005-0000-0000-0000D7000000}"/>
    <cellStyle name="_Euro_Luna - Operating model - July 19_VTB_v2" xfId="231" xr:uid="{00000000-0005-0000-0000-0000D8000000}"/>
    <cellStyle name="_Euro_Revised cash" xfId="232" xr:uid="{00000000-0005-0000-0000-0000D9000000}"/>
    <cellStyle name="_Forward Calendar Charts" xfId="233" xr:uid="{00000000-0005-0000-0000-0000DA000000}"/>
    <cellStyle name="_Graphs for Genericsv2.xls Chart 1" xfId="234" xr:uid="{00000000-0005-0000-0000-0000DB000000}"/>
    <cellStyle name="_Graphs for Genericsv2.xls Chart 2" xfId="235" xr:uid="{00000000-0005-0000-0000-0000DC000000}"/>
    <cellStyle name="_Graphs for Genericsv2.xls Chart 3" xfId="236" xr:uid="{00000000-0005-0000-0000-0000DD000000}"/>
    <cellStyle name="_Graphs for Genericsv2.xls Chart 4" xfId="237" xr:uid="{00000000-0005-0000-0000-0000DE000000}"/>
    <cellStyle name="_Heading" xfId="238" xr:uid="{00000000-0005-0000-0000-0000DF000000}"/>
    <cellStyle name="_Heading_Definitions" xfId="239" xr:uid="{00000000-0005-0000-0000-0000E0000000}"/>
    <cellStyle name="_Heading_Luna - Debt paydown" xfId="240" xr:uid="{00000000-0005-0000-0000-0000E1000000}"/>
    <cellStyle name="_Heading_Net Debt 260609 - 1922 numbers - revised" xfId="241" xr:uid="{00000000-0005-0000-0000-0000E2000000}"/>
    <cellStyle name="_Heading_NWC" xfId="242" xr:uid="{00000000-0005-0000-0000-0000E3000000}"/>
    <cellStyle name="_Heading_prestemp" xfId="243" xr:uid="{00000000-0005-0000-0000-0000E4000000}"/>
    <cellStyle name="_Heading_prestemp_Valerus Financial Model  - COMPANY VERSION 7-1-09 (Barcap v2)" xfId="244" xr:uid="{00000000-0005-0000-0000-0000E5000000}"/>
    <cellStyle name="_Heading_prestemp_Valerus Financial Model  - COMPANY VERSION 7-1-09 (Barcap v28)" xfId="245" xr:uid="{00000000-0005-0000-0000-0000E6000000}"/>
    <cellStyle name="_Heading_Pyramid research" xfId="246" xr:uid="{00000000-0005-0000-0000-0000E7000000}"/>
    <cellStyle name="_Highlight" xfId="247" xr:uid="{00000000-0005-0000-0000-0000E8000000}"/>
    <cellStyle name="_Highlight_Biomet Valuation - 4Q10" xfId="248" xr:uid="{00000000-0005-0000-0000-0000E9000000}"/>
    <cellStyle name="_Highlight_Definitions" xfId="249" xr:uid="{00000000-0005-0000-0000-0000EA000000}"/>
    <cellStyle name="_Inputs" xfId="250" xr:uid="{00000000-0005-0000-0000-0000EB000000}"/>
    <cellStyle name="_Lev Fin Pitch Charts.v2" xfId="251" xr:uid="{00000000-0005-0000-0000-0000EC000000}"/>
    <cellStyle name="_Lev Fin Pitch Charts.v2_Valerus Financial Model  - COMPANY VERSION 7-1-09 (Barcap v2)" xfId="252" xr:uid="{00000000-0005-0000-0000-0000ED000000}"/>
    <cellStyle name="_Lev Fin Pitch Charts.v2_Valerus Financial Model  - COMPANY VERSION 7-1-09 (Barcap v28)" xfId="253" xr:uid="{00000000-0005-0000-0000-0000EE000000}"/>
    <cellStyle name="_Luna onePager_v14" xfId="254" xr:uid="{00000000-0005-0000-0000-0000EF000000}"/>
    <cellStyle name="_Model_Assumptions2" xfId="255" xr:uid="{00000000-0005-0000-0000-0000F0000000}"/>
    <cellStyle name="_Multiple" xfId="256" xr:uid="{00000000-0005-0000-0000-0000F1000000}"/>
    <cellStyle name="_Multiple_{9.01.01} Project Motorhead Model" xfId="257" xr:uid="{00000000-0005-0000-0000-0000F2000000}"/>
    <cellStyle name="_Multiple_AVP" xfId="258" xr:uid="{00000000-0005-0000-0000-0000F3000000}"/>
    <cellStyle name="_Multiple_Biomet Valuation - 4Q10" xfId="259" xr:uid="{00000000-0005-0000-0000-0000F4000000}"/>
    <cellStyle name="_Multiple_Book1" xfId="260" xr:uid="{00000000-0005-0000-0000-0000F5000000}"/>
    <cellStyle name="_Multiple_contribution_analysis" xfId="261" xr:uid="{00000000-0005-0000-0000-0000F6000000}"/>
    <cellStyle name="_Multiple_CPH LBO Model RAP (4)" xfId="262" xr:uid="{00000000-0005-0000-0000-0000F7000000}"/>
    <cellStyle name="_Multiple_dcf" xfId="263" xr:uid="{00000000-0005-0000-0000-0000F8000000}"/>
    <cellStyle name="_Multiple_Definitions" xfId="264" xr:uid="{00000000-0005-0000-0000-0000F9000000}"/>
    <cellStyle name="_Multiple_Luna - Operating model - July 19_VTB_v2" xfId="265" xr:uid="{00000000-0005-0000-0000-0000FA000000}"/>
    <cellStyle name="_Multiple_Revised cash" xfId="266" xr:uid="{00000000-0005-0000-0000-0000FB000000}"/>
    <cellStyle name="_MultipleSpace" xfId="267" xr:uid="{00000000-0005-0000-0000-0000FC000000}"/>
    <cellStyle name="_MultipleSpace_{9.01.01} Project Motorhead Model" xfId="268" xr:uid="{00000000-0005-0000-0000-0000FD000000}"/>
    <cellStyle name="_MultipleSpace_Alamosa Merger" xfId="269" xr:uid="{00000000-0005-0000-0000-0000FE000000}"/>
    <cellStyle name="_MultipleSpace_Alamosa Merger Under Loan Update Final Downside" xfId="270" xr:uid="{00000000-0005-0000-0000-0000FF000000}"/>
    <cellStyle name="_MultipleSpace_Alamosa Merger Under Loan Update Final Downside_Base Case 5.28.2002" xfId="271" xr:uid="{00000000-0005-0000-0000-000000010000}"/>
    <cellStyle name="_MultipleSpace_Alamosa Merger Under Loan Update Final Downside_Bond Chart" xfId="272" xr:uid="{00000000-0005-0000-0000-000001010000}"/>
    <cellStyle name="_MultipleSpace_Alamosa Merger_Base Case 5.28.2002" xfId="273" xr:uid="{00000000-0005-0000-0000-000002010000}"/>
    <cellStyle name="_MultipleSpace_Alamosa Merger_Bond Chart" xfId="274" xr:uid="{00000000-0005-0000-0000-000003010000}"/>
    <cellStyle name="_MultipleSpace_Alamosa Standalone8b" xfId="275" xr:uid="{00000000-0005-0000-0000-000004010000}"/>
    <cellStyle name="_MultipleSpace_Alamosa Standalone8b_Base Case 5.28.2002" xfId="276" xr:uid="{00000000-0005-0000-0000-000005010000}"/>
    <cellStyle name="_MultipleSpace_Alamosa Standalone8b_Bond Chart" xfId="277" xr:uid="{00000000-0005-0000-0000-000006010000}"/>
    <cellStyle name="_MultipleSpace_AVP" xfId="278" xr:uid="{00000000-0005-0000-0000-000007010000}"/>
    <cellStyle name="_MultipleSpace_Biomet Valuation - 4Q10" xfId="279" xr:uid="{00000000-0005-0000-0000-000008010000}"/>
    <cellStyle name="_MultipleSpace_Book1" xfId="280" xr:uid="{00000000-0005-0000-0000-000009010000}"/>
    <cellStyle name="_MultipleSpace_contribution_analysis" xfId="281" xr:uid="{00000000-0005-0000-0000-00000A010000}"/>
    <cellStyle name="_MultipleSpace_CPH LBO Model RAP (4)" xfId="282" xr:uid="{00000000-0005-0000-0000-00000B010000}"/>
    <cellStyle name="_MultipleSpace_dcf" xfId="283" xr:uid="{00000000-0005-0000-0000-00000C010000}"/>
    <cellStyle name="_MultipleSpace_DCF_format" xfId="284" xr:uid="{00000000-0005-0000-0000-00000D010000}"/>
    <cellStyle name="_MultipleSpace_DCF_format_Valerus Financial Model  - COMPANY VERSION 7-1-09 (Barcap v2)" xfId="285" xr:uid="{00000000-0005-0000-0000-00000E010000}"/>
    <cellStyle name="_MultipleSpace_DCF_format_Valerus Financial Model  - COMPANY VERSION 7-1-09 (Barcap v28)" xfId="286" xr:uid="{00000000-0005-0000-0000-00000F010000}"/>
    <cellStyle name="_MultipleSpace_Definitions" xfId="287" xr:uid="{00000000-0005-0000-0000-000010010000}"/>
    <cellStyle name="_New First Follow On Database" xfId="288" xr:uid="{00000000-0005-0000-0000-000011010000}"/>
    <cellStyle name="_p&amp;l_5 yr plan noIPO_covenants" xfId="289" xr:uid="{00000000-0005-0000-0000-000012010000}"/>
    <cellStyle name="_p&amp;l_5 yr plan noIPO_covenants 2" xfId="290" xr:uid="{00000000-0005-0000-0000-000013010000}"/>
    <cellStyle name="_p&amp;l_5 yr plan noIPO_covenants 2_Book5" xfId="291" xr:uid="{00000000-0005-0000-0000-000014010000}"/>
    <cellStyle name="_p&amp;l_5 yr plan noIPO_covenants 2_Book5_AMED Pitch Charts 5-2-05 v2" xfId="292" xr:uid="{00000000-0005-0000-0000-000015010000}"/>
    <cellStyle name="_p&amp;l_5 yr plan noIPO_covenants 2_Book5_HY RVA" xfId="293" xr:uid="{00000000-0005-0000-0000-000016010000}"/>
    <cellStyle name="_p&amp;l_5 yr plan noIPO_covenants 2_Cap Charts v3" xfId="294" xr:uid="{00000000-0005-0000-0000-000017010000}"/>
    <cellStyle name="_p&amp;l_5 yr plan noIPO_covenants 2_Executive Summary Charts" xfId="295" xr:uid="{00000000-0005-0000-0000-000018010000}"/>
    <cellStyle name="_p&amp;l_5 yr plan noIPO_covenants 2_GP Pitch Charts" xfId="296" xr:uid="{00000000-0005-0000-0000-000019010000}"/>
    <cellStyle name="_p&amp;l_5 yr plan noIPO_covenants 2_GP Pitch Charts_HY RVA" xfId="297" xr:uid="{00000000-0005-0000-0000-00001A010000}"/>
    <cellStyle name="_p&amp;l_5 yr plan noIPO_covenants 2_MASTER Midstream Comps 1.19.05" xfId="298" xr:uid="{00000000-0005-0000-0000-00001B010000}"/>
    <cellStyle name="_p&amp;l_5 yr plan noIPO_covenants 2_MASTER Midstream Comps 1.19.05(b)" xfId="299" xr:uid="{00000000-0005-0000-0000-00001C010000}"/>
    <cellStyle name="_p&amp;l_5 yr plan noIPO_covenants 2_MASTER Midstream Comps 1.19.05(b)_HY RVA" xfId="300" xr:uid="{00000000-0005-0000-0000-00001D010000}"/>
    <cellStyle name="_p&amp;l_5 yr plan noIPO_covenants 2_MASTER Midstream Comps 1.19.05_HY RVA" xfId="301" xr:uid="{00000000-0005-0000-0000-00001E010000}"/>
    <cellStyle name="_p&amp;l_5 yr plan noIPO_covenants 2_Unifrax CIM Charts Masterv3" xfId="302" xr:uid="{00000000-0005-0000-0000-00001F010000}"/>
    <cellStyle name="_p&amp;l_5 yr plan noIPO_covenants_Book5" xfId="303" xr:uid="{00000000-0005-0000-0000-000020010000}"/>
    <cellStyle name="_p&amp;l_5 yr plan noIPO_covenants_Book5_AMED Pitch Charts 5-2-05 v2" xfId="304" xr:uid="{00000000-0005-0000-0000-000021010000}"/>
    <cellStyle name="_p&amp;l_5 yr plan noIPO_covenants_Book5_HY RVA" xfId="305" xr:uid="{00000000-0005-0000-0000-000022010000}"/>
    <cellStyle name="_p&amp;l_5 yr plan noIPO_covenants_Cap Charts v3" xfId="306" xr:uid="{00000000-0005-0000-0000-000023010000}"/>
    <cellStyle name="_p&amp;l_5 yr plan noIPO_covenants_Executive Summary Charts" xfId="307" xr:uid="{00000000-0005-0000-0000-000024010000}"/>
    <cellStyle name="_p&amp;l_5 yr plan noIPO_covenants_GP Pitch Charts" xfId="308" xr:uid="{00000000-0005-0000-0000-000025010000}"/>
    <cellStyle name="_p&amp;l_5 yr plan noIPO_covenants_GP Pitch Charts_HY RVA" xfId="309" xr:uid="{00000000-0005-0000-0000-000026010000}"/>
    <cellStyle name="_p&amp;l_5 yr plan noIPO_covenants_MASTER Midstream Comps 1.19.05" xfId="310" xr:uid="{00000000-0005-0000-0000-000027010000}"/>
    <cellStyle name="_p&amp;l_5 yr plan noIPO_covenants_MASTER Midstream Comps 1.19.05(b)" xfId="311" xr:uid="{00000000-0005-0000-0000-000028010000}"/>
    <cellStyle name="_p&amp;l_5 yr plan noIPO_covenants_MASTER Midstream Comps 1.19.05(b)_HY RVA" xfId="312" xr:uid="{00000000-0005-0000-0000-000029010000}"/>
    <cellStyle name="_p&amp;l_5 yr plan noIPO_covenants_MASTER Midstream Comps 1.19.05_HY RVA" xfId="313" xr:uid="{00000000-0005-0000-0000-00002A010000}"/>
    <cellStyle name="_p&amp;l_5 yr plan noIPO_covenants_Unifrax CIM Charts Masterv3" xfId="314" xr:uid="{00000000-0005-0000-0000-00002B010000}"/>
    <cellStyle name="_p&amp;l_6 yr plan noIPO" xfId="315" xr:uid="{00000000-0005-0000-0000-00002C010000}"/>
    <cellStyle name="_p&amp;l_6 yr plan noIPO_Book5" xfId="316" xr:uid="{00000000-0005-0000-0000-00002D010000}"/>
    <cellStyle name="_p&amp;l_6 yr plan noIPO_Book5_AMED Pitch Charts 5-2-05 v2" xfId="317" xr:uid="{00000000-0005-0000-0000-00002E010000}"/>
    <cellStyle name="_p&amp;l_6 yr plan noIPO_Book5_HY RVA" xfId="318" xr:uid="{00000000-0005-0000-0000-00002F010000}"/>
    <cellStyle name="_p&amp;l_6 yr plan noIPO_Cap Charts v3" xfId="319" xr:uid="{00000000-0005-0000-0000-000030010000}"/>
    <cellStyle name="_p&amp;l_6 yr plan noIPO_Executive Summary Charts" xfId="320" xr:uid="{00000000-0005-0000-0000-000031010000}"/>
    <cellStyle name="_p&amp;l_6 yr plan noIPO_GP Pitch Charts" xfId="321" xr:uid="{00000000-0005-0000-0000-000032010000}"/>
    <cellStyle name="_p&amp;l_6 yr plan noIPO_GP Pitch Charts_HY RVA" xfId="322" xr:uid="{00000000-0005-0000-0000-000033010000}"/>
    <cellStyle name="_p&amp;l_6 yr plan noIPO_MASTER Midstream Comps 1.19.05" xfId="323" xr:uid="{00000000-0005-0000-0000-000034010000}"/>
    <cellStyle name="_p&amp;l_6 yr plan noIPO_MASTER Midstream Comps 1.19.05(b)" xfId="324" xr:uid="{00000000-0005-0000-0000-000035010000}"/>
    <cellStyle name="_p&amp;l_6 yr plan noIPO_MASTER Midstream Comps 1.19.05(b)_HY RVA" xfId="325" xr:uid="{00000000-0005-0000-0000-000036010000}"/>
    <cellStyle name="_p&amp;l_6 yr plan noIPO_MASTER Midstream Comps 1.19.05_HY RVA" xfId="326" xr:uid="{00000000-0005-0000-0000-000037010000}"/>
    <cellStyle name="_p&amp;l_6 yr plan noIPO_Unifrax CIM Charts Masterv3" xfId="327" xr:uid="{00000000-0005-0000-0000-000038010000}"/>
    <cellStyle name="_p&amp;l_fully funded IPO" xfId="328" xr:uid="{00000000-0005-0000-0000-000039010000}"/>
    <cellStyle name="_p&amp;l_fully funded IPO 060800" xfId="329" xr:uid="{00000000-0005-0000-0000-00003A010000}"/>
    <cellStyle name="_p&amp;l_fully funded IPO 060800_Book5" xfId="330" xr:uid="{00000000-0005-0000-0000-00003B010000}"/>
    <cellStyle name="_p&amp;l_fully funded IPO 060800_Book5_AMED Pitch Charts 5-2-05 v2" xfId="331" xr:uid="{00000000-0005-0000-0000-00003C010000}"/>
    <cellStyle name="_p&amp;l_fully funded IPO 060800_Book5_HY RVA" xfId="332" xr:uid="{00000000-0005-0000-0000-00003D010000}"/>
    <cellStyle name="_p&amp;l_fully funded IPO 060800_Cap Charts v3" xfId="333" xr:uid="{00000000-0005-0000-0000-00003E010000}"/>
    <cellStyle name="_p&amp;l_fully funded IPO 060800_Executive Summary Charts" xfId="334" xr:uid="{00000000-0005-0000-0000-00003F010000}"/>
    <cellStyle name="_p&amp;l_fully funded IPO 060800_GP Pitch Charts" xfId="335" xr:uid="{00000000-0005-0000-0000-000040010000}"/>
    <cellStyle name="_p&amp;l_fully funded IPO 060800_GP Pitch Charts_HY RVA" xfId="336" xr:uid="{00000000-0005-0000-0000-000041010000}"/>
    <cellStyle name="_p&amp;l_fully funded IPO 060800_MASTER Midstream Comps 1.19.05" xfId="337" xr:uid="{00000000-0005-0000-0000-000042010000}"/>
    <cellStyle name="_p&amp;l_fully funded IPO 060800_MASTER Midstream Comps 1.19.05(b)" xfId="338" xr:uid="{00000000-0005-0000-0000-000043010000}"/>
    <cellStyle name="_p&amp;l_fully funded IPO 060800_MASTER Midstream Comps 1.19.05(b)_HY RVA" xfId="339" xr:uid="{00000000-0005-0000-0000-000044010000}"/>
    <cellStyle name="_p&amp;l_fully funded IPO 060800_MASTER Midstream Comps 1.19.05_HY RVA" xfId="340" xr:uid="{00000000-0005-0000-0000-000045010000}"/>
    <cellStyle name="_p&amp;l_fully funded IPO 060800_Unifrax CIM Charts Masterv3" xfId="341" xr:uid="{00000000-0005-0000-0000-000046010000}"/>
    <cellStyle name="_p&amp;l_fully funded IPO_Book5" xfId="342" xr:uid="{00000000-0005-0000-0000-000047010000}"/>
    <cellStyle name="_p&amp;l_fully funded IPO_Book5_AMED Pitch Charts 5-2-05 v2" xfId="343" xr:uid="{00000000-0005-0000-0000-000048010000}"/>
    <cellStyle name="_p&amp;l_fully funded IPO_Book5_HY RVA" xfId="344" xr:uid="{00000000-0005-0000-0000-000049010000}"/>
    <cellStyle name="_p&amp;l_fully funded IPO_Cap Charts v3" xfId="345" xr:uid="{00000000-0005-0000-0000-00004A010000}"/>
    <cellStyle name="_p&amp;l_fully funded IPO_Executive Summary Charts" xfId="346" xr:uid="{00000000-0005-0000-0000-00004B010000}"/>
    <cellStyle name="_p&amp;l_fully funded IPO_GP Pitch Charts" xfId="347" xr:uid="{00000000-0005-0000-0000-00004C010000}"/>
    <cellStyle name="_p&amp;l_fully funded IPO_GP Pitch Charts_HY RVA" xfId="348" xr:uid="{00000000-0005-0000-0000-00004D010000}"/>
    <cellStyle name="_p&amp;l_fully funded IPO_MASTER Midstream Comps 1.19.05" xfId="349" xr:uid="{00000000-0005-0000-0000-00004E010000}"/>
    <cellStyle name="_p&amp;l_fully funded IPO_MASTER Midstream Comps 1.19.05(b)" xfId="350" xr:uid="{00000000-0005-0000-0000-00004F010000}"/>
    <cellStyle name="_p&amp;l_fully funded IPO_MASTER Midstream Comps 1.19.05(b)_HY RVA" xfId="351" xr:uid="{00000000-0005-0000-0000-000050010000}"/>
    <cellStyle name="_p&amp;l_fully funded IPO_MASTER Midstream Comps 1.19.05_HY RVA" xfId="352" xr:uid="{00000000-0005-0000-0000-000051010000}"/>
    <cellStyle name="_p&amp;l_fully funded IPO_no paris" xfId="353" xr:uid="{00000000-0005-0000-0000-000052010000}"/>
    <cellStyle name="_p&amp;l_fully funded IPO_no paris_Book5" xfId="354" xr:uid="{00000000-0005-0000-0000-000053010000}"/>
    <cellStyle name="_p&amp;l_fully funded IPO_no paris_Book5_AMED Pitch Charts 5-2-05 v2" xfId="355" xr:uid="{00000000-0005-0000-0000-000054010000}"/>
    <cellStyle name="_p&amp;l_fully funded IPO_no paris_Book5_HY RVA" xfId="356" xr:uid="{00000000-0005-0000-0000-000055010000}"/>
    <cellStyle name="_p&amp;l_fully funded IPO_no paris_Cap Charts v3" xfId="357" xr:uid="{00000000-0005-0000-0000-000056010000}"/>
    <cellStyle name="_p&amp;l_fully funded IPO_no paris_Executive Summary Charts" xfId="358" xr:uid="{00000000-0005-0000-0000-000057010000}"/>
    <cellStyle name="_p&amp;l_fully funded IPO_no paris_GP Pitch Charts" xfId="359" xr:uid="{00000000-0005-0000-0000-000058010000}"/>
    <cellStyle name="_p&amp;l_fully funded IPO_no paris_GP Pitch Charts_HY RVA" xfId="360" xr:uid="{00000000-0005-0000-0000-000059010000}"/>
    <cellStyle name="_p&amp;l_fully funded IPO_no paris_MASTER Midstream Comps 1.19.05" xfId="361" xr:uid="{00000000-0005-0000-0000-00005A010000}"/>
    <cellStyle name="_p&amp;l_fully funded IPO_no paris_MASTER Midstream Comps 1.19.05(b)" xfId="362" xr:uid="{00000000-0005-0000-0000-00005B010000}"/>
    <cellStyle name="_p&amp;l_fully funded IPO_no paris_MASTER Midstream Comps 1.19.05(b)_HY RVA" xfId="363" xr:uid="{00000000-0005-0000-0000-00005C010000}"/>
    <cellStyle name="_p&amp;l_fully funded IPO_no paris_MASTER Midstream Comps 1.19.05_HY RVA" xfId="364" xr:uid="{00000000-0005-0000-0000-00005D010000}"/>
    <cellStyle name="_p&amp;l_fully funded IPO_no paris_Unifrax CIM Charts Masterv3" xfId="365" xr:uid="{00000000-0005-0000-0000-00005E010000}"/>
    <cellStyle name="_p&amp;l_fully funded IPO_Unifrax CIM Charts Masterv3" xfId="366" xr:uid="{00000000-0005-0000-0000-00005F010000}"/>
    <cellStyle name="_Percent" xfId="367" xr:uid="{00000000-0005-0000-0000-000060010000}"/>
    <cellStyle name="_Percent_{9.01.01} Project Motorhead Model" xfId="368" xr:uid="{00000000-0005-0000-0000-000061010000}"/>
    <cellStyle name="_Percent_Alamosa Merger" xfId="369" xr:uid="{00000000-0005-0000-0000-000062010000}"/>
    <cellStyle name="_Percent_Alamosa Merger Under Loan Update Final Downside" xfId="370" xr:uid="{00000000-0005-0000-0000-000063010000}"/>
    <cellStyle name="_Percent_Alamosa Standalone8b" xfId="371" xr:uid="{00000000-0005-0000-0000-000064010000}"/>
    <cellStyle name="_Percent_AVP" xfId="372" xr:uid="{00000000-0005-0000-0000-000065010000}"/>
    <cellStyle name="_Percent_Book1" xfId="373" xr:uid="{00000000-0005-0000-0000-000066010000}"/>
    <cellStyle name="_Percent_contribution_analysis" xfId="374" xr:uid="{00000000-0005-0000-0000-000067010000}"/>
    <cellStyle name="_Percent_CPH LBO Model RAP (4)" xfId="375" xr:uid="{00000000-0005-0000-0000-000068010000}"/>
    <cellStyle name="_Percent2Space" xfId="376" xr:uid="{00000000-0005-0000-0000-000069010000}"/>
    <cellStyle name="_PercentSpace" xfId="377" xr:uid="{00000000-0005-0000-0000-00006A010000}"/>
    <cellStyle name="_PercentSpace_{9.01.01} Project Motorhead Model" xfId="378" xr:uid="{00000000-0005-0000-0000-00006B010000}"/>
    <cellStyle name="_PercentSpace_Alamosa Merger" xfId="379" xr:uid="{00000000-0005-0000-0000-00006C010000}"/>
    <cellStyle name="_PercentSpace_Alamosa Merger Under Loan Update Final Downside" xfId="380" xr:uid="{00000000-0005-0000-0000-00006D010000}"/>
    <cellStyle name="_PercentSpace_Alamosa Standalone8b" xfId="381" xr:uid="{00000000-0005-0000-0000-00006E010000}"/>
    <cellStyle name="_PercentSpace_AVP" xfId="382" xr:uid="{00000000-0005-0000-0000-00006F010000}"/>
    <cellStyle name="_PercentSpace_Book1" xfId="383" xr:uid="{00000000-0005-0000-0000-000070010000}"/>
    <cellStyle name="_PercentSpace_contribution_analysis" xfId="384" xr:uid="{00000000-0005-0000-0000-000071010000}"/>
    <cellStyle name="_PercentSpace_CPH LBO Model RAP (4)" xfId="385" xr:uid="{00000000-0005-0000-0000-000072010000}"/>
    <cellStyle name="_PercentSpace_RAP Charts" xfId="386" xr:uid="{00000000-0005-0000-0000-000073010000}"/>
    <cellStyle name="_PPP, Borrowing Base Model, 2007-04, v3" xfId="387" xr:uid="{00000000-0005-0000-0000-000074010000}"/>
    <cellStyle name="_PPP, Borrowing Base Model, 2007-04, v3_Valerus Financial Model  - COMPANY VERSION 7-1-09 (Barcap v2)" xfId="388" xr:uid="{00000000-0005-0000-0000-000075010000}"/>
    <cellStyle name="_PPP, Borrowing Base Model, 2007-04, v3_Valerus Financial Model  - COMPANY VERSION 7-1-09 (Barcap v28)" xfId="389" xr:uid="{00000000-0005-0000-0000-000076010000}"/>
    <cellStyle name="_Projection Summary 9_26-05" xfId="390" xr:uid="{00000000-0005-0000-0000-000077010000}"/>
    <cellStyle name="_Projection Summary 9_26-05 2" xfId="391" xr:uid="{00000000-0005-0000-0000-000078010000}"/>
    <cellStyle name="_PurpleText" xfId="392" xr:uid="{00000000-0005-0000-0000-000079010000}"/>
    <cellStyle name="_RAP Charts" xfId="393" xr:uid="{00000000-0005-0000-0000-00007A010000}"/>
    <cellStyle name="_RHD charts &amp; Tables v.2" xfId="394" xr:uid="{00000000-0005-0000-0000-00007B010000}"/>
    <cellStyle name="_SubHeading" xfId="395" xr:uid="{00000000-0005-0000-0000-00007C010000}"/>
    <cellStyle name="_SubHeading_Definitions" xfId="396" xr:uid="{00000000-0005-0000-0000-00007D010000}"/>
    <cellStyle name="_SubHeading_Luna - Debt paydown" xfId="397" xr:uid="{00000000-0005-0000-0000-00007E010000}"/>
    <cellStyle name="_SubHeading_Net Debt 260609 - 1922 numbers - revised" xfId="398" xr:uid="{00000000-0005-0000-0000-00007F010000}"/>
    <cellStyle name="_SubHeading_NWC" xfId="399" xr:uid="{00000000-0005-0000-0000-000080010000}"/>
    <cellStyle name="_SubHeading_prestemp" xfId="400" xr:uid="{00000000-0005-0000-0000-000081010000}"/>
    <cellStyle name="_SubHeading_prestemp_Valerus Financial Model  - COMPANY VERSION 7-1-09 (Barcap v2)" xfId="401" xr:uid="{00000000-0005-0000-0000-000082010000}"/>
    <cellStyle name="_SubHeading_prestemp_Valerus Financial Model  - COMPANY VERSION 7-1-09 (Barcap v28)" xfId="402" xr:uid="{00000000-0005-0000-0000-000083010000}"/>
    <cellStyle name="_SubHeading_Pyramid research" xfId="403" xr:uid="{00000000-0005-0000-0000-000084010000}"/>
    <cellStyle name="_Table" xfId="404" xr:uid="{00000000-0005-0000-0000-000085010000}"/>
    <cellStyle name="_Table_Biomet Valuation - 4Q10" xfId="405" xr:uid="{00000000-0005-0000-0000-000086010000}"/>
    <cellStyle name="_Table_C2C - Second phase operational modelv-final" xfId="406" xr:uid="{00000000-0005-0000-0000-000087010000}"/>
    <cellStyle name="_Table_C2C - Second phase operational modelv-final_Luna - Debt paydown" xfId="407" xr:uid="{00000000-0005-0000-0000-000088010000}"/>
    <cellStyle name="_Table_C2C - Second phase operational modelv-final_Net Debt 260609 - 1922 numbers - revised" xfId="408" xr:uid="{00000000-0005-0000-0000-000089010000}"/>
    <cellStyle name="_Table_C2C - Second phase operational modelv-final_NWC" xfId="409" xr:uid="{00000000-0005-0000-0000-00008A010000}"/>
    <cellStyle name="_Table_Definitions" xfId="410" xr:uid="{00000000-0005-0000-0000-00008B010000}"/>
    <cellStyle name="_Table_Definitions_C2C - Second phase operational modelv-final" xfId="411" xr:uid="{00000000-0005-0000-0000-00008C010000}"/>
    <cellStyle name="_Table_Definitions_C2C - Second phase operational modelv-final_Luna - Debt paydown" xfId="412" xr:uid="{00000000-0005-0000-0000-00008D010000}"/>
    <cellStyle name="_Table_Definitions_C2C - Second phase operational modelv-final_Net Debt 260609 - 1922 numbers - revised" xfId="413" xr:uid="{00000000-0005-0000-0000-00008E010000}"/>
    <cellStyle name="_Table_Definitions_C2C - Second phase operational modelv-final_NWC" xfId="414" xr:uid="{00000000-0005-0000-0000-00008F010000}"/>
    <cellStyle name="_TableColHeadBlue" xfId="415" xr:uid="{00000000-0005-0000-0000-000090010000}"/>
    <cellStyle name="_TableHead" xfId="416" xr:uid="{00000000-0005-0000-0000-000091010000}"/>
    <cellStyle name="_TableHead_Biomet Valuation - 4Q10" xfId="417" xr:uid="{00000000-0005-0000-0000-000092010000}"/>
    <cellStyle name="_TableHead_C2C - Second phase operational modelv-final" xfId="418" xr:uid="{00000000-0005-0000-0000-000093010000}"/>
    <cellStyle name="_TableHead_C2C - Second phase operational modelv-final_Luna - Debt paydown" xfId="419" xr:uid="{00000000-0005-0000-0000-000094010000}"/>
    <cellStyle name="_TableHead_C2C - Second phase operational modelv-final_Net Debt 260609 - 1922 numbers - revised" xfId="420" xr:uid="{00000000-0005-0000-0000-000095010000}"/>
    <cellStyle name="_TableHead_C2C - Second phase operational modelv-final_NWC" xfId="421" xr:uid="{00000000-0005-0000-0000-000096010000}"/>
    <cellStyle name="_TableHead_Definitions" xfId="422" xr:uid="{00000000-0005-0000-0000-000097010000}"/>
    <cellStyle name="_TableHead_Definitions_C2C - Second phase operational modelv-final" xfId="423" xr:uid="{00000000-0005-0000-0000-000098010000}"/>
    <cellStyle name="_TableHead_Definitions_C2C - Second phase operational modelv-final_Luna - Debt paydown" xfId="424" xr:uid="{00000000-0005-0000-0000-000099010000}"/>
    <cellStyle name="_TableHead_Definitions_C2C - Second phase operational modelv-final_Net Debt 260609 - 1922 numbers - revised" xfId="425" xr:uid="{00000000-0005-0000-0000-00009A010000}"/>
    <cellStyle name="_TableHead_Definitions_C2C - Second phase operational modelv-final_NWC" xfId="426" xr:uid="{00000000-0005-0000-0000-00009B010000}"/>
    <cellStyle name="_TableHead_Luna - Debt paydown" xfId="427" xr:uid="{00000000-0005-0000-0000-00009C010000}"/>
    <cellStyle name="_TableHead_Net Debt 260609 - 1922 numbers - revised" xfId="428" xr:uid="{00000000-0005-0000-0000-00009D010000}"/>
    <cellStyle name="_TableHead_NWC" xfId="429" xr:uid="{00000000-0005-0000-0000-00009E010000}"/>
    <cellStyle name="_TableHead_Pyramid research" xfId="430" xr:uid="{00000000-0005-0000-0000-00009F010000}"/>
    <cellStyle name="_TableHead_Pyramid research_C2C - Second phase operational modelv-final" xfId="431" xr:uid="{00000000-0005-0000-0000-0000A0010000}"/>
    <cellStyle name="_TableHead_Pyramid research_C2C - Second phase operational modelv-final_Luna - Debt paydown" xfId="432" xr:uid="{00000000-0005-0000-0000-0000A1010000}"/>
    <cellStyle name="_TableHead_Pyramid research_C2C - Second phase operational modelv-final_Net Debt 260609 - 1922 numbers - revised" xfId="433" xr:uid="{00000000-0005-0000-0000-0000A2010000}"/>
    <cellStyle name="_TableHead_Pyramid research_C2C - Second phase operational modelv-final_NWC" xfId="434" xr:uid="{00000000-0005-0000-0000-0000A3010000}"/>
    <cellStyle name="_TableRowHead" xfId="435" xr:uid="{00000000-0005-0000-0000-0000A4010000}"/>
    <cellStyle name="_TableRowHead_Definitions" xfId="436" xr:uid="{00000000-0005-0000-0000-0000A5010000}"/>
    <cellStyle name="_TableRowHead_Luna - Debt paydown" xfId="437" xr:uid="{00000000-0005-0000-0000-0000A6010000}"/>
    <cellStyle name="_TableRowHead_Net Debt 260609 - 1922 numbers - revised" xfId="438" xr:uid="{00000000-0005-0000-0000-0000A7010000}"/>
    <cellStyle name="_TableRowHead_NWC" xfId="439" xr:uid="{00000000-0005-0000-0000-0000A8010000}"/>
    <cellStyle name="_TableRowHead_Pyramid research" xfId="440" xr:uid="{00000000-0005-0000-0000-0000A9010000}"/>
    <cellStyle name="_TableRowHeadBlue" xfId="441" xr:uid="{00000000-0005-0000-0000-0000AA010000}"/>
    <cellStyle name="_TableSuperHead" xfId="442" xr:uid="{00000000-0005-0000-0000-0000AB010000}"/>
    <cellStyle name="_TableSuperHead_Definitions" xfId="443" xr:uid="{00000000-0005-0000-0000-0000AC010000}"/>
    <cellStyle name="_TableSuperHead_LPL Valuation - 2Q10" xfId="444" xr:uid="{00000000-0005-0000-0000-0000AD010000}"/>
    <cellStyle name="_TableSuperHead_PM Model_Master" xfId="445" xr:uid="{00000000-0005-0000-0000-0000AE010000}"/>
    <cellStyle name="_TableSuperHead_Sabre Valuation - 2Q10_DRAFT_v2" xfId="446" xr:uid="{00000000-0005-0000-0000-0000AF010000}"/>
    <cellStyle name="_TableText" xfId="447" xr:uid="{00000000-0005-0000-0000-0000B0010000}"/>
    <cellStyle name="_TableTextBold" xfId="448" xr:uid="{00000000-0005-0000-0000-0000B1010000}"/>
    <cellStyle name="_Targa Backup0306" xfId="449" xr:uid="{00000000-0005-0000-0000-0000B2010000}"/>
    <cellStyle name="_Term Sheet RES" xfId="450" xr:uid="{00000000-0005-0000-0000-0000B3010000}"/>
    <cellStyle name="_Termsheet 7-22-04" xfId="451" xr:uid="{00000000-0005-0000-0000-0000B4010000}"/>
    <cellStyle name="_TRA Chart" xfId="452" xr:uid="{00000000-0005-0000-0000-0000B5010000}"/>
    <cellStyle name="_UCO_MLP Cap Tables_5-2006 v11 (2)" xfId="453" xr:uid="{00000000-0005-0000-0000-0000B6010000}"/>
    <cellStyle name="_Unifrax CIM Charts Masterv3" xfId="454" xr:uid="{00000000-0005-0000-0000-0000B7010000}"/>
    <cellStyle name="_WaveModel_081002 V42" xfId="455" xr:uid="{00000000-0005-0000-0000-0000B8010000}"/>
    <cellStyle name="_WaveModel_081002 V42 - Including JPM WF" xfId="456" xr:uid="{00000000-0005-0000-0000-0000B9010000}"/>
    <cellStyle name="_Whiting CAM inserts_AUG 2005_v10" xfId="457" xr:uid="{00000000-0005-0000-0000-0000BA010000}"/>
    <cellStyle name="_Worksheet in (C) 5341" xfId="458" xr:uid="{00000000-0005-0000-0000-0000BB010000}"/>
    <cellStyle name="_Worksheet in 6351" xfId="459" xr:uid="{00000000-0005-0000-0000-0000BC010000}"/>
    <cellStyle name="_Данные для Кирилла" xfId="460" xr:uid="{00000000-0005-0000-0000-0000BD010000}"/>
    <cellStyle name="’Ê‰Ý [0.00]_GE 3 MINIMUM" xfId="461" xr:uid="{00000000-0005-0000-0000-0000BE010000}"/>
    <cellStyle name="’Ê‰Ý_GE 3 MINIMUM" xfId="462" xr:uid="{00000000-0005-0000-0000-0000BF010000}"/>
    <cellStyle name="”ќђќ‘ћ‚›‰" xfId="463" xr:uid="{00000000-0005-0000-0000-0000C0010000}"/>
    <cellStyle name="”љ‘ђћ‚ђќќ›‰" xfId="464" xr:uid="{00000000-0005-0000-0000-0000C1010000}"/>
    <cellStyle name="„…ќ…†ќ›‰" xfId="465" xr:uid="{00000000-0005-0000-0000-0000C2010000}"/>
    <cellStyle name="£ BP" xfId="466" xr:uid="{00000000-0005-0000-0000-0000C3010000}"/>
    <cellStyle name="¥ JY" xfId="467" xr:uid="{00000000-0005-0000-0000-0000C4010000}"/>
    <cellStyle name="=C:\WINNT\SYSTEM32\COMMAND.COM" xfId="468" xr:uid="{00000000-0005-0000-0000-0000C5010000}"/>
    <cellStyle name="=C:\WINNT35\SYSTEM32\COMMAND.COM" xfId="469" xr:uid="{00000000-0005-0000-0000-0000C6010000}"/>
    <cellStyle name="=D:\WINNT\SYSTEM32\COMMAND.COM" xfId="15" xr:uid="{00000000-0005-0000-0000-0000C7010000}"/>
    <cellStyle name="=D:\WINNT\SYSTEM32\COMMAND.COM 2" xfId="470" xr:uid="{00000000-0005-0000-0000-0000C8010000}"/>
    <cellStyle name="§Q\?1@" xfId="471" xr:uid="{00000000-0005-0000-0000-0000C9010000}"/>
    <cellStyle name="‡ђѓћ‹ћ‚ћљ1" xfId="472" xr:uid="{00000000-0005-0000-0000-0000CA010000}"/>
    <cellStyle name="‡ђѓћ‹ћ‚ћљ2" xfId="473" xr:uid="{00000000-0005-0000-0000-0000CB010000}"/>
    <cellStyle name="•W€_GE 3 MINIMUM" xfId="474" xr:uid="{00000000-0005-0000-0000-0000CC010000}"/>
    <cellStyle name="•W_GE 3 MINIMUM" xfId="475" xr:uid="{00000000-0005-0000-0000-0000CD010000}"/>
    <cellStyle name="’ћѓћ‚›‰" xfId="476" xr:uid="{00000000-0005-0000-0000-0000CE010000}"/>
    <cellStyle name="0" xfId="477" xr:uid="{00000000-0005-0000-0000-0000CF010000}"/>
    <cellStyle name="0%" xfId="478" xr:uid="{00000000-0005-0000-0000-0000D0010000}"/>
    <cellStyle name="0% 2" xfId="479" xr:uid="{00000000-0005-0000-0000-0000D1010000}"/>
    <cellStyle name="0,0" xfId="480" xr:uid="{00000000-0005-0000-0000-0000D2010000}"/>
    <cellStyle name="0,0 2" xfId="481" xr:uid="{00000000-0005-0000-0000-0000D3010000}"/>
    <cellStyle name="0,00" xfId="482" xr:uid="{00000000-0005-0000-0000-0000D4010000}"/>
    <cellStyle name="0.0" xfId="483" xr:uid="{00000000-0005-0000-0000-0000D5010000}"/>
    <cellStyle name="0.0%" xfId="484" xr:uid="{00000000-0005-0000-0000-0000D6010000}"/>
    <cellStyle name="0.00" xfId="485" xr:uid="{00000000-0005-0000-0000-0000D7010000}"/>
    <cellStyle name="0.00%" xfId="486" xr:uid="{00000000-0005-0000-0000-0000D8010000}"/>
    <cellStyle name="0_Biomet Valuation - 4Q10" xfId="487" xr:uid="{00000000-0005-0000-0000-0000D9010000}"/>
    <cellStyle name="0_BP2" xfId="488" xr:uid="{00000000-0005-0000-0000-0000DA010000}"/>
    <cellStyle name="0_BP3" xfId="489" xr:uid="{00000000-0005-0000-0000-0000DB010000}"/>
    <cellStyle name="0_Comcast CATV Segment 11.19.03 (Sensitivity)" xfId="490" xr:uid="{00000000-0005-0000-0000-0000DC010000}"/>
    <cellStyle name="0_Comcast CATV Segment 11.19.03 (Sub)" xfId="491" xr:uid="{00000000-0005-0000-0000-0000DD010000}"/>
    <cellStyle name="0_Kimono v16" xfId="492" xr:uid="{00000000-0005-0000-0000-0000DE010000}"/>
    <cellStyle name="0000" xfId="493" xr:uid="{00000000-0005-0000-0000-0000DF010000}"/>
    <cellStyle name="000000" xfId="494" xr:uid="{00000000-0005-0000-0000-0000E0010000}"/>
    <cellStyle name="0dp" xfId="495" xr:uid="{00000000-0005-0000-0000-0000E1010000}"/>
    <cellStyle name="1" xfId="496" xr:uid="{00000000-0005-0000-0000-0000E2010000}"/>
    <cellStyle name="1," xfId="497" xr:uid="{00000000-0005-0000-0000-0000E3010000}"/>
    <cellStyle name="1, 2" xfId="498" xr:uid="{00000000-0005-0000-0000-0000E4010000}"/>
    <cellStyle name="1_BB_ChartsandTables_Oct05_v1" xfId="499" xr:uid="{00000000-0005-0000-0000-0000E5010000}"/>
    <cellStyle name="1_BBChartsandTables-1(dallas)" xfId="500" xr:uid="{00000000-0005-0000-0000-0000E6010000}"/>
    <cellStyle name="1_Biomet Valuation - 4Q10" xfId="501" xr:uid="{00000000-0005-0000-0000-0000E7010000}"/>
    <cellStyle name="1_RRC BB Review Dec 2004 - Inserts" xfId="502" xr:uid="{00000000-0005-0000-0000-0000E8010000}"/>
    <cellStyle name="1_RRC BB Review Dec 2004 - Inserts_Valerus Financial Model  - COMPANY VERSION 7-1-09 (Barcap v2)" xfId="503" xr:uid="{00000000-0005-0000-0000-0000E9010000}"/>
    <cellStyle name="1_RRC BB Review Dec 2004 - Inserts_Valerus Financial Model  - COMPANY VERSION 7-1-09 (Barcap v28)" xfId="504" xr:uid="{00000000-0005-0000-0000-0000EA010000}"/>
    <cellStyle name="1_RRC_Generic Charts_12-31-04" xfId="505" xr:uid="{00000000-0005-0000-0000-0000EB010000}"/>
    <cellStyle name="1_RRC_Generic Charts_6-30-05" xfId="506" xr:uid="{00000000-0005-0000-0000-0000EC010000}"/>
    <cellStyle name="1_Valerus Financial Model  - COMPANY VERSION 7-1-09 (Barcap v2)" xfId="507" xr:uid="{00000000-0005-0000-0000-0000ED010000}"/>
    <cellStyle name="1_Valerus Financial Model  - COMPANY VERSION 7-1-09 (Barcap v28)" xfId="508" xr:uid="{00000000-0005-0000-0000-0000EE010000}"/>
    <cellStyle name="10" xfId="509" xr:uid="{00000000-0005-0000-0000-0000EF010000}"/>
    <cellStyle name="1000-sep_Ark1" xfId="510" xr:uid="{00000000-0005-0000-0000-0000F0010000}"/>
    <cellStyle name="1000-sep+,00_Slideshow" xfId="511" xr:uid="{00000000-0005-0000-0000-0000F1010000}"/>
    <cellStyle name="12" xfId="512" xr:uid="{00000000-0005-0000-0000-0000F2010000}"/>
    <cellStyle name="14" xfId="513" xr:uid="{00000000-0005-0000-0000-0000F3010000}"/>
    <cellStyle name="18" xfId="514" xr:uid="{00000000-0005-0000-0000-0000F4010000}"/>
    <cellStyle name="1Normal" xfId="28296" xr:uid="{00000000-0005-0000-0000-0000F5010000}"/>
    <cellStyle name="1p" xfId="515" xr:uid="{00000000-0005-0000-0000-0000F6010000}"/>
    <cellStyle name="1u" xfId="516" xr:uid="{00000000-0005-0000-0000-0000F7010000}"/>
    <cellStyle name="2," xfId="517" xr:uid="{00000000-0005-0000-0000-0000F8010000}"/>
    <cellStyle name="20% - Accent1 2" xfId="28282" xr:uid="{00000000-0005-0000-0000-0000F9010000}"/>
    <cellStyle name="20% - Accent4 2" xfId="28283" xr:uid="{00000000-0005-0000-0000-0000FA010000}"/>
    <cellStyle name="20% - Акцент1 2" xfId="518" xr:uid="{00000000-0005-0000-0000-0000FB010000}"/>
    <cellStyle name="20% — акцент1 2" xfId="28849" xr:uid="{00000000-0005-0000-0000-0000FC010000}"/>
    <cellStyle name="20% - Акцент1 2 2" xfId="28297" xr:uid="{00000000-0005-0000-0000-0000FD010000}"/>
    <cellStyle name="20% — акцент1 3" xfId="28900" xr:uid="{00000000-0005-0000-0000-0000FE010000}"/>
    <cellStyle name="20% — акцент1 4" xfId="28894" xr:uid="{00000000-0005-0000-0000-0000FF010000}"/>
    <cellStyle name="20% — акцент1 5" xfId="28891" xr:uid="{00000000-0005-0000-0000-000000020000}"/>
    <cellStyle name="20% — акцент1 6" xfId="28877" xr:uid="{00000000-0005-0000-0000-000001020000}"/>
    <cellStyle name="20% — акцент1 7" xfId="28888" xr:uid="{00000000-0005-0000-0000-000002020000}"/>
    <cellStyle name="20% — акцент1 8" xfId="28989" xr:uid="{00000000-0005-0000-0000-000003020000}"/>
    <cellStyle name="20% - Акцент2 2" xfId="519" xr:uid="{00000000-0005-0000-0000-000004020000}"/>
    <cellStyle name="20% — акцент2 2" xfId="28852" xr:uid="{00000000-0005-0000-0000-000005020000}"/>
    <cellStyle name="20% - Акцент2 2 2" xfId="28298" xr:uid="{00000000-0005-0000-0000-000006020000}"/>
    <cellStyle name="20% — акцент2 3" xfId="28903" xr:uid="{00000000-0005-0000-0000-000007020000}"/>
    <cellStyle name="20% — акцент2 4" xfId="28897" xr:uid="{00000000-0005-0000-0000-000008020000}"/>
    <cellStyle name="20% — акцент2 5" xfId="28892" xr:uid="{00000000-0005-0000-0000-000009020000}"/>
    <cellStyle name="20% — акцент2 6" xfId="28548" xr:uid="{00000000-0005-0000-0000-00000A020000}"/>
    <cellStyle name="20% — акцент2 7" xfId="28895" xr:uid="{00000000-0005-0000-0000-00000B020000}"/>
    <cellStyle name="20% — акцент2 8" xfId="28993" xr:uid="{00000000-0005-0000-0000-00000C020000}"/>
    <cellStyle name="20% - Акцент3 2" xfId="520" xr:uid="{00000000-0005-0000-0000-00000D020000}"/>
    <cellStyle name="20% — акцент3 2" xfId="28856" xr:uid="{00000000-0005-0000-0000-00000E020000}"/>
    <cellStyle name="20% - Акцент3 2 2" xfId="28299" xr:uid="{00000000-0005-0000-0000-00000F020000}"/>
    <cellStyle name="20% — акцент3 3" xfId="28907" xr:uid="{00000000-0005-0000-0000-000010020000}"/>
    <cellStyle name="20% — акцент3 4" xfId="28906" xr:uid="{00000000-0005-0000-0000-000011020000}"/>
    <cellStyle name="20% — акцент3 5" xfId="28910" xr:uid="{00000000-0005-0000-0000-000012020000}"/>
    <cellStyle name="20% — акцент3 6" xfId="28922" xr:uid="{00000000-0005-0000-0000-000013020000}"/>
    <cellStyle name="20% — акцент3 7" xfId="28934" xr:uid="{00000000-0005-0000-0000-000014020000}"/>
    <cellStyle name="20% — акцент3 8" xfId="28997" xr:uid="{00000000-0005-0000-0000-000015020000}"/>
    <cellStyle name="20% - Акцент4 2" xfId="521" xr:uid="{00000000-0005-0000-0000-000016020000}"/>
    <cellStyle name="20% — акцент4 2" xfId="28860" xr:uid="{00000000-0005-0000-0000-000017020000}"/>
    <cellStyle name="20% - Акцент4 2 2" xfId="28300" xr:uid="{00000000-0005-0000-0000-000018020000}"/>
    <cellStyle name="20% — акцент4 3" xfId="28911" xr:uid="{00000000-0005-0000-0000-000019020000}"/>
    <cellStyle name="20% — акцент4 4" xfId="28923" xr:uid="{00000000-0005-0000-0000-00001A020000}"/>
    <cellStyle name="20% — акцент4 5" xfId="28935" xr:uid="{00000000-0005-0000-0000-00001B020000}"/>
    <cellStyle name="20% — акцент4 6" xfId="28946" xr:uid="{00000000-0005-0000-0000-00001C020000}"/>
    <cellStyle name="20% — акцент4 7" xfId="28957" xr:uid="{00000000-0005-0000-0000-00001D020000}"/>
    <cellStyle name="20% — акцент4 8" xfId="29001" xr:uid="{00000000-0005-0000-0000-00001E020000}"/>
    <cellStyle name="20% - Акцент5 2" xfId="522" xr:uid="{00000000-0005-0000-0000-00001F020000}"/>
    <cellStyle name="20% — акцент5 2" xfId="28864" xr:uid="{00000000-0005-0000-0000-000020020000}"/>
    <cellStyle name="20% - Акцент5 2 2" xfId="28301" xr:uid="{00000000-0005-0000-0000-000021020000}"/>
    <cellStyle name="20% — акцент5 3" xfId="28915" xr:uid="{00000000-0005-0000-0000-000022020000}"/>
    <cellStyle name="20% — акцент5 4" xfId="28927" xr:uid="{00000000-0005-0000-0000-000023020000}"/>
    <cellStyle name="20% — акцент5 5" xfId="28939" xr:uid="{00000000-0005-0000-0000-000024020000}"/>
    <cellStyle name="20% — акцент5 6" xfId="28950" xr:uid="{00000000-0005-0000-0000-000025020000}"/>
    <cellStyle name="20% — акцент5 7" xfId="28960" xr:uid="{00000000-0005-0000-0000-000026020000}"/>
    <cellStyle name="20% — акцент5 8" xfId="29005" xr:uid="{00000000-0005-0000-0000-000027020000}"/>
    <cellStyle name="20% - Акцент6 2" xfId="523" xr:uid="{00000000-0005-0000-0000-000028020000}"/>
    <cellStyle name="20% — акцент6 2" xfId="28868" xr:uid="{00000000-0005-0000-0000-000029020000}"/>
    <cellStyle name="20% - Акцент6 2 2" xfId="28302" xr:uid="{00000000-0005-0000-0000-00002A020000}"/>
    <cellStyle name="20% — акцент6 3" xfId="28919" xr:uid="{00000000-0005-0000-0000-00002B020000}"/>
    <cellStyle name="20% — акцент6 4" xfId="28931" xr:uid="{00000000-0005-0000-0000-00002C020000}"/>
    <cellStyle name="20% — акцент6 5" xfId="28943" xr:uid="{00000000-0005-0000-0000-00002D020000}"/>
    <cellStyle name="20% — акцент6 6" xfId="28954" xr:uid="{00000000-0005-0000-0000-00002E020000}"/>
    <cellStyle name="20% — акцент6 7" xfId="28963" xr:uid="{00000000-0005-0000-0000-00002F020000}"/>
    <cellStyle name="20% — акцент6 8" xfId="29009" xr:uid="{00000000-0005-0000-0000-000030020000}"/>
    <cellStyle name="24" xfId="524" xr:uid="{00000000-0005-0000-0000-000031020000}"/>
    <cellStyle name="3" xfId="525" xr:uid="{00000000-0005-0000-0000-000032020000}"/>
    <cellStyle name="3_ATD Valuation - 3Q10 v30" xfId="526" xr:uid="{00000000-0005-0000-0000-000033020000}"/>
    <cellStyle name="3_ATD Valuation - 4Q10 v7 FOP only" xfId="527" xr:uid="{00000000-0005-0000-0000-000034020000}"/>
    <cellStyle name="3_Book1" xfId="528" xr:uid="{00000000-0005-0000-0000-000035020000}"/>
    <cellStyle name="3_Lenta Valuation - 4Q10" xfId="529" xr:uid="{00000000-0005-0000-0000-000036020000}"/>
    <cellStyle name="40% - Акцент1 2" xfId="530" xr:uid="{00000000-0005-0000-0000-000037020000}"/>
    <cellStyle name="40% — акцент1 2" xfId="28850" xr:uid="{00000000-0005-0000-0000-000038020000}"/>
    <cellStyle name="40% - Акцент1 2 2" xfId="28303" xr:uid="{00000000-0005-0000-0000-000039020000}"/>
    <cellStyle name="40% — акцент1 3" xfId="28901" xr:uid="{00000000-0005-0000-0000-00003A020000}"/>
    <cellStyle name="40% — акцент1 4" xfId="28899" xr:uid="{00000000-0005-0000-0000-00003B020000}"/>
    <cellStyle name="40% — акцент1 5" xfId="28890" xr:uid="{00000000-0005-0000-0000-00003C020000}"/>
    <cellStyle name="40% — акцент1 6" xfId="28889" xr:uid="{00000000-0005-0000-0000-00003D020000}"/>
    <cellStyle name="40% — акцент1 7" xfId="28881" xr:uid="{00000000-0005-0000-0000-00003E020000}"/>
    <cellStyle name="40% — акцент1 8" xfId="28990" xr:uid="{00000000-0005-0000-0000-00003F020000}"/>
    <cellStyle name="40% - Акцент2 2" xfId="531" xr:uid="{00000000-0005-0000-0000-000040020000}"/>
    <cellStyle name="40% — акцент2 2" xfId="28853" xr:uid="{00000000-0005-0000-0000-000041020000}"/>
    <cellStyle name="40% - Акцент2 2 2" xfId="28304" xr:uid="{00000000-0005-0000-0000-000042020000}"/>
    <cellStyle name="40% — акцент2 3" xfId="28904" xr:uid="{00000000-0005-0000-0000-000043020000}"/>
    <cellStyle name="40% — акцент2 4" xfId="28918" xr:uid="{00000000-0005-0000-0000-000044020000}"/>
    <cellStyle name="40% — акцент2 5" xfId="28930" xr:uid="{00000000-0005-0000-0000-000045020000}"/>
    <cellStyle name="40% — акцент2 6" xfId="28942" xr:uid="{00000000-0005-0000-0000-000046020000}"/>
    <cellStyle name="40% — акцент2 7" xfId="28953" xr:uid="{00000000-0005-0000-0000-000047020000}"/>
    <cellStyle name="40% — акцент2 8" xfId="28994" xr:uid="{00000000-0005-0000-0000-000048020000}"/>
    <cellStyle name="40% - Акцент3 2" xfId="532" xr:uid="{00000000-0005-0000-0000-000049020000}"/>
    <cellStyle name="40% — акцент3 2" xfId="28857" xr:uid="{00000000-0005-0000-0000-00004A020000}"/>
    <cellStyle name="40% - Акцент3 2 2" xfId="28305" xr:uid="{00000000-0005-0000-0000-00004B020000}"/>
    <cellStyle name="40% — акцент3 3" xfId="28908" xr:uid="{00000000-0005-0000-0000-00004C020000}"/>
    <cellStyle name="40% — акцент3 4" xfId="28902" xr:uid="{00000000-0005-0000-0000-00004D020000}"/>
    <cellStyle name="40% — акцент3 5" xfId="28898" xr:uid="{00000000-0005-0000-0000-00004E020000}"/>
    <cellStyle name="40% — акцент3 6" xfId="28893" xr:uid="{00000000-0005-0000-0000-00004F020000}"/>
    <cellStyle name="40% — акцент3 7" xfId="28896" xr:uid="{00000000-0005-0000-0000-000050020000}"/>
    <cellStyle name="40% — акцент3 8" xfId="28998" xr:uid="{00000000-0005-0000-0000-000051020000}"/>
    <cellStyle name="40% - Акцент4 2" xfId="533" xr:uid="{00000000-0005-0000-0000-000052020000}"/>
    <cellStyle name="40% — акцент4 2" xfId="28861" xr:uid="{00000000-0005-0000-0000-000053020000}"/>
    <cellStyle name="40% - Акцент4 2 2" xfId="28306" xr:uid="{00000000-0005-0000-0000-000054020000}"/>
    <cellStyle name="40% — акцент4 3" xfId="28912" xr:uid="{00000000-0005-0000-0000-000055020000}"/>
    <cellStyle name="40% — акцент4 4" xfId="28924" xr:uid="{00000000-0005-0000-0000-000056020000}"/>
    <cellStyle name="40% — акцент4 5" xfId="28936" xr:uid="{00000000-0005-0000-0000-000057020000}"/>
    <cellStyle name="40% — акцент4 6" xfId="28947" xr:uid="{00000000-0005-0000-0000-000058020000}"/>
    <cellStyle name="40% — акцент4 7" xfId="28958" xr:uid="{00000000-0005-0000-0000-000059020000}"/>
    <cellStyle name="40% — акцент4 8" xfId="29002" xr:uid="{00000000-0005-0000-0000-00005A020000}"/>
    <cellStyle name="40% - Акцент5 2" xfId="534" xr:uid="{00000000-0005-0000-0000-00005B020000}"/>
    <cellStyle name="40% — акцент5 2" xfId="28865" xr:uid="{00000000-0005-0000-0000-00005C020000}"/>
    <cellStyle name="40% - Акцент5 2 2" xfId="28307" xr:uid="{00000000-0005-0000-0000-00005D020000}"/>
    <cellStyle name="40% — акцент5 3" xfId="28916" xr:uid="{00000000-0005-0000-0000-00005E020000}"/>
    <cellStyle name="40% — акцент5 4" xfId="28928" xr:uid="{00000000-0005-0000-0000-00005F020000}"/>
    <cellStyle name="40% — акцент5 5" xfId="28940" xr:uid="{00000000-0005-0000-0000-000060020000}"/>
    <cellStyle name="40% — акцент5 6" xfId="28951" xr:uid="{00000000-0005-0000-0000-000061020000}"/>
    <cellStyle name="40% — акцент5 7" xfId="28961" xr:uid="{00000000-0005-0000-0000-000062020000}"/>
    <cellStyle name="40% — акцент5 8" xfId="29006" xr:uid="{00000000-0005-0000-0000-000063020000}"/>
    <cellStyle name="40% - Акцент6 2" xfId="535" xr:uid="{00000000-0005-0000-0000-000064020000}"/>
    <cellStyle name="40% — акцент6 2" xfId="28869" xr:uid="{00000000-0005-0000-0000-000065020000}"/>
    <cellStyle name="40% - Акцент6 2 2" xfId="28308" xr:uid="{00000000-0005-0000-0000-000066020000}"/>
    <cellStyle name="40% — акцент6 3" xfId="28920" xr:uid="{00000000-0005-0000-0000-000067020000}"/>
    <cellStyle name="40% — акцент6 4" xfId="28932" xr:uid="{00000000-0005-0000-0000-000068020000}"/>
    <cellStyle name="40% — акцент6 5" xfId="28944" xr:uid="{00000000-0005-0000-0000-000069020000}"/>
    <cellStyle name="40% — акцент6 6" xfId="28955" xr:uid="{00000000-0005-0000-0000-00006A020000}"/>
    <cellStyle name="40% — акцент6 7" xfId="28964" xr:uid="{00000000-0005-0000-0000-00006B020000}"/>
    <cellStyle name="40% — акцент6 8" xfId="29010" xr:uid="{00000000-0005-0000-0000-00006C020000}"/>
    <cellStyle name="60% - Акцент1 2" xfId="536" xr:uid="{00000000-0005-0000-0000-00006D020000}"/>
    <cellStyle name="60% — акцент1 2" xfId="28687" xr:uid="{00000000-0005-0000-0000-00006E020000}"/>
    <cellStyle name="60% - Акцент1 2 2" xfId="28309" xr:uid="{00000000-0005-0000-0000-00006F020000}"/>
    <cellStyle name="60% — акцент1 3" xfId="28884" xr:uid="{00000000-0005-0000-0000-000070020000}"/>
    <cellStyle name="60% — акцент1 4" xfId="28883" xr:uid="{00000000-0005-0000-0000-000071020000}"/>
    <cellStyle name="60% — акцент1 5" xfId="28879" xr:uid="{00000000-0005-0000-0000-000072020000}"/>
    <cellStyle name="60% — акцент1 6" xfId="28878" xr:uid="{00000000-0005-0000-0000-000073020000}"/>
    <cellStyle name="60% — акцент1 7" xfId="28882" xr:uid="{00000000-0005-0000-0000-000074020000}"/>
    <cellStyle name="60% — акцент1 8" xfId="28991" xr:uid="{00000000-0005-0000-0000-000075020000}"/>
    <cellStyle name="60% - Акцент2 2" xfId="537" xr:uid="{00000000-0005-0000-0000-000076020000}"/>
    <cellStyle name="60% — акцент2 2" xfId="28854" xr:uid="{00000000-0005-0000-0000-000077020000}"/>
    <cellStyle name="60% - Акцент2 2 2" xfId="28310" xr:uid="{00000000-0005-0000-0000-000078020000}"/>
    <cellStyle name="60% — акцент2 3" xfId="28905" xr:uid="{00000000-0005-0000-0000-000079020000}"/>
    <cellStyle name="60% — акцент2 4" xfId="28914" xr:uid="{00000000-0005-0000-0000-00007A020000}"/>
    <cellStyle name="60% — акцент2 5" xfId="28926" xr:uid="{00000000-0005-0000-0000-00007B020000}"/>
    <cellStyle name="60% — акцент2 6" xfId="28938" xr:uid="{00000000-0005-0000-0000-00007C020000}"/>
    <cellStyle name="60% — акцент2 7" xfId="28949" xr:uid="{00000000-0005-0000-0000-00007D020000}"/>
    <cellStyle name="60% — акцент2 8" xfId="28995" xr:uid="{00000000-0005-0000-0000-00007E020000}"/>
    <cellStyle name="60% - Акцент3 2" xfId="538" xr:uid="{00000000-0005-0000-0000-00007F020000}"/>
    <cellStyle name="60% — акцент3 2" xfId="28858" xr:uid="{00000000-0005-0000-0000-000080020000}"/>
    <cellStyle name="60% - Акцент3 2 2" xfId="28311" xr:uid="{00000000-0005-0000-0000-000081020000}"/>
    <cellStyle name="60% — акцент3 3" xfId="28909" xr:uid="{00000000-0005-0000-0000-000082020000}"/>
    <cellStyle name="60% — акцент3 4" xfId="28880" xr:uid="{00000000-0005-0000-0000-000083020000}"/>
    <cellStyle name="60% — акцент3 5" xfId="28886" xr:uid="{00000000-0005-0000-0000-000084020000}"/>
    <cellStyle name="60% — акцент3 6" xfId="28887" xr:uid="{00000000-0005-0000-0000-000085020000}"/>
    <cellStyle name="60% — акцент3 7" xfId="28885" xr:uid="{00000000-0005-0000-0000-000086020000}"/>
    <cellStyle name="60% — акцент3 8" xfId="28999" xr:uid="{00000000-0005-0000-0000-000087020000}"/>
    <cellStyle name="60% - Акцент4 2" xfId="539" xr:uid="{00000000-0005-0000-0000-000088020000}"/>
    <cellStyle name="60% — акцент4 2" xfId="28862" xr:uid="{00000000-0005-0000-0000-000089020000}"/>
    <cellStyle name="60% - Акцент4 2 2" xfId="28312" xr:uid="{00000000-0005-0000-0000-00008A020000}"/>
    <cellStyle name="60% — акцент4 3" xfId="28913" xr:uid="{00000000-0005-0000-0000-00008B020000}"/>
    <cellStyle name="60% — акцент4 4" xfId="28925" xr:uid="{00000000-0005-0000-0000-00008C020000}"/>
    <cellStyle name="60% — акцент4 5" xfId="28937" xr:uid="{00000000-0005-0000-0000-00008D020000}"/>
    <cellStyle name="60% — акцент4 6" xfId="28948" xr:uid="{00000000-0005-0000-0000-00008E020000}"/>
    <cellStyle name="60% — акцент4 7" xfId="28959" xr:uid="{00000000-0005-0000-0000-00008F020000}"/>
    <cellStyle name="60% — акцент4 8" xfId="29003" xr:uid="{00000000-0005-0000-0000-000090020000}"/>
    <cellStyle name="60% - Акцент5 2" xfId="540" xr:uid="{00000000-0005-0000-0000-000091020000}"/>
    <cellStyle name="60% — акцент5 2" xfId="28866" xr:uid="{00000000-0005-0000-0000-000092020000}"/>
    <cellStyle name="60% - Акцент5 2 2" xfId="28313" xr:uid="{00000000-0005-0000-0000-000093020000}"/>
    <cellStyle name="60% — акцент5 3" xfId="28917" xr:uid="{00000000-0005-0000-0000-000094020000}"/>
    <cellStyle name="60% — акцент5 4" xfId="28929" xr:uid="{00000000-0005-0000-0000-000095020000}"/>
    <cellStyle name="60% — акцент5 5" xfId="28941" xr:uid="{00000000-0005-0000-0000-000096020000}"/>
    <cellStyle name="60% — акцент5 6" xfId="28952" xr:uid="{00000000-0005-0000-0000-000097020000}"/>
    <cellStyle name="60% — акцент5 7" xfId="28962" xr:uid="{00000000-0005-0000-0000-000098020000}"/>
    <cellStyle name="60% — акцент5 8" xfId="29007" xr:uid="{00000000-0005-0000-0000-000099020000}"/>
    <cellStyle name="60% - Акцент6 2" xfId="541" xr:uid="{00000000-0005-0000-0000-00009A020000}"/>
    <cellStyle name="60% — акцент6 2" xfId="28870" xr:uid="{00000000-0005-0000-0000-00009B020000}"/>
    <cellStyle name="60% - Акцент6 2 2" xfId="28314" xr:uid="{00000000-0005-0000-0000-00009C020000}"/>
    <cellStyle name="60% — акцент6 3" xfId="28921" xr:uid="{00000000-0005-0000-0000-00009D020000}"/>
    <cellStyle name="60% — акцент6 4" xfId="28933" xr:uid="{00000000-0005-0000-0000-00009E020000}"/>
    <cellStyle name="60% — акцент6 5" xfId="28945" xr:uid="{00000000-0005-0000-0000-00009F020000}"/>
    <cellStyle name="60% — акцент6 6" xfId="28956" xr:uid="{00000000-0005-0000-0000-0000A0020000}"/>
    <cellStyle name="60% — акцент6 7" xfId="28965" xr:uid="{00000000-0005-0000-0000-0000A1020000}"/>
    <cellStyle name="60% — акцент6 8" xfId="29011" xr:uid="{00000000-0005-0000-0000-0000A2020000}"/>
    <cellStyle name="6mal" xfId="542" xr:uid="{00000000-0005-0000-0000-0000A3020000}"/>
    <cellStyle name="752131" xfId="543" xr:uid="{00000000-0005-0000-0000-0000A4020000}"/>
    <cellStyle name="9" xfId="544" xr:uid="{00000000-0005-0000-0000-0000A5020000}"/>
    <cellStyle name="a" xfId="545" xr:uid="{00000000-0005-0000-0000-0000A6020000}"/>
    <cellStyle name="a_Entities " xfId="546" xr:uid="{00000000-0005-0000-0000-0000A7020000}"/>
    <cellStyle name="a_Entities _C2C - Second phase operational modelv-final" xfId="547" xr:uid="{00000000-0005-0000-0000-0000A8020000}"/>
    <cellStyle name="a_Entities _C2C - Second phase operational modelv-final_Luna - Debt paydown" xfId="548" xr:uid="{00000000-0005-0000-0000-0000A9020000}"/>
    <cellStyle name="a_Entities _C2C - Second phase operational modelv-final_Net Debt 260609 - 1922 numbers - revised" xfId="549" xr:uid="{00000000-0005-0000-0000-0000AA020000}"/>
    <cellStyle name="a_Entities _C2C - Second phase operational modelv-final_NWC" xfId="550" xr:uid="{00000000-0005-0000-0000-0000AB020000}"/>
    <cellStyle name="a1" xfId="551" xr:uid="{00000000-0005-0000-0000-0000AC020000}"/>
    <cellStyle name="aa" xfId="552" xr:uid="{00000000-0005-0000-0000-0000AD020000}"/>
    <cellStyle name="aa 2" xfId="28191" xr:uid="{00000000-0005-0000-0000-0000AE020000}"/>
    <cellStyle name="ac" xfId="553" xr:uid="{00000000-0005-0000-0000-0000AF020000}"/>
    <cellStyle name="Accent1 - 20%" xfId="554" xr:uid="{00000000-0005-0000-0000-0000B0020000}"/>
    <cellStyle name="Accent1 - 20% 2" xfId="555" xr:uid="{00000000-0005-0000-0000-0000B1020000}"/>
    <cellStyle name="Accent1 - 40%" xfId="556" xr:uid="{00000000-0005-0000-0000-0000B2020000}"/>
    <cellStyle name="Accent1 - 40% 2" xfId="557" xr:uid="{00000000-0005-0000-0000-0000B3020000}"/>
    <cellStyle name="Accent1 - 60%" xfId="558" xr:uid="{00000000-0005-0000-0000-0000B4020000}"/>
    <cellStyle name="Accent1 - 60% 2" xfId="559" xr:uid="{00000000-0005-0000-0000-0000B5020000}"/>
    <cellStyle name="Accent1 10" xfId="560" xr:uid="{00000000-0005-0000-0000-0000B6020000}"/>
    <cellStyle name="Accent1 11" xfId="561" xr:uid="{00000000-0005-0000-0000-0000B7020000}"/>
    <cellStyle name="Accent1 12" xfId="562" xr:uid="{00000000-0005-0000-0000-0000B8020000}"/>
    <cellStyle name="Accent1 13" xfId="563" xr:uid="{00000000-0005-0000-0000-0000B9020000}"/>
    <cellStyle name="Accent1 14" xfId="564" xr:uid="{00000000-0005-0000-0000-0000BA020000}"/>
    <cellStyle name="Accent1 15" xfId="565" xr:uid="{00000000-0005-0000-0000-0000BB020000}"/>
    <cellStyle name="Accent1 16" xfId="566" xr:uid="{00000000-0005-0000-0000-0000BC020000}"/>
    <cellStyle name="Accent1 17" xfId="567" xr:uid="{00000000-0005-0000-0000-0000BD020000}"/>
    <cellStyle name="Accent1 18" xfId="568" xr:uid="{00000000-0005-0000-0000-0000BE020000}"/>
    <cellStyle name="Accent1 19" xfId="569" xr:uid="{00000000-0005-0000-0000-0000BF020000}"/>
    <cellStyle name="Accent1 2" xfId="570" xr:uid="{00000000-0005-0000-0000-0000C0020000}"/>
    <cellStyle name="Accent1 20" xfId="571" xr:uid="{00000000-0005-0000-0000-0000C1020000}"/>
    <cellStyle name="Accent1 21" xfId="572" xr:uid="{00000000-0005-0000-0000-0000C2020000}"/>
    <cellStyle name="Accent1 22" xfId="573" xr:uid="{00000000-0005-0000-0000-0000C3020000}"/>
    <cellStyle name="Accent1 23" xfId="574" xr:uid="{00000000-0005-0000-0000-0000C4020000}"/>
    <cellStyle name="Accent1 24" xfId="575" xr:uid="{00000000-0005-0000-0000-0000C5020000}"/>
    <cellStyle name="Accent1 25" xfId="576" xr:uid="{00000000-0005-0000-0000-0000C6020000}"/>
    <cellStyle name="Accent1 26" xfId="577" xr:uid="{00000000-0005-0000-0000-0000C7020000}"/>
    <cellStyle name="Accent1 27" xfId="578" xr:uid="{00000000-0005-0000-0000-0000C8020000}"/>
    <cellStyle name="Accent1 28" xfId="579" xr:uid="{00000000-0005-0000-0000-0000C9020000}"/>
    <cellStyle name="Accent1 29" xfId="580" xr:uid="{00000000-0005-0000-0000-0000CA020000}"/>
    <cellStyle name="Accent1 3" xfId="581" xr:uid="{00000000-0005-0000-0000-0000CB020000}"/>
    <cellStyle name="Accent1 30" xfId="582" xr:uid="{00000000-0005-0000-0000-0000CC020000}"/>
    <cellStyle name="Accent1 31" xfId="583" xr:uid="{00000000-0005-0000-0000-0000CD020000}"/>
    <cellStyle name="Accent1 32" xfId="584" xr:uid="{00000000-0005-0000-0000-0000CE020000}"/>
    <cellStyle name="Accent1 33" xfId="585" xr:uid="{00000000-0005-0000-0000-0000CF020000}"/>
    <cellStyle name="Accent1 34" xfId="586" xr:uid="{00000000-0005-0000-0000-0000D0020000}"/>
    <cellStyle name="Accent1 35" xfId="587" xr:uid="{00000000-0005-0000-0000-0000D1020000}"/>
    <cellStyle name="Accent1 36" xfId="588" xr:uid="{00000000-0005-0000-0000-0000D2020000}"/>
    <cellStyle name="Accent1 37" xfId="589" xr:uid="{00000000-0005-0000-0000-0000D3020000}"/>
    <cellStyle name="Accent1 38" xfId="590" xr:uid="{00000000-0005-0000-0000-0000D4020000}"/>
    <cellStyle name="Accent1 39" xfId="591" xr:uid="{00000000-0005-0000-0000-0000D5020000}"/>
    <cellStyle name="Accent1 4" xfId="592" xr:uid="{00000000-0005-0000-0000-0000D6020000}"/>
    <cellStyle name="Accent1 40" xfId="593" xr:uid="{00000000-0005-0000-0000-0000D7020000}"/>
    <cellStyle name="Accent1 41" xfId="594" xr:uid="{00000000-0005-0000-0000-0000D8020000}"/>
    <cellStyle name="Accent1 42" xfId="595" xr:uid="{00000000-0005-0000-0000-0000D9020000}"/>
    <cellStyle name="Accent1 43" xfId="596" xr:uid="{00000000-0005-0000-0000-0000DA020000}"/>
    <cellStyle name="Accent1 44" xfId="597" xr:uid="{00000000-0005-0000-0000-0000DB020000}"/>
    <cellStyle name="Accent1 45" xfId="598" xr:uid="{00000000-0005-0000-0000-0000DC020000}"/>
    <cellStyle name="Accent1 46" xfId="599" xr:uid="{00000000-0005-0000-0000-0000DD020000}"/>
    <cellStyle name="Accent1 47" xfId="600" xr:uid="{00000000-0005-0000-0000-0000DE020000}"/>
    <cellStyle name="Accent1 48" xfId="601" xr:uid="{00000000-0005-0000-0000-0000DF020000}"/>
    <cellStyle name="Accent1 49" xfId="602" xr:uid="{00000000-0005-0000-0000-0000E0020000}"/>
    <cellStyle name="Accent1 5" xfId="603" xr:uid="{00000000-0005-0000-0000-0000E1020000}"/>
    <cellStyle name="Accent1 50" xfId="604" xr:uid="{00000000-0005-0000-0000-0000E2020000}"/>
    <cellStyle name="Accent1 51" xfId="605" xr:uid="{00000000-0005-0000-0000-0000E3020000}"/>
    <cellStyle name="Accent1 52" xfId="606" xr:uid="{00000000-0005-0000-0000-0000E4020000}"/>
    <cellStyle name="Accent1 53" xfId="607" xr:uid="{00000000-0005-0000-0000-0000E5020000}"/>
    <cellStyle name="Accent1 54" xfId="608" xr:uid="{00000000-0005-0000-0000-0000E6020000}"/>
    <cellStyle name="Accent1 55" xfId="609" xr:uid="{00000000-0005-0000-0000-0000E7020000}"/>
    <cellStyle name="Accent1 56" xfId="610" xr:uid="{00000000-0005-0000-0000-0000E8020000}"/>
    <cellStyle name="Accent1 57" xfId="611" xr:uid="{00000000-0005-0000-0000-0000E9020000}"/>
    <cellStyle name="Accent1 58" xfId="612" xr:uid="{00000000-0005-0000-0000-0000EA020000}"/>
    <cellStyle name="Accent1 59" xfId="613" xr:uid="{00000000-0005-0000-0000-0000EB020000}"/>
    <cellStyle name="Accent1 6" xfId="614" xr:uid="{00000000-0005-0000-0000-0000EC020000}"/>
    <cellStyle name="Accent1 60" xfId="615" xr:uid="{00000000-0005-0000-0000-0000ED020000}"/>
    <cellStyle name="Accent1 61" xfId="616" xr:uid="{00000000-0005-0000-0000-0000EE020000}"/>
    <cellStyle name="Accent1 62" xfId="617" xr:uid="{00000000-0005-0000-0000-0000EF020000}"/>
    <cellStyle name="Accent1 63" xfId="618" xr:uid="{00000000-0005-0000-0000-0000F0020000}"/>
    <cellStyle name="Accent1 64" xfId="619" xr:uid="{00000000-0005-0000-0000-0000F1020000}"/>
    <cellStyle name="Accent1 65" xfId="620" xr:uid="{00000000-0005-0000-0000-0000F2020000}"/>
    <cellStyle name="Accent1 66" xfId="621" xr:uid="{00000000-0005-0000-0000-0000F3020000}"/>
    <cellStyle name="Accent1 67" xfId="622" xr:uid="{00000000-0005-0000-0000-0000F4020000}"/>
    <cellStyle name="Accent1 68" xfId="623" xr:uid="{00000000-0005-0000-0000-0000F5020000}"/>
    <cellStyle name="Accent1 69" xfId="624" xr:uid="{00000000-0005-0000-0000-0000F6020000}"/>
    <cellStyle name="Accent1 7" xfId="625" xr:uid="{00000000-0005-0000-0000-0000F7020000}"/>
    <cellStyle name="Accent1 70" xfId="626" xr:uid="{00000000-0005-0000-0000-0000F8020000}"/>
    <cellStyle name="Accent1 71" xfId="627" xr:uid="{00000000-0005-0000-0000-0000F9020000}"/>
    <cellStyle name="Accent1 72" xfId="628" xr:uid="{00000000-0005-0000-0000-0000FA020000}"/>
    <cellStyle name="Accent1 73" xfId="629" xr:uid="{00000000-0005-0000-0000-0000FB020000}"/>
    <cellStyle name="Accent1 74" xfId="630" xr:uid="{00000000-0005-0000-0000-0000FC020000}"/>
    <cellStyle name="Accent1 75" xfId="631" xr:uid="{00000000-0005-0000-0000-0000FD020000}"/>
    <cellStyle name="Accent1 76" xfId="632" xr:uid="{00000000-0005-0000-0000-0000FE020000}"/>
    <cellStyle name="Accent1 77" xfId="633" xr:uid="{00000000-0005-0000-0000-0000FF020000}"/>
    <cellStyle name="Accent1 78" xfId="634" xr:uid="{00000000-0005-0000-0000-000000030000}"/>
    <cellStyle name="Accent1 79" xfId="635" xr:uid="{00000000-0005-0000-0000-000001030000}"/>
    <cellStyle name="Accent1 8" xfId="636" xr:uid="{00000000-0005-0000-0000-000002030000}"/>
    <cellStyle name="Accent1 80" xfId="637" xr:uid="{00000000-0005-0000-0000-000003030000}"/>
    <cellStyle name="Accent1 9" xfId="638" xr:uid="{00000000-0005-0000-0000-000004030000}"/>
    <cellStyle name="Accent2 - 20%" xfId="639" xr:uid="{00000000-0005-0000-0000-000005030000}"/>
    <cellStyle name="Accent2 - 20% 2" xfId="640" xr:uid="{00000000-0005-0000-0000-000006030000}"/>
    <cellStyle name="Accent2 - 40%" xfId="641" xr:uid="{00000000-0005-0000-0000-000007030000}"/>
    <cellStyle name="Accent2 - 40% 2" xfId="642" xr:uid="{00000000-0005-0000-0000-000008030000}"/>
    <cellStyle name="Accent2 - 60%" xfId="643" xr:uid="{00000000-0005-0000-0000-000009030000}"/>
    <cellStyle name="Accent2 - 60% 2" xfId="644" xr:uid="{00000000-0005-0000-0000-00000A030000}"/>
    <cellStyle name="Accent2 10" xfId="645" xr:uid="{00000000-0005-0000-0000-00000B030000}"/>
    <cellStyle name="Accent2 11" xfId="646" xr:uid="{00000000-0005-0000-0000-00000C030000}"/>
    <cellStyle name="Accent2 12" xfId="647" xr:uid="{00000000-0005-0000-0000-00000D030000}"/>
    <cellStyle name="Accent2 13" xfId="648" xr:uid="{00000000-0005-0000-0000-00000E030000}"/>
    <cellStyle name="Accent2 14" xfId="649" xr:uid="{00000000-0005-0000-0000-00000F030000}"/>
    <cellStyle name="Accent2 15" xfId="650" xr:uid="{00000000-0005-0000-0000-000010030000}"/>
    <cellStyle name="Accent2 16" xfId="651" xr:uid="{00000000-0005-0000-0000-000011030000}"/>
    <cellStyle name="Accent2 17" xfId="652" xr:uid="{00000000-0005-0000-0000-000012030000}"/>
    <cellStyle name="Accent2 18" xfId="653" xr:uid="{00000000-0005-0000-0000-000013030000}"/>
    <cellStyle name="Accent2 19" xfId="654" xr:uid="{00000000-0005-0000-0000-000014030000}"/>
    <cellStyle name="Accent2 2" xfId="655" xr:uid="{00000000-0005-0000-0000-000015030000}"/>
    <cellStyle name="Accent2 20" xfId="656" xr:uid="{00000000-0005-0000-0000-000016030000}"/>
    <cellStyle name="Accent2 21" xfId="657" xr:uid="{00000000-0005-0000-0000-000017030000}"/>
    <cellStyle name="Accent2 22" xfId="658" xr:uid="{00000000-0005-0000-0000-000018030000}"/>
    <cellStyle name="Accent2 23" xfId="659" xr:uid="{00000000-0005-0000-0000-000019030000}"/>
    <cellStyle name="Accent2 24" xfId="660" xr:uid="{00000000-0005-0000-0000-00001A030000}"/>
    <cellStyle name="Accent2 25" xfId="661" xr:uid="{00000000-0005-0000-0000-00001B030000}"/>
    <cellStyle name="Accent2 26" xfId="662" xr:uid="{00000000-0005-0000-0000-00001C030000}"/>
    <cellStyle name="Accent2 27" xfId="663" xr:uid="{00000000-0005-0000-0000-00001D030000}"/>
    <cellStyle name="Accent2 28" xfId="664" xr:uid="{00000000-0005-0000-0000-00001E030000}"/>
    <cellStyle name="Accent2 29" xfId="665" xr:uid="{00000000-0005-0000-0000-00001F030000}"/>
    <cellStyle name="Accent2 3" xfId="666" xr:uid="{00000000-0005-0000-0000-000020030000}"/>
    <cellStyle name="Accent2 30" xfId="667" xr:uid="{00000000-0005-0000-0000-000021030000}"/>
    <cellStyle name="Accent2 31" xfId="668" xr:uid="{00000000-0005-0000-0000-000022030000}"/>
    <cellStyle name="Accent2 32" xfId="669" xr:uid="{00000000-0005-0000-0000-000023030000}"/>
    <cellStyle name="Accent2 33" xfId="670" xr:uid="{00000000-0005-0000-0000-000024030000}"/>
    <cellStyle name="Accent2 34" xfId="671" xr:uid="{00000000-0005-0000-0000-000025030000}"/>
    <cellStyle name="Accent2 35" xfId="672" xr:uid="{00000000-0005-0000-0000-000026030000}"/>
    <cellStyle name="Accent2 36" xfId="673" xr:uid="{00000000-0005-0000-0000-000027030000}"/>
    <cellStyle name="Accent2 37" xfId="674" xr:uid="{00000000-0005-0000-0000-000028030000}"/>
    <cellStyle name="Accent2 38" xfId="675" xr:uid="{00000000-0005-0000-0000-000029030000}"/>
    <cellStyle name="Accent2 39" xfId="676" xr:uid="{00000000-0005-0000-0000-00002A030000}"/>
    <cellStyle name="Accent2 4" xfId="677" xr:uid="{00000000-0005-0000-0000-00002B030000}"/>
    <cellStyle name="Accent2 40" xfId="678" xr:uid="{00000000-0005-0000-0000-00002C030000}"/>
    <cellStyle name="Accent2 41" xfId="679" xr:uid="{00000000-0005-0000-0000-00002D030000}"/>
    <cellStyle name="Accent2 42" xfId="680" xr:uid="{00000000-0005-0000-0000-00002E030000}"/>
    <cellStyle name="Accent2 43" xfId="681" xr:uid="{00000000-0005-0000-0000-00002F030000}"/>
    <cellStyle name="Accent2 44" xfId="682" xr:uid="{00000000-0005-0000-0000-000030030000}"/>
    <cellStyle name="Accent2 45" xfId="683" xr:uid="{00000000-0005-0000-0000-000031030000}"/>
    <cellStyle name="Accent2 46" xfId="684" xr:uid="{00000000-0005-0000-0000-000032030000}"/>
    <cellStyle name="Accent2 47" xfId="685" xr:uid="{00000000-0005-0000-0000-000033030000}"/>
    <cellStyle name="Accent2 48" xfId="686" xr:uid="{00000000-0005-0000-0000-000034030000}"/>
    <cellStyle name="Accent2 49" xfId="687" xr:uid="{00000000-0005-0000-0000-000035030000}"/>
    <cellStyle name="Accent2 5" xfId="688" xr:uid="{00000000-0005-0000-0000-000036030000}"/>
    <cellStyle name="Accent2 50" xfId="689" xr:uid="{00000000-0005-0000-0000-000037030000}"/>
    <cellStyle name="Accent2 51" xfId="690" xr:uid="{00000000-0005-0000-0000-000038030000}"/>
    <cellStyle name="Accent2 52" xfId="691" xr:uid="{00000000-0005-0000-0000-000039030000}"/>
    <cellStyle name="Accent2 53" xfId="692" xr:uid="{00000000-0005-0000-0000-00003A030000}"/>
    <cellStyle name="Accent2 54" xfId="693" xr:uid="{00000000-0005-0000-0000-00003B030000}"/>
    <cellStyle name="Accent2 55" xfId="694" xr:uid="{00000000-0005-0000-0000-00003C030000}"/>
    <cellStyle name="Accent2 56" xfId="695" xr:uid="{00000000-0005-0000-0000-00003D030000}"/>
    <cellStyle name="Accent2 57" xfId="696" xr:uid="{00000000-0005-0000-0000-00003E030000}"/>
    <cellStyle name="Accent2 58" xfId="697" xr:uid="{00000000-0005-0000-0000-00003F030000}"/>
    <cellStyle name="Accent2 59" xfId="698" xr:uid="{00000000-0005-0000-0000-000040030000}"/>
    <cellStyle name="Accent2 6" xfId="699" xr:uid="{00000000-0005-0000-0000-000041030000}"/>
    <cellStyle name="Accent2 60" xfId="700" xr:uid="{00000000-0005-0000-0000-000042030000}"/>
    <cellStyle name="Accent2 61" xfId="701" xr:uid="{00000000-0005-0000-0000-000043030000}"/>
    <cellStyle name="Accent2 62" xfId="702" xr:uid="{00000000-0005-0000-0000-000044030000}"/>
    <cellStyle name="Accent2 63" xfId="703" xr:uid="{00000000-0005-0000-0000-000045030000}"/>
    <cellStyle name="Accent2 64" xfId="704" xr:uid="{00000000-0005-0000-0000-000046030000}"/>
    <cellStyle name="Accent2 65" xfId="705" xr:uid="{00000000-0005-0000-0000-000047030000}"/>
    <cellStyle name="Accent2 66" xfId="706" xr:uid="{00000000-0005-0000-0000-000048030000}"/>
    <cellStyle name="Accent2 67" xfId="707" xr:uid="{00000000-0005-0000-0000-000049030000}"/>
    <cellStyle name="Accent2 68" xfId="708" xr:uid="{00000000-0005-0000-0000-00004A030000}"/>
    <cellStyle name="Accent2 69" xfId="709" xr:uid="{00000000-0005-0000-0000-00004B030000}"/>
    <cellStyle name="Accent2 7" xfId="710" xr:uid="{00000000-0005-0000-0000-00004C030000}"/>
    <cellStyle name="Accent2 70" xfId="711" xr:uid="{00000000-0005-0000-0000-00004D030000}"/>
    <cellStyle name="Accent2 71" xfId="712" xr:uid="{00000000-0005-0000-0000-00004E030000}"/>
    <cellStyle name="Accent2 72" xfId="713" xr:uid="{00000000-0005-0000-0000-00004F030000}"/>
    <cellStyle name="Accent2 73" xfId="714" xr:uid="{00000000-0005-0000-0000-000050030000}"/>
    <cellStyle name="Accent2 74" xfId="715" xr:uid="{00000000-0005-0000-0000-000051030000}"/>
    <cellStyle name="Accent2 75" xfId="716" xr:uid="{00000000-0005-0000-0000-000052030000}"/>
    <cellStyle name="Accent2 76" xfId="717" xr:uid="{00000000-0005-0000-0000-000053030000}"/>
    <cellStyle name="Accent2 77" xfId="718" xr:uid="{00000000-0005-0000-0000-000054030000}"/>
    <cellStyle name="Accent2 78" xfId="719" xr:uid="{00000000-0005-0000-0000-000055030000}"/>
    <cellStyle name="Accent2 79" xfId="720" xr:uid="{00000000-0005-0000-0000-000056030000}"/>
    <cellStyle name="Accent2 8" xfId="721" xr:uid="{00000000-0005-0000-0000-000057030000}"/>
    <cellStyle name="Accent2 80" xfId="722" xr:uid="{00000000-0005-0000-0000-000058030000}"/>
    <cellStyle name="Accent2 9" xfId="723" xr:uid="{00000000-0005-0000-0000-000059030000}"/>
    <cellStyle name="Accent3 - 20%" xfId="724" xr:uid="{00000000-0005-0000-0000-00005A030000}"/>
    <cellStyle name="Accent3 - 20% 2" xfId="725" xr:uid="{00000000-0005-0000-0000-00005B030000}"/>
    <cellStyle name="Accent3 - 40%" xfId="726" xr:uid="{00000000-0005-0000-0000-00005C030000}"/>
    <cellStyle name="Accent3 - 40% 2" xfId="727" xr:uid="{00000000-0005-0000-0000-00005D030000}"/>
    <cellStyle name="Accent3 - 60%" xfId="728" xr:uid="{00000000-0005-0000-0000-00005E030000}"/>
    <cellStyle name="Accent3 - 60% 2" xfId="729" xr:uid="{00000000-0005-0000-0000-00005F030000}"/>
    <cellStyle name="Accent3 10" xfId="730" xr:uid="{00000000-0005-0000-0000-000060030000}"/>
    <cellStyle name="Accent3 11" xfId="731" xr:uid="{00000000-0005-0000-0000-000061030000}"/>
    <cellStyle name="Accent3 12" xfId="732" xr:uid="{00000000-0005-0000-0000-000062030000}"/>
    <cellStyle name="Accent3 13" xfId="733" xr:uid="{00000000-0005-0000-0000-000063030000}"/>
    <cellStyle name="Accent3 14" xfId="734" xr:uid="{00000000-0005-0000-0000-000064030000}"/>
    <cellStyle name="Accent3 15" xfId="735" xr:uid="{00000000-0005-0000-0000-000065030000}"/>
    <cellStyle name="Accent3 16" xfId="736" xr:uid="{00000000-0005-0000-0000-000066030000}"/>
    <cellStyle name="Accent3 17" xfId="737" xr:uid="{00000000-0005-0000-0000-000067030000}"/>
    <cellStyle name="Accent3 18" xfId="738" xr:uid="{00000000-0005-0000-0000-000068030000}"/>
    <cellStyle name="Accent3 19" xfId="739" xr:uid="{00000000-0005-0000-0000-000069030000}"/>
    <cellStyle name="Accent3 2" xfId="740" xr:uid="{00000000-0005-0000-0000-00006A030000}"/>
    <cellStyle name="Accent3 20" xfId="741" xr:uid="{00000000-0005-0000-0000-00006B030000}"/>
    <cellStyle name="Accent3 21" xfId="742" xr:uid="{00000000-0005-0000-0000-00006C030000}"/>
    <cellStyle name="Accent3 22" xfId="743" xr:uid="{00000000-0005-0000-0000-00006D030000}"/>
    <cellStyle name="Accent3 23" xfId="744" xr:uid="{00000000-0005-0000-0000-00006E030000}"/>
    <cellStyle name="Accent3 24" xfId="745" xr:uid="{00000000-0005-0000-0000-00006F030000}"/>
    <cellStyle name="Accent3 25" xfId="746" xr:uid="{00000000-0005-0000-0000-000070030000}"/>
    <cellStyle name="Accent3 26" xfId="747" xr:uid="{00000000-0005-0000-0000-000071030000}"/>
    <cellStyle name="Accent3 27" xfId="748" xr:uid="{00000000-0005-0000-0000-000072030000}"/>
    <cellStyle name="Accent3 28" xfId="749" xr:uid="{00000000-0005-0000-0000-000073030000}"/>
    <cellStyle name="Accent3 29" xfId="750" xr:uid="{00000000-0005-0000-0000-000074030000}"/>
    <cellStyle name="Accent3 3" xfId="751" xr:uid="{00000000-0005-0000-0000-000075030000}"/>
    <cellStyle name="Accent3 30" xfId="752" xr:uid="{00000000-0005-0000-0000-000076030000}"/>
    <cellStyle name="Accent3 31" xfId="753" xr:uid="{00000000-0005-0000-0000-000077030000}"/>
    <cellStyle name="Accent3 32" xfId="754" xr:uid="{00000000-0005-0000-0000-000078030000}"/>
    <cellStyle name="Accent3 33" xfId="755" xr:uid="{00000000-0005-0000-0000-000079030000}"/>
    <cellStyle name="Accent3 34" xfId="756" xr:uid="{00000000-0005-0000-0000-00007A030000}"/>
    <cellStyle name="Accent3 35" xfId="757" xr:uid="{00000000-0005-0000-0000-00007B030000}"/>
    <cellStyle name="Accent3 36" xfId="758" xr:uid="{00000000-0005-0000-0000-00007C030000}"/>
    <cellStyle name="Accent3 37" xfId="759" xr:uid="{00000000-0005-0000-0000-00007D030000}"/>
    <cellStyle name="Accent3 38" xfId="760" xr:uid="{00000000-0005-0000-0000-00007E030000}"/>
    <cellStyle name="Accent3 39" xfId="761" xr:uid="{00000000-0005-0000-0000-00007F030000}"/>
    <cellStyle name="Accent3 4" xfId="762" xr:uid="{00000000-0005-0000-0000-000080030000}"/>
    <cellStyle name="Accent3 40" xfId="763" xr:uid="{00000000-0005-0000-0000-000081030000}"/>
    <cellStyle name="Accent3 41" xfId="764" xr:uid="{00000000-0005-0000-0000-000082030000}"/>
    <cellStyle name="Accent3 42" xfId="765" xr:uid="{00000000-0005-0000-0000-000083030000}"/>
    <cellStyle name="Accent3 43" xfId="766" xr:uid="{00000000-0005-0000-0000-000084030000}"/>
    <cellStyle name="Accent3 44" xfId="767" xr:uid="{00000000-0005-0000-0000-000085030000}"/>
    <cellStyle name="Accent3 45" xfId="768" xr:uid="{00000000-0005-0000-0000-000086030000}"/>
    <cellStyle name="Accent3 46" xfId="769" xr:uid="{00000000-0005-0000-0000-000087030000}"/>
    <cellStyle name="Accent3 47" xfId="770" xr:uid="{00000000-0005-0000-0000-000088030000}"/>
    <cellStyle name="Accent3 48" xfId="771" xr:uid="{00000000-0005-0000-0000-000089030000}"/>
    <cellStyle name="Accent3 49" xfId="772" xr:uid="{00000000-0005-0000-0000-00008A030000}"/>
    <cellStyle name="Accent3 5" xfId="773" xr:uid="{00000000-0005-0000-0000-00008B030000}"/>
    <cellStyle name="Accent3 50" xfId="774" xr:uid="{00000000-0005-0000-0000-00008C030000}"/>
    <cellStyle name="Accent3 51" xfId="775" xr:uid="{00000000-0005-0000-0000-00008D030000}"/>
    <cellStyle name="Accent3 52" xfId="776" xr:uid="{00000000-0005-0000-0000-00008E030000}"/>
    <cellStyle name="Accent3 53" xfId="777" xr:uid="{00000000-0005-0000-0000-00008F030000}"/>
    <cellStyle name="Accent3 54" xfId="778" xr:uid="{00000000-0005-0000-0000-000090030000}"/>
    <cellStyle name="Accent3 55" xfId="779" xr:uid="{00000000-0005-0000-0000-000091030000}"/>
    <cellStyle name="Accent3 56" xfId="780" xr:uid="{00000000-0005-0000-0000-000092030000}"/>
    <cellStyle name="Accent3 57" xfId="781" xr:uid="{00000000-0005-0000-0000-000093030000}"/>
    <cellStyle name="Accent3 58" xfId="782" xr:uid="{00000000-0005-0000-0000-000094030000}"/>
    <cellStyle name="Accent3 59" xfId="783" xr:uid="{00000000-0005-0000-0000-000095030000}"/>
    <cellStyle name="Accent3 6" xfId="784" xr:uid="{00000000-0005-0000-0000-000096030000}"/>
    <cellStyle name="Accent3 60" xfId="785" xr:uid="{00000000-0005-0000-0000-000097030000}"/>
    <cellStyle name="Accent3 61" xfId="786" xr:uid="{00000000-0005-0000-0000-000098030000}"/>
    <cellStyle name="Accent3 62" xfId="787" xr:uid="{00000000-0005-0000-0000-000099030000}"/>
    <cellStyle name="Accent3 63" xfId="788" xr:uid="{00000000-0005-0000-0000-00009A030000}"/>
    <cellStyle name="Accent3 64" xfId="789" xr:uid="{00000000-0005-0000-0000-00009B030000}"/>
    <cellStyle name="Accent3 65" xfId="790" xr:uid="{00000000-0005-0000-0000-00009C030000}"/>
    <cellStyle name="Accent3 66" xfId="791" xr:uid="{00000000-0005-0000-0000-00009D030000}"/>
    <cellStyle name="Accent3 67" xfId="792" xr:uid="{00000000-0005-0000-0000-00009E030000}"/>
    <cellStyle name="Accent3 68" xfId="793" xr:uid="{00000000-0005-0000-0000-00009F030000}"/>
    <cellStyle name="Accent3 69" xfId="794" xr:uid="{00000000-0005-0000-0000-0000A0030000}"/>
    <cellStyle name="Accent3 7" xfId="795" xr:uid="{00000000-0005-0000-0000-0000A1030000}"/>
    <cellStyle name="Accent3 70" xfId="796" xr:uid="{00000000-0005-0000-0000-0000A2030000}"/>
    <cellStyle name="Accent3 71" xfId="797" xr:uid="{00000000-0005-0000-0000-0000A3030000}"/>
    <cellStyle name="Accent3 72" xfId="798" xr:uid="{00000000-0005-0000-0000-0000A4030000}"/>
    <cellStyle name="Accent3 73" xfId="799" xr:uid="{00000000-0005-0000-0000-0000A5030000}"/>
    <cellStyle name="Accent3 74" xfId="800" xr:uid="{00000000-0005-0000-0000-0000A6030000}"/>
    <cellStyle name="Accent3 75" xfId="801" xr:uid="{00000000-0005-0000-0000-0000A7030000}"/>
    <cellStyle name="Accent3 76" xfId="802" xr:uid="{00000000-0005-0000-0000-0000A8030000}"/>
    <cellStyle name="Accent3 77" xfId="803" xr:uid="{00000000-0005-0000-0000-0000A9030000}"/>
    <cellStyle name="Accent3 78" xfId="804" xr:uid="{00000000-0005-0000-0000-0000AA030000}"/>
    <cellStyle name="Accent3 79" xfId="805" xr:uid="{00000000-0005-0000-0000-0000AB030000}"/>
    <cellStyle name="Accent3 8" xfId="806" xr:uid="{00000000-0005-0000-0000-0000AC030000}"/>
    <cellStyle name="Accent3 80" xfId="807" xr:uid="{00000000-0005-0000-0000-0000AD030000}"/>
    <cellStyle name="Accent3 9" xfId="808" xr:uid="{00000000-0005-0000-0000-0000AE030000}"/>
    <cellStyle name="Accent4 - 20%" xfId="809" xr:uid="{00000000-0005-0000-0000-0000AF030000}"/>
    <cellStyle name="Accent4 - 20% 2" xfId="810" xr:uid="{00000000-0005-0000-0000-0000B0030000}"/>
    <cellStyle name="Accent4 - 40%" xfId="811" xr:uid="{00000000-0005-0000-0000-0000B1030000}"/>
    <cellStyle name="Accent4 - 40% 2" xfId="812" xr:uid="{00000000-0005-0000-0000-0000B2030000}"/>
    <cellStyle name="Accent4 - 60%" xfId="813" xr:uid="{00000000-0005-0000-0000-0000B3030000}"/>
    <cellStyle name="Accent4 - 60% 2" xfId="814" xr:uid="{00000000-0005-0000-0000-0000B4030000}"/>
    <cellStyle name="Accent4 10" xfId="815" xr:uid="{00000000-0005-0000-0000-0000B5030000}"/>
    <cellStyle name="Accent4 11" xfId="816" xr:uid="{00000000-0005-0000-0000-0000B6030000}"/>
    <cellStyle name="Accent4 12" xfId="817" xr:uid="{00000000-0005-0000-0000-0000B7030000}"/>
    <cellStyle name="Accent4 13" xfId="818" xr:uid="{00000000-0005-0000-0000-0000B8030000}"/>
    <cellStyle name="Accent4 14" xfId="819" xr:uid="{00000000-0005-0000-0000-0000B9030000}"/>
    <cellStyle name="Accent4 15" xfId="820" xr:uid="{00000000-0005-0000-0000-0000BA030000}"/>
    <cellStyle name="Accent4 16" xfId="821" xr:uid="{00000000-0005-0000-0000-0000BB030000}"/>
    <cellStyle name="Accent4 17" xfId="822" xr:uid="{00000000-0005-0000-0000-0000BC030000}"/>
    <cellStyle name="Accent4 18" xfId="823" xr:uid="{00000000-0005-0000-0000-0000BD030000}"/>
    <cellStyle name="Accent4 19" xfId="824" xr:uid="{00000000-0005-0000-0000-0000BE030000}"/>
    <cellStyle name="Accent4 2" xfId="825" xr:uid="{00000000-0005-0000-0000-0000BF030000}"/>
    <cellStyle name="Accent4 20" xfId="826" xr:uid="{00000000-0005-0000-0000-0000C0030000}"/>
    <cellStyle name="Accent4 21" xfId="827" xr:uid="{00000000-0005-0000-0000-0000C1030000}"/>
    <cellStyle name="Accent4 22" xfId="828" xr:uid="{00000000-0005-0000-0000-0000C2030000}"/>
    <cellStyle name="Accent4 23" xfId="829" xr:uid="{00000000-0005-0000-0000-0000C3030000}"/>
    <cellStyle name="Accent4 24" xfId="830" xr:uid="{00000000-0005-0000-0000-0000C4030000}"/>
    <cellStyle name="Accent4 25" xfId="831" xr:uid="{00000000-0005-0000-0000-0000C5030000}"/>
    <cellStyle name="Accent4 26" xfId="832" xr:uid="{00000000-0005-0000-0000-0000C6030000}"/>
    <cellStyle name="Accent4 27" xfId="833" xr:uid="{00000000-0005-0000-0000-0000C7030000}"/>
    <cellStyle name="Accent4 28" xfId="834" xr:uid="{00000000-0005-0000-0000-0000C8030000}"/>
    <cellStyle name="Accent4 29" xfId="835" xr:uid="{00000000-0005-0000-0000-0000C9030000}"/>
    <cellStyle name="Accent4 3" xfId="836" xr:uid="{00000000-0005-0000-0000-0000CA030000}"/>
    <cellStyle name="Accent4 30" xfId="837" xr:uid="{00000000-0005-0000-0000-0000CB030000}"/>
    <cellStyle name="Accent4 31" xfId="838" xr:uid="{00000000-0005-0000-0000-0000CC030000}"/>
    <cellStyle name="Accent4 32" xfId="839" xr:uid="{00000000-0005-0000-0000-0000CD030000}"/>
    <cellStyle name="Accent4 33" xfId="840" xr:uid="{00000000-0005-0000-0000-0000CE030000}"/>
    <cellStyle name="Accent4 34" xfId="841" xr:uid="{00000000-0005-0000-0000-0000CF030000}"/>
    <cellStyle name="Accent4 35" xfId="842" xr:uid="{00000000-0005-0000-0000-0000D0030000}"/>
    <cellStyle name="Accent4 36" xfId="843" xr:uid="{00000000-0005-0000-0000-0000D1030000}"/>
    <cellStyle name="Accent4 37" xfId="844" xr:uid="{00000000-0005-0000-0000-0000D2030000}"/>
    <cellStyle name="Accent4 38" xfId="845" xr:uid="{00000000-0005-0000-0000-0000D3030000}"/>
    <cellStyle name="Accent4 39" xfId="846" xr:uid="{00000000-0005-0000-0000-0000D4030000}"/>
    <cellStyle name="Accent4 4" xfId="847" xr:uid="{00000000-0005-0000-0000-0000D5030000}"/>
    <cellStyle name="Accent4 40" xfId="848" xr:uid="{00000000-0005-0000-0000-0000D6030000}"/>
    <cellStyle name="Accent4 41" xfId="849" xr:uid="{00000000-0005-0000-0000-0000D7030000}"/>
    <cellStyle name="Accent4 42" xfId="850" xr:uid="{00000000-0005-0000-0000-0000D8030000}"/>
    <cellStyle name="Accent4 43" xfId="851" xr:uid="{00000000-0005-0000-0000-0000D9030000}"/>
    <cellStyle name="Accent4 44" xfId="852" xr:uid="{00000000-0005-0000-0000-0000DA030000}"/>
    <cellStyle name="Accent4 45" xfId="853" xr:uid="{00000000-0005-0000-0000-0000DB030000}"/>
    <cellStyle name="Accent4 46" xfId="854" xr:uid="{00000000-0005-0000-0000-0000DC030000}"/>
    <cellStyle name="Accent4 47" xfId="855" xr:uid="{00000000-0005-0000-0000-0000DD030000}"/>
    <cellStyle name="Accent4 48" xfId="856" xr:uid="{00000000-0005-0000-0000-0000DE030000}"/>
    <cellStyle name="Accent4 49" xfId="857" xr:uid="{00000000-0005-0000-0000-0000DF030000}"/>
    <cellStyle name="Accent4 5" xfId="858" xr:uid="{00000000-0005-0000-0000-0000E0030000}"/>
    <cellStyle name="Accent4 50" xfId="859" xr:uid="{00000000-0005-0000-0000-0000E1030000}"/>
    <cellStyle name="Accent4 51" xfId="860" xr:uid="{00000000-0005-0000-0000-0000E2030000}"/>
    <cellStyle name="Accent4 52" xfId="861" xr:uid="{00000000-0005-0000-0000-0000E3030000}"/>
    <cellStyle name="Accent4 53" xfId="862" xr:uid="{00000000-0005-0000-0000-0000E4030000}"/>
    <cellStyle name="Accent4 54" xfId="863" xr:uid="{00000000-0005-0000-0000-0000E5030000}"/>
    <cellStyle name="Accent4 55" xfId="864" xr:uid="{00000000-0005-0000-0000-0000E6030000}"/>
    <cellStyle name="Accent4 56" xfId="865" xr:uid="{00000000-0005-0000-0000-0000E7030000}"/>
    <cellStyle name="Accent4 57" xfId="866" xr:uid="{00000000-0005-0000-0000-0000E8030000}"/>
    <cellStyle name="Accent4 58" xfId="867" xr:uid="{00000000-0005-0000-0000-0000E9030000}"/>
    <cellStyle name="Accent4 59" xfId="868" xr:uid="{00000000-0005-0000-0000-0000EA030000}"/>
    <cellStyle name="Accent4 6" xfId="869" xr:uid="{00000000-0005-0000-0000-0000EB030000}"/>
    <cellStyle name="Accent4 60" xfId="870" xr:uid="{00000000-0005-0000-0000-0000EC030000}"/>
    <cellStyle name="Accent4 61" xfId="871" xr:uid="{00000000-0005-0000-0000-0000ED030000}"/>
    <cellStyle name="Accent4 62" xfId="872" xr:uid="{00000000-0005-0000-0000-0000EE030000}"/>
    <cellStyle name="Accent4 63" xfId="873" xr:uid="{00000000-0005-0000-0000-0000EF030000}"/>
    <cellStyle name="Accent4 64" xfId="874" xr:uid="{00000000-0005-0000-0000-0000F0030000}"/>
    <cellStyle name="Accent4 65" xfId="875" xr:uid="{00000000-0005-0000-0000-0000F1030000}"/>
    <cellStyle name="Accent4 66" xfId="876" xr:uid="{00000000-0005-0000-0000-0000F2030000}"/>
    <cellStyle name="Accent4 67" xfId="877" xr:uid="{00000000-0005-0000-0000-0000F3030000}"/>
    <cellStyle name="Accent4 68" xfId="878" xr:uid="{00000000-0005-0000-0000-0000F4030000}"/>
    <cellStyle name="Accent4 69" xfId="879" xr:uid="{00000000-0005-0000-0000-0000F5030000}"/>
    <cellStyle name="Accent4 7" xfId="880" xr:uid="{00000000-0005-0000-0000-0000F6030000}"/>
    <cellStyle name="Accent4 70" xfId="881" xr:uid="{00000000-0005-0000-0000-0000F7030000}"/>
    <cellStyle name="Accent4 71" xfId="882" xr:uid="{00000000-0005-0000-0000-0000F8030000}"/>
    <cellStyle name="Accent4 72" xfId="883" xr:uid="{00000000-0005-0000-0000-0000F9030000}"/>
    <cellStyle name="Accent4 73" xfId="884" xr:uid="{00000000-0005-0000-0000-0000FA030000}"/>
    <cellStyle name="Accent4 74" xfId="885" xr:uid="{00000000-0005-0000-0000-0000FB030000}"/>
    <cellStyle name="Accent4 75" xfId="886" xr:uid="{00000000-0005-0000-0000-0000FC030000}"/>
    <cellStyle name="Accent4 76" xfId="887" xr:uid="{00000000-0005-0000-0000-0000FD030000}"/>
    <cellStyle name="Accent4 77" xfId="888" xr:uid="{00000000-0005-0000-0000-0000FE030000}"/>
    <cellStyle name="Accent4 78" xfId="889" xr:uid="{00000000-0005-0000-0000-0000FF030000}"/>
    <cellStyle name="Accent4 79" xfId="890" xr:uid="{00000000-0005-0000-0000-000000040000}"/>
    <cellStyle name="Accent4 8" xfId="891" xr:uid="{00000000-0005-0000-0000-000001040000}"/>
    <cellStyle name="Accent4 80" xfId="892" xr:uid="{00000000-0005-0000-0000-000002040000}"/>
    <cellStyle name="Accent4 9" xfId="893" xr:uid="{00000000-0005-0000-0000-000003040000}"/>
    <cellStyle name="Accent5 - 20%" xfId="894" xr:uid="{00000000-0005-0000-0000-000004040000}"/>
    <cellStyle name="Accent5 - 20% 2" xfId="895" xr:uid="{00000000-0005-0000-0000-000005040000}"/>
    <cellStyle name="Accent5 - 40%" xfId="896" xr:uid="{00000000-0005-0000-0000-000006040000}"/>
    <cellStyle name="Accent5 - 40% 2" xfId="897" xr:uid="{00000000-0005-0000-0000-000007040000}"/>
    <cellStyle name="Accent5 - 60%" xfId="898" xr:uid="{00000000-0005-0000-0000-000008040000}"/>
    <cellStyle name="Accent5 - 60% 2" xfId="899" xr:uid="{00000000-0005-0000-0000-000009040000}"/>
    <cellStyle name="Accent5 10" xfId="900" xr:uid="{00000000-0005-0000-0000-00000A040000}"/>
    <cellStyle name="Accent5 11" xfId="901" xr:uid="{00000000-0005-0000-0000-00000B040000}"/>
    <cellStyle name="Accent5 12" xfId="902" xr:uid="{00000000-0005-0000-0000-00000C040000}"/>
    <cellStyle name="Accent5 13" xfId="903" xr:uid="{00000000-0005-0000-0000-00000D040000}"/>
    <cellStyle name="Accent5 14" xfId="904" xr:uid="{00000000-0005-0000-0000-00000E040000}"/>
    <cellStyle name="Accent5 15" xfId="905" xr:uid="{00000000-0005-0000-0000-00000F040000}"/>
    <cellStyle name="Accent5 16" xfId="906" xr:uid="{00000000-0005-0000-0000-000010040000}"/>
    <cellStyle name="Accent5 17" xfId="907" xr:uid="{00000000-0005-0000-0000-000011040000}"/>
    <cellStyle name="Accent5 18" xfId="908" xr:uid="{00000000-0005-0000-0000-000012040000}"/>
    <cellStyle name="Accent5 19" xfId="909" xr:uid="{00000000-0005-0000-0000-000013040000}"/>
    <cellStyle name="Accent5 2" xfId="910" xr:uid="{00000000-0005-0000-0000-000014040000}"/>
    <cellStyle name="Accent5 20" xfId="911" xr:uid="{00000000-0005-0000-0000-000015040000}"/>
    <cellStyle name="Accent5 21" xfId="912" xr:uid="{00000000-0005-0000-0000-000016040000}"/>
    <cellStyle name="Accent5 22" xfId="913" xr:uid="{00000000-0005-0000-0000-000017040000}"/>
    <cellStyle name="Accent5 23" xfId="914" xr:uid="{00000000-0005-0000-0000-000018040000}"/>
    <cellStyle name="Accent5 24" xfId="915" xr:uid="{00000000-0005-0000-0000-000019040000}"/>
    <cellStyle name="Accent5 25" xfId="916" xr:uid="{00000000-0005-0000-0000-00001A040000}"/>
    <cellStyle name="Accent5 26" xfId="917" xr:uid="{00000000-0005-0000-0000-00001B040000}"/>
    <cellStyle name="Accent5 27" xfId="918" xr:uid="{00000000-0005-0000-0000-00001C040000}"/>
    <cellStyle name="Accent5 28" xfId="919" xr:uid="{00000000-0005-0000-0000-00001D040000}"/>
    <cellStyle name="Accent5 29" xfId="920" xr:uid="{00000000-0005-0000-0000-00001E040000}"/>
    <cellStyle name="Accent5 3" xfId="921" xr:uid="{00000000-0005-0000-0000-00001F040000}"/>
    <cellStyle name="Accent5 30" xfId="922" xr:uid="{00000000-0005-0000-0000-000020040000}"/>
    <cellStyle name="Accent5 31" xfId="923" xr:uid="{00000000-0005-0000-0000-000021040000}"/>
    <cellStyle name="Accent5 32" xfId="924" xr:uid="{00000000-0005-0000-0000-000022040000}"/>
    <cellStyle name="Accent5 33" xfId="925" xr:uid="{00000000-0005-0000-0000-000023040000}"/>
    <cellStyle name="Accent5 34" xfId="926" xr:uid="{00000000-0005-0000-0000-000024040000}"/>
    <cellStyle name="Accent5 35" xfId="927" xr:uid="{00000000-0005-0000-0000-000025040000}"/>
    <cellStyle name="Accent5 36" xfId="928" xr:uid="{00000000-0005-0000-0000-000026040000}"/>
    <cellStyle name="Accent5 37" xfId="929" xr:uid="{00000000-0005-0000-0000-000027040000}"/>
    <cellStyle name="Accent5 38" xfId="930" xr:uid="{00000000-0005-0000-0000-000028040000}"/>
    <cellStyle name="Accent5 39" xfId="931" xr:uid="{00000000-0005-0000-0000-000029040000}"/>
    <cellStyle name="Accent5 4" xfId="932" xr:uid="{00000000-0005-0000-0000-00002A040000}"/>
    <cellStyle name="Accent5 40" xfId="933" xr:uid="{00000000-0005-0000-0000-00002B040000}"/>
    <cellStyle name="Accent5 41" xfId="934" xr:uid="{00000000-0005-0000-0000-00002C040000}"/>
    <cellStyle name="Accent5 42" xfId="935" xr:uid="{00000000-0005-0000-0000-00002D040000}"/>
    <cellStyle name="Accent5 43" xfId="936" xr:uid="{00000000-0005-0000-0000-00002E040000}"/>
    <cellStyle name="Accent5 44" xfId="937" xr:uid="{00000000-0005-0000-0000-00002F040000}"/>
    <cellStyle name="Accent5 45" xfId="938" xr:uid="{00000000-0005-0000-0000-000030040000}"/>
    <cellStyle name="Accent5 46" xfId="939" xr:uid="{00000000-0005-0000-0000-000031040000}"/>
    <cellStyle name="Accent5 47" xfId="940" xr:uid="{00000000-0005-0000-0000-000032040000}"/>
    <cellStyle name="Accent5 48" xfId="941" xr:uid="{00000000-0005-0000-0000-000033040000}"/>
    <cellStyle name="Accent5 49" xfId="942" xr:uid="{00000000-0005-0000-0000-000034040000}"/>
    <cellStyle name="Accent5 5" xfId="943" xr:uid="{00000000-0005-0000-0000-000035040000}"/>
    <cellStyle name="Accent5 50" xfId="944" xr:uid="{00000000-0005-0000-0000-000036040000}"/>
    <cellStyle name="Accent5 51" xfId="945" xr:uid="{00000000-0005-0000-0000-000037040000}"/>
    <cellStyle name="Accent5 52" xfId="946" xr:uid="{00000000-0005-0000-0000-000038040000}"/>
    <cellStyle name="Accent5 53" xfId="947" xr:uid="{00000000-0005-0000-0000-000039040000}"/>
    <cellStyle name="Accent5 54" xfId="948" xr:uid="{00000000-0005-0000-0000-00003A040000}"/>
    <cellStyle name="Accent5 55" xfId="949" xr:uid="{00000000-0005-0000-0000-00003B040000}"/>
    <cellStyle name="Accent5 56" xfId="950" xr:uid="{00000000-0005-0000-0000-00003C040000}"/>
    <cellStyle name="Accent5 57" xfId="951" xr:uid="{00000000-0005-0000-0000-00003D040000}"/>
    <cellStyle name="Accent5 58" xfId="952" xr:uid="{00000000-0005-0000-0000-00003E040000}"/>
    <cellStyle name="Accent5 59" xfId="953" xr:uid="{00000000-0005-0000-0000-00003F040000}"/>
    <cellStyle name="Accent5 6" xfId="954" xr:uid="{00000000-0005-0000-0000-000040040000}"/>
    <cellStyle name="Accent5 60" xfId="955" xr:uid="{00000000-0005-0000-0000-000041040000}"/>
    <cellStyle name="Accent5 61" xfId="956" xr:uid="{00000000-0005-0000-0000-000042040000}"/>
    <cellStyle name="Accent5 62" xfId="957" xr:uid="{00000000-0005-0000-0000-000043040000}"/>
    <cellStyle name="Accent5 63" xfId="958" xr:uid="{00000000-0005-0000-0000-000044040000}"/>
    <cellStyle name="Accent5 64" xfId="959" xr:uid="{00000000-0005-0000-0000-000045040000}"/>
    <cellStyle name="Accent5 65" xfId="960" xr:uid="{00000000-0005-0000-0000-000046040000}"/>
    <cellStyle name="Accent5 66" xfId="961" xr:uid="{00000000-0005-0000-0000-000047040000}"/>
    <cellStyle name="Accent5 67" xfId="962" xr:uid="{00000000-0005-0000-0000-000048040000}"/>
    <cellStyle name="Accent5 68" xfId="963" xr:uid="{00000000-0005-0000-0000-000049040000}"/>
    <cellStyle name="Accent5 69" xfId="964" xr:uid="{00000000-0005-0000-0000-00004A040000}"/>
    <cellStyle name="Accent5 7" xfId="965" xr:uid="{00000000-0005-0000-0000-00004B040000}"/>
    <cellStyle name="Accent5 70" xfId="966" xr:uid="{00000000-0005-0000-0000-00004C040000}"/>
    <cellStyle name="Accent5 71" xfId="967" xr:uid="{00000000-0005-0000-0000-00004D040000}"/>
    <cellStyle name="Accent5 72" xfId="968" xr:uid="{00000000-0005-0000-0000-00004E040000}"/>
    <cellStyle name="Accent5 73" xfId="969" xr:uid="{00000000-0005-0000-0000-00004F040000}"/>
    <cellStyle name="Accent5 74" xfId="970" xr:uid="{00000000-0005-0000-0000-000050040000}"/>
    <cellStyle name="Accent5 75" xfId="971" xr:uid="{00000000-0005-0000-0000-000051040000}"/>
    <cellStyle name="Accent5 76" xfId="972" xr:uid="{00000000-0005-0000-0000-000052040000}"/>
    <cellStyle name="Accent5 77" xfId="973" xr:uid="{00000000-0005-0000-0000-000053040000}"/>
    <cellStyle name="Accent5 78" xfId="974" xr:uid="{00000000-0005-0000-0000-000054040000}"/>
    <cellStyle name="Accent5 79" xfId="975" xr:uid="{00000000-0005-0000-0000-000055040000}"/>
    <cellStyle name="Accent5 8" xfId="976" xr:uid="{00000000-0005-0000-0000-000056040000}"/>
    <cellStyle name="Accent5 80" xfId="977" xr:uid="{00000000-0005-0000-0000-000057040000}"/>
    <cellStyle name="Accent5 9" xfId="978" xr:uid="{00000000-0005-0000-0000-000058040000}"/>
    <cellStyle name="Accent6 - 20%" xfId="979" xr:uid="{00000000-0005-0000-0000-000059040000}"/>
    <cellStyle name="Accent6 - 20% 2" xfId="980" xr:uid="{00000000-0005-0000-0000-00005A040000}"/>
    <cellStyle name="Accent6 - 40%" xfId="981" xr:uid="{00000000-0005-0000-0000-00005B040000}"/>
    <cellStyle name="Accent6 - 40% 2" xfId="982" xr:uid="{00000000-0005-0000-0000-00005C040000}"/>
    <cellStyle name="Accent6 - 60%" xfId="983" xr:uid="{00000000-0005-0000-0000-00005D040000}"/>
    <cellStyle name="Accent6 - 60% 2" xfId="984" xr:uid="{00000000-0005-0000-0000-00005E040000}"/>
    <cellStyle name="Accent6 10" xfId="985" xr:uid="{00000000-0005-0000-0000-00005F040000}"/>
    <cellStyle name="Accent6 11" xfId="986" xr:uid="{00000000-0005-0000-0000-000060040000}"/>
    <cellStyle name="Accent6 12" xfId="987" xr:uid="{00000000-0005-0000-0000-000061040000}"/>
    <cellStyle name="Accent6 13" xfId="988" xr:uid="{00000000-0005-0000-0000-000062040000}"/>
    <cellStyle name="Accent6 14" xfId="989" xr:uid="{00000000-0005-0000-0000-000063040000}"/>
    <cellStyle name="Accent6 15" xfId="990" xr:uid="{00000000-0005-0000-0000-000064040000}"/>
    <cellStyle name="Accent6 16" xfId="991" xr:uid="{00000000-0005-0000-0000-000065040000}"/>
    <cellStyle name="Accent6 17" xfId="992" xr:uid="{00000000-0005-0000-0000-000066040000}"/>
    <cellStyle name="Accent6 18" xfId="993" xr:uid="{00000000-0005-0000-0000-000067040000}"/>
    <cellStyle name="Accent6 19" xfId="994" xr:uid="{00000000-0005-0000-0000-000068040000}"/>
    <cellStyle name="Accent6 2" xfId="995" xr:uid="{00000000-0005-0000-0000-000069040000}"/>
    <cellStyle name="Accent6 20" xfId="996" xr:uid="{00000000-0005-0000-0000-00006A040000}"/>
    <cellStyle name="Accent6 21" xfId="997" xr:uid="{00000000-0005-0000-0000-00006B040000}"/>
    <cellStyle name="Accent6 22" xfId="998" xr:uid="{00000000-0005-0000-0000-00006C040000}"/>
    <cellStyle name="Accent6 23" xfId="999" xr:uid="{00000000-0005-0000-0000-00006D040000}"/>
    <cellStyle name="Accent6 24" xfId="1000" xr:uid="{00000000-0005-0000-0000-00006E040000}"/>
    <cellStyle name="Accent6 25" xfId="1001" xr:uid="{00000000-0005-0000-0000-00006F040000}"/>
    <cellStyle name="Accent6 26" xfId="1002" xr:uid="{00000000-0005-0000-0000-000070040000}"/>
    <cellStyle name="Accent6 27" xfId="1003" xr:uid="{00000000-0005-0000-0000-000071040000}"/>
    <cellStyle name="Accent6 28" xfId="1004" xr:uid="{00000000-0005-0000-0000-000072040000}"/>
    <cellStyle name="Accent6 29" xfId="1005" xr:uid="{00000000-0005-0000-0000-000073040000}"/>
    <cellStyle name="Accent6 3" xfId="1006" xr:uid="{00000000-0005-0000-0000-000074040000}"/>
    <cellStyle name="Accent6 30" xfId="1007" xr:uid="{00000000-0005-0000-0000-000075040000}"/>
    <cellStyle name="Accent6 31" xfId="1008" xr:uid="{00000000-0005-0000-0000-000076040000}"/>
    <cellStyle name="Accent6 32" xfId="1009" xr:uid="{00000000-0005-0000-0000-000077040000}"/>
    <cellStyle name="Accent6 33" xfId="1010" xr:uid="{00000000-0005-0000-0000-000078040000}"/>
    <cellStyle name="Accent6 34" xfId="1011" xr:uid="{00000000-0005-0000-0000-000079040000}"/>
    <cellStyle name="Accent6 35" xfId="1012" xr:uid="{00000000-0005-0000-0000-00007A040000}"/>
    <cellStyle name="Accent6 36" xfId="1013" xr:uid="{00000000-0005-0000-0000-00007B040000}"/>
    <cellStyle name="Accent6 37" xfId="1014" xr:uid="{00000000-0005-0000-0000-00007C040000}"/>
    <cellStyle name="Accent6 38" xfId="1015" xr:uid="{00000000-0005-0000-0000-00007D040000}"/>
    <cellStyle name="Accent6 39" xfId="1016" xr:uid="{00000000-0005-0000-0000-00007E040000}"/>
    <cellStyle name="Accent6 4" xfId="1017" xr:uid="{00000000-0005-0000-0000-00007F040000}"/>
    <cellStyle name="Accent6 40" xfId="1018" xr:uid="{00000000-0005-0000-0000-000080040000}"/>
    <cellStyle name="Accent6 41" xfId="1019" xr:uid="{00000000-0005-0000-0000-000081040000}"/>
    <cellStyle name="Accent6 42" xfId="1020" xr:uid="{00000000-0005-0000-0000-000082040000}"/>
    <cellStyle name="Accent6 43" xfId="1021" xr:uid="{00000000-0005-0000-0000-000083040000}"/>
    <cellStyle name="Accent6 44" xfId="1022" xr:uid="{00000000-0005-0000-0000-000084040000}"/>
    <cellStyle name="Accent6 45" xfId="1023" xr:uid="{00000000-0005-0000-0000-000085040000}"/>
    <cellStyle name="Accent6 46" xfId="1024" xr:uid="{00000000-0005-0000-0000-000086040000}"/>
    <cellStyle name="Accent6 47" xfId="1025" xr:uid="{00000000-0005-0000-0000-000087040000}"/>
    <cellStyle name="Accent6 48" xfId="1026" xr:uid="{00000000-0005-0000-0000-000088040000}"/>
    <cellStyle name="Accent6 49" xfId="1027" xr:uid="{00000000-0005-0000-0000-000089040000}"/>
    <cellStyle name="Accent6 5" xfId="1028" xr:uid="{00000000-0005-0000-0000-00008A040000}"/>
    <cellStyle name="Accent6 50" xfId="1029" xr:uid="{00000000-0005-0000-0000-00008B040000}"/>
    <cellStyle name="Accent6 51" xfId="1030" xr:uid="{00000000-0005-0000-0000-00008C040000}"/>
    <cellStyle name="Accent6 52" xfId="1031" xr:uid="{00000000-0005-0000-0000-00008D040000}"/>
    <cellStyle name="Accent6 53" xfId="1032" xr:uid="{00000000-0005-0000-0000-00008E040000}"/>
    <cellStyle name="Accent6 54" xfId="1033" xr:uid="{00000000-0005-0000-0000-00008F040000}"/>
    <cellStyle name="Accent6 55" xfId="1034" xr:uid="{00000000-0005-0000-0000-000090040000}"/>
    <cellStyle name="Accent6 56" xfId="1035" xr:uid="{00000000-0005-0000-0000-000091040000}"/>
    <cellStyle name="Accent6 57" xfId="1036" xr:uid="{00000000-0005-0000-0000-000092040000}"/>
    <cellStyle name="Accent6 58" xfId="1037" xr:uid="{00000000-0005-0000-0000-000093040000}"/>
    <cellStyle name="Accent6 59" xfId="1038" xr:uid="{00000000-0005-0000-0000-000094040000}"/>
    <cellStyle name="Accent6 6" xfId="1039" xr:uid="{00000000-0005-0000-0000-000095040000}"/>
    <cellStyle name="Accent6 60" xfId="1040" xr:uid="{00000000-0005-0000-0000-000096040000}"/>
    <cellStyle name="Accent6 61" xfId="1041" xr:uid="{00000000-0005-0000-0000-000097040000}"/>
    <cellStyle name="Accent6 62" xfId="1042" xr:uid="{00000000-0005-0000-0000-000098040000}"/>
    <cellStyle name="Accent6 63" xfId="1043" xr:uid="{00000000-0005-0000-0000-000099040000}"/>
    <cellStyle name="Accent6 64" xfId="1044" xr:uid="{00000000-0005-0000-0000-00009A040000}"/>
    <cellStyle name="Accent6 65" xfId="1045" xr:uid="{00000000-0005-0000-0000-00009B040000}"/>
    <cellStyle name="Accent6 66" xfId="1046" xr:uid="{00000000-0005-0000-0000-00009C040000}"/>
    <cellStyle name="Accent6 67" xfId="1047" xr:uid="{00000000-0005-0000-0000-00009D040000}"/>
    <cellStyle name="Accent6 68" xfId="1048" xr:uid="{00000000-0005-0000-0000-00009E040000}"/>
    <cellStyle name="Accent6 69" xfId="1049" xr:uid="{00000000-0005-0000-0000-00009F040000}"/>
    <cellStyle name="Accent6 7" xfId="1050" xr:uid="{00000000-0005-0000-0000-0000A0040000}"/>
    <cellStyle name="Accent6 70" xfId="1051" xr:uid="{00000000-0005-0000-0000-0000A1040000}"/>
    <cellStyle name="Accent6 71" xfId="1052" xr:uid="{00000000-0005-0000-0000-0000A2040000}"/>
    <cellStyle name="Accent6 72" xfId="1053" xr:uid="{00000000-0005-0000-0000-0000A3040000}"/>
    <cellStyle name="Accent6 73" xfId="1054" xr:uid="{00000000-0005-0000-0000-0000A4040000}"/>
    <cellStyle name="Accent6 74" xfId="1055" xr:uid="{00000000-0005-0000-0000-0000A5040000}"/>
    <cellStyle name="Accent6 75" xfId="1056" xr:uid="{00000000-0005-0000-0000-0000A6040000}"/>
    <cellStyle name="Accent6 76" xfId="1057" xr:uid="{00000000-0005-0000-0000-0000A7040000}"/>
    <cellStyle name="Accent6 77" xfId="1058" xr:uid="{00000000-0005-0000-0000-0000A8040000}"/>
    <cellStyle name="Accent6 78" xfId="1059" xr:uid="{00000000-0005-0000-0000-0000A9040000}"/>
    <cellStyle name="Accent6 79" xfId="1060" xr:uid="{00000000-0005-0000-0000-0000AA040000}"/>
    <cellStyle name="Accent6 8" xfId="1061" xr:uid="{00000000-0005-0000-0000-0000AB040000}"/>
    <cellStyle name="Accent6 80" xfId="1062" xr:uid="{00000000-0005-0000-0000-0000AC040000}"/>
    <cellStyle name="Accent6 9" xfId="1063" xr:uid="{00000000-0005-0000-0000-0000AD040000}"/>
    <cellStyle name="Accounting Underline" xfId="1064" xr:uid="{00000000-0005-0000-0000-0000AE040000}"/>
    <cellStyle name="Accounting Underline 2" xfId="28192" xr:uid="{00000000-0005-0000-0000-0000AF040000}"/>
    <cellStyle name="Accounting w/$" xfId="1065" xr:uid="{00000000-0005-0000-0000-0000B0040000}"/>
    <cellStyle name="Accounting w/$ Total" xfId="1066" xr:uid="{00000000-0005-0000-0000-0000B1040000}"/>
    <cellStyle name="Accounting w/o $" xfId="1067" xr:uid="{00000000-0005-0000-0000-0000B2040000}"/>
    <cellStyle name="Accounting w/o $ 2" xfId="28193" xr:uid="{00000000-0005-0000-0000-0000B3040000}"/>
    <cellStyle name="Acct $0.0" xfId="1068" xr:uid="{00000000-0005-0000-0000-0000B4040000}"/>
    <cellStyle name="Acct 0.0" xfId="1069" xr:uid="{00000000-0005-0000-0000-0000B5040000}"/>
    <cellStyle name="Across" xfId="1070" xr:uid="{00000000-0005-0000-0000-0000B6040000}"/>
    <cellStyle name="Actual Date" xfId="1071" xr:uid="{00000000-0005-0000-0000-0000B7040000}"/>
    <cellStyle name="actuals" xfId="1072" xr:uid="{00000000-0005-0000-0000-0000B8040000}"/>
    <cellStyle name="adj_share" xfId="1073" xr:uid="{00000000-0005-0000-0000-0000B9040000}"/>
    <cellStyle name="AFE" xfId="1074" xr:uid="{00000000-0005-0000-0000-0000BA040000}"/>
    <cellStyle name="Afjusted" xfId="1075" xr:uid="{00000000-0005-0000-0000-0000BB040000}"/>
    <cellStyle name="Afrundet valuta_Slideshow" xfId="1076" xr:uid="{00000000-0005-0000-0000-0000BC040000}"/>
    <cellStyle name="ales" xfId="1077" xr:uid="{00000000-0005-0000-0000-0000BD040000}"/>
    <cellStyle name="Amount_EQU_RIGH.XLS_Equity market_Preferred Securities " xfId="1078" xr:uid="{00000000-0005-0000-0000-0000BE040000}"/>
    <cellStyle name="args.style" xfId="1079" xr:uid="{00000000-0005-0000-0000-0000BF040000}"/>
    <cellStyle name="Arial 10" xfId="1080" xr:uid="{00000000-0005-0000-0000-0000C0040000}"/>
    <cellStyle name="Arial 12" xfId="1081" xr:uid="{00000000-0005-0000-0000-0000C1040000}"/>
    <cellStyle name="Array" xfId="1082" xr:uid="{00000000-0005-0000-0000-0000C2040000}"/>
    <cellStyle name="Array 2" xfId="27853" xr:uid="{00000000-0005-0000-0000-0000C3040000}"/>
    <cellStyle name="Array 2 2" xfId="27943" xr:uid="{00000000-0005-0000-0000-0000C4040000}"/>
    <cellStyle name="Array 2 2 2" xfId="28171" xr:uid="{00000000-0005-0000-0000-0000C5040000}"/>
    <cellStyle name="Array 2 3" xfId="28176" xr:uid="{00000000-0005-0000-0000-0000C6040000}"/>
    <cellStyle name="Array Enter" xfId="1083" xr:uid="{00000000-0005-0000-0000-0000C7040000}"/>
    <cellStyle name="Array Enter 2" xfId="27854" xr:uid="{00000000-0005-0000-0000-0000C8040000}"/>
    <cellStyle name="Array Enter 2 2" xfId="27944" xr:uid="{00000000-0005-0000-0000-0000C9040000}"/>
    <cellStyle name="Array Enter 2 2 2" xfId="28170" xr:uid="{00000000-0005-0000-0000-0000CA040000}"/>
    <cellStyle name="Array Enter 2 3" xfId="28177" xr:uid="{00000000-0005-0000-0000-0000CB040000}"/>
    <cellStyle name="Arrow" xfId="1084" xr:uid="{00000000-0005-0000-0000-0000CC040000}"/>
    <cellStyle name="assumption" xfId="1085" xr:uid="{00000000-0005-0000-0000-0000CD040000}"/>
    <cellStyle name="assumption 2" xfId="1086" xr:uid="{00000000-0005-0000-0000-0000CE040000}"/>
    <cellStyle name="auf tausender" xfId="1087" xr:uid="{00000000-0005-0000-0000-0000CF040000}"/>
    <cellStyle name="AxeHor" xfId="1088" xr:uid="{00000000-0005-0000-0000-0000D0040000}"/>
    <cellStyle name="b" xfId="1089" xr:uid="{00000000-0005-0000-0000-0000D1040000}"/>
    <cellStyle name="b'" xfId="1090" xr:uid="{00000000-0005-0000-0000-0000D2040000}"/>
    <cellStyle name="B_IHI calcs v13" xfId="1091" xr:uid="{00000000-0005-0000-0000-0000D3040000}"/>
    <cellStyle name="B_IHI calcs v13_Luna - Debt paydown" xfId="1092" xr:uid="{00000000-0005-0000-0000-0000D4040000}"/>
    <cellStyle name="B_IHI calcs v13_Net Debt 260609 - 1922 numbers - revised" xfId="1093" xr:uid="{00000000-0005-0000-0000-0000D5040000}"/>
    <cellStyle name="B_IHI calcs v13_NWC" xfId="1094" xr:uid="{00000000-0005-0000-0000-0000D6040000}"/>
    <cellStyle name="b_Luna - Operating model - July 19_VTB_v2" xfId="1095" xr:uid="{00000000-0005-0000-0000-0000D7040000}"/>
    <cellStyle name="b_Revised cash" xfId="1096" xr:uid="{00000000-0005-0000-0000-0000D8040000}"/>
    <cellStyle name="Bad 10" xfId="1097" xr:uid="{00000000-0005-0000-0000-0000D9040000}"/>
    <cellStyle name="Bad 11" xfId="1098" xr:uid="{00000000-0005-0000-0000-0000DA040000}"/>
    <cellStyle name="Bad 12" xfId="1099" xr:uid="{00000000-0005-0000-0000-0000DB040000}"/>
    <cellStyle name="Bad 13" xfId="1100" xr:uid="{00000000-0005-0000-0000-0000DC040000}"/>
    <cellStyle name="Bad 14" xfId="1101" xr:uid="{00000000-0005-0000-0000-0000DD040000}"/>
    <cellStyle name="Bad 15" xfId="1102" xr:uid="{00000000-0005-0000-0000-0000DE040000}"/>
    <cellStyle name="Bad 16" xfId="1103" xr:uid="{00000000-0005-0000-0000-0000DF040000}"/>
    <cellStyle name="Bad 17" xfId="1104" xr:uid="{00000000-0005-0000-0000-0000E0040000}"/>
    <cellStyle name="Bad 18" xfId="1105" xr:uid="{00000000-0005-0000-0000-0000E1040000}"/>
    <cellStyle name="Bad 19" xfId="1106" xr:uid="{00000000-0005-0000-0000-0000E2040000}"/>
    <cellStyle name="Bad 2" xfId="1107" xr:uid="{00000000-0005-0000-0000-0000E3040000}"/>
    <cellStyle name="Bad 20" xfId="1108" xr:uid="{00000000-0005-0000-0000-0000E4040000}"/>
    <cellStyle name="Bad 21" xfId="1109" xr:uid="{00000000-0005-0000-0000-0000E5040000}"/>
    <cellStyle name="Bad 22" xfId="1110" xr:uid="{00000000-0005-0000-0000-0000E6040000}"/>
    <cellStyle name="Bad 23" xfId="1111" xr:uid="{00000000-0005-0000-0000-0000E7040000}"/>
    <cellStyle name="Bad 24" xfId="1112" xr:uid="{00000000-0005-0000-0000-0000E8040000}"/>
    <cellStyle name="Bad 25" xfId="1113" xr:uid="{00000000-0005-0000-0000-0000E9040000}"/>
    <cellStyle name="Bad 26" xfId="1114" xr:uid="{00000000-0005-0000-0000-0000EA040000}"/>
    <cellStyle name="Bad 27" xfId="1115" xr:uid="{00000000-0005-0000-0000-0000EB040000}"/>
    <cellStyle name="Bad 28" xfId="1116" xr:uid="{00000000-0005-0000-0000-0000EC040000}"/>
    <cellStyle name="Bad 29" xfId="1117" xr:uid="{00000000-0005-0000-0000-0000ED040000}"/>
    <cellStyle name="Bad 3" xfId="1118" xr:uid="{00000000-0005-0000-0000-0000EE040000}"/>
    <cellStyle name="Bad 30" xfId="1119" xr:uid="{00000000-0005-0000-0000-0000EF040000}"/>
    <cellStyle name="Bad 31" xfId="1120" xr:uid="{00000000-0005-0000-0000-0000F0040000}"/>
    <cellStyle name="Bad 32" xfId="1121" xr:uid="{00000000-0005-0000-0000-0000F1040000}"/>
    <cellStyle name="Bad 33" xfId="1122" xr:uid="{00000000-0005-0000-0000-0000F2040000}"/>
    <cellStyle name="Bad 34" xfId="1123" xr:uid="{00000000-0005-0000-0000-0000F3040000}"/>
    <cellStyle name="Bad 35" xfId="1124" xr:uid="{00000000-0005-0000-0000-0000F4040000}"/>
    <cellStyle name="Bad 36" xfId="1125" xr:uid="{00000000-0005-0000-0000-0000F5040000}"/>
    <cellStyle name="Bad 37" xfId="1126" xr:uid="{00000000-0005-0000-0000-0000F6040000}"/>
    <cellStyle name="Bad 38" xfId="1127" xr:uid="{00000000-0005-0000-0000-0000F7040000}"/>
    <cellStyle name="Bad 39" xfId="1128" xr:uid="{00000000-0005-0000-0000-0000F8040000}"/>
    <cellStyle name="Bad 4" xfId="1129" xr:uid="{00000000-0005-0000-0000-0000F9040000}"/>
    <cellStyle name="Bad 40" xfId="1130" xr:uid="{00000000-0005-0000-0000-0000FA040000}"/>
    <cellStyle name="Bad 41" xfId="1131" xr:uid="{00000000-0005-0000-0000-0000FB040000}"/>
    <cellStyle name="Bad 42" xfId="1132" xr:uid="{00000000-0005-0000-0000-0000FC040000}"/>
    <cellStyle name="Bad 43" xfId="1133" xr:uid="{00000000-0005-0000-0000-0000FD040000}"/>
    <cellStyle name="Bad 44" xfId="1134" xr:uid="{00000000-0005-0000-0000-0000FE040000}"/>
    <cellStyle name="Bad 45" xfId="1135" xr:uid="{00000000-0005-0000-0000-0000FF040000}"/>
    <cellStyle name="Bad 46" xfId="1136" xr:uid="{00000000-0005-0000-0000-000000050000}"/>
    <cellStyle name="Bad 47" xfId="1137" xr:uid="{00000000-0005-0000-0000-000001050000}"/>
    <cellStyle name="Bad 48" xfId="1138" xr:uid="{00000000-0005-0000-0000-000002050000}"/>
    <cellStyle name="Bad 49" xfId="1139" xr:uid="{00000000-0005-0000-0000-000003050000}"/>
    <cellStyle name="Bad 5" xfId="1140" xr:uid="{00000000-0005-0000-0000-000004050000}"/>
    <cellStyle name="Bad 50" xfId="1141" xr:uid="{00000000-0005-0000-0000-000005050000}"/>
    <cellStyle name="Bad 51" xfId="1142" xr:uid="{00000000-0005-0000-0000-000006050000}"/>
    <cellStyle name="Bad 52" xfId="1143" xr:uid="{00000000-0005-0000-0000-000007050000}"/>
    <cellStyle name="Bad 53" xfId="1144" xr:uid="{00000000-0005-0000-0000-000008050000}"/>
    <cellStyle name="Bad 54" xfId="1145" xr:uid="{00000000-0005-0000-0000-000009050000}"/>
    <cellStyle name="Bad 55" xfId="1146" xr:uid="{00000000-0005-0000-0000-00000A050000}"/>
    <cellStyle name="Bad 56" xfId="1147" xr:uid="{00000000-0005-0000-0000-00000B050000}"/>
    <cellStyle name="Bad 57" xfId="1148" xr:uid="{00000000-0005-0000-0000-00000C050000}"/>
    <cellStyle name="Bad 58" xfId="1149" xr:uid="{00000000-0005-0000-0000-00000D050000}"/>
    <cellStyle name="Bad 59" xfId="1150" xr:uid="{00000000-0005-0000-0000-00000E050000}"/>
    <cellStyle name="Bad 6" xfId="1151" xr:uid="{00000000-0005-0000-0000-00000F050000}"/>
    <cellStyle name="Bad 60" xfId="1152" xr:uid="{00000000-0005-0000-0000-000010050000}"/>
    <cellStyle name="Bad 61" xfId="1153" xr:uid="{00000000-0005-0000-0000-000011050000}"/>
    <cellStyle name="Bad 62" xfId="1154" xr:uid="{00000000-0005-0000-0000-000012050000}"/>
    <cellStyle name="Bad 63" xfId="1155" xr:uid="{00000000-0005-0000-0000-000013050000}"/>
    <cellStyle name="Bad 64" xfId="1156" xr:uid="{00000000-0005-0000-0000-000014050000}"/>
    <cellStyle name="Bad 65" xfId="1157" xr:uid="{00000000-0005-0000-0000-000015050000}"/>
    <cellStyle name="Bad 66" xfId="1158" xr:uid="{00000000-0005-0000-0000-000016050000}"/>
    <cellStyle name="Bad 67" xfId="1159" xr:uid="{00000000-0005-0000-0000-000017050000}"/>
    <cellStyle name="Bad 68" xfId="1160" xr:uid="{00000000-0005-0000-0000-000018050000}"/>
    <cellStyle name="Bad 69" xfId="1161" xr:uid="{00000000-0005-0000-0000-000019050000}"/>
    <cellStyle name="Bad 7" xfId="1162" xr:uid="{00000000-0005-0000-0000-00001A050000}"/>
    <cellStyle name="Bad 70" xfId="1163" xr:uid="{00000000-0005-0000-0000-00001B050000}"/>
    <cellStyle name="Bad 71" xfId="1164" xr:uid="{00000000-0005-0000-0000-00001C050000}"/>
    <cellStyle name="Bad 72" xfId="1165" xr:uid="{00000000-0005-0000-0000-00001D050000}"/>
    <cellStyle name="Bad 73" xfId="1166" xr:uid="{00000000-0005-0000-0000-00001E050000}"/>
    <cellStyle name="Bad 74" xfId="1167" xr:uid="{00000000-0005-0000-0000-00001F050000}"/>
    <cellStyle name="Bad 75" xfId="1168" xr:uid="{00000000-0005-0000-0000-000020050000}"/>
    <cellStyle name="Bad 76" xfId="1169" xr:uid="{00000000-0005-0000-0000-000021050000}"/>
    <cellStyle name="Bad 77" xfId="1170" xr:uid="{00000000-0005-0000-0000-000022050000}"/>
    <cellStyle name="Bad 78" xfId="1171" xr:uid="{00000000-0005-0000-0000-000023050000}"/>
    <cellStyle name="Bad 79" xfId="1172" xr:uid="{00000000-0005-0000-0000-000024050000}"/>
    <cellStyle name="Bad 8" xfId="1173" xr:uid="{00000000-0005-0000-0000-000025050000}"/>
    <cellStyle name="Bad 9" xfId="1174" xr:uid="{00000000-0005-0000-0000-000026050000}"/>
    <cellStyle name="Balance Sheet" xfId="1175" xr:uid="{00000000-0005-0000-0000-000027050000}"/>
    <cellStyle name="balance_sheet" xfId="1176" xr:uid="{00000000-0005-0000-0000-000028050000}"/>
    <cellStyle name="BalanceSheet" xfId="1177" xr:uid="{00000000-0005-0000-0000-000029050000}"/>
    <cellStyle name="bbot" xfId="1178" xr:uid="{00000000-0005-0000-0000-00002A050000}"/>
    <cellStyle name="bl" xfId="1179" xr:uid="{00000000-0005-0000-0000-00002B050000}"/>
    <cellStyle name="black" xfId="1180" xr:uid="{00000000-0005-0000-0000-00002C050000}"/>
    <cellStyle name="BlackStrike" xfId="1181" xr:uid="{00000000-0005-0000-0000-00002D050000}"/>
    <cellStyle name="BlackText" xfId="1182" xr:uid="{00000000-0005-0000-0000-00002E050000}"/>
    <cellStyle name="Blank" xfId="1183" xr:uid="{00000000-0005-0000-0000-00002F050000}"/>
    <cellStyle name="blu" xfId="1184" xr:uid="{00000000-0005-0000-0000-000030050000}"/>
    <cellStyle name="Blue" xfId="1185" xr:uid="{00000000-0005-0000-0000-000031050000}"/>
    <cellStyle name="blue$00" xfId="1186" xr:uid="{00000000-0005-0000-0000-000032050000}"/>
    <cellStyle name="BLuedashZero" xfId="1187" xr:uid="{00000000-0005-0000-0000-000033050000}"/>
    <cellStyle name="bluenodec" xfId="1188" xr:uid="{00000000-0005-0000-0000-000034050000}"/>
    <cellStyle name="bluepercent" xfId="1189" xr:uid="{00000000-0005-0000-0000-000035050000}"/>
    <cellStyle name="BM Static Input" xfId="1190" xr:uid="{00000000-0005-0000-0000-000036050000}"/>
    <cellStyle name="Body_$Dollars" xfId="1191" xr:uid="{00000000-0005-0000-0000-000037050000}"/>
    <cellStyle name="Bold Border" xfId="1192" xr:uid="{00000000-0005-0000-0000-000038050000}"/>
    <cellStyle name="Bold line items" xfId="1193" xr:uid="{00000000-0005-0000-0000-000039050000}"/>
    <cellStyle name="Bold Output Amounts" xfId="1194" xr:uid="{00000000-0005-0000-0000-00003A050000}"/>
    <cellStyle name="Bold Output Line Items" xfId="1195" xr:uid="{00000000-0005-0000-0000-00003B050000}"/>
    <cellStyle name="Bold/Border" xfId="1196" xr:uid="{00000000-0005-0000-0000-00003C050000}"/>
    <cellStyle name="BoldText" xfId="1197" xr:uid="{00000000-0005-0000-0000-00003D050000}"/>
    <cellStyle name="bor" xfId="1198" xr:uid="{00000000-0005-0000-0000-00003E050000}"/>
    <cellStyle name="Border" xfId="1199" xr:uid="{00000000-0005-0000-0000-00003F050000}"/>
    <cellStyle name="Border 2" xfId="1200" xr:uid="{00000000-0005-0000-0000-000040050000}"/>
    <cellStyle name="Border 2 2" xfId="1201" xr:uid="{00000000-0005-0000-0000-000041050000}"/>
    <cellStyle name="Border 2 2 2" xfId="1202" xr:uid="{00000000-0005-0000-0000-000042050000}"/>
    <cellStyle name="Border 2 2 3" xfId="1203" xr:uid="{00000000-0005-0000-0000-000043050000}"/>
    <cellStyle name="Border 2 3" xfId="1204" xr:uid="{00000000-0005-0000-0000-000044050000}"/>
    <cellStyle name="Border 2 4" xfId="1205" xr:uid="{00000000-0005-0000-0000-000045050000}"/>
    <cellStyle name="Border 3" xfId="1206" xr:uid="{00000000-0005-0000-0000-000046050000}"/>
    <cellStyle name="Border 3 2" xfId="1207" xr:uid="{00000000-0005-0000-0000-000047050000}"/>
    <cellStyle name="Border 3 3" xfId="1208" xr:uid="{00000000-0005-0000-0000-000048050000}"/>
    <cellStyle name="Border 4" xfId="1209" xr:uid="{00000000-0005-0000-0000-000049050000}"/>
    <cellStyle name="Border 5" xfId="1210" xr:uid="{00000000-0005-0000-0000-00004A050000}"/>
    <cellStyle name="Border Heavy" xfId="1211" xr:uid="{00000000-0005-0000-0000-00004B050000}"/>
    <cellStyle name="Border Thin" xfId="1212" xr:uid="{00000000-0005-0000-0000-00004C050000}"/>
    <cellStyle name="Border_Pioneer Charts 10.14.03" xfId="1213" xr:uid="{00000000-0005-0000-0000-00004D050000}"/>
    <cellStyle name="bot" xfId="1214" xr:uid="{00000000-0005-0000-0000-00004E050000}"/>
    <cellStyle name="Bottom" xfId="1215" xr:uid="{00000000-0005-0000-0000-00004F050000}"/>
    <cellStyle name="Bottom bold border" xfId="1216" xr:uid="{00000000-0005-0000-0000-000050050000}"/>
    <cellStyle name="Bottom single border" xfId="1217" xr:uid="{00000000-0005-0000-0000-000051050000}"/>
    <cellStyle name="Brand Align Left Text" xfId="1218" xr:uid="{00000000-0005-0000-0000-000052050000}"/>
    <cellStyle name="Brand Default" xfId="1219" xr:uid="{00000000-0005-0000-0000-000053050000}"/>
    <cellStyle name="Brand Percent" xfId="1220" xr:uid="{00000000-0005-0000-0000-000054050000}"/>
    <cellStyle name="Brand Source" xfId="1221" xr:uid="{00000000-0005-0000-0000-000055050000}"/>
    <cellStyle name="Brand Subtitle with Underline" xfId="1222" xr:uid="{00000000-0005-0000-0000-000056050000}"/>
    <cellStyle name="Brand Subtitle without Underline" xfId="1223" xr:uid="{00000000-0005-0000-0000-000057050000}"/>
    <cellStyle name="Brand Title" xfId="1224" xr:uid="{00000000-0005-0000-0000-000058050000}"/>
    <cellStyle name="British Pound" xfId="1225" xr:uid="{00000000-0005-0000-0000-000059050000}"/>
    <cellStyle name="Brooks" xfId="1226" xr:uid="{00000000-0005-0000-0000-00005A050000}"/>
    <cellStyle name="bt" xfId="1227" xr:uid="{00000000-0005-0000-0000-00005B050000}"/>
    <cellStyle name="Bullet" xfId="1228" xr:uid="{00000000-0005-0000-0000-00005C050000}"/>
    <cellStyle name="But" xfId="1229" xr:uid="{00000000-0005-0000-0000-00005D050000}"/>
    <cellStyle name="BvDAddIn_Currency" xfId="1230" xr:uid="{00000000-0005-0000-0000-00005E050000}"/>
    <cellStyle name="c" xfId="1231" xr:uid="{00000000-0005-0000-0000-00005F050000}"/>
    <cellStyle name="c," xfId="1232" xr:uid="{00000000-0005-0000-0000-000060050000}"/>
    <cellStyle name="c,." xfId="1233" xr:uid="{00000000-0005-0000-0000-000061050000}"/>
    <cellStyle name="c,1" xfId="1234" xr:uid="{00000000-0005-0000-0000-000062050000}"/>
    <cellStyle name="c_{9.01.01} Project Motorhead Model" xfId="1235" xr:uid="{00000000-0005-0000-0000-000063050000}"/>
    <cellStyle name="c_Acc (Dil) Matrix (2)" xfId="1236" xr:uid="{00000000-0005-0000-0000-000064050000}"/>
    <cellStyle name="c_Ariz_Nevada (2)" xfId="1237" xr:uid="{00000000-0005-0000-0000-000065050000}"/>
    <cellStyle name="c_backup 122403 (CBarrett 12.24.03 3pm)" xfId="1238" xr:uid="{00000000-0005-0000-0000-000066050000}"/>
    <cellStyle name="c_backup 122903" xfId="1239" xr:uid="{00000000-0005-0000-0000-000067050000}"/>
    <cellStyle name="c_Biomet Valuation - 4Q10" xfId="1240" xr:uid="{00000000-0005-0000-0000-000068050000}"/>
    <cellStyle name="c_Book5" xfId="1241" xr:uid="{00000000-0005-0000-0000-000069050000}"/>
    <cellStyle name="c_CA Cases (2)" xfId="1242" xr:uid="{00000000-0005-0000-0000-00006A050000}"/>
    <cellStyle name="c_Cal. (2)" xfId="1243" xr:uid="{00000000-0005-0000-0000-00006B050000}"/>
    <cellStyle name="c_Cases (2)" xfId="1244" xr:uid="{00000000-0005-0000-0000-00006C050000}"/>
    <cellStyle name="c_Celtic DCF" xfId="1245" xr:uid="{00000000-0005-0000-0000-00006D050000}"/>
    <cellStyle name="c_Celtic DCF Inputs" xfId="1246" xr:uid="{00000000-0005-0000-0000-00006E050000}"/>
    <cellStyle name="c_Credit Buildup (2)" xfId="1247" xr:uid="{00000000-0005-0000-0000-00006F050000}"/>
    <cellStyle name="c_CredSens" xfId="1248" xr:uid="{00000000-0005-0000-0000-000070050000}"/>
    <cellStyle name="c_DCF Inputs (2)" xfId="1249" xr:uid="{00000000-0005-0000-0000-000071050000}"/>
    <cellStyle name="c_DCF Matrix (2)" xfId="1250" xr:uid="{00000000-0005-0000-0000-000072050000}"/>
    <cellStyle name="c_Deal" xfId="1251" xr:uid="{00000000-0005-0000-0000-000073050000}"/>
    <cellStyle name="c_Dental (2)" xfId="1252" xr:uid="{00000000-0005-0000-0000-000074050000}"/>
    <cellStyle name="c_East Coast (2)" xfId="1253" xr:uid="{00000000-0005-0000-0000-000075050000}"/>
    <cellStyle name="c_Florida (2)" xfId="1254" xr:uid="{00000000-0005-0000-0000-000076050000}"/>
    <cellStyle name="c_Georgia (2)" xfId="1255" xr:uid="{00000000-0005-0000-0000-000077050000}"/>
    <cellStyle name="c_Hard Rock" xfId="1256" xr:uid="{00000000-0005-0000-0000-000078050000}"/>
    <cellStyle name="c_Hard Rock (2)" xfId="1257" xr:uid="{00000000-0005-0000-0000-000079050000}"/>
    <cellStyle name="c_HardInc " xfId="1258" xr:uid="{00000000-0005-0000-0000-00007A050000}"/>
    <cellStyle name="c_HardInc  (2)" xfId="1259" xr:uid="{00000000-0005-0000-0000-00007B050000}"/>
    <cellStyle name="c_Has-Gets (2)" xfId="1260" xr:uid="{00000000-0005-0000-0000-00007C050000}"/>
    <cellStyle name="c_Inputs" xfId="1261" xr:uid="{00000000-0005-0000-0000-00007D050000}"/>
    <cellStyle name="c_IRR Sensitivity (2)" xfId="1262" xr:uid="{00000000-0005-0000-0000-00007E050000}"/>
    <cellStyle name="c_Kimono v25" xfId="1263" xr:uid="{00000000-0005-0000-0000-00007F050000}"/>
    <cellStyle name="c_Macros" xfId="1264" xr:uid="{00000000-0005-0000-0000-000080050000}"/>
    <cellStyle name="c_Mango Merger" xfId="1265" xr:uid="{00000000-0005-0000-0000-000081050000}"/>
    <cellStyle name="c_Mango Merger 3" xfId="1266" xr:uid="{00000000-0005-0000-0000-000082050000}"/>
    <cellStyle name="c_Model Assumptions (2)" xfId="1267" xr:uid="{00000000-0005-0000-0000-000083050000}"/>
    <cellStyle name="c_OBGYN (2)" xfId="1268" xr:uid="{00000000-0005-0000-0000-000084050000}"/>
    <cellStyle name="c_Other Businesses (2)" xfId="1269" xr:uid="{00000000-0005-0000-0000-000085050000}"/>
    <cellStyle name="c_Ownership" xfId="1270" xr:uid="{00000000-0005-0000-0000-000086050000}"/>
    <cellStyle name="c_PFMA Income (2)" xfId="1271" xr:uid="{00000000-0005-0000-0000-000087050000}"/>
    <cellStyle name="c_Pippen (2)" xfId="1272" xr:uid="{00000000-0005-0000-0000-000088050000}"/>
    <cellStyle name="c_Pippen Cases (2)" xfId="1273" xr:uid="{00000000-0005-0000-0000-000089050000}"/>
    <cellStyle name="c_Pippen ValMatrix (2)" xfId="1274" xr:uid="{00000000-0005-0000-0000-00008A050000}"/>
    <cellStyle name="c_PMAT (2)" xfId="1275" xr:uid="{00000000-0005-0000-0000-00008B050000}"/>
    <cellStyle name="c_PMAT (3)" xfId="1276" xr:uid="{00000000-0005-0000-0000-00008C050000}"/>
    <cellStyle name="c_PoundInc" xfId="1277" xr:uid="{00000000-0005-0000-0000-00008D050000}"/>
    <cellStyle name="c_PoundInc (2)" xfId="1278" xr:uid="{00000000-0005-0000-0000-00008E050000}"/>
    <cellStyle name="c_Poundstone (2)" xfId="1279" xr:uid="{00000000-0005-0000-0000-00008F050000}"/>
    <cellStyle name="c_Preliminary Poundstone (2)" xfId="1280" xr:uid="{00000000-0005-0000-0000-000090050000}"/>
    <cellStyle name="c_Projection Summary 9_26-05" xfId="1281" xr:uid="{00000000-0005-0000-0000-000091050000}"/>
    <cellStyle name="c_RushValSum (2)" xfId="1282" xr:uid="{00000000-0005-0000-0000-000092050000}"/>
    <cellStyle name="c_Stub Value" xfId="1283" xr:uid="{00000000-0005-0000-0000-000093050000}"/>
    <cellStyle name="c_Summary of Pro Forma (2)" xfId="1284" xr:uid="{00000000-0005-0000-0000-000094050000}"/>
    <cellStyle name="c_Summary of Pro Forma (3)" xfId="1285" xr:uid="{00000000-0005-0000-0000-000095050000}"/>
    <cellStyle name="c_Texas_Louisiana (2)" xfId="1286" xr:uid="{00000000-0005-0000-0000-000096050000}"/>
    <cellStyle name="c_Timex-Gucci Merger2" xfId="1287" xr:uid="{00000000-0005-0000-0000-000097050000}"/>
    <cellStyle name="c_Valuation Summary" xfId="1288" xr:uid="{00000000-0005-0000-0000-000098050000}"/>
    <cellStyle name="c_Valuation Summary (2)" xfId="1289" xr:uid="{00000000-0005-0000-0000-000099050000}"/>
    <cellStyle name="c_Warrant" xfId="1290" xr:uid="{00000000-0005-0000-0000-00009A050000}"/>
    <cellStyle name="c`" xfId="1291" xr:uid="{00000000-0005-0000-0000-00009B050000}"/>
    <cellStyle name="c`1" xfId="1292" xr:uid="{00000000-0005-0000-0000-00009C050000}"/>
    <cellStyle name="C00A" xfId="1293" xr:uid="{00000000-0005-0000-0000-00009D050000}"/>
    <cellStyle name="C00B" xfId="1294" xr:uid="{00000000-0005-0000-0000-00009E050000}"/>
    <cellStyle name="C00L" xfId="1295" xr:uid="{00000000-0005-0000-0000-00009F050000}"/>
    <cellStyle name="C01A" xfId="1296" xr:uid="{00000000-0005-0000-0000-0000A0050000}"/>
    <cellStyle name="C01B" xfId="1297" xr:uid="{00000000-0005-0000-0000-0000A1050000}"/>
    <cellStyle name="C01B 2" xfId="1298" xr:uid="{00000000-0005-0000-0000-0000A2050000}"/>
    <cellStyle name="C01H" xfId="1299" xr:uid="{00000000-0005-0000-0000-0000A3050000}"/>
    <cellStyle name="C01L" xfId="1300" xr:uid="{00000000-0005-0000-0000-0000A4050000}"/>
    <cellStyle name="C02A" xfId="1301" xr:uid="{00000000-0005-0000-0000-0000A5050000}"/>
    <cellStyle name="C02A 2" xfId="1302" xr:uid="{00000000-0005-0000-0000-0000A6050000}"/>
    <cellStyle name="C02A 2 2" xfId="1303" xr:uid="{00000000-0005-0000-0000-0000A7050000}"/>
    <cellStyle name="C02A 2 2 2" xfId="1304" xr:uid="{00000000-0005-0000-0000-0000A8050000}"/>
    <cellStyle name="C02A 2 2 3" xfId="1305" xr:uid="{00000000-0005-0000-0000-0000A9050000}"/>
    <cellStyle name="C02A 2 3" xfId="1306" xr:uid="{00000000-0005-0000-0000-0000AA050000}"/>
    <cellStyle name="C02A 2 4" xfId="1307" xr:uid="{00000000-0005-0000-0000-0000AB050000}"/>
    <cellStyle name="C02A 3" xfId="1308" xr:uid="{00000000-0005-0000-0000-0000AC050000}"/>
    <cellStyle name="C02A 3 2" xfId="1309" xr:uid="{00000000-0005-0000-0000-0000AD050000}"/>
    <cellStyle name="C02A 3 3" xfId="1310" xr:uid="{00000000-0005-0000-0000-0000AE050000}"/>
    <cellStyle name="C02A 4" xfId="1311" xr:uid="{00000000-0005-0000-0000-0000AF050000}"/>
    <cellStyle name="C02A 5" xfId="1312" xr:uid="{00000000-0005-0000-0000-0000B0050000}"/>
    <cellStyle name="C02B" xfId="1313" xr:uid="{00000000-0005-0000-0000-0000B1050000}"/>
    <cellStyle name="C02B 2" xfId="1314" xr:uid="{00000000-0005-0000-0000-0000B2050000}"/>
    <cellStyle name="C02H" xfId="1315" xr:uid="{00000000-0005-0000-0000-0000B3050000}"/>
    <cellStyle name="C02L" xfId="1316" xr:uid="{00000000-0005-0000-0000-0000B4050000}"/>
    <cellStyle name="C03A" xfId="1317" xr:uid="{00000000-0005-0000-0000-0000B5050000}"/>
    <cellStyle name="C03B" xfId="1318" xr:uid="{00000000-0005-0000-0000-0000B6050000}"/>
    <cellStyle name="C03H" xfId="1319" xr:uid="{00000000-0005-0000-0000-0000B7050000}"/>
    <cellStyle name="C03L" xfId="1320" xr:uid="{00000000-0005-0000-0000-0000B8050000}"/>
    <cellStyle name="C04A" xfId="1321" xr:uid="{00000000-0005-0000-0000-0000B9050000}"/>
    <cellStyle name="C04A 2" xfId="1322" xr:uid="{00000000-0005-0000-0000-0000BA050000}"/>
    <cellStyle name="C04B" xfId="1323" xr:uid="{00000000-0005-0000-0000-0000BB050000}"/>
    <cellStyle name="C04H" xfId="1324" xr:uid="{00000000-0005-0000-0000-0000BC050000}"/>
    <cellStyle name="C04L" xfId="1325" xr:uid="{00000000-0005-0000-0000-0000BD050000}"/>
    <cellStyle name="C05A" xfId="1326" xr:uid="{00000000-0005-0000-0000-0000BE050000}"/>
    <cellStyle name="C05B" xfId="1327" xr:uid="{00000000-0005-0000-0000-0000BF050000}"/>
    <cellStyle name="C05H" xfId="1328" xr:uid="{00000000-0005-0000-0000-0000C0050000}"/>
    <cellStyle name="C05L" xfId="1329" xr:uid="{00000000-0005-0000-0000-0000C1050000}"/>
    <cellStyle name="C06A" xfId="1330" xr:uid="{00000000-0005-0000-0000-0000C2050000}"/>
    <cellStyle name="C06B" xfId="1331" xr:uid="{00000000-0005-0000-0000-0000C3050000}"/>
    <cellStyle name="C06H" xfId="1332" xr:uid="{00000000-0005-0000-0000-0000C4050000}"/>
    <cellStyle name="C06L" xfId="1333" xr:uid="{00000000-0005-0000-0000-0000C5050000}"/>
    <cellStyle name="C07A" xfId="1334" xr:uid="{00000000-0005-0000-0000-0000C6050000}"/>
    <cellStyle name="C07B" xfId="1335" xr:uid="{00000000-0005-0000-0000-0000C7050000}"/>
    <cellStyle name="C07H" xfId="1336" xr:uid="{00000000-0005-0000-0000-0000C8050000}"/>
    <cellStyle name="C07L" xfId="1337" xr:uid="{00000000-0005-0000-0000-0000C9050000}"/>
    <cellStyle name="c1" xfId="1338" xr:uid="{00000000-0005-0000-0000-0000CA050000}"/>
    <cellStyle name="c1," xfId="1339" xr:uid="{00000000-0005-0000-0000-0000CB050000}"/>
    <cellStyle name="c1,." xfId="1340" xr:uid="{00000000-0005-0000-0000-0000CC050000}"/>
    <cellStyle name="c1`" xfId="1341" xr:uid="{00000000-0005-0000-0000-0000CD050000}"/>
    <cellStyle name="c12" xfId="1342" xr:uid="{00000000-0005-0000-0000-0000CE050000}"/>
    <cellStyle name="c12," xfId="1343" xr:uid="{00000000-0005-0000-0000-0000CF050000}"/>
    <cellStyle name="c1c1" xfId="1344" xr:uid="{00000000-0005-0000-0000-0000D0050000}"/>
    <cellStyle name="c1u" xfId="1345" xr:uid="{00000000-0005-0000-0000-0000D1050000}"/>
    <cellStyle name="c2" xfId="1346" xr:uid="{00000000-0005-0000-0000-0000D2050000}"/>
    <cellStyle name="c2," xfId="1347" xr:uid="{00000000-0005-0000-0000-0000D3050000}"/>
    <cellStyle name="c22" xfId="1348" xr:uid="{00000000-0005-0000-0000-0000D4050000}"/>
    <cellStyle name="c23" xfId="1349" xr:uid="{00000000-0005-0000-0000-0000D5050000}"/>
    <cellStyle name="c2u" xfId="1350" xr:uid="{00000000-0005-0000-0000-0000D6050000}"/>
    <cellStyle name="c3" xfId="1351" xr:uid="{00000000-0005-0000-0000-0000D7050000}"/>
    <cellStyle name="c3e" xfId="1352" xr:uid="{00000000-0005-0000-0000-0000D8050000}"/>
    <cellStyle name="c4" xfId="1353" xr:uid="{00000000-0005-0000-0000-0000D9050000}"/>
    <cellStyle name="c5" xfId="1354" xr:uid="{00000000-0005-0000-0000-0000DA050000}"/>
    <cellStyle name="ca" xfId="1355" xr:uid="{00000000-0005-0000-0000-0000DB050000}"/>
    <cellStyle name="Cabecera 1" xfId="1356" xr:uid="{00000000-0005-0000-0000-0000DC050000}"/>
    <cellStyle name="Cabecera 2" xfId="1357" xr:uid="{00000000-0005-0000-0000-0000DD050000}"/>
    <cellStyle name="Calc Currency (0)" xfId="1358" xr:uid="{00000000-0005-0000-0000-0000DE050000}"/>
    <cellStyle name="Calculation 10" xfId="1359" xr:uid="{00000000-0005-0000-0000-0000DF050000}"/>
    <cellStyle name="Calculation 10 2" xfId="1360" xr:uid="{00000000-0005-0000-0000-0000E0050000}"/>
    <cellStyle name="Calculation 10 3" xfId="1361" xr:uid="{00000000-0005-0000-0000-0000E1050000}"/>
    <cellStyle name="Calculation 11" xfId="1362" xr:uid="{00000000-0005-0000-0000-0000E2050000}"/>
    <cellStyle name="Calculation 11 2" xfId="1363" xr:uid="{00000000-0005-0000-0000-0000E3050000}"/>
    <cellStyle name="Calculation 11 3" xfId="1364" xr:uid="{00000000-0005-0000-0000-0000E4050000}"/>
    <cellStyle name="Calculation 12" xfId="1365" xr:uid="{00000000-0005-0000-0000-0000E5050000}"/>
    <cellStyle name="Calculation 12 2" xfId="1366" xr:uid="{00000000-0005-0000-0000-0000E6050000}"/>
    <cellStyle name="Calculation 12 3" xfId="1367" xr:uid="{00000000-0005-0000-0000-0000E7050000}"/>
    <cellStyle name="Calculation 13" xfId="1368" xr:uid="{00000000-0005-0000-0000-0000E8050000}"/>
    <cellStyle name="Calculation 13 2" xfId="1369" xr:uid="{00000000-0005-0000-0000-0000E9050000}"/>
    <cellStyle name="Calculation 13 3" xfId="1370" xr:uid="{00000000-0005-0000-0000-0000EA050000}"/>
    <cellStyle name="Calculation 14" xfId="1371" xr:uid="{00000000-0005-0000-0000-0000EB050000}"/>
    <cellStyle name="Calculation 14 2" xfId="1372" xr:uid="{00000000-0005-0000-0000-0000EC050000}"/>
    <cellStyle name="Calculation 14 3" xfId="1373" xr:uid="{00000000-0005-0000-0000-0000ED050000}"/>
    <cellStyle name="Calculation 15" xfId="1374" xr:uid="{00000000-0005-0000-0000-0000EE050000}"/>
    <cellStyle name="Calculation 15 2" xfId="1375" xr:uid="{00000000-0005-0000-0000-0000EF050000}"/>
    <cellStyle name="Calculation 15 3" xfId="1376" xr:uid="{00000000-0005-0000-0000-0000F0050000}"/>
    <cellStyle name="Calculation 16" xfId="1377" xr:uid="{00000000-0005-0000-0000-0000F1050000}"/>
    <cellStyle name="Calculation 16 2" xfId="1378" xr:uid="{00000000-0005-0000-0000-0000F2050000}"/>
    <cellStyle name="Calculation 16 3" xfId="1379" xr:uid="{00000000-0005-0000-0000-0000F3050000}"/>
    <cellStyle name="Calculation 17" xfId="1380" xr:uid="{00000000-0005-0000-0000-0000F4050000}"/>
    <cellStyle name="Calculation 17 2" xfId="1381" xr:uid="{00000000-0005-0000-0000-0000F5050000}"/>
    <cellStyle name="Calculation 17 3" xfId="1382" xr:uid="{00000000-0005-0000-0000-0000F6050000}"/>
    <cellStyle name="Calculation 18" xfId="1383" xr:uid="{00000000-0005-0000-0000-0000F7050000}"/>
    <cellStyle name="Calculation 18 2" xfId="1384" xr:uid="{00000000-0005-0000-0000-0000F8050000}"/>
    <cellStyle name="Calculation 18 3" xfId="1385" xr:uid="{00000000-0005-0000-0000-0000F9050000}"/>
    <cellStyle name="Calculation 19" xfId="1386" xr:uid="{00000000-0005-0000-0000-0000FA050000}"/>
    <cellStyle name="Calculation 19 2" xfId="1387" xr:uid="{00000000-0005-0000-0000-0000FB050000}"/>
    <cellStyle name="Calculation 19 3" xfId="1388" xr:uid="{00000000-0005-0000-0000-0000FC050000}"/>
    <cellStyle name="Calculation 2" xfId="1389" xr:uid="{00000000-0005-0000-0000-0000FD050000}"/>
    <cellStyle name="Calculation 2 2" xfId="1390" xr:uid="{00000000-0005-0000-0000-0000FE050000}"/>
    <cellStyle name="Calculation 2 3" xfId="1391" xr:uid="{00000000-0005-0000-0000-0000FF050000}"/>
    <cellStyle name="Calculation 20" xfId="1392" xr:uid="{00000000-0005-0000-0000-000000060000}"/>
    <cellStyle name="Calculation 20 2" xfId="1393" xr:uid="{00000000-0005-0000-0000-000001060000}"/>
    <cellStyle name="Calculation 20 3" xfId="1394" xr:uid="{00000000-0005-0000-0000-000002060000}"/>
    <cellStyle name="Calculation 21" xfId="1395" xr:uid="{00000000-0005-0000-0000-000003060000}"/>
    <cellStyle name="Calculation 21 2" xfId="1396" xr:uid="{00000000-0005-0000-0000-000004060000}"/>
    <cellStyle name="Calculation 21 3" xfId="1397" xr:uid="{00000000-0005-0000-0000-000005060000}"/>
    <cellStyle name="Calculation 22" xfId="1398" xr:uid="{00000000-0005-0000-0000-000006060000}"/>
    <cellStyle name="Calculation 22 2" xfId="1399" xr:uid="{00000000-0005-0000-0000-000007060000}"/>
    <cellStyle name="Calculation 22 3" xfId="1400" xr:uid="{00000000-0005-0000-0000-000008060000}"/>
    <cellStyle name="Calculation 23" xfId="1401" xr:uid="{00000000-0005-0000-0000-000009060000}"/>
    <cellStyle name="Calculation 23 2" xfId="1402" xr:uid="{00000000-0005-0000-0000-00000A060000}"/>
    <cellStyle name="Calculation 23 3" xfId="1403" xr:uid="{00000000-0005-0000-0000-00000B060000}"/>
    <cellStyle name="Calculation 24" xfId="1404" xr:uid="{00000000-0005-0000-0000-00000C060000}"/>
    <cellStyle name="Calculation 24 2" xfId="1405" xr:uid="{00000000-0005-0000-0000-00000D060000}"/>
    <cellStyle name="Calculation 24 3" xfId="1406" xr:uid="{00000000-0005-0000-0000-00000E060000}"/>
    <cellStyle name="Calculation 25" xfId="1407" xr:uid="{00000000-0005-0000-0000-00000F060000}"/>
    <cellStyle name="Calculation 25 2" xfId="1408" xr:uid="{00000000-0005-0000-0000-000010060000}"/>
    <cellStyle name="Calculation 25 3" xfId="1409" xr:uid="{00000000-0005-0000-0000-000011060000}"/>
    <cellStyle name="Calculation 26" xfId="1410" xr:uid="{00000000-0005-0000-0000-000012060000}"/>
    <cellStyle name="Calculation 26 2" xfId="1411" xr:uid="{00000000-0005-0000-0000-000013060000}"/>
    <cellStyle name="Calculation 26 3" xfId="1412" xr:uid="{00000000-0005-0000-0000-000014060000}"/>
    <cellStyle name="Calculation 27" xfId="1413" xr:uid="{00000000-0005-0000-0000-000015060000}"/>
    <cellStyle name="Calculation 27 2" xfId="1414" xr:uid="{00000000-0005-0000-0000-000016060000}"/>
    <cellStyle name="Calculation 27 3" xfId="1415" xr:uid="{00000000-0005-0000-0000-000017060000}"/>
    <cellStyle name="Calculation 28" xfId="1416" xr:uid="{00000000-0005-0000-0000-000018060000}"/>
    <cellStyle name="Calculation 28 2" xfId="1417" xr:uid="{00000000-0005-0000-0000-000019060000}"/>
    <cellStyle name="Calculation 28 3" xfId="1418" xr:uid="{00000000-0005-0000-0000-00001A060000}"/>
    <cellStyle name="Calculation 29" xfId="1419" xr:uid="{00000000-0005-0000-0000-00001B060000}"/>
    <cellStyle name="Calculation 29 2" xfId="1420" xr:uid="{00000000-0005-0000-0000-00001C060000}"/>
    <cellStyle name="Calculation 29 3" xfId="1421" xr:uid="{00000000-0005-0000-0000-00001D060000}"/>
    <cellStyle name="Calculation 3" xfId="1422" xr:uid="{00000000-0005-0000-0000-00001E060000}"/>
    <cellStyle name="Calculation 3 2" xfId="1423" xr:uid="{00000000-0005-0000-0000-00001F060000}"/>
    <cellStyle name="Calculation 3 3" xfId="1424" xr:uid="{00000000-0005-0000-0000-000020060000}"/>
    <cellStyle name="Calculation 30" xfId="1425" xr:uid="{00000000-0005-0000-0000-000021060000}"/>
    <cellStyle name="Calculation 30 2" xfId="1426" xr:uid="{00000000-0005-0000-0000-000022060000}"/>
    <cellStyle name="Calculation 30 3" xfId="1427" xr:uid="{00000000-0005-0000-0000-000023060000}"/>
    <cellStyle name="Calculation 31" xfId="1428" xr:uid="{00000000-0005-0000-0000-000024060000}"/>
    <cellStyle name="Calculation 31 2" xfId="1429" xr:uid="{00000000-0005-0000-0000-000025060000}"/>
    <cellStyle name="Calculation 31 3" xfId="1430" xr:uid="{00000000-0005-0000-0000-000026060000}"/>
    <cellStyle name="Calculation 32" xfId="1431" xr:uid="{00000000-0005-0000-0000-000027060000}"/>
    <cellStyle name="Calculation 32 2" xfId="1432" xr:uid="{00000000-0005-0000-0000-000028060000}"/>
    <cellStyle name="Calculation 32 3" xfId="1433" xr:uid="{00000000-0005-0000-0000-000029060000}"/>
    <cellStyle name="Calculation 33" xfId="1434" xr:uid="{00000000-0005-0000-0000-00002A060000}"/>
    <cellStyle name="Calculation 33 2" xfId="1435" xr:uid="{00000000-0005-0000-0000-00002B060000}"/>
    <cellStyle name="Calculation 33 3" xfId="1436" xr:uid="{00000000-0005-0000-0000-00002C060000}"/>
    <cellStyle name="Calculation 34" xfId="1437" xr:uid="{00000000-0005-0000-0000-00002D060000}"/>
    <cellStyle name="Calculation 34 2" xfId="1438" xr:uid="{00000000-0005-0000-0000-00002E060000}"/>
    <cellStyle name="Calculation 34 3" xfId="1439" xr:uid="{00000000-0005-0000-0000-00002F060000}"/>
    <cellStyle name="Calculation 35" xfId="1440" xr:uid="{00000000-0005-0000-0000-000030060000}"/>
    <cellStyle name="Calculation 35 2" xfId="1441" xr:uid="{00000000-0005-0000-0000-000031060000}"/>
    <cellStyle name="Calculation 35 3" xfId="1442" xr:uid="{00000000-0005-0000-0000-000032060000}"/>
    <cellStyle name="Calculation 36" xfId="1443" xr:uid="{00000000-0005-0000-0000-000033060000}"/>
    <cellStyle name="Calculation 36 2" xfId="1444" xr:uid="{00000000-0005-0000-0000-000034060000}"/>
    <cellStyle name="Calculation 36 3" xfId="1445" xr:uid="{00000000-0005-0000-0000-000035060000}"/>
    <cellStyle name="Calculation 37" xfId="1446" xr:uid="{00000000-0005-0000-0000-000036060000}"/>
    <cellStyle name="Calculation 37 2" xfId="1447" xr:uid="{00000000-0005-0000-0000-000037060000}"/>
    <cellStyle name="Calculation 37 3" xfId="1448" xr:uid="{00000000-0005-0000-0000-000038060000}"/>
    <cellStyle name="Calculation 38" xfId="1449" xr:uid="{00000000-0005-0000-0000-000039060000}"/>
    <cellStyle name="Calculation 38 2" xfId="1450" xr:uid="{00000000-0005-0000-0000-00003A060000}"/>
    <cellStyle name="Calculation 38 3" xfId="1451" xr:uid="{00000000-0005-0000-0000-00003B060000}"/>
    <cellStyle name="Calculation 39" xfId="1452" xr:uid="{00000000-0005-0000-0000-00003C060000}"/>
    <cellStyle name="Calculation 39 2" xfId="1453" xr:uid="{00000000-0005-0000-0000-00003D060000}"/>
    <cellStyle name="Calculation 39 3" xfId="1454" xr:uid="{00000000-0005-0000-0000-00003E060000}"/>
    <cellStyle name="Calculation 4" xfId="1455" xr:uid="{00000000-0005-0000-0000-00003F060000}"/>
    <cellStyle name="Calculation 4 2" xfId="1456" xr:uid="{00000000-0005-0000-0000-000040060000}"/>
    <cellStyle name="Calculation 4 3" xfId="1457" xr:uid="{00000000-0005-0000-0000-000041060000}"/>
    <cellStyle name="Calculation 40" xfId="1458" xr:uid="{00000000-0005-0000-0000-000042060000}"/>
    <cellStyle name="Calculation 40 2" xfId="1459" xr:uid="{00000000-0005-0000-0000-000043060000}"/>
    <cellStyle name="Calculation 40 3" xfId="1460" xr:uid="{00000000-0005-0000-0000-000044060000}"/>
    <cellStyle name="Calculation 41" xfId="1461" xr:uid="{00000000-0005-0000-0000-000045060000}"/>
    <cellStyle name="Calculation 41 2" xfId="1462" xr:uid="{00000000-0005-0000-0000-000046060000}"/>
    <cellStyle name="Calculation 41 3" xfId="1463" xr:uid="{00000000-0005-0000-0000-000047060000}"/>
    <cellStyle name="Calculation 42" xfId="1464" xr:uid="{00000000-0005-0000-0000-000048060000}"/>
    <cellStyle name="Calculation 42 2" xfId="1465" xr:uid="{00000000-0005-0000-0000-000049060000}"/>
    <cellStyle name="Calculation 42 3" xfId="1466" xr:uid="{00000000-0005-0000-0000-00004A060000}"/>
    <cellStyle name="Calculation 43" xfId="1467" xr:uid="{00000000-0005-0000-0000-00004B060000}"/>
    <cellStyle name="Calculation 43 2" xfId="1468" xr:uid="{00000000-0005-0000-0000-00004C060000}"/>
    <cellStyle name="Calculation 43 3" xfId="1469" xr:uid="{00000000-0005-0000-0000-00004D060000}"/>
    <cellStyle name="Calculation 44" xfId="1470" xr:uid="{00000000-0005-0000-0000-00004E060000}"/>
    <cellStyle name="Calculation 44 2" xfId="1471" xr:uid="{00000000-0005-0000-0000-00004F060000}"/>
    <cellStyle name="Calculation 44 3" xfId="1472" xr:uid="{00000000-0005-0000-0000-000050060000}"/>
    <cellStyle name="Calculation 45" xfId="1473" xr:uid="{00000000-0005-0000-0000-000051060000}"/>
    <cellStyle name="Calculation 45 2" xfId="1474" xr:uid="{00000000-0005-0000-0000-000052060000}"/>
    <cellStyle name="Calculation 45 3" xfId="1475" xr:uid="{00000000-0005-0000-0000-000053060000}"/>
    <cellStyle name="Calculation 46" xfId="1476" xr:uid="{00000000-0005-0000-0000-000054060000}"/>
    <cellStyle name="Calculation 46 2" xfId="1477" xr:uid="{00000000-0005-0000-0000-000055060000}"/>
    <cellStyle name="Calculation 46 3" xfId="1478" xr:uid="{00000000-0005-0000-0000-000056060000}"/>
    <cellStyle name="Calculation 47" xfId="1479" xr:uid="{00000000-0005-0000-0000-000057060000}"/>
    <cellStyle name="Calculation 47 2" xfId="1480" xr:uid="{00000000-0005-0000-0000-000058060000}"/>
    <cellStyle name="Calculation 47 3" xfId="1481" xr:uid="{00000000-0005-0000-0000-000059060000}"/>
    <cellStyle name="Calculation 48" xfId="1482" xr:uid="{00000000-0005-0000-0000-00005A060000}"/>
    <cellStyle name="Calculation 48 2" xfId="1483" xr:uid="{00000000-0005-0000-0000-00005B060000}"/>
    <cellStyle name="Calculation 48 3" xfId="1484" xr:uid="{00000000-0005-0000-0000-00005C060000}"/>
    <cellStyle name="Calculation 49" xfId="1485" xr:uid="{00000000-0005-0000-0000-00005D060000}"/>
    <cellStyle name="Calculation 49 2" xfId="1486" xr:uid="{00000000-0005-0000-0000-00005E060000}"/>
    <cellStyle name="Calculation 49 3" xfId="1487" xr:uid="{00000000-0005-0000-0000-00005F060000}"/>
    <cellStyle name="Calculation 5" xfId="1488" xr:uid="{00000000-0005-0000-0000-000060060000}"/>
    <cellStyle name="Calculation 5 2" xfId="1489" xr:uid="{00000000-0005-0000-0000-000061060000}"/>
    <cellStyle name="Calculation 5 3" xfId="1490" xr:uid="{00000000-0005-0000-0000-000062060000}"/>
    <cellStyle name="Calculation 50" xfId="1491" xr:uid="{00000000-0005-0000-0000-000063060000}"/>
    <cellStyle name="Calculation 50 2" xfId="1492" xr:uid="{00000000-0005-0000-0000-000064060000}"/>
    <cellStyle name="Calculation 50 3" xfId="1493" xr:uid="{00000000-0005-0000-0000-000065060000}"/>
    <cellStyle name="Calculation 51" xfId="1494" xr:uid="{00000000-0005-0000-0000-000066060000}"/>
    <cellStyle name="Calculation 51 2" xfId="1495" xr:uid="{00000000-0005-0000-0000-000067060000}"/>
    <cellStyle name="Calculation 51 3" xfId="1496" xr:uid="{00000000-0005-0000-0000-000068060000}"/>
    <cellStyle name="Calculation 52" xfId="1497" xr:uid="{00000000-0005-0000-0000-000069060000}"/>
    <cellStyle name="Calculation 52 2" xfId="1498" xr:uid="{00000000-0005-0000-0000-00006A060000}"/>
    <cellStyle name="Calculation 52 3" xfId="1499" xr:uid="{00000000-0005-0000-0000-00006B060000}"/>
    <cellStyle name="Calculation 53" xfId="1500" xr:uid="{00000000-0005-0000-0000-00006C060000}"/>
    <cellStyle name="Calculation 53 2" xfId="1501" xr:uid="{00000000-0005-0000-0000-00006D060000}"/>
    <cellStyle name="Calculation 53 3" xfId="1502" xr:uid="{00000000-0005-0000-0000-00006E060000}"/>
    <cellStyle name="Calculation 54" xfId="1503" xr:uid="{00000000-0005-0000-0000-00006F060000}"/>
    <cellStyle name="Calculation 54 2" xfId="1504" xr:uid="{00000000-0005-0000-0000-000070060000}"/>
    <cellStyle name="Calculation 54 3" xfId="1505" xr:uid="{00000000-0005-0000-0000-000071060000}"/>
    <cellStyle name="Calculation 55" xfId="1506" xr:uid="{00000000-0005-0000-0000-000072060000}"/>
    <cellStyle name="Calculation 55 2" xfId="1507" xr:uid="{00000000-0005-0000-0000-000073060000}"/>
    <cellStyle name="Calculation 55 3" xfId="1508" xr:uid="{00000000-0005-0000-0000-000074060000}"/>
    <cellStyle name="Calculation 56" xfId="1509" xr:uid="{00000000-0005-0000-0000-000075060000}"/>
    <cellStyle name="Calculation 56 2" xfId="1510" xr:uid="{00000000-0005-0000-0000-000076060000}"/>
    <cellStyle name="Calculation 56 3" xfId="1511" xr:uid="{00000000-0005-0000-0000-000077060000}"/>
    <cellStyle name="Calculation 57" xfId="1512" xr:uid="{00000000-0005-0000-0000-000078060000}"/>
    <cellStyle name="Calculation 57 2" xfId="1513" xr:uid="{00000000-0005-0000-0000-000079060000}"/>
    <cellStyle name="Calculation 57 3" xfId="1514" xr:uid="{00000000-0005-0000-0000-00007A060000}"/>
    <cellStyle name="Calculation 58" xfId="1515" xr:uid="{00000000-0005-0000-0000-00007B060000}"/>
    <cellStyle name="Calculation 58 2" xfId="1516" xr:uid="{00000000-0005-0000-0000-00007C060000}"/>
    <cellStyle name="Calculation 58 3" xfId="1517" xr:uid="{00000000-0005-0000-0000-00007D060000}"/>
    <cellStyle name="Calculation 59" xfId="1518" xr:uid="{00000000-0005-0000-0000-00007E060000}"/>
    <cellStyle name="Calculation 59 2" xfId="1519" xr:uid="{00000000-0005-0000-0000-00007F060000}"/>
    <cellStyle name="Calculation 59 3" xfId="1520" xr:uid="{00000000-0005-0000-0000-000080060000}"/>
    <cellStyle name="Calculation 6" xfId="1521" xr:uid="{00000000-0005-0000-0000-000081060000}"/>
    <cellStyle name="Calculation 6 2" xfId="1522" xr:uid="{00000000-0005-0000-0000-000082060000}"/>
    <cellStyle name="Calculation 6 3" xfId="1523" xr:uid="{00000000-0005-0000-0000-000083060000}"/>
    <cellStyle name="Calculation 60" xfId="1524" xr:uid="{00000000-0005-0000-0000-000084060000}"/>
    <cellStyle name="Calculation 60 2" xfId="1525" xr:uid="{00000000-0005-0000-0000-000085060000}"/>
    <cellStyle name="Calculation 60 3" xfId="1526" xr:uid="{00000000-0005-0000-0000-000086060000}"/>
    <cellStyle name="Calculation 61" xfId="1527" xr:uid="{00000000-0005-0000-0000-000087060000}"/>
    <cellStyle name="Calculation 61 2" xfId="1528" xr:uid="{00000000-0005-0000-0000-000088060000}"/>
    <cellStyle name="Calculation 61 3" xfId="1529" xr:uid="{00000000-0005-0000-0000-000089060000}"/>
    <cellStyle name="Calculation 62" xfId="1530" xr:uid="{00000000-0005-0000-0000-00008A060000}"/>
    <cellStyle name="Calculation 62 2" xfId="1531" xr:uid="{00000000-0005-0000-0000-00008B060000}"/>
    <cellStyle name="Calculation 62 3" xfId="1532" xr:uid="{00000000-0005-0000-0000-00008C060000}"/>
    <cellStyle name="Calculation 63" xfId="1533" xr:uid="{00000000-0005-0000-0000-00008D060000}"/>
    <cellStyle name="Calculation 63 2" xfId="1534" xr:uid="{00000000-0005-0000-0000-00008E060000}"/>
    <cellStyle name="Calculation 63 3" xfId="1535" xr:uid="{00000000-0005-0000-0000-00008F060000}"/>
    <cellStyle name="Calculation 64" xfId="1536" xr:uid="{00000000-0005-0000-0000-000090060000}"/>
    <cellStyle name="Calculation 64 2" xfId="1537" xr:uid="{00000000-0005-0000-0000-000091060000}"/>
    <cellStyle name="Calculation 64 3" xfId="1538" xr:uid="{00000000-0005-0000-0000-000092060000}"/>
    <cellStyle name="Calculation 65" xfId="1539" xr:uid="{00000000-0005-0000-0000-000093060000}"/>
    <cellStyle name="Calculation 65 2" xfId="1540" xr:uid="{00000000-0005-0000-0000-000094060000}"/>
    <cellStyle name="Calculation 65 3" xfId="1541" xr:uid="{00000000-0005-0000-0000-000095060000}"/>
    <cellStyle name="Calculation 66" xfId="1542" xr:uid="{00000000-0005-0000-0000-000096060000}"/>
    <cellStyle name="Calculation 66 2" xfId="1543" xr:uid="{00000000-0005-0000-0000-000097060000}"/>
    <cellStyle name="Calculation 66 3" xfId="1544" xr:uid="{00000000-0005-0000-0000-000098060000}"/>
    <cellStyle name="Calculation 67" xfId="1545" xr:uid="{00000000-0005-0000-0000-000099060000}"/>
    <cellStyle name="Calculation 67 2" xfId="1546" xr:uid="{00000000-0005-0000-0000-00009A060000}"/>
    <cellStyle name="Calculation 67 3" xfId="1547" xr:uid="{00000000-0005-0000-0000-00009B060000}"/>
    <cellStyle name="Calculation 68" xfId="1548" xr:uid="{00000000-0005-0000-0000-00009C060000}"/>
    <cellStyle name="Calculation 68 2" xfId="1549" xr:uid="{00000000-0005-0000-0000-00009D060000}"/>
    <cellStyle name="Calculation 68 3" xfId="1550" xr:uid="{00000000-0005-0000-0000-00009E060000}"/>
    <cellStyle name="Calculation 69" xfId="1551" xr:uid="{00000000-0005-0000-0000-00009F060000}"/>
    <cellStyle name="Calculation 69 2" xfId="1552" xr:uid="{00000000-0005-0000-0000-0000A0060000}"/>
    <cellStyle name="Calculation 69 3" xfId="1553" xr:uid="{00000000-0005-0000-0000-0000A1060000}"/>
    <cellStyle name="Calculation 7" xfId="1554" xr:uid="{00000000-0005-0000-0000-0000A2060000}"/>
    <cellStyle name="Calculation 7 2" xfId="1555" xr:uid="{00000000-0005-0000-0000-0000A3060000}"/>
    <cellStyle name="Calculation 7 3" xfId="1556" xr:uid="{00000000-0005-0000-0000-0000A4060000}"/>
    <cellStyle name="Calculation 70" xfId="1557" xr:uid="{00000000-0005-0000-0000-0000A5060000}"/>
    <cellStyle name="Calculation 70 2" xfId="1558" xr:uid="{00000000-0005-0000-0000-0000A6060000}"/>
    <cellStyle name="Calculation 70 3" xfId="1559" xr:uid="{00000000-0005-0000-0000-0000A7060000}"/>
    <cellStyle name="Calculation 71" xfId="1560" xr:uid="{00000000-0005-0000-0000-0000A8060000}"/>
    <cellStyle name="Calculation 71 2" xfId="1561" xr:uid="{00000000-0005-0000-0000-0000A9060000}"/>
    <cellStyle name="Calculation 71 3" xfId="1562" xr:uid="{00000000-0005-0000-0000-0000AA060000}"/>
    <cellStyle name="Calculation 72" xfId="1563" xr:uid="{00000000-0005-0000-0000-0000AB060000}"/>
    <cellStyle name="Calculation 72 2" xfId="1564" xr:uid="{00000000-0005-0000-0000-0000AC060000}"/>
    <cellStyle name="Calculation 72 3" xfId="1565" xr:uid="{00000000-0005-0000-0000-0000AD060000}"/>
    <cellStyle name="Calculation 73" xfId="1566" xr:uid="{00000000-0005-0000-0000-0000AE060000}"/>
    <cellStyle name="Calculation 73 2" xfId="1567" xr:uid="{00000000-0005-0000-0000-0000AF060000}"/>
    <cellStyle name="Calculation 73 3" xfId="1568" xr:uid="{00000000-0005-0000-0000-0000B0060000}"/>
    <cellStyle name="Calculation 74" xfId="1569" xr:uid="{00000000-0005-0000-0000-0000B1060000}"/>
    <cellStyle name="Calculation 74 2" xfId="1570" xr:uid="{00000000-0005-0000-0000-0000B2060000}"/>
    <cellStyle name="Calculation 74 3" xfId="1571" xr:uid="{00000000-0005-0000-0000-0000B3060000}"/>
    <cellStyle name="Calculation 75" xfId="1572" xr:uid="{00000000-0005-0000-0000-0000B4060000}"/>
    <cellStyle name="Calculation 75 2" xfId="1573" xr:uid="{00000000-0005-0000-0000-0000B5060000}"/>
    <cellStyle name="Calculation 75 3" xfId="1574" xr:uid="{00000000-0005-0000-0000-0000B6060000}"/>
    <cellStyle name="Calculation 76" xfId="1575" xr:uid="{00000000-0005-0000-0000-0000B7060000}"/>
    <cellStyle name="Calculation 76 2" xfId="1576" xr:uid="{00000000-0005-0000-0000-0000B8060000}"/>
    <cellStyle name="Calculation 76 3" xfId="1577" xr:uid="{00000000-0005-0000-0000-0000B9060000}"/>
    <cellStyle name="Calculation 77" xfId="1578" xr:uid="{00000000-0005-0000-0000-0000BA060000}"/>
    <cellStyle name="Calculation 77 2" xfId="1579" xr:uid="{00000000-0005-0000-0000-0000BB060000}"/>
    <cellStyle name="Calculation 77 3" xfId="1580" xr:uid="{00000000-0005-0000-0000-0000BC060000}"/>
    <cellStyle name="Calculation 78" xfId="1581" xr:uid="{00000000-0005-0000-0000-0000BD060000}"/>
    <cellStyle name="Calculation 78 2" xfId="1582" xr:uid="{00000000-0005-0000-0000-0000BE060000}"/>
    <cellStyle name="Calculation 78 3" xfId="1583" xr:uid="{00000000-0005-0000-0000-0000BF060000}"/>
    <cellStyle name="Calculation 79" xfId="1584" xr:uid="{00000000-0005-0000-0000-0000C0060000}"/>
    <cellStyle name="Calculation 79 2" xfId="1585" xr:uid="{00000000-0005-0000-0000-0000C1060000}"/>
    <cellStyle name="Calculation 79 3" xfId="1586" xr:uid="{00000000-0005-0000-0000-0000C2060000}"/>
    <cellStyle name="Calculation 8" xfId="1587" xr:uid="{00000000-0005-0000-0000-0000C3060000}"/>
    <cellStyle name="Calculation 8 2" xfId="1588" xr:uid="{00000000-0005-0000-0000-0000C4060000}"/>
    <cellStyle name="Calculation 8 3" xfId="1589" xr:uid="{00000000-0005-0000-0000-0000C5060000}"/>
    <cellStyle name="Calculation 9" xfId="1590" xr:uid="{00000000-0005-0000-0000-0000C6060000}"/>
    <cellStyle name="Calculation 9 2" xfId="1591" xr:uid="{00000000-0005-0000-0000-0000C7060000}"/>
    <cellStyle name="Calculation 9 3" xfId="1592" xr:uid="{00000000-0005-0000-0000-0000C8060000}"/>
    <cellStyle name="Cambiar to&amp;do" xfId="1593" xr:uid="{00000000-0005-0000-0000-0000C9060000}"/>
    <cellStyle name="carp" xfId="1594" xr:uid="{00000000-0005-0000-0000-0000CA060000}"/>
    <cellStyle name="cas" xfId="1595" xr:uid="{00000000-0005-0000-0000-0000CB060000}"/>
    <cellStyle name="Case" xfId="1596" xr:uid="{00000000-0005-0000-0000-0000CC060000}"/>
    <cellStyle name="Cash Flow Statement" xfId="1597" xr:uid="{00000000-0005-0000-0000-0000CD060000}"/>
    <cellStyle name="CashFlow" xfId="1598" xr:uid="{00000000-0005-0000-0000-0000CE060000}"/>
    <cellStyle name="category" xfId="1599" xr:uid="{00000000-0005-0000-0000-0000CF060000}"/>
    <cellStyle name="cc" xfId="1600" xr:uid="{00000000-0005-0000-0000-0000D0060000}"/>
    <cellStyle name="cc1," xfId="1601" xr:uid="{00000000-0005-0000-0000-0000D1060000}"/>
    <cellStyle name="cd" xfId="1602" xr:uid="{00000000-0005-0000-0000-0000D2060000}"/>
    <cellStyle name="cemter" xfId="1603" xr:uid="{00000000-0005-0000-0000-0000D3060000}"/>
    <cellStyle name="Center" xfId="1604" xr:uid="{00000000-0005-0000-0000-0000D4060000}"/>
    <cellStyle name="Center/Bold" xfId="1605" xr:uid="{00000000-0005-0000-0000-0000D5060000}"/>
    <cellStyle name="CenterAcross" xfId="1606" xr:uid="{00000000-0005-0000-0000-0000D6060000}"/>
    <cellStyle name="Centered Heading" xfId="1607" xr:uid="{00000000-0005-0000-0000-0000D7060000}"/>
    <cellStyle name="Centered Heading Notes" xfId="1608" xr:uid="{00000000-0005-0000-0000-0000D8060000}"/>
    <cellStyle name="Centered Heading_WFG JULY 2007" xfId="1609" xr:uid="{00000000-0005-0000-0000-0000D9060000}"/>
    <cellStyle name="cents" xfId="1610" xr:uid="{00000000-0005-0000-0000-0000DA060000}"/>
    <cellStyle name="cetner" xfId="1611" xr:uid="{00000000-0005-0000-0000-0000DB060000}"/>
    <cellStyle name="Changeable" xfId="1612" xr:uid="{00000000-0005-0000-0000-0000DC060000}"/>
    <cellStyle name="Chart Title" xfId="1613" xr:uid="{00000000-0005-0000-0000-0000DD060000}"/>
    <cellStyle name="ChartingText" xfId="1614" xr:uid="{00000000-0005-0000-0000-0000DE060000}"/>
    <cellStyle name="Check Cell 10" xfId="1615" xr:uid="{00000000-0005-0000-0000-0000DF060000}"/>
    <cellStyle name="Check Cell 11" xfId="1616" xr:uid="{00000000-0005-0000-0000-0000E0060000}"/>
    <cellStyle name="Check Cell 12" xfId="1617" xr:uid="{00000000-0005-0000-0000-0000E1060000}"/>
    <cellStyle name="Check Cell 13" xfId="1618" xr:uid="{00000000-0005-0000-0000-0000E2060000}"/>
    <cellStyle name="Check Cell 14" xfId="1619" xr:uid="{00000000-0005-0000-0000-0000E3060000}"/>
    <cellStyle name="Check Cell 15" xfId="1620" xr:uid="{00000000-0005-0000-0000-0000E4060000}"/>
    <cellStyle name="Check Cell 16" xfId="1621" xr:uid="{00000000-0005-0000-0000-0000E5060000}"/>
    <cellStyle name="Check Cell 17" xfId="1622" xr:uid="{00000000-0005-0000-0000-0000E6060000}"/>
    <cellStyle name="Check Cell 18" xfId="1623" xr:uid="{00000000-0005-0000-0000-0000E7060000}"/>
    <cellStyle name="Check Cell 19" xfId="1624" xr:uid="{00000000-0005-0000-0000-0000E8060000}"/>
    <cellStyle name="Check Cell 2" xfId="1625" xr:uid="{00000000-0005-0000-0000-0000E9060000}"/>
    <cellStyle name="Check Cell 20" xfId="1626" xr:uid="{00000000-0005-0000-0000-0000EA060000}"/>
    <cellStyle name="Check Cell 21" xfId="1627" xr:uid="{00000000-0005-0000-0000-0000EB060000}"/>
    <cellStyle name="Check Cell 22" xfId="1628" xr:uid="{00000000-0005-0000-0000-0000EC060000}"/>
    <cellStyle name="Check Cell 23" xfId="1629" xr:uid="{00000000-0005-0000-0000-0000ED060000}"/>
    <cellStyle name="Check Cell 24" xfId="1630" xr:uid="{00000000-0005-0000-0000-0000EE060000}"/>
    <cellStyle name="Check Cell 25" xfId="1631" xr:uid="{00000000-0005-0000-0000-0000EF060000}"/>
    <cellStyle name="Check Cell 26" xfId="1632" xr:uid="{00000000-0005-0000-0000-0000F0060000}"/>
    <cellStyle name="Check Cell 27" xfId="1633" xr:uid="{00000000-0005-0000-0000-0000F1060000}"/>
    <cellStyle name="Check Cell 28" xfId="1634" xr:uid="{00000000-0005-0000-0000-0000F2060000}"/>
    <cellStyle name="Check Cell 29" xfId="1635" xr:uid="{00000000-0005-0000-0000-0000F3060000}"/>
    <cellStyle name="Check Cell 3" xfId="1636" xr:uid="{00000000-0005-0000-0000-0000F4060000}"/>
    <cellStyle name="Check Cell 30" xfId="1637" xr:uid="{00000000-0005-0000-0000-0000F5060000}"/>
    <cellStyle name="Check Cell 31" xfId="1638" xr:uid="{00000000-0005-0000-0000-0000F6060000}"/>
    <cellStyle name="Check Cell 32" xfId="1639" xr:uid="{00000000-0005-0000-0000-0000F7060000}"/>
    <cellStyle name="Check Cell 33" xfId="1640" xr:uid="{00000000-0005-0000-0000-0000F8060000}"/>
    <cellStyle name="Check Cell 34" xfId="1641" xr:uid="{00000000-0005-0000-0000-0000F9060000}"/>
    <cellStyle name="Check Cell 35" xfId="1642" xr:uid="{00000000-0005-0000-0000-0000FA060000}"/>
    <cellStyle name="Check Cell 36" xfId="1643" xr:uid="{00000000-0005-0000-0000-0000FB060000}"/>
    <cellStyle name="Check Cell 37" xfId="1644" xr:uid="{00000000-0005-0000-0000-0000FC060000}"/>
    <cellStyle name="Check Cell 38" xfId="1645" xr:uid="{00000000-0005-0000-0000-0000FD060000}"/>
    <cellStyle name="Check Cell 39" xfId="1646" xr:uid="{00000000-0005-0000-0000-0000FE060000}"/>
    <cellStyle name="Check Cell 4" xfId="1647" xr:uid="{00000000-0005-0000-0000-0000FF060000}"/>
    <cellStyle name="Check Cell 40" xfId="1648" xr:uid="{00000000-0005-0000-0000-000000070000}"/>
    <cellStyle name="Check Cell 41" xfId="1649" xr:uid="{00000000-0005-0000-0000-000001070000}"/>
    <cellStyle name="Check Cell 42" xfId="1650" xr:uid="{00000000-0005-0000-0000-000002070000}"/>
    <cellStyle name="Check Cell 43" xfId="1651" xr:uid="{00000000-0005-0000-0000-000003070000}"/>
    <cellStyle name="Check Cell 44" xfId="1652" xr:uid="{00000000-0005-0000-0000-000004070000}"/>
    <cellStyle name="Check Cell 45" xfId="1653" xr:uid="{00000000-0005-0000-0000-000005070000}"/>
    <cellStyle name="Check Cell 46" xfId="1654" xr:uid="{00000000-0005-0000-0000-000006070000}"/>
    <cellStyle name="Check Cell 47" xfId="1655" xr:uid="{00000000-0005-0000-0000-000007070000}"/>
    <cellStyle name="Check Cell 48" xfId="1656" xr:uid="{00000000-0005-0000-0000-000008070000}"/>
    <cellStyle name="Check Cell 49" xfId="1657" xr:uid="{00000000-0005-0000-0000-000009070000}"/>
    <cellStyle name="Check Cell 5" xfId="1658" xr:uid="{00000000-0005-0000-0000-00000A070000}"/>
    <cellStyle name="Check Cell 50" xfId="1659" xr:uid="{00000000-0005-0000-0000-00000B070000}"/>
    <cellStyle name="Check Cell 51" xfId="1660" xr:uid="{00000000-0005-0000-0000-00000C070000}"/>
    <cellStyle name="Check Cell 52" xfId="1661" xr:uid="{00000000-0005-0000-0000-00000D070000}"/>
    <cellStyle name="Check Cell 53" xfId="1662" xr:uid="{00000000-0005-0000-0000-00000E070000}"/>
    <cellStyle name="Check Cell 54" xfId="1663" xr:uid="{00000000-0005-0000-0000-00000F070000}"/>
    <cellStyle name="Check Cell 55" xfId="1664" xr:uid="{00000000-0005-0000-0000-000010070000}"/>
    <cellStyle name="Check Cell 56" xfId="1665" xr:uid="{00000000-0005-0000-0000-000011070000}"/>
    <cellStyle name="Check Cell 57" xfId="1666" xr:uid="{00000000-0005-0000-0000-000012070000}"/>
    <cellStyle name="Check Cell 58" xfId="1667" xr:uid="{00000000-0005-0000-0000-000013070000}"/>
    <cellStyle name="Check Cell 59" xfId="1668" xr:uid="{00000000-0005-0000-0000-000014070000}"/>
    <cellStyle name="Check Cell 6" xfId="1669" xr:uid="{00000000-0005-0000-0000-000015070000}"/>
    <cellStyle name="Check Cell 60" xfId="1670" xr:uid="{00000000-0005-0000-0000-000016070000}"/>
    <cellStyle name="Check Cell 61" xfId="1671" xr:uid="{00000000-0005-0000-0000-000017070000}"/>
    <cellStyle name="Check Cell 62" xfId="1672" xr:uid="{00000000-0005-0000-0000-000018070000}"/>
    <cellStyle name="Check Cell 63" xfId="1673" xr:uid="{00000000-0005-0000-0000-000019070000}"/>
    <cellStyle name="Check Cell 64" xfId="1674" xr:uid="{00000000-0005-0000-0000-00001A070000}"/>
    <cellStyle name="Check Cell 65" xfId="1675" xr:uid="{00000000-0005-0000-0000-00001B070000}"/>
    <cellStyle name="Check Cell 66" xfId="1676" xr:uid="{00000000-0005-0000-0000-00001C070000}"/>
    <cellStyle name="Check Cell 67" xfId="1677" xr:uid="{00000000-0005-0000-0000-00001D070000}"/>
    <cellStyle name="Check Cell 68" xfId="1678" xr:uid="{00000000-0005-0000-0000-00001E070000}"/>
    <cellStyle name="Check Cell 69" xfId="1679" xr:uid="{00000000-0005-0000-0000-00001F070000}"/>
    <cellStyle name="Check Cell 7" xfId="1680" xr:uid="{00000000-0005-0000-0000-000020070000}"/>
    <cellStyle name="Check Cell 70" xfId="1681" xr:uid="{00000000-0005-0000-0000-000021070000}"/>
    <cellStyle name="Check Cell 71" xfId="1682" xr:uid="{00000000-0005-0000-0000-000022070000}"/>
    <cellStyle name="Check Cell 72" xfId="1683" xr:uid="{00000000-0005-0000-0000-000023070000}"/>
    <cellStyle name="Check Cell 73" xfId="1684" xr:uid="{00000000-0005-0000-0000-000024070000}"/>
    <cellStyle name="Check Cell 74" xfId="1685" xr:uid="{00000000-0005-0000-0000-000025070000}"/>
    <cellStyle name="Check Cell 75" xfId="1686" xr:uid="{00000000-0005-0000-0000-000026070000}"/>
    <cellStyle name="Check Cell 76" xfId="1687" xr:uid="{00000000-0005-0000-0000-000027070000}"/>
    <cellStyle name="Check Cell 77" xfId="1688" xr:uid="{00000000-0005-0000-0000-000028070000}"/>
    <cellStyle name="Check Cell 78" xfId="1689" xr:uid="{00000000-0005-0000-0000-000029070000}"/>
    <cellStyle name="Check Cell 79" xfId="1690" xr:uid="{00000000-0005-0000-0000-00002A070000}"/>
    <cellStyle name="Check Cell 8" xfId="1691" xr:uid="{00000000-0005-0000-0000-00002B070000}"/>
    <cellStyle name="Check Cell 9" xfId="1692" xr:uid="{00000000-0005-0000-0000-00002C070000}"/>
    <cellStyle name="CJT" xfId="1693" xr:uid="{00000000-0005-0000-0000-00002D070000}"/>
    <cellStyle name="Clean" xfId="1694" xr:uid="{00000000-0005-0000-0000-00002E070000}"/>
    <cellStyle name="clear" xfId="1695" xr:uid="{00000000-0005-0000-0000-00002F070000}"/>
    <cellStyle name="Client Name" xfId="1696" xr:uid="{00000000-0005-0000-0000-000030070000}"/>
    <cellStyle name="cNormal" xfId="1697" xr:uid="{00000000-0005-0000-0000-000031070000}"/>
    <cellStyle name="Co. Names" xfId="1698" xr:uid="{00000000-0005-0000-0000-000032070000}"/>
    <cellStyle name="Code" xfId="1699" xr:uid="{00000000-0005-0000-0000-000033070000}"/>
    <cellStyle name="COL HEADINGS" xfId="1700" xr:uid="{00000000-0005-0000-0000-000034070000}"/>
    <cellStyle name="Colhead" xfId="1701" xr:uid="{00000000-0005-0000-0000-000035070000}"/>
    <cellStyle name="Columm header straddle" xfId="1702" xr:uid="{00000000-0005-0000-0000-000036070000}"/>
    <cellStyle name="Column Headings" xfId="1703" xr:uid="{00000000-0005-0000-0000-000037070000}"/>
    <cellStyle name="Column_Title" xfId="1704" xr:uid="{00000000-0005-0000-0000-000038070000}"/>
    <cellStyle name="column1" xfId="1705" xr:uid="{00000000-0005-0000-0000-000039070000}"/>
    <cellStyle name="column1Big" xfId="1706" xr:uid="{00000000-0005-0000-0000-00003A070000}"/>
    <cellStyle name="column1BigNoWrap" xfId="1707" xr:uid="{00000000-0005-0000-0000-00003B070000}"/>
    <cellStyle name="column1Date" xfId="1708" xr:uid="{00000000-0005-0000-0000-00003C070000}"/>
    <cellStyle name="column2Date" xfId="1709" xr:uid="{00000000-0005-0000-0000-00003D070000}"/>
    <cellStyle name="column3Date" xfId="1710" xr:uid="{00000000-0005-0000-0000-00003E070000}"/>
    <cellStyle name="ColumnAttributeAbovePrompt" xfId="1711" xr:uid="{00000000-0005-0000-0000-00003F070000}"/>
    <cellStyle name="ColumnAttributePrompt" xfId="1712" xr:uid="{00000000-0005-0000-0000-000040070000}"/>
    <cellStyle name="ColumnAttributeValue" xfId="1713" xr:uid="{00000000-0005-0000-0000-000041070000}"/>
    <cellStyle name="columnheader" xfId="1714" xr:uid="{00000000-0005-0000-0000-000042070000}"/>
    <cellStyle name="ColumnHeaderNormal" xfId="1715" xr:uid="{00000000-0005-0000-0000-000043070000}"/>
    <cellStyle name="ColumnHeadingPrompt" xfId="1716" xr:uid="{00000000-0005-0000-0000-000044070000}"/>
    <cellStyle name="ColumnHeadingValue" xfId="1717" xr:uid="{00000000-0005-0000-0000-000045070000}"/>
    <cellStyle name="Com?a" xfId="1718" xr:uid="{00000000-0005-0000-0000-000046070000}"/>
    <cellStyle name="Comma  - Style1" xfId="1719" xr:uid="{00000000-0005-0000-0000-000047070000}"/>
    <cellStyle name="Comma  - Style2" xfId="1720" xr:uid="{00000000-0005-0000-0000-000048070000}"/>
    <cellStyle name="Comma  - Style3" xfId="1721" xr:uid="{00000000-0005-0000-0000-000049070000}"/>
    <cellStyle name="Comma  - Style4" xfId="1722" xr:uid="{00000000-0005-0000-0000-00004A070000}"/>
    <cellStyle name="Comma  - Style5" xfId="1723" xr:uid="{00000000-0005-0000-0000-00004B070000}"/>
    <cellStyle name="Comma  - Style6" xfId="1724" xr:uid="{00000000-0005-0000-0000-00004C070000}"/>
    <cellStyle name="Comma  - Style7" xfId="1725" xr:uid="{00000000-0005-0000-0000-00004D070000}"/>
    <cellStyle name="Comma  - Style8" xfId="1726" xr:uid="{00000000-0005-0000-0000-00004E070000}"/>
    <cellStyle name="Comma (0)" xfId="1727" xr:uid="{00000000-0005-0000-0000-00004F070000}"/>
    <cellStyle name="Comma (1)" xfId="1728" xr:uid="{00000000-0005-0000-0000-000050070000}"/>
    <cellStyle name="Comma ," xfId="1729" xr:uid="{00000000-0005-0000-0000-000051070000}"/>
    <cellStyle name="Comma , 2" xfId="28195" xr:uid="{00000000-0005-0000-0000-000052070000}"/>
    <cellStyle name="Comma [0] 2" xfId="1730" xr:uid="{00000000-0005-0000-0000-000053070000}"/>
    <cellStyle name="Comma [0] 2 2" xfId="28196" xr:uid="{00000000-0005-0000-0000-000054070000}"/>
    <cellStyle name="Comma [02]" xfId="1731" xr:uid="{00000000-0005-0000-0000-000055070000}"/>
    <cellStyle name="comma [1]" xfId="1732" xr:uid="{00000000-0005-0000-0000-000056070000}"/>
    <cellStyle name="Comma [2]" xfId="1733" xr:uid="{00000000-0005-0000-0000-000057070000}"/>
    <cellStyle name="Comma 0" xfId="1734" xr:uid="{00000000-0005-0000-0000-000058070000}"/>
    <cellStyle name="Comma 0*" xfId="1735" xr:uid="{00000000-0005-0000-0000-000059070000}"/>
    <cellStyle name="Comma 0.0" xfId="1736" xr:uid="{00000000-0005-0000-0000-00005A070000}"/>
    <cellStyle name="Comma 0.00" xfId="1737" xr:uid="{00000000-0005-0000-0000-00005B070000}"/>
    <cellStyle name="Comma 0.000" xfId="1738" xr:uid="{00000000-0005-0000-0000-00005C070000}"/>
    <cellStyle name="Comma 10" xfId="1739" xr:uid="{00000000-0005-0000-0000-00005D070000}"/>
    <cellStyle name="Comma 10 2" xfId="28197" xr:uid="{00000000-0005-0000-0000-00005E070000}"/>
    <cellStyle name="Comma 100" xfId="27979" xr:uid="{00000000-0005-0000-0000-00005F070000}"/>
    <cellStyle name="Comma 100 2" xfId="28279" xr:uid="{00000000-0005-0000-0000-000060070000}"/>
    <cellStyle name="Comma 11" xfId="1740" xr:uid="{00000000-0005-0000-0000-000061070000}"/>
    <cellStyle name="Comma 11 2" xfId="28198" xr:uid="{00000000-0005-0000-0000-000062070000}"/>
    <cellStyle name="Comma 12" xfId="1741" xr:uid="{00000000-0005-0000-0000-000063070000}"/>
    <cellStyle name="Comma 12 2" xfId="28199" xr:uid="{00000000-0005-0000-0000-000064070000}"/>
    <cellStyle name="Comma 13" xfId="3" xr:uid="{00000000-0005-0000-0000-000065070000}"/>
    <cellStyle name="Comma 13 2" xfId="1742" xr:uid="{00000000-0005-0000-0000-000066070000}"/>
    <cellStyle name="Comma 13 3" xfId="28200" xr:uid="{00000000-0005-0000-0000-000067070000}"/>
    <cellStyle name="Comma 14" xfId="1743" xr:uid="{00000000-0005-0000-0000-000068070000}"/>
    <cellStyle name="Comma 14 2" xfId="28201" xr:uid="{00000000-0005-0000-0000-000069070000}"/>
    <cellStyle name="Comma 15" xfId="1744" xr:uid="{00000000-0005-0000-0000-00006A070000}"/>
    <cellStyle name="Comma 15 2" xfId="28202" xr:uid="{00000000-0005-0000-0000-00006B070000}"/>
    <cellStyle name="Comma 16" xfId="1745" xr:uid="{00000000-0005-0000-0000-00006C070000}"/>
    <cellStyle name="Comma 16 2" xfId="28203" xr:uid="{00000000-0005-0000-0000-00006D070000}"/>
    <cellStyle name="Comma 17" xfId="1746" xr:uid="{00000000-0005-0000-0000-00006E070000}"/>
    <cellStyle name="Comma 17 2" xfId="28204" xr:uid="{00000000-0005-0000-0000-00006F070000}"/>
    <cellStyle name="Comma 18" xfId="1747" xr:uid="{00000000-0005-0000-0000-000070070000}"/>
    <cellStyle name="Comma 18 2" xfId="28205" xr:uid="{00000000-0005-0000-0000-000071070000}"/>
    <cellStyle name="Comma 19" xfId="1748" xr:uid="{00000000-0005-0000-0000-000072070000}"/>
    <cellStyle name="Comma 19 2" xfId="28206" xr:uid="{00000000-0005-0000-0000-000073070000}"/>
    <cellStyle name="Comma 2" xfId="1749" xr:uid="{00000000-0005-0000-0000-000074070000}"/>
    <cellStyle name="Comma 2 2" xfId="1750" xr:uid="{00000000-0005-0000-0000-000075070000}"/>
    <cellStyle name="Comma 2 2 2" xfId="1751" xr:uid="{00000000-0005-0000-0000-000076070000}"/>
    <cellStyle name="Comma 2 2 2 2" xfId="28209" xr:uid="{00000000-0005-0000-0000-000077070000}"/>
    <cellStyle name="Comma 2 2 3" xfId="28208" xr:uid="{00000000-0005-0000-0000-000078070000}"/>
    <cellStyle name="Comma 2 2 4" xfId="28315" xr:uid="{00000000-0005-0000-0000-000079070000}"/>
    <cellStyle name="Comma 2 3" xfId="1752" xr:uid="{00000000-0005-0000-0000-00007A070000}"/>
    <cellStyle name="Comma 2 3 2" xfId="28210" xr:uid="{00000000-0005-0000-0000-00007B070000}"/>
    <cellStyle name="Comma 2 4" xfId="28207" xr:uid="{00000000-0005-0000-0000-00007C070000}"/>
    <cellStyle name="Comma 2 7" xfId="6" xr:uid="{00000000-0005-0000-0000-00007D070000}"/>
    <cellStyle name="Comma 2 7 2" xfId="29026" xr:uid="{00000000-0005-0000-0000-00007E070000}"/>
    <cellStyle name="Comma 2 7 2 2" xfId="29031" xr:uid="{00000000-0005-0000-0000-00007F070000}"/>
    <cellStyle name="Comma 2 7 2 2 2" xfId="29032" xr:uid="{00000000-0005-0000-0000-000080070000}"/>
    <cellStyle name="Comma 2 7 2 2 2 2" xfId="29055" xr:uid="{15EFF961-112D-4BB3-A458-D03C3BFEF036}"/>
    <cellStyle name="Comma 2 7 2 2 3" xfId="29033" xr:uid="{00000000-0005-0000-0000-000081070000}"/>
    <cellStyle name="Comma 2 7 2 2 4" xfId="29051" xr:uid="{8B559A0B-1A8D-4A9B-BF9A-67E4300C8067}"/>
    <cellStyle name="Comma 2 7 2 3" xfId="29045" xr:uid="{81F1D56F-A9E8-4EFE-B887-0D7EDB1AB1BF}"/>
    <cellStyle name="Comma 2 7 3" xfId="29042" xr:uid="{47657A9D-A6F2-44CA-9DC1-9DE44BFCAF1E}"/>
    <cellStyle name="Comma 2_Luna - Debt paydown" xfId="1753" xr:uid="{00000000-0005-0000-0000-000082070000}"/>
    <cellStyle name="Comma 20" xfId="1754" xr:uid="{00000000-0005-0000-0000-000083070000}"/>
    <cellStyle name="Comma 20 2" xfId="28211" xr:uid="{00000000-0005-0000-0000-000084070000}"/>
    <cellStyle name="Comma 21" xfId="1755" xr:uid="{00000000-0005-0000-0000-000085070000}"/>
    <cellStyle name="Comma 21 2" xfId="28212" xr:uid="{00000000-0005-0000-0000-000086070000}"/>
    <cellStyle name="Comma 22" xfId="1756" xr:uid="{00000000-0005-0000-0000-000087070000}"/>
    <cellStyle name="Comma 22 2" xfId="28213" xr:uid="{00000000-0005-0000-0000-000088070000}"/>
    <cellStyle name="Comma 23" xfId="1757" xr:uid="{00000000-0005-0000-0000-000089070000}"/>
    <cellStyle name="Comma 23 2" xfId="28214" xr:uid="{00000000-0005-0000-0000-00008A070000}"/>
    <cellStyle name="Comma 24" xfId="1758" xr:uid="{00000000-0005-0000-0000-00008B070000}"/>
    <cellStyle name="Comma 24 2" xfId="28215" xr:uid="{00000000-0005-0000-0000-00008C070000}"/>
    <cellStyle name="Comma 25" xfId="1759" xr:uid="{00000000-0005-0000-0000-00008D070000}"/>
    <cellStyle name="Comma 25 2" xfId="28216" xr:uid="{00000000-0005-0000-0000-00008E070000}"/>
    <cellStyle name="Comma 26" xfId="1760" xr:uid="{00000000-0005-0000-0000-00008F070000}"/>
    <cellStyle name="Comma 26 2" xfId="28217" xr:uid="{00000000-0005-0000-0000-000090070000}"/>
    <cellStyle name="Comma 27" xfId="1761" xr:uid="{00000000-0005-0000-0000-000091070000}"/>
    <cellStyle name="Comma 27 2" xfId="1762" xr:uid="{00000000-0005-0000-0000-000092070000}"/>
    <cellStyle name="Comma 27 2 2" xfId="28219" xr:uid="{00000000-0005-0000-0000-000093070000}"/>
    <cellStyle name="Comma 27 3" xfId="28218" xr:uid="{00000000-0005-0000-0000-000094070000}"/>
    <cellStyle name="Comma 28" xfId="1763" xr:uid="{00000000-0005-0000-0000-000095070000}"/>
    <cellStyle name="Comma 28 2" xfId="1764" xr:uid="{00000000-0005-0000-0000-000096070000}"/>
    <cellStyle name="Comma 28 2 2" xfId="28221" xr:uid="{00000000-0005-0000-0000-000097070000}"/>
    <cellStyle name="Comma 28 3" xfId="28220" xr:uid="{00000000-0005-0000-0000-000098070000}"/>
    <cellStyle name="Comma 29" xfId="1765" xr:uid="{00000000-0005-0000-0000-000099070000}"/>
    <cellStyle name="Comma 3" xfId="1766" xr:uid="{00000000-0005-0000-0000-00009A070000}"/>
    <cellStyle name="Comma 3 2" xfId="1767" xr:uid="{00000000-0005-0000-0000-00009B070000}"/>
    <cellStyle name="Comma 3 3" xfId="1768" xr:uid="{00000000-0005-0000-0000-00009C070000}"/>
    <cellStyle name="Comma 3 4" xfId="28222" xr:uid="{00000000-0005-0000-0000-00009D070000}"/>
    <cellStyle name="Comma 3_Biomet Valuation - 4Q10" xfId="1769" xr:uid="{00000000-0005-0000-0000-00009E070000}"/>
    <cellStyle name="Comma 30" xfId="1770" xr:uid="{00000000-0005-0000-0000-00009F070000}"/>
    <cellStyle name="Comma 31" xfId="1771" xr:uid="{00000000-0005-0000-0000-0000A0070000}"/>
    <cellStyle name="Comma 31 2" xfId="28223" xr:uid="{00000000-0005-0000-0000-0000A1070000}"/>
    <cellStyle name="Comma 32" xfId="1772" xr:uid="{00000000-0005-0000-0000-0000A2070000}"/>
    <cellStyle name="Comma 32 2" xfId="28224" xr:uid="{00000000-0005-0000-0000-0000A3070000}"/>
    <cellStyle name="Comma 33" xfId="27953" xr:uid="{00000000-0005-0000-0000-0000A4070000}"/>
    <cellStyle name="Comma 34" xfId="28186" xr:uid="{00000000-0005-0000-0000-0000A5070000}"/>
    <cellStyle name="Comma 35" xfId="28161" xr:uid="{00000000-0005-0000-0000-0000A6070000}"/>
    <cellStyle name="Comma 36" xfId="28175" xr:uid="{00000000-0005-0000-0000-0000A7070000}"/>
    <cellStyle name="Comma 37" xfId="28277" xr:uid="{00000000-0005-0000-0000-0000A8070000}"/>
    <cellStyle name="Comma 38" xfId="28190" xr:uid="{00000000-0005-0000-0000-0000A9070000}"/>
    <cellStyle name="Comma 4" xfId="1773" xr:uid="{00000000-0005-0000-0000-0000AA070000}"/>
    <cellStyle name="Comma 4 2" xfId="28225" xr:uid="{00000000-0005-0000-0000-0000AB070000}"/>
    <cellStyle name="Comma 5" xfId="1774" xr:uid="{00000000-0005-0000-0000-0000AC070000}"/>
    <cellStyle name="Comma 6" xfId="1775" xr:uid="{00000000-0005-0000-0000-0000AD070000}"/>
    <cellStyle name="Comma 7" xfId="1776" xr:uid="{00000000-0005-0000-0000-0000AE070000}"/>
    <cellStyle name="Comma 8" xfId="1777" xr:uid="{00000000-0005-0000-0000-0000AF070000}"/>
    <cellStyle name="Comma 8 2" xfId="28226" xr:uid="{00000000-0005-0000-0000-0000B0070000}"/>
    <cellStyle name="Comma 9" xfId="1778" xr:uid="{00000000-0005-0000-0000-0000B1070000}"/>
    <cellStyle name="Comma 9 2" xfId="28227" xr:uid="{00000000-0005-0000-0000-0000B2070000}"/>
    <cellStyle name="Comma0" xfId="1779" xr:uid="{00000000-0005-0000-0000-0000B3070000}"/>
    <cellStyle name="Comma0 - Modelo1" xfId="1780" xr:uid="{00000000-0005-0000-0000-0000B4070000}"/>
    <cellStyle name="Comma0 - Style1" xfId="1781" xr:uid="{00000000-0005-0000-0000-0000B5070000}"/>
    <cellStyle name="Comma0 - Style4" xfId="1782" xr:uid="{00000000-0005-0000-0000-0000B6070000}"/>
    <cellStyle name="Comma0 - Style7" xfId="1783" xr:uid="{00000000-0005-0000-0000-0000B7070000}"/>
    <cellStyle name="Comma0_Biomet Valuation - 4Q10" xfId="1784" xr:uid="{00000000-0005-0000-0000-0000B8070000}"/>
    <cellStyle name="Comma1" xfId="1785" xr:uid="{00000000-0005-0000-0000-0000B9070000}"/>
    <cellStyle name="Comma1 - Modelo2" xfId="1786" xr:uid="{00000000-0005-0000-0000-0000BA070000}"/>
    <cellStyle name="Comma1 - Style1" xfId="1787" xr:uid="{00000000-0005-0000-0000-0000BB070000}"/>
    <cellStyle name="Comma1 - Style2" xfId="1788" xr:uid="{00000000-0005-0000-0000-0000BC070000}"/>
    <cellStyle name="Comma2" xfId="1789" xr:uid="{00000000-0005-0000-0000-0000BD070000}"/>
    <cellStyle name="Comma3" xfId="1790" xr:uid="{00000000-0005-0000-0000-0000BE070000}"/>
    <cellStyle name="Commodity" xfId="1791" xr:uid="{00000000-0005-0000-0000-0000BF070000}"/>
    <cellStyle name="Company Name" xfId="1792" xr:uid="{00000000-0005-0000-0000-0000C0070000}"/>
    <cellStyle name="CompanyName" xfId="1793" xr:uid="{00000000-0005-0000-0000-0000C1070000}"/>
    <cellStyle name="Compressed" xfId="1794" xr:uid="{00000000-0005-0000-0000-0000C2070000}"/>
    <cellStyle name="comps" xfId="1795" xr:uid="{00000000-0005-0000-0000-0000C3070000}"/>
    <cellStyle name="Copied" xfId="1796" xr:uid="{00000000-0005-0000-0000-0000C4070000}"/>
    <cellStyle name="cr" xfId="1797" xr:uid="{00000000-0005-0000-0000-0000C5070000}"/>
    <cellStyle name="Credit" xfId="1798" xr:uid="{00000000-0005-0000-0000-0000C6070000}"/>
    <cellStyle name="Credit subtotal" xfId="1799" xr:uid="{00000000-0005-0000-0000-0000C7070000}"/>
    <cellStyle name="Credit Total" xfId="1800" xr:uid="{00000000-0005-0000-0000-0000C8070000}"/>
    <cellStyle name="Cross" xfId="1801" xr:uid="{00000000-0005-0000-0000-0000C9070000}"/>
    <cellStyle name="cu" xfId="1802" xr:uid="{00000000-0005-0000-0000-0000CA070000}"/>
    <cellStyle name="Cuadro 1" xfId="1803" xr:uid="{00000000-0005-0000-0000-0000CB070000}"/>
    <cellStyle name="Cuadro 2" xfId="1804" xr:uid="{00000000-0005-0000-0000-0000CC070000}"/>
    <cellStyle name="Cur" xfId="1805" xr:uid="{00000000-0005-0000-0000-0000CD070000}"/>
    <cellStyle name="Curren - Style2" xfId="1806" xr:uid="{00000000-0005-0000-0000-0000CE070000}"/>
    <cellStyle name="Curren - Style2 2" xfId="1807" xr:uid="{00000000-0005-0000-0000-0000CF070000}"/>
    <cellStyle name="Curren - Style8" xfId="1808" xr:uid="{00000000-0005-0000-0000-0000D0070000}"/>
    <cellStyle name="Currency ($)" xfId="1809" xr:uid="{00000000-0005-0000-0000-0000D1070000}"/>
    <cellStyle name="Currency (£)" xfId="1810" xr:uid="{00000000-0005-0000-0000-0000D2070000}"/>
    <cellStyle name="Currency (1)" xfId="1811" xr:uid="{00000000-0005-0000-0000-0000D3070000}"/>
    <cellStyle name="Currency (3)" xfId="1812" xr:uid="{00000000-0005-0000-0000-0000D4070000}"/>
    <cellStyle name="Currency (no dec.)" xfId="1813" xr:uid="{00000000-0005-0000-0000-0000D5070000}"/>
    <cellStyle name="Currency [0.00]" xfId="1814" xr:uid="{00000000-0005-0000-0000-0000D6070000}"/>
    <cellStyle name="Currency [00]" xfId="1815" xr:uid="{00000000-0005-0000-0000-0000D7070000}"/>
    <cellStyle name="Currency [1]" xfId="1816" xr:uid="{00000000-0005-0000-0000-0000D8070000}"/>
    <cellStyle name="Currency [2]" xfId="1817" xr:uid="{00000000-0005-0000-0000-0000D9070000}"/>
    <cellStyle name="Currency [2] 2" xfId="1818" xr:uid="{00000000-0005-0000-0000-0000DA070000}"/>
    <cellStyle name="Currency 0" xfId="1819" xr:uid="{00000000-0005-0000-0000-0000DB070000}"/>
    <cellStyle name="Currency 0.0" xfId="1820" xr:uid="{00000000-0005-0000-0000-0000DC070000}"/>
    <cellStyle name="Currency 0.00" xfId="1821" xr:uid="{00000000-0005-0000-0000-0000DD070000}"/>
    <cellStyle name="Currency 0.000" xfId="1822" xr:uid="{00000000-0005-0000-0000-0000DE070000}"/>
    <cellStyle name="Currency 10" xfId="1823" xr:uid="{00000000-0005-0000-0000-0000DF070000}"/>
    <cellStyle name="Currency 11" xfId="1824" xr:uid="{00000000-0005-0000-0000-0000E0070000}"/>
    <cellStyle name="Currency 12" xfId="1825" xr:uid="{00000000-0005-0000-0000-0000E1070000}"/>
    <cellStyle name="Currency 13" xfId="1826" xr:uid="{00000000-0005-0000-0000-0000E2070000}"/>
    <cellStyle name="Currency 14" xfId="1827" xr:uid="{00000000-0005-0000-0000-0000E3070000}"/>
    <cellStyle name="Currency 15" xfId="1828" xr:uid="{00000000-0005-0000-0000-0000E4070000}"/>
    <cellStyle name="Currency 16" xfId="1829" xr:uid="{00000000-0005-0000-0000-0000E5070000}"/>
    <cellStyle name="Currency 17" xfId="1830" xr:uid="{00000000-0005-0000-0000-0000E6070000}"/>
    <cellStyle name="Currency 18" xfId="1831" xr:uid="{00000000-0005-0000-0000-0000E7070000}"/>
    <cellStyle name="Currency 19" xfId="1832" xr:uid="{00000000-0005-0000-0000-0000E8070000}"/>
    <cellStyle name="Currency 2" xfId="1833" xr:uid="{00000000-0005-0000-0000-0000E9070000}"/>
    <cellStyle name="Currency 2 2" xfId="1834" xr:uid="{00000000-0005-0000-0000-0000EA070000}"/>
    <cellStyle name="Currency 20" xfId="1835" xr:uid="{00000000-0005-0000-0000-0000EB070000}"/>
    <cellStyle name="Currency 21" xfId="1836" xr:uid="{00000000-0005-0000-0000-0000EC070000}"/>
    <cellStyle name="Currency 22" xfId="1837" xr:uid="{00000000-0005-0000-0000-0000ED070000}"/>
    <cellStyle name="Currency 23" xfId="1838" xr:uid="{00000000-0005-0000-0000-0000EE070000}"/>
    <cellStyle name="Currency 24" xfId="1839" xr:uid="{00000000-0005-0000-0000-0000EF070000}"/>
    <cellStyle name="Currency 3" xfId="1840" xr:uid="{00000000-0005-0000-0000-0000F0070000}"/>
    <cellStyle name="Currency 4" xfId="1841" xr:uid="{00000000-0005-0000-0000-0000F1070000}"/>
    <cellStyle name="Currency 5" xfId="1842" xr:uid="{00000000-0005-0000-0000-0000F2070000}"/>
    <cellStyle name="Currency 6" xfId="1843" xr:uid="{00000000-0005-0000-0000-0000F3070000}"/>
    <cellStyle name="Currency 7" xfId="1844" xr:uid="{00000000-0005-0000-0000-0000F4070000}"/>
    <cellStyle name="Currency 8" xfId="1845" xr:uid="{00000000-0005-0000-0000-0000F5070000}"/>
    <cellStyle name="Currency 9" xfId="1846" xr:uid="{00000000-0005-0000-0000-0000F6070000}"/>
    <cellStyle name="Currency(1)" xfId="1847" xr:uid="{00000000-0005-0000-0000-0000F7070000}"/>
    <cellStyle name="Currency0" xfId="1848" xr:uid="{00000000-0005-0000-0000-0000F8070000}"/>
    <cellStyle name="Currency1" xfId="1849" xr:uid="{00000000-0005-0000-0000-0000F9070000}"/>
    <cellStyle name="Currency3" xfId="1850" xr:uid="{00000000-0005-0000-0000-0000FA070000}"/>
    <cellStyle name="Currency-Denomination" xfId="1851" xr:uid="{00000000-0005-0000-0000-0000FB070000}"/>
    <cellStyle name="Currency-Denomination 2" xfId="1852" xr:uid="{00000000-0005-0000-0000-0000FC070000}"/>
    <cellStyle name="Currency-Denomination_ar and other liab_AS - with normalisations (3)" xfId="1853" xr:uid="{00000000-0005-0000-0000-0000FD070000}"/>
    <cellStyle name="cv" xfId="1854" xr:uid="{00000000-0005-0000-0000-0000FE070000}"/>
    <cellStyle name="cwenter" xfId="1855" xr:uid="{00000000-0005-0000-0000-0000FF070000}"/>
    <cellStyle name="d" xfId="1856" xr:uid="{00000000-0005-0000-0000-000000080000}"/>
    <cellStyle name="D," xfId="1857" xr:uid="{00000000-0005-0000-0000-000001080000}"/>
    <cellStyle name="d,1," xfId="1858" xr:uid="{00000000-0005-0000-0000-000002080000}"/>
    <cellStyle name="d,1, 2" xfId="1859" xr:uid="{00000000-0005-0000-0000-000003080000}"/>
    <cellStyle name="d." xfId="1860" xr:uid="{00000000-0005-0000-0000-000004080000}"/>
    <cellStyle name="d.." xfId="1861" xr:uid="{00000000-0005-0000-0000-000005080000}"/>
    <cellStyle name="d.1" xfId="1862" xr:uid="{00000000-0005-0000-0000-000006080000}"/>
    <cellStyle name="d_Goodwill Allocation" xfId="1863" xr:uid="{00000000-0005-0000-0000-000007080000}"/>
    <cellStyle name="d_Segment Model v13 - irrs" xfId="1864" xr:uid="{00000000-0005-0000-0000-000008080000}"/>
    <cellStyle name="d_Segment Model v13 - irrs2" xfId="1865" xr:uid="{00000000-0005-0000-0000-000009080000}"/>
    <cellStyle name="d_Vineyard v17 (Pat)" xfId="1866" xr:uid="{00000000-0005-0000-0000-00000A080000}"/>
    <cellStyle name="d1" xfId="1867" xr:uid="{00000000-0005-0000-0000-00000B080000}"/>
    <cellStyle name="d1," xfId="1868" xr:uid="{00000000-0005-0000-0000-00000C080000}"/>
    <cellStyle name="d1`" xfId="1869" xr:uid="{00000000-0005-0000-0000-00000D080000}"/>
    <cellStyle name="d12" xfId="1870" xr:uid="{00000000-0005-0000-0000-00000E080000}"/>
    <cellStyle name="d2" xfId="1871" xr:uid="{00000000-0005-0000-0000-00000F080000}"/>
    <cellStyle name="d2," xfId="1872" xr:uid="{00000000-0005-0000-0000-000010080000}"/>
    <cellStyle name="d2\" xfId="1873" xr:uid="{00000000-0005-0000-0000-000011080000}"/>
    <cellStyle name="d3" xfId="1874" xr:uid="{00000000-0005-0000-0000-000012080000}"/>
    <cellStyle name="da" xfId="1875" xr:uid="{00000000-0005-0000-0000-000013080000}"/>
    <cellStyle name="da1" xfId="1876" xr:uid="{00000000-0005-0000-0000-000014080000}"/>
    <cellStyle name="da2" xfId="1877" xr:uid="{00000000-0005-0000-0000-000015080000}"/>
    <cellStyle name="Dark Title" xfId="1878" xr:uid="{00000000-0005-0000-0000-000016080000}"/>
    <cellStyle name="Dash" xfId="1879" xr:uid="{00000000-0005-0000-0000-000017080000}"/>
    <cellStyle name="Dash 2" xfId="28228" xr:uid="{00000000-0005-0000-0000-000018080000}"/>
    <cellStyle name="Data" xfId="1880" xr:uid="{00000000-0005-0000-0000-000019080000}"/>
    <cellStyle name="Data Entry" xfId="1881" xr:uid="{00000000-0005-0000-0000-00001A080000}"/>
    <cellStyle name="data_CDM, MLP Valuation Model, 2007-03, v15" xfId="1882" xr:uid="{00000000-0005-0000-0000-00001B080000}"/>
    <cellStyle name="Date" xfId="1883" xr:uid="{00000000-0005-0000-0000-00001C080000}"/>
    <cellStyle name="Date - Style3" xfId="1884" xr:uid="{00000000-0005-0000-0000-00001D080000}"/>
    <cellStyle name="Date [mmm-yy]" xfId="1885" xr:uid="{00000000-0005-0000-0000-00001E080000}"/>
    <cellStyle name="Date Aligned" xfId="1886" xr:uid="{00000000-0005-0000-0000-00001F080000}"/>
    <cellStyle name="Date dd-mmm" xfId="1887" xr:uid="{00000000-0005-0000-0000-000020080000}"/>
    <cellStyle name="Date dd-mmm-yy" xfId="1888" xr:uid="{00000000-0005-0000-0000-000021080000}"/>
    <cellStyle name="Date mmm-yy" xfId="1889" xr:uid="{00000000-0005-0000-0000-000022080000}"/>
    <cellStyle name="date month-year" xfId="1890" xr:uid="{00000000-0005-0000-0000-000023080000}"/>
    <cellStyle name="Date_2003.07 MDP Stub Model" xfId="1891" xr:uid="{00000000-0005-0000-0000-000024080000}"/>
    <cellStyle name="Date1" xfId="1892" xr:uid="{00000000-0005-0000-0000-000025080000}"/>
    <cellStyle name="Date2" xfId="1893" xr:uid="{00000000-0005-0000-0000-000026080000}"/>
    <cellStyle name="Dates" xfId="1894" xr:uid="{00000000-0005-0000-0000-000027080000}"/>
    <cellStyle name="DateTime" xfId="1895" xr:uid="{00000000-0005-0000-0000-000028080000}"/>
    <cellStyle name="DateTime 2" xfId="1896" xr:uid="{00000000-0005-0000-0000-000029080000}"/>
    <cellStyle name="DateYear" xfId="1897" xr:uid="{00000000-0005-0000-0000-00002A080000}"/>
    <cellStyle name="Dato" xfId="1898" xr:uid="{00000000-0005-0000-0000-00002B080000}"/>
    <cellStyle name="Dato 2" xfId="1899" xr:uid="{00000000-0005-0000-0000-00002C080000}"/>
    <cellStyle name="DAv" xfId="1900" xr:uid="{00000000-0005-0000-0000-00002D080000}"/>
    <cellStyle name="Day" xfId="1901" xr:uid="{00000000-0005-0000-0000-00002E080000}"/>
    <cellStyle name="db" xfId="1902" xr:uid="{00000000-0005-0000-0000-00002F080000}"/>
    <cellStyle name="Debit" xfId="1903" xr:uid="{00000000-0005-0000-0000-000030080000}"/>
    <cellStyle name="Debit subtotal" xfId="1904" xr:uid="{00000000-0005-0000-0000-000031080000}"/>
    <cellStyle name="Debit Total" xfId="1905" xr:uid="{00000000-0005-0000-0000-000032080000}"/>
    <cellStyle name="debt_paydown" xfId="1906" xr:uid="{00000000-0005-0000-0000-000033080000}"/>
    <cellStyle name="decimal 0" xfId="1907" xr:uid="{00000000-0005-0000-0000-000034080000}"/>
    <cellStyle name="decimal 1" xfId="1908" xr:uid="{00000000-0005-0000-0000-000035080000}"/>
    <cellStyle name="decimal 2" xfId="1909" xr:uid="{00000000-0005-0000-0000-000036080000}"/>
    <cellStyle name="Decimal_0dp" xfId="1910" xr:uid="{00000000-0005-0000-0000-000037080000}"/>
    <cellStyle name="depart" xfId="1911" xr:uid="{00000000-0005-0000-0000-000038080000}"/>
    <cellStyle name="Deviant" xfId="1912" xr:uid="{00000000-0005-0000-0000-000039080000}"/>
    <cellStyle name="Dia" xfId="1913" xr:uid="{00000000-0005-0000-0000-00003A080000}"/>
    <cellStyle name="Diseño" xfId="1914" xr:uid="{00000000-0005-0000-0000-00003B080000}"/>
    <cellStyle name="dlj_drl_pen" xfId="1915" xr:uid="{00000000-0005-0000-0000-00003C080000}"/>
    <cellStyle name="dm" xfId="1916" xr:uid="{00000000-0005-0000-0000-00003D080000}"/>
    <cellStyle name="dollar" xfId="1917" xr:uid="{00000000-0005-0000-0000-00003E080000}"/>
    <cellStyle name="Dollar - Style5" xfId="1918" xr:uid="{00000000-0005-0000-0000-00003F080000}"/>
    <cellStyle name="Dollar_Biomet Valuation - 4Q10" xfId="1919" xr:uid="{00000000-0005-0000-0000-000040080000}"/>
    <cellStyle name="Dollar1" xfId="1920" xr:uid="{00000000-0005-0000-0000-000041080000}"/>
    <cellStyle name="Dollar1Blue" xfId="1921" xr:uid="{00000000-0005-0000-0000-000042080000}"/>
    <cellStyle name="Dollar2" xfId="1922" xr:uid="{00000000-0005-0000-0000-000043080000}"/>
    <cellStyle name="Dollars" xfId="1923" xr:uid="{00000000-0005-0000-0000-000044080000}"/>
    <cellStyle name="DollarWhole" xfId="1924" xr:uid="{00000000-0005-0000-0000-000045080000}"/>
    <cellStyle name="DollarWhole 2" xfId="1925" xr:uid="{00000000-0005-0000-0000-000046080000}"/>
    <cellStyle name="Donnees" xfId="1926" xr:uid="{00000000-0005-0000-0000-000047080000}"/>
    <cellStyle name="Dotted Line" xfId="1927" xr:uid="{00000000-0005-0000-0000-000048080000}"/>
    <cellStyle name="Double" xfId="1928" xr:uid="{00000000-0005-0000-0000-000049080000}"/>
    <cellStyle name="Double Accounting" xfId="1929" xr:uid="{00000000-0005-0000-0000-00004A080000}"/>
    <cellStyle name="Double Underline" xfId="1930" xr:uid="{00000000-0005-0000-0000-00004B080000}"/>
    <cellStyle name="double underscore" xfId="1931" xr:uid="{00000000-0005-0000-0000-00004C080000}"/>
    <cellStyle name="DQ" xfId="1932" xr:uid="{00000000-0005-0000-0000-00004D080000}"/>
    <cellStyle name="DropDown" xfId="1933" xr:uid="{00000000-0005-0000-0000-00004E080000}"/>
    <cellStyle name="du" xfId="1934" xr:uid="{00000000-0005-0000-0000-00004F080000}"/>
    <cellStyle name="E" xfId="1935" xr:uid="{00000000-0005-0000-0000-000050080000}"/>
    <cellStyle name="e_2008 GDC Budget Walk" xfId="1936" xr:uid="{00000000-0005-0000-0000-000051080000}"/>
    <cellStyle name="e_2008 GDC Budget Walk 2" xfId="1937" xr:uid="{00000000-0005-0000-0000-000052080000}"/>
    <cellStyle name="e_Conference Details" xfId="1938" xr:uid="{00000000-0005-0000-0000-000053080000}"/>
    <cellStyle name="e_G&amp;A Opportunity 02-02-09" xfId="1939" xr:uid="{00000000-0005-0000-0000-000054080000}"/>
    <cellStyle name="e_G&amp;A Summary 01-09" xfId="1940" xr:uid="{00000000-0005-0000-0000-000055080000}"/>
    <cellStyle name="e_G&amp;A Summary 01-09 2" xfId="1941" xr:uid="{00000000-0005-0000-0000-000056080000}"/>
    <cellStyle name="e_Inputs" xfId="1942" xr:uid="{00000000-0005-0000-0000-000057080000}"/>
    <cellStyle name="e_Inputs 2" xfId="1943" xr:uid="{00000000-0005-0000-0000-000058080000}"/>
    <cellStyle name="e1" xfId="1944" xr:uid="{00000000-0005-0000-0000-000059080000}"/>
    <cellStyle name="e1 2" xfId="1945" xr:uid="{00000000-0005-0000-0000-00005A080000}"/>
    <cellStyle name="e2" xfId="1946" xr:uid="{00000000-0005-0000-0000-00005B080000}"/>
    <cellStyle name="e2 2" xfId="1947" xr:uid="{00000000-0005-0000-0000-00005C080000}"/>
    <cellStyle name="Echantillon" xfId="1948" xr:uid="{00000000-0005-0000-0000-00005D080000}"/>
    <cellStyle name="Emphasis 1" xfId="1949" xr:uid="{00000000-0005-0000-0000-00005E080000}"/>
    <cellStyle name="Emphasis 1 2" xfId="1950" xr:uid="{00000000-0005-0000-0000-00005F080000}"/>
    <cellStyle name="Emphasis 2" xfId="1951" xr:uid="{00000000-0005-0000-0000-000060080000}"/>
    <cellStyle name="Emphasis 2 2" xfId="1952" xr:uid="{00000000-0005-0000-0000-000061080000}"/>
    <cellStyle name="Emphasis 3" xfId="1953" xr:uid="{00000000-0005-0000-0000-000062080000}"/>
    <cellStyle name="Emphasis 3 2" xfId="1954" xr:uid="{00000000-0005-0000-0000-000063080000}"/>
    <cellStyle name="Empty" xfId="1955" xr:uid="{00000000-0005-0000-0000-000064080000}"/>
    <cellStyle name="Empty 2" xfId="1956" xr:uid="{00000000-0005-0000-0000-000065080000}"/>
    <cellStyle name="Empty 2 2" xfId="27856" xr:uid="{00000000-0005-0000-0000-000066080000}"/>
    <cellStyle name="Empty 2 2 2" xfId="27946" xr:uid="{00000000-0005-0000-0000-000067080000}"/>
    <cellStyle name="Empty 2 2 2 2" xfId="28168" xr:uid="{00000000-0005-0000-0000-000068080000}"/>
    <cellStyle name="Empty 2 2 3" xfId="28179" xr:uid="{00000000-0005-0000-0000-000069080000}"/>
    <cellStyle name="Empty 3" xfId="27855" xr:uid="{00000000-0005-0000-0000-00006A080000}"/>
    <cellStyle name="Empty 3 2" xfId="27945" xr:uid="{00000000-0005-0000-0000-00006B080000}"/>
    <cellStyle name="Empty 3 2 2" xfId="28169" xr:uid="{00000000-0005-0000-0000-00006C080000}"/>
    <cellStyle name="Empty 3 3" xfId="28178" xr:uid="{00000000-0005-0000-0000-00006D080000}"/>
    <cellStyle name="en dash" xfId="1957" xr:uid="{00000000-0005-0000-0000-00006E080000}"/>
    <cellStyle name="Encabez1" xfId="1958" xr:uid="{00000000-0005-0000-0000-00006F080000}"/>
    <cellStyle name="Encabez2" xfId="1959" xr:uid="{00000000-0005-0000-0000-000070080000}"/>
    <cellStyle name="Entered" xfId="1960" xr:uid="{00000000-0005-0000-0000-000071080000}"/>
    <cellStyle name="Entete" xfId="1961" xr:uid="{00000000-0005-0000-0000-000072080000}"/>
    <cellStyle name="En-tête" xfId="1962" xr:uid="{00000000-0005-0000-0000-000073080000}"/>
    <cellStyle name="Euro" xfId="1963" xr:uid="{00000000-0005-0000-0000-000074080000}"/>
    <cellStyle name="Euro 2" xfId="1964" xr:uid="{00000000-0005-0000-0000-000075080000}"/>
    <cellStyle name="Excel.Chart" xfId="1965" xr:uid="{00000000-0005-0000-0000-000076080000}"/>
    <cellStyle name="F2" xfId="1966" xr:uid="{00000000-0005-0000-0000-000077080000}"/>
    <cellStyle name="F3" xfId="1967" xr:uid="{00000000-0005-0000-0000-000078080000}"/>
    <cellStyle name="F4" xfId="1968" xr:uid="{00000000-0005-0000-0000-000079080000}"/>
    <cellStyle name="F5" xfId="1969" xr:uid="{00000000-0005-0000-0000-00007A080000}"/>
    <cellStyle name="F6" xfId="1970" xr:uid="{00000000-0005-0000-0000-00007B080000}"/>
    <cellStyle name="F7" xfId="1971" xr:uid="{00000000-0005-0000-0000-00007C080000}"/>
    <cellStyle name="F8" xfId="1972" xr:uid="{00000000-0005-0000-0000-00007D080000}"/>
    <cellStyle name="Fc" xfId="1973" xr:uid="{00000000-0005-0000-0000-00007E080000}"/>
    <cellStyle name="Fecha" xfId="1974" xr:uid="{00000000-0005-0000-0000-00007F080000}"/>
    <cellStyle name="Fijo" xfId="1975" xr:uid="{00000000-0005-0000-0000-000080080000}"/>
    <cellStyle name="Finan?ní0" xfId="1976" xr:uid="{00000000-0005-0000-0000-000081080000}"/>
    <cellStyle name="Financiero" xfId="1977" xr:uid="{00000000-0005-0000-0000-000082080000}"/>
    <cellStyle name="Finanční0" xfId="1978" xr:uid="{00000000-0005-0000-0000-000083080000}"/>
    <cellStyle name="First Column" xfId="1979" xr:uid="{00000000-0005-0000-0000-000084080000}"/>
    <cellStyle name="Fixed" xfId="1980" xr:uid="{00000000-0005-0000-0000-000085080000}"/>
    <cellStyle name="Fixed0" xfId="1981" xr:uid="{00000000-0005-0000-0000-000086080000}"/>
    <cellStyle name="Fixed2 - Style2" xfId="1982" xr:uid="{00000000-0005-0000-0000-000087080000}"/>
    <cellStyle name="Fixed4 - Style4" xfId="1983" xr:uid="{00000000-0005-0000-0000-000088080000}"/>
    <cellStyle name="font" xfId="1984" xr:uid="{00000000-0005-0000-0000-000089080000}"/>
    <cellStyle name="FOOTER - Style1" xfId="1985" xr:uid="{00000000-0005-0000-0000-00008A080000}"/>
    <cellStyle name="Footnote" xfId="1986" xr:uid="{00000000-0005-0000-0000-00008B080000}"/>
    <cellStyle name="Footnotes" xfId="1987" xr:uid="{00000000-0005-0000-0000-00008C080000}"/>
    <cellStyle name="Forecast Cell Column Heading" xfId="1988" xr:uid="{00000000-0005-0000-0000-00008D080000}"/>
    <cellStyle name="Forecast Cell Column Heading 2" xfId="1989" xr:uid="{00000000-0005-0000-0000-00008E080000}"/>
    <cellStyle name="Forecast Cell Column Heading_ar and other liab_AS - with normalisations (3)" xfId="1990" xr:uid="{00000000-0005-0000-0000-00008F080000}"/>
    <cellStyle name="Formula" xfId="1991" xr:uid="{00000000-0005-0000-0000-000090080000}"/>
    <cellStyle name="g" xfId="1992" xr:uid="{00000000-0005-0000-0000-000091080000}"/>
    <cellStyle name="gabriele" xfId="1993" xr:uid="{00000000-0005-0000-0000-000092080000}"/>
    <cellStyle name="GBP_Header" xfId="28316" xr:uid="{00000000-0005-0000-0000-000093080000}"/>
    <cellStyle name="general" xfId="1994" xr:uid="{00000000-0005-0000-0000-000094080000}"/>
    <cellStyle name="generral" xfId="1995" xr:uid="{00000000-0005-0000-0000-000095080000}"/>
    <cellStyle name="gi" xfId="1996" xr:uid="{00000000-0005-0000-0000-000096080000}"/>
    <cellStyle name="giallo" xfId="1997" xr:uid="{00000000-0005-0000-0000-000097080000}"/>
    <cellStyle name="giallo 2" xfId="27857" xr:uid="{00000000-0005-0000-0000-000098080000}"/>
    <cellStyle name="Good 10" xfId="1998" xr:uid="{00000000-0005-0000-0000-000099080000}"/>
    <cellStyle name="Good 11" xfId="1999" xr:uid="{00000000-0005-0000-0000-00009A080000}"/>
    <cellStyle name="Good 12" xfId="2000" xr:uid="{00000000-0005-0000-0000-00009B080000}"/>
    <cellStyle name="Good 13" xfId="2001" xr:uid="{00000000-0005-0000-0000-00009C080000}"/>
    <cellStyle name="Good 14" xfId="2002" xr:uid="{00000000-0005-0000-0000-00009D080000}"/>
    <cellStyle name="Good 15" xfId="2003" xr:uid="{00000000-0005-0000-0000-00009E080000}"/>
    <cellStyle name="Good 16" xfId="2004" xr:uid="{00000000-0005-0000-0000-00009F080000}"/>
    <cellStyle name="Good 17" xfId="2005" xr:uid="{00000000-0005-0000-0000-0000A0080000}"/>
    <cellStyle name="Good 18" xfId="2006" xr:uid="{00000000-0005-0000-0000-0000A1080000}"/>
    <cellStyle name="Good 19" xfId="2007" xr:uid="{00000000-0005-0000-0000-0000A2080000}"/>
    <cellStyle name="Good 2" xfId="2008" xr:uid="{00000000-0005-0000-0000-0000A3080000}"/>
    <cellStyle name="Good 20" xfId="2009" xr:uid="{00000000-0005-0000-0000-0000A4080000}"/>
    <cellStyle name="Good 21" xfId="2010" xr:uid="{00000000-0005-0000-0000-0000A5080000}"/>
    <cellStyle name="Good 22" xfId="2011" xr:uid="{00000000-0005-0000-0000-0000A6080000}"/>
    <cellStyle name="Good 23" xfId="2012" xr:uid="{00000000-0005-0000-0000-0000A7080000}"/>
    <cellStyle name="Good 24" xfId="2013" xr:uid="{00000000-0005-0000-0000-0000A8080000}"/>
    <cellStyle name="Good 25" xfId="2014" xr:uid="{00000000-0005-0000-0000-0000A9080000}"/>
    <cellStyle name="Good 26" xfId="2015" xr:uid="{00000000-0005-0000-0000-0000AA080000}"/>
    <cellStyle name="Good 27" xfId="2016" xr:uid="{00000000-0005-0000-0000-0000AB080000}"/>
    <cellStyle name="Good 28" xfId="2017" xr:uid="{00000000-0005-0000-0000-0000AC080000}"/>
    <cellStyle name="Good 29" xfId="2018" xr:uid="{00000000-0005-0000-0000-0000AD080000}"/>
    <cellStyle name="Good 3" xfId="2019" xr:uid="{00000000-0005-0000-0000-0000AE080000}"/>
    <cellStyle name="Good 30" xfId="2020" xr:uid="{00000000-0005-0000-0000-0000AF080000}"/>
    <cellStyle name="Good 31" xfId="2021" xr:uid="{00000000-0005-0000-0000-0000B0080000}"/>
    <cellStyle name="Good 32" xfId="2022" xr:uid="{00000000-0005-0000-0000-0000B1080000}"/>
    <cellStyle name="Good 33" xfId="2023" xr:uid="{00000000-0005-0000-0000-0000B2080000}"/>
    <cellStyle name="Good 34" xfId="2024" xr:uid="{00000000-0005-0000-0000-0000B3080000}"/>
    <cellStyle name="Good 35" xfId="2025" xr:uid="{00000000-0005-0000-0000-0000B4080000}"/>
    <cellStyle name="Good 36" xfId="2026" xr:uid="{00000000-0005-0000-0000-0000B5080000}"/>
    <cellStyle name="Good 37" xfId="2027" xr:uid="{00000000-0005-0000-0000-0000B6080000}"/>
    <cellStyle name="Good 38" xfId="2028" xr:uid="{00000000-0005-0000-0000-0000B7080000}"/>
    <cellStyle name="Good 39" xfId="2029" xr:uid="{00000000-0005-0000-0000-0000B8080000}"/>
    <cellStyle name="Good 4" xfId="2030" xr:uid="{00000000-0005-0000-0000-0000B9080000}"/>
    <cellStyle name="Good 40" xfId="2031" xr:uid="{00000000-0005-0000-0000-0000BA080000}"/>
    <cellStyle name="Good 41" xfId="2032" xr:uid="{00000000-0005-0000-0000-0000BB080000}"/>
    <cellStyle name="Good 42" xfId="2033" xr:uid="{00000000-0005-0000-0000-0000BC080000}"/>
    <cellStyle name="Good 43" xfId="2034" xr:uid="{00000000-0005-0000-0000-0000BD080000}"/>
    <cellStyle name="Good 44" xfId="2035" xr:uid="{00000000-0005-0000-0000-0000BE080000}"/>
    <cellStyle name="Good 45" xfId="2036" xr:uid="{00000000-0005-0000-0000-0000BF080000}"/>
    <cellStyle name="Good 46" xfId="2037" xr:uid="{00000000-0005-0000-0000-0000C0080000}"/>
    <cellStyle name="Good 47" xfId="2038" xr:uid="{00000000-0005-0000-0000-0000C1080000}"/>
    <cellStyle name="Good 48" xfId="2039" xr:uid="{00000000-0005-0000-0000-0000C2080000}"/>
    <cellStyle name="Good 49" xfId="2040" xr:uid="{00000000-0005-0000-0000-0000C3080000}"/>
    <cellStyle name="Good 5" xfId="2041" xr:uid="{00000000-0005-0000-0000-0000C4080000}"/>
    <cellStyle name="Good 50" xfId="2042" xr:uid="{00000000-0005-0000-0000-0000C5080000}"/>
    <cellStyle name="Good 51" xfId="2043" xr:uid="{00000000-0005-0000-0000-0000C6080000}"/>
    <cellStyle name="Good 52" xfId="2044" xr:uid="{00000000-0005-0000-0000-0000C7080000}"/>
    <cellStyle name="Good 53" xfId="2045" xr:uid="{00000000-0005-0000-0000-0000C8080000}"/>
    <cellStyle name="Good 54" xfId="2046" xr:uid="{00000000-0005-0000-0000-0000C9080000}"/>
    <cellStyle name="Good 55" xfId="2047" xr:uid="{00000000-0005-0000-0000-0000CA080000}"/>
    <cellStyle name="Good 56" xfId="2048" xr:uid="{00000000-0005-0000-0000-0000CB080000}"/>
    <cellStyle name="Good 57" xfId="2049" xr:uid="{00000000-0005-0000-0000-0000CC080000}"/>
    <cellStyle name="Good 58" xfId="2050" xr:uid="{00000000-0005-0000-0000-0000CD080000}"/>
    <cellStyle name="Good 59" xfId="2051" xr:uid="{00000000-0005-0000-0000-0000CE080000}"/>
    <cellStyle name="Good 6" xfId="2052" xr:uid="{00000000-0005-0000-0000-0000CF080000}"/>
    <cellStyle name="Good 60" xfId="2053" xr:uid="{00000000-0005-0000-0000-0000D0080000}"/>
    <cellStyle name="Good 61" xfId="2054" xr:uid="{00000000-0005-0000-0000-0000D1080000}"/>
    <cellStyle name="Good 62" xfId="2055" xr:uid="{00000000-0005-0000-0000-0000D2080000}"/>
    <cellStyle name="Good 63" xfId="2056" xr:uid="{00000000-0005-0000-0000-0000D3080000}"/>
    <cellStyle name="Good 64" xfId="2057" xr:uid="{00000000-0005-0000-0000-0000D4080000}"/>
    <cellStyle name="Good 65" xfId="2058" xr:uid="{00000000-0005-0000-0000-0000D5080000}"/>
    <cellStyle name="Good 66" xfId="2059" xr:uid="{00000000-0005-0000-0000-0000D6080000}"/>
    <cellStyle name="Good 67" xfId="2060" xr:uid="{00000000-0005-0000-0000-0000D7080000}"/>
    <cellStyle name="Good 68" xfId="2061" xr:uid="{00000000-0005-0000-0000-0000D8080000}"/>
    <cellStyle name="Good 69" xfId="2062" xr:uid="{00000000-0005-0000-0000-0000D9080000}"/>
    <cellStyle name="Good 7" xfId="2063" xr:uid="{00000000-0005-0000-0000-0000DA080000}"/>
    <cellStyle name="Good 70" xfId="2064" xr:uid="{00000000-0005-0000-0000-0000DB080000}"/>
    <cellStyle name="Good 71" xfId="2065" xr:uid="{00000000-0005-0000-0000-0000DC080000}"/>
    <cellStyle name="Good 72" xfId="2066" xr:uid="{00000000-0005-0000-0000-0000DD080000}"/>
    <cellStyle name="Good 73" xfId="2067" xr:uid="{00000000-0005-0000-0000-0000DE080000}"/>
    <cellStyle name="Good 74" xfId="2068" xr:uid="{00000000-0005-0000-0000-0000DF080000}"/>
    <cellStyle name="Good 75" xfId="2069" xr:uid="{00000000-0005-0000-0000-0000E0080000}"/>
    <cellStyle name="Good 76" xfId="2070" xr:uid="{00000000-0005-0000-0000-0000E1080000}"/>
    <cellStyle name="Good 77" xfId="2071" xr:uid="{00000000-0005-0000-0000-0000E2080000}"/>
    <cellStyle name="Good 78" xfId="2072" xr:uid="{00000000-0005-0000-0000-0000E3080000}"/>
    <cellStyle name="Good 79" xfId="2073" xr:uid="{00000000-0005-0000-0000-0000E4080000}"/>
    <cellStyle name="Good 8" xfId="2074" xr:uid="{00000000-0005-0000-0000-0000E5080000}"/>
    <cellStyle name="Good 9" xfId="2075" xr:uid="{00000000-0005-0000-0000-0000E6080000}"/>
    <cellStyle name="grayText2" xfId="2076" xr:uid="{00000000-0005-0000-0000-0000E7080000}"/>
    <cellStyle name="grayText2Big" xfId="2077" xr:uid="{00000000-0005-0000-0000-0000E8080000}"/>
    <cellStyle name="Green" xfId="2078" xr:uid="{00000000-0005-0000-0000-0000E9080000}"/>
    <cellStyle name="Grey" xfId="2079" xr:uid="{00000000-0005-0000-0000-0000EA080000}"/>
    <cellStyle name="Growth%" xfId="2080" xr:uid="{00000000-0005-0000-0000-0000EB080000}"/>
    <cellStyle name="GrowthRate" xfId="2081" xr:uid="{00000000-0005-0000-0000-0000EC080000}"/>
    <cellStyle name="h" xfId="2082" xr:uid="{00000000-0005-0000-0000-0000ED080000}"/>
    <cellStyle name="h 2" xfId="28229" xr:uid="{00000000-0005-0000-0000-0000EE080000}"/>
    <cellStyle name="Hard" xfId="2083" xr:uid="{00000000-0005-0000-0000-0000EF080000}"/>
    <cellStyle name="hard no." xfId="2084" xr:uid="{00000000-0005-0000-0000-0000F0080000}"/>
    <cellStyle name="Hard Percent" xfId="2085" xr:uid="{00000000-0005-0000-0000-0000F1080000}"/>
    <cellStyle name="Header" xfId="2086" xr:uid="{00000000-0005-0000-0000-0000F2080000}"/>
    <cellStyle name="Header1" xfId="2087" xr:uid="{00000000-0005-0000-0000-0000F3080000}"/>
    <cellStyle name="Header2" xfId="2088" xr:uid="{00000000-0005-0000-0000-0000F4080000}"/>
    <cellStyle name="Header2 2" xfId="2089" xr:uid="{00000000-0005-0000-0000-0000F5080000}"/>
    <cellStyle name="Header2 2 2" xfId="2090" xr:uid="{00000000-0005-0000-0000-0000F6080000}"/>
    <cellStyle name="Header2 2 3" xfId="2091" xr:uid="{00000000-0005-0000-0000-0000F7080000}"/>
    <cellStyle name="Header2 3" xfId="2092" xr:uid="{00000000-0005-0000-0000-0000F8080000}"/>
    <cellStyle name="Header2 4" xfId="2093" xr:uid="{00000000-0005-0000-0000-0000F9080000}"/>
    <cellStyle name="headers" xfId="2094" xr:uid="{00000000-0005-0000-0000-0000FA080000}"/>
    <cellStyle name="Headin - Style3" xfId="2095" xr:uid="{00000000-0005-0000-0000-0000FB080000}"/>
    <cellStyle name="Headin - Style6" xfId="2096" xr:uid="{00000000-0005-0000-0000-0000FC080000}"/>
    <cellStyle name="Heading" xfId="2097" xr:uid="{00000000-0005-0000-0000-0000FD080000}"/>
    <cellStyle name="Heading 1 10" xfId="2098" xr:uid="{00000000-0005-0000-0000-0000FE080000}"/>
    <cellStyle name="Heading 1 11" xfId="2099" xr:uid="{00000000-0005-0000-0000-0000FF080000}"/>
    <cellStyle name="Heading 1 12" xfId="2100" xr:uid="{00000000-0005-0000-0000-000000090000}"/>
    <cellStyle name="Heading 1 13" xfId="2101" xr:uid="{00000000-0005-0000-0000-000001090000}"/>
    <cellStyle name="Heading 1 14" xfId="2102" xr:uid="{00000000-0005-0000-0000-000002090000}"/>
    <cellStyle name="Heading 1 15" xfId="2103" xr:uid="{00000000-0005-0000-0000-000003090000}"/>
    <cellStyle name="Heading 1 16" xfId="2104" xr:uid="{00000000-0005-0000-0000-000004090000}"/>
    <cellStyle name="Heading 1 17" xfId="2105" xr:uid="{00000000-0005-0000-0000-000005090000}"/>
    <cellStyle name="Heading 1 18" xfId="2106" xr:uid="{00000000-0005-0000-0000-000006090000}"/>
    <cellStyle name="Heading 1 19" xfId="2107" xr:uid="{00000000-0005-0000-0000-000007090000}"/>
    <cellStyle name="Heading 1 2" xfId="2108" xr:uid="{00000000-0005-0000-0000-000008090000}"/>
    <cellStyle name="Heading 1 20" xfId="2109" xr:uid="{00000000-0005-0000-0000-000009090000}"/>
    <cellStyle name="Heading 1 21" xfId="2110" xr:uid="{00000000-0005-0000-0000-00000A090000}"/>
    <cellStyle name="Heading 1 22" xfId="2111" xr:uid="{00000000-0005-0000-0000-00000B090000}"/>
    <cellStyle name="Heading 1 23" xfId="2112" xr:uid="{00000000-0005-0000-0000-00000C090000}"/>
    <cellStyle name="Heading 1 24" xfId="2113" xr:uid="{00000000-0005-0000-0000-00000D090000}"/>
    <cellStyle name="Heading 1 25" xfId="2114" xr:uid="{00000000-0005-0000-0000-00000E090000}"/>
    <cellStyle name="Heading 1 26" xfId="2115" xr:uid="{00000000-0005-0000-0000-00000F090000}"/>
    <cellStyle name="Heading 1 27" xfId="2116" xr:uid="{00000000-0005-0000-0000-000010090000}"/>
    <cellStyle name="Heading 1 28" xfId="2117" xr:uid="{00000000-0005-0000-0000-000011090000}"/>
    <cellStyle name="Heading 1 29" xfId="2118" xr:uid="{00000000-0005-0000-0000-000012090000}"/>
    <cellStyle name="Heading 1 3" xfId="2119" xr:uid="{00000000-0005-0000-0000-000013090000}"/>
    <cellStyle name="Heading 1 30" xfId="2120" xr:uid="{00000000-0005-0000-0000-000014090000}"/>
    <cellStyle name="Heading 1 31" xfId="2121" xr:uid="{00000000-0005-0000-0000-000015090000}"/>
    <cellStyle name="Heading 1 32" xfId="2122" xr:uid="{00000000-0005-0000-0000-000016090000}"/>
    <cellStyle name="Heading 1 33" xfId="2123" xr:uid="{00000000-0005-0000-0000-000017090000}"/>
    <cellStyle name="Heading 1 34" xfId="2124" xr:uid="{00000000-0005-0000-0000-000018090000}"/>
    <cellStyle name="Heading 1 35" xfId="2125" xr:uid="{00000000-0005-0000-0000-000019090000}"/>
    <cellStyle name="Heading 1 36" xfId="2126" xr:uid="{00000000-0005-0000-0000-00001A090000}"/>
    <cellStyle name="Heading 1 37" xfId="2127" xr:uid="{00000000-0005-0000-0000-00001B090000}"/>
    <cellStyle name="Heading 1 38" xfId="2128" xr:uid="{00000000-0005-0000-0000-00001C090000}"/>
    <cellStyle name="Heading 1 39" xfId="2129" xr:uid="{00000000-0005-0000-0000-00001D090000}"/>
    <cellStyle name="Heading 1 4" xfId="2130" xr:uid="{00000000-0005-0000-0000-00001E090000}"/>
    <cellStyle name="Heading 1 40" xfId="2131" xr:uid="{00000000-0005-0000-0000-00001F090000}"/>
    <cellStyle name="Heading 1 41" xfId="2132" xr:uid="{00000000-0005-0000-0000-000020090000}"/>
    <cellStyle name="Heading 1 42" xfId="2133" xr:uid="{00000000-0005-0000-0000-000021090000}"/>
    <cellStyle name="Heading 1 43" xfId="2134" xr:uid="{00000000-0005-0000-0000-000022090000}"/>
    <cellStyle name="Heading 1 44" xfId="2135" xr:uid="{00000000-0005-0000-0000-000023090000}"/>
    <cellStyle name="Heading 1 45" xfId="2136" xr:uid="{00000000-0005-0000-0000-000024090000}"/>
    <cellStyle name="Heading 1 46" xfId="2137" xr:uid="{00000000-0005-0000-0000-000025090000}"/>
    <cellStyle name="Heading 1 47" xfId="2138" xr:uid="{00000000-0005-0000-0000-000026090000}"/>
    <cellStyle name="Heading 1 48" xfId="2139" xr:uid="{00000000-0005-0000-0000-000027090000}"/>
    <cellStyle name="Heading 1 49" xfId="2140" xr:uid="{00000000-0005-0000-0000-000028090000}"/>
    <cellStyle name="Heading 1 5" xfId="2141" xr:uid="{00000000-0005-0000-0000-000029090000}"/>
    <cellStyle name="Heading 1 50" xfId="2142" xr:uid="{00000000-0005-0000-0000-00002A090000}"/>
    <cellStyle name="Heading 1 51" xfId="2143" xr:uid="{00000000-0005-0000-0000-00002B090000}"/>
    <cellStyle name="Heading 1 52" xfId="2144" xr:uid="{00000000-0005-0000-0000-00002C090000}"/>
    <cellStyle name="Heading 1 53" xfId="2145" xr:uid="{00000000-0005-0000-0000-00002D090000}"/>
    <cellStyle name="Heading 1 54" xfId="2146" xr:uid="{00000000-0005-0000-0000-00002E090000}"/>
    <cellStyle name="Heading 1 55" xfId="2147" xr:uid="{00000000-0005-0000-0000-00002F090000}"/>
    <cellStyle name="Heading 1 56" xfId="2148" xr:uid="{00000000-0005-0000-0000-000030090000}"/>
    <cellStyle name="Heading 1 57" xfId="2149" xr:uid="{00000000-0005-0000-0000-000031090000}"/>
    <cellStyle name="Heading 1 58" xfId="2150" xr:uid="{00000000-0005-0000-0000-000032090000}"/>
    <cellStyle name="Heading 1 59" xfId="2151" xr:uid="{00000000-0005-0000-0000-000033090000}"/>
    <cellStyle name="Heading 1 6" xfId="2152" xr:uid="{00000000-0005-0000-0000-000034090000}"/>
    <cellStyle name="Heading 1 60" xfId="2153" xr:uid="{00000000-0005-0000-0000-000035090000}"/>
    <cellStyle name="Heading 1 61" xfId="2154" xr:uid="{00000000-0005-0000-0000-000036090000}"/>
    <cellStyle name="Heading 1 62" xfId="2155" xr:uid="{00000000-0005-0000-0000-000037090000}"/>
    <cellStyle name="Heading 1 63" xfId="2156" xr:uid="{00000000-0005-0000-0000-000038090000}"/>
    <cellStyle name="Heading 1 64" xfId="2157" xr:uid="{00000000-0005-0000-0000-000039090000}"/>
    <cellStyle name="Heading 1 65" xfId="2158" xr:uid="{00000000-0005-0000-0000-00003A090000}"/>
    <cellStyle name="Heading 1 66" xfId="2159" xr:uid="{00000000-0005-0000-0000-00003B090000}"/>
    <cellStyle name="Heading 1 67" xfId="2160" xr:uid="{00000000-0005-0000-0000-00003C090000}"/>
    <cellStyle name="Heading 1 68" xfId="2161" xr:uid="{00000000-0005-0000-0000-00003D090000}"/>
    <cellStyle name="Heading 1 69" xfId="2162" xr:uid="{00000000-0005-0000-0000-00003E090000}"/>
    <cellStyle name="Heading 1 7" xfId="2163" xr:uid="{00000000-0005-0000-0000-00003F090000}"/>
    <cellStyle name="Heading 1 70" xfId="2164" xr:uid="{00000000-0005-0000-0000-000040090000}"/>
    <cellStyle name="Heading 1 71" xfId="2165" xr:uid="{00000000-0005-0000-0000-000041090000}"/>
    <cellStyle name="Heading 1 72" xfId="2166" xr:uid="{00000000-0005-0000-0000-000042090000}"/>
    <cellStyle name="Heading 1 73" xfId="2167" xr:uid="{00000000-0005-0000-0000-000043090000}"/>
    <cellStyle name="Heading 1 74" xfId="2168" xr:uid="{00000000-0005-0000-0000-000044090000}"/>
    <cellStyle name="Heading 1 75" xfId="2169" xr:uid="{00000000-0005-0000-0000-000045090000}"/>
    <cellStyle name="Heading 1 76" xfId="2170" xr:uid="{00000000-0005-0000-0000-000046090000}"/>
    <cellStyle name="Heading 1 77" xfId="2171" xr:uid="{00000000-0005-0000-0000-000047090000}"/>
    <cellStyle name="Heading 1 78" xfId="2172" xr:uid="{00000000-0005-0000-0000-000048090000}"/>
    <cellStyle name="Heading 1 79" xfId="2173" xr:uid="{00000000-0005-0000-0000-000049090000}"/>
    <cellStyle name="Heading 1 8" xfId="2174" xr:uid="{00000000-0005-0000-0000-00004A090000}"/>
    <cellStyle name="Heading 1 9" xfId="2175" xr:uid="{00000000-0005-0000-0000-00004B090000}"/>
    <cellStyle name="Heading 2 10" xfId="2176" xr:uid="{00000000-0005-0000-0000-00004C090000}"/>
    <cellStyle name="Heading 2 11" xfId="2177" xr:uid="{00000000-0005-0000-0000-00004D090000}"/>
    <cellStyle name="Heading 2 12" xfId="2178" xr:uid="{00000000-0005-0000-0000-00004E090000}"/>
    <cellStyle name="Heading 2 13" xfId="2179" xr:uid="{00000000-0005-0000-0000-00004F090000}"/>
    <cellStyle name="Heading 2 14" xfId="2180" xr:uid="{00000000-0005-0000-0000-000050090000}"/>
    <cellStyle name="Heading 2 15" xfId="2181" xr:uid="{00000000-0005-0000-0000-000051090000}"/>
    <cellStyle name="Heading 2 16" xfId="2182" xr:uid="{00000000-0005-0000-0000-000052090000}"/>
    <cellStyle name="Heading 2 17" xfId="2183" xr:uid="{00000000-0005-0000-0000-000053090000}"/>
    <cellStyle name="Heading 2 18" xfId="2184" xr:uid="{00000000-0005-0000-0000-000054090000}"/>
    <cellStyle name="Heading 2 19" xfId="2185" xr:uid="{00000000-0005-0000-0000-000055090000}"/>
    <cellStyle name="Heading 2 2" xfId="2186" xr:uid="{00000000-0005-0000-0000-000056090000}"/>
    <cellStyle name="Heading 2 20" xfId="2187" xr:uid="{00000000-0005-0000-0000-000057090000}"/>
    <cellStyle name="Heading 2 21" xfId="2188" xr:uid="{00000000-0005-0000-0000-000058090000}"/>
    <cellStyle name="Heading 2 22" xfId="2189" xr:uid="{00000000-0005-0000-0000-000059090000}"/>
    <cellStyle name="Heading 2 23" xfId="2190" xr:uid="{00000000-0005-0000-0000-00005A090000}"/>
    <cellStyle name="Heading 2 24" xfId="2191" xr:uid="{00000000-0005-0000-0000-00005B090000}"/>
    <cellStyle name="Heading 2 25" xfId="2192" xr:uid="{00000000-0005-0000-0000-00005C090000}"/>
    <cellStyle name="Heading 2 26" xfId="2193" xr:uid="{00000000-0005-0000-0000-00005D090000}"/>
    <cellStyle name="Heading 2 27" xfId="2194" xr:uid="{00000000-0005-0000-0000-00005E090000}"/>
    <cellStyle name="Heading 2 28" xfId="2195" xr:uid="{00000000-0005-0000-0000-00005F090000}"/>
    <cellStyle name="Heading 2 29" xfId="2196" xr:uid="{00000000-0005-0000-0000-000060090000}"/>
    <cellStyle name="Heading 2 3" xfId="2197" xr:uid="{00000000-0005-0000-0000-000061090000}"/>
    <cellStyle name="Heading 2 30" xfId="2198" xr:uid="{00000000-0005-0000-0000-000062090000}"/>
    <cellStyle name="Heading 2 31" xfId="2199" xr:uid="{00000000-0005-0000-0000-000063090000}"/>
    <cellStyle name="Heading 2 32" xfId="2200" xr:uid="{00000000-0005-0000-0000-000064090000}"/>
    <cellStyle name="Heading 2 33" xfId="2201" xr:uid="{00000000-0005-0000-0000-000065090000}"/>
    <cellStyle name="Heading 2 34" xfId="2202" xr:uid="{00000000-0005-0000-0000-000066090000}"/>
    <cellStyle name="Heading 2 35" xfId="2203" xr:uid="{00000000-0005-0000-0000-000067090000}"/>
    <cellStyle name="Heading 2 36" xfId="2204" xr:uid="{00000000-0005-0000-0000-000068090000}"/>
    <cellStyle name="Heading 2 37" xfId="2205" xr:uid="{00000000-0005-0000-0000-000069090000}"/>
    <cellStyle name="Heading 2 38" xfId="2206" xr:uid="{00000000-0005-0000-0000-00006A090000}"/>
    <cellStyle name="Heading 2 39" xfId="2207" xr:uid="{00000000-0005-0000-0000-00006B090000}"/>
    <cellStyle name="Heading 2 4" xfId="2208" xr:uid="{00000000-0005-0000-0000-00006C090000}"/>
    <cellStyle name="Heading 2 40" xfId="2209" xr:uid="{00000000-0005-0000-0000-00006D090000}"/>
    <cellStyle name="Heading 2 41" xfId="2210" xr:uid="{00000000-0005-0000-0000-00006E090000}"/>
    <cellStyle name="Heading 2 42" xfId="2211" xr:uid="{00000000-0005-0000-0000-00006F090000}"/>
    <cellStyle name="Heading 2 43" xfId="2212" xr:uid="{00000000-0005-0000-0000-000070090000}"/>
    <cellStyle name="Heading 2 44" xfId="2213" xr:uid="{00000000-0005-0000-0000-000071090000}"/>
    <cellStyle name="Heading 2 45" xfId="2214" xr:uid="{00000000-0005-0000-0000-000072090000}"/>
    <cellStyle name="Heading 2 46" xfId="2215" xr:uid="{00000000-0005-0000-0000-000073090000}"/>
    <cellStyle name="Heading 2 47" xfId="2216" xr:uid="{00000000-0005-0000-0000-000074090000}"/>
    <cellStyle name="Heading 2 48" xfId="2217" xr:uid="{00000000-0005-0000-0000-000075090000}"/>
    <cellStyle name="Heading 2 49" xfId="2218" xr:uid="{00000000-0005-0000-0000-000076090000}"/>
    <cellStyle name="Heading 2 5" xfId="2219" xr:uid="{00000000-0005-0000-0000-000077090000}"/>
    <cellStyle name="Heading 2 50" xfId="2220" xr:uid="{00000000-0005-0000-0000-000078090000}"/>
    <cellStyle name="Heading 2 51" xfId="2221" xr:uid="{00000000-0005-0000-0000-000079090000}"/>
    <cellStyle name="Heading 2 52" xfId="2222" xr:uid="{00000000-0005-0000-0000-00007A090000}"/>
    <cellStyle name="Heading 2 53" xfId="2223" xr:uid="{00000000-0005-0000-0000-00007B090000}"/>
    <cellStyle name="Heading 2 54" xfId="2224" xr:uid="{00000000-0005-0000-0000-00007C090000}"/>
    <cellStyle name="Heading 2 55" xfId="2225" xr:uid="{00000000-0005-0000-0000-00007D090000}"/>
    <cellStyle name="Heading 2 56" xfId="2226" xr:uid="{00000000-0005-0000-0000-00007E090000}"/>
    <cellStyle name="Heading 2 57" xfId="2227" xr:uid="{00000000-0005-0000-0000-00007F090000}"/>
    <cellStyle name="Heading 2 58" xfId="2228" xr:uid="{00000000-0005-0000-0000-000080090000}"/>
    <cellStyle name="Heading 2 59" xfId="2229" xr:uid="{00000000-0005-0000-0000-000081090000}"/>
    <cellStyle name="Heading 2 6" xfId="2230" xr:uid="{00000000-0005-0000-0000-000082090000}"/>
    <cellStyle name="Heading 2 60" xfId="2231" xr:uid="{00000000-0005-0000-0000-000083090000}"/>
    <cellStyle name="Heading 2 61" xfId="2232" xr:uid="{00000000-0005-0000-0000-000084090000}"/>
    <cellStyle name="Heading 2 62" xfId="2233" xr:uid="{00000000-0005-0000-0000-000085090000}"/>
    <cellStyle name="Heading 2 63" xfId="2234" xr:uid="{00000000-0005-0000-0000-000086090000}"/>
    <cellStyle name="Heading 2 64" xfId="2235" xr:uid="{00000000-0005-0000-0000-000087090000}"/>
    <cellStyle name="Heading 2 65" xfId="2236" xr:uid="{00000000-0005-0000-0000-000088090000}"/>
    <cellStyle name="Heading 2 66" xfId="2237" xr:uid="{00000000-0005-0000-0000-000089090000}"/>
    <cellStyle name="Heading 2 67" xfId="2238" xr:uid="{00000000-0005-0000-0000-00008A090000}"/>
    <cellStyle name="Heading 2 68" xfId="2239" xr:uid="{00000000-0005-0000-0000-00008B090000}"/>
    <cellStyle name="Heading 2 69" xfId="2240" xr:uid="{00000000-0005-0000-0000-00008C090000}"/>
    <cellStyle name="Heading 2 7" xfId="2241" xr:uid="{00000000-0005-0000-0000-00008D090000}"/>
    <cellStyle name="Heading 2 70" xfId="2242" xr:uid="{00000000-0005-0000-0000-00008E090000}"/>
    <cellStyle name="Heading 2 71" xfId="2243" xr:uid="{00000000-0005-0000-0000-00008F090000}"/>
    <cellStyle name="Heading 2 72" xfId="2244" xr:uid="{00000000-0005-0000-0000-000090090000}"/>
    <cellStyle name="Heading 2 73" xfId="2245" xr:uid="{00000000-0005-0000-0000-000091090000}"/>
    <cellStyle name="Heading 2 74" xfId="2246" xr:uid="{00000000-0005-0000-0000-000092090000}"/>
    <cellStyle name="Heading 2 75" xfId="2247" xr:uid="{00000000-0005-0000-0000-000093090000}"/>
    <cellStyle name="Heading 2 76" xfId="2248" xr:uid="{00000000-0005-0000-0000-000094090000}"/>
    <cellStyle name="Heading 2 77" xfId="2249" xr:uid="{00000000-0005-0000-0000-000095090000}"/>
    <cellStyle name="Heading 2 78" xfId="2250" xr:uid="{00000000-0005-0000-0000-000096090000}"/>
    <cellStyle name="Heading 2 79" xfId="2251" xr:uid="{00000000-0005-0000-0000-000097090000}"/>
    <cellStyle name="Heading 2 8" xfId="2252" xr:uid="{00000000-0005-0000-0000-000098090000}"/>
    <cellStyle name="Heading 2 9" xfId="2253" xr:uid="{00000000-0005-0000-0000-000099090000}"/>
    <cellStyle name="Heading 3 10" xfId="2254" xr:uid="{00000000-0005-0000-0000-00009A090000}"/>
    <cellStyle name="Heading 3 11" xfId="2255" xr:uid="{00000000-0005-0000-0000-00009B090000}"/>
    <cellStyle name="Heading 3 12" xfId="2256" xr:uid="{00000000-0005-0000-0000-00009C090000}"/>
    <cellStyle name="Heading 3 13" xfId="2257" xr:uid="{00000000-0005-0000-0000-00009D090000}"/>
    <cellStyle name="Heading 3 14" xfId="2258" xr:uid="{00000000-0005-0000-0000-00009E090000}"/>
    <cellStyle name="Heading 3 15" xfId="2259" xr:uid="{00000000-0005-0000-0000-00009F090000}"/>
    <cellStyle name="Heading 3 16" xfId="2260" xr:uid="{00000000-0005-0000-0000-0000A0090000}"/>
    <cellStyle name="Heading 3 17" xfId="2261" xr:uid="{00000000-0005-0000-0000-0000A1090000}"/>
    <cellStyle name="Heading 3 18" xfId="2262" xr:uid="{00000000-0005-0000-0000-0000A2090000}"/>
    <cellStyle name="Heading 3 19" xfId="2263" xr:uid="{00000000-0005-0000-0000-0000A3090000}"/>
    <cellStyle name="Heading 3 2" xfId="2264" xr:uid="{00000000-0005-0000-0000-0000A4090000}"/>
    <cellStyle name="Heading 3 20" xfId="2265" xr:uid="{00000000-0005-0000-0000-0000A5090000}"/>
    <cellStyle name="Heading 3 21" xfId="2266" xr:uid="{00000000-0005-0000-0000-0000A6090000}"/>
    <cellStyle name="Heading 3 22" xfId="2267" xr:uid="{00000000-0005-0000-0000-0000A7090000}"/>
    <cellStyle name="Heading 3 23" xfId="2268" xr:uid="{00000000-0005-0000-0000-0000A8090000}"/>
    <cellStyle name="Heading 3 24" xfId="2269" xr:uid="{00000000-0005-0000-0000-0000A9090000}"/>
    <cellStyle name="Heading 3 25" xfId="2270" xr:uid="{00000000-0005-0000-0000-0000AA090000}"/>
    <cellStyle name="Heading 3 26" xfId="2271" xr:uid="{00000000-0005-0000-0000-0000AB090000}"/>
    <cellStyle name="Heading 3 27" xfId="2272" xr:uid="{00000000-0005-0000-0000-0000AC090000}"/>
    <cellStyle name="Heading 3 28" xfId="2273" xr:uid="{00000000-0005-0000-0000-0000AD090000}"/>
    <cellStyle name="Heading 3 29" xfId="2274" xr:uid="{00000000-0005-0000-0000-0000AE090000}"/>
    <cellStyle name="Heading 3 3" xfId="2275" xr:uid="{00000000-0005-0000-0000-0000AF090000}"/>
    <cellStyle name="Heading 3 30" xfId="2276" xr:uid="{00000000-0005-0000-0000-0000B0090000}"/>
    <cellStyle name="Heading 3 31" xfId="2277" xr:uid="{00000000-0005-0000-0000-0000B1090000}"/>
    <cellStyle name="Heading 3 32" xfId="2278" xr:uid="{00000000-0005-0000-0000-0000B2090000}"/>
    <cellStyle name="Heading 3 33" xfId="2279" xr:uid="{00000000-0005-0000-0000-0000B3090000}"/>
    <cellStyle name="Heading 3 34" xfId="2280" xr:uid="{00000000-0005-0000-0000-0000B4090000}"/>
    <cellStyle name="Heading 3 35" xfId="2281" xr:uid="{00000000-0005-0000-0000-0000B5090000}"/>
    <cellStyle name="Heading 3 36" xfId="2282" xr:uid="{00000000-0005-0000-0000-0000B6090000}"/>
    <cellStyle name="Heading 3 37" xfId="2283" xr:uid="{00000000-0005-0000-0000-0000B7090000}"/>
    <cellStyle name="Heading 3 38" xfId="2284" xr:uid="{00000000-0005-0000-0000-0000B8090000}"/>
    <cellStyle name="Heading 3 39" xfId="2285" xr:uid="{00000000-0005-0000-0000-0000B9090000}"/>
    <cellStyle name="Heading 3 4" xfId="2286" xr:uid="{00000000-0005-0000-0000-0000BA090000}"/>
    <cellStyle name="Heading 3 40" xfId="2287" xr:uid="{00000000-0005-0000-0000-0000BB090000}"/>
    <cellStyle name="Heading 3 41" xfId="2288" xr:uid="{00000000-0005-0000-0000-0000BC090000}"/>
    <cellStyle name="Heading 3 42" xfId="2289" xr:uid="{00000000-0005-0000-0000-0000BD090000}"/>
    <cellStyle name="Heading 3 43" xfId="2290" xr:uid="{00000000-0005-0000-0000-0000BE090000}"/>
    <cellStyle name="Heading 3 44" xfId="2291" xr:uid="{00000000-0005-0000-0000-0000BF090000}"/>
    <cellStyle name="Heading 3 45" xfId="2292" xr:uid="{00000000-0005-0000-0000-0000C0090000}"/>
    <cellStyle name="Heading 3 46" xfId="2293" xr:uid="{00000000-0005-0000-0000-0000C1090000}"/>
    <cellStyle name="Heading 3 47" xfId="2294" xr:uid="{00000000-0005-0000-0000-0000C2090000}"/>
    <cellStyle name="Heading 3 48" xfId="2295" xr:uid="{00000000-0005-0000-0000-0000C3090000}"/>
    <cellStyle name="Heading 3 49" xfId="2296" xr:uid="{00000000-0005-0000-0000-0000C4090000}"/>
    <cellStyle name="Heading 3 5" xfId="2297" xr:uid="{00000000-0005-0000-0000-0000C5090000}"/>
    <cellStyle name="Heading 3 50" xfId="2298" xr:uid="{00000000-0005-0000-0000-0000C6090000}"/>
    <cellStyle name="Heading 3 51" xfId="2299" xr:uid="{00000000-0005-0000-0000-0000C7090000}"/>
    <cellStyle name="Heading 3 52" xfId="2300" xr:uid="{00000000-0005-0000-0000-0000C8090000}"/>
    <cellStyle name="Heading 3 53" xfId="2301" xr:uid="{00000000-0005-0000-0000-0000C9090000}"/>
    <cellStyle name="Heading 3 54" xfId="2302" xr:uid="{00000000-0005-0000-0000-0000CA090000}"/>
    <cellStyle name="Heading 3 55" xfId="2303" xr:uid="{00000000-0005-0000-0000-0000CB090000}"/>
    <cellStyle name="Heading 3 56" xfId="2304" xr:uid="{00000000-0005-0000-0000-0000CC090000}"/>
    <cellStyle name="Heading 3 57" xfId="2305" xr:uid="{00000000-0005-0000-0000-0000CD090000}"/>
    <cellStyle name="Heading 3 58" xfId="2306" xr:uid="{00000000-0005-0000-0000-0000CE090000}"/>
    <cellStyle name="Heading 3 59" xfId="2307" xr:uid="{00000000-0005-0000-0000-0000CF090000}"/>
    <cellStyle name="Heading 3 6" xfId="2308" xr:uid="{00000000-0005-0000-0000-0000D0090000}"/>
    <cellStyle name="Heading 3 60" xfId="2309" xr:uid="{00000000-0005-0000-0000-0000D1090000}"/>
    <cellStyle name="Heading 3 61" xfId="2310" xr:uid="{00000000-0005-0000-0000-0000D2090000}"/>
    <cellStyle name="Heading 3 62" xfId="2311" xr:uid="{00000000-0005-0000-0000-0000D3090000}"/>
    <cellStyle name="Heading 3 63" xfId="2312" xr:uid="{00000000-0005-0000-0000-0000D4090000}"/>
    <cellStyle name="Heading 3 64" xfId="2313" xr:uid="{00000000-0005-0000-0000-0000D5090000}"/>
    <cellStyle name="Heading 3 65" xfId="2314" xr:uid="{00000000-0005-0000-0000-0000D6090000}"/>
    <cellStyle name="Heading 3 66" xfId="2315" xr:uid="{00000000-0005-0000-0000-0000D7090000}"/>
    <cellStyle name="Heading 3 67" xfId="2316" xr:uid="{00000000-0005-0000-0000-0000D8090000}"/>
    <cellStyle name="Heading 3 68" xfId="2317" xr:uid="{00000000-0005-0000-0000-0000D9090000}"/>
    <cellStyle name="Heading 3 69" xfId="2318" xr:uid="{00000000-0005-0000-0000-0000DA090000}"/>
    <cellStyle name="Heading 3 7" xfId="2319" xr:uid="{00000000-0005-0000-0000-0000DB090000}"/>
    <cellStyle name="Heading 3 70" xfId="2320" xr:uid="{00000000-0005-0000-0000-0000DC090000}"/>
    <cellStyle name="Heading 3 71" xfId="2321" xr:uid="{00000000-0005-0000-0000-0000DD090000}"/>
    <cellStyle name="Heading 3 72" xfId="2322" xr:uid="{00000000-0005-0000-0000-0000DE090000}"/>
    <cellStyle name="Heading 3 73" xfId="2323" xr:uid="{00000000-0005-0000-0000-0000DF090000}"/>
    <cellStyle name="Heading 3 74" xfId="2324" xr:uid="{00000000-0005-0000-0000-0000E0090000}"/>
    <cellStyle name="Heading 3 75" xfId="2325" xr:uid="{00000000-0005-0000-0000-0000E1090000}"/>
    <cellStyle name="Heading 3 76" xfId="2326" xr:uid="{00000000-0005-0000-0000-0000E2090000}"/>
    <cellStyle name="Heading 3 77" xfId="2327" xr:uid="{00000000-0005-0000-0000-0000E3090000}"/>
    <cellStyle name="Heading 3 78" xfId="2328" xr:uid="{00000000-0005-0000-0000-0000E4090000}"/>
    <cellStyle name="Heading 3 79" xfId="2329" xr:uid="{00000000-0005-0000-0000-0000E5090000}"/>
    <cellStyle name="Heading 3 8" xfId="2330" xr:uid="{00000000-0005-0000-0000-0000E6090000}"/>
    <cellStyle name="Heading 3 9" xfId="2331" xr:uid="{00000000-0005-0000-0000-0000E7090000}"/>
    <cellStyle name="Heading 4 10" xfId="2332" xr:uid="{00000000-0005-0000-0000-0000E8090000}"/>
    <cellStyle name="Heading 4 11" xfId="2333" xr:uid="{00000000-0005-0000-0000-0000E9090000}"/>
    <cellStyle name="Heading 4 12" xfId="2334" xr:uid="{00000000-0005-0000-0000-0000EA090000}"/>
    <cellStyle name="Heading 4 13" xfId="2335" xr:uid="{00000000-0005-0000-0000-0000EB090000}"/>
    <cellStyle name="Heading 4 14" xfId="2336" xr:uid="{00000000-0005-0000-0000-0000EC090000}"/>
    <cellStyle name="Heading 4 15" xfId="2337" xr:uid="{00000000-0005-0000-0000-0000ED090000}"/>
    <cellStyle name="Heading 4 16" xfId="2338" xr:uid="{00000000-0005-0000-0000-0000EE090000}"/>
    <cellStyle name="Heading 4 17" xfId="2339" xr:uid="{00000000-0005-0000-0000-0000EF090000}"/>
    <cellStyle name="Heading 4 18" xfId="2340" xr:uid="{00000000-0005-0000-0000-0000F0090000}"/>
    <cellStyle name="Heading 4 19" xfId="2341" xr:uid="{00000000-0005-0000-0000-0000F1090000}"/>
    <cellStyle name="Heading 4 2" xfId="2342" xr:uid="{00000000-0005-0000-0000-0000F2090000}"/>
    <cellStyle name="Heading 4 20" xfId="2343" xr:uid="{00000000-0005-0000-0000-0000F3090000}"/>
    <cellStyle name="Heading 4 21" xfId="2344" xr:uid="{00000000-0005-0000-0000-0000F4090000}"/>
    <cellStyle name="Heading 4 22" xfId="2345" xr:uid="{00000000-0005-0000-0000-0000F5090000}"/>
    <cellStyle name="Heading 4 23" xfId="2346" xr:uid="{00000000-0005-0000-0000-0000F6090000}"/>
    <cellStyle name="Heading 4 24" xfId="2347" xr:uid="{00000000-0005-0000-0000-0000F7090000}"/>
    <cellStyle name="Heading 4 25" xfId="2348" xr:uid="{00000000-0005-0000-0000-0000F8090000}"/>
    <cellStyle name="Heading 4 26" xfId="2349" xr:uid="{00000000-0005-0000-0000-0000F9090000}"/>
    <cellStyle name="Heading 4 27" xfId="2350" xr:uid="{00000000-0005-0000-0000-0000FA090000}"/>
    <cellStyle name="Heading 4 28" xfId="2351" xr:uid="{00000000-0005-0000-0000-0000FB090000}"/>
    <cellStyle name="Heading 4 29" xfId="2352" xr:uid="{00000000-0005-0000-0000-0000FC090000}"/>
    <cellStyle name="Heading 4 3" xfId="2353" xr:uid="{00000000-0005-0000-0000-0000FD090000}"/>
    <cellStyle name="Heading 4 30" xfId="2354" xr:uid="{00000000-0005-0000-0000-0000FE090000}"/>
    <cellStyle name="Heading 4 31" xfId="2355" xr:uid="{00000000-0005-0000-0000-0000FF090000}"/>
    <cellStyle name="Heading 4 32" xfId="2356" xr:uid="{00000000-0005-0000-0000-0000000A0000}"/>
    <cellStyle name="Heading 4 33" xfId="2357" xr:uid="{00000000-0005-0000-0000-0000010A0000}"/>
    <cellStyle name="Heading 4 34" xfId="2358" xr:uid="{00000000-0005-0000-0000-0000020A0000}"/>
    <cellStyle name="Heading 4 35" xfId="2359" xr:uid="{00000000-0005-0000-0000-0000030A0000}"/>
    <cellStyle name="Heading 4 36" xfId="2360" xr:uid="{00000000-0005-0000-0000-0000040A0000}"/>
    <cellStyle name="Heading 4 37" xfId="2361" xr:uid="{00000000-0005-0000-0000-0000050A0000}"/>
    <cellStyle name="Heading 4 38" xfId="2362" xr:uid="{00000000-0005-0000-0000-0000060A0000}"/>
    <cellStyle name="Heading 4 39" xfId="2363" xr:uid="{00000000-0005-0000-0000-0000070A0000}"/>
    <cellStyle name="Heading 4 4" xfId="2364" xr:uid="{00000000-0005-0000-0000-0000080A0000}"/>
    <cellStyle name="Heading 4 40" xfId="2365" xr:uid="{00000000-0005-0000-0000-0000090A0000}"/>
    <cellStyle name="Heading 4 41" xfId="2366" xr:uid="{00000000-0005-0000-0000-00000A0A0000}"/>
    <cellStyle name="Heading 4 42" xfId="2367" xr:uid="{00000000-0005-0000-0000-00000B0A0000}"/>
    <cellStyle name="Heading 4 43" xfId="2368" xr:uid="{00000000-0005-0000-0000-00000C0A0000}"/>
    <cellStyle name="Heading 4 44" xfId="2369" xr:uid="{00000000-0005-0000-0000-00000D0A0000}"/>
    <cellStyle name="Heading 4 45" xfId="2370" xr:uid="{00000000-0005-0000-0000-00000E0A0000}"/>
    <cellStyle name="Heading 4 46" xfId="2371" xr:uid="{00000000-0005-0000-0000-00000F0A0000}"/>
    <cellStyle name="Heading 4 47" xfId="2372" xr:uid="{00000000-0005-0000-0000-0000100A0000}"/>
    <cellStyle name="Heading 4 48" xfId="2373" xr:uid="{00000000-0005-0000-0000-0000110A0000}"/>
    <cellStyle name="Heading 4 49" xfId="2374" xr:uid="{00000000-0005-0000-0000-0000120A0000}"/>
    <cellStyle name="Heading 4 5" xfId="2375" xr:uid="{00000000-0005-0000-0000-0000130A0000}"/>
    <cellStyle name="Heading 4 50" xfId="2376" xr:uid="{00000000-0005-0000-0000-0000140A0000}"/>
    <cellStyle name="Heading 4 51" xfId="2377" xr:uid="{00000000-0005-0000-0000-0000150A0000}"/>
    <cellStyle name="Heading 4 52" xfId="2378" xr:uid="{00000000-0005-0000-0000-0000160A0000}"/>
    <cellStyle name="Heading 4 53" xfId="2379" xr:uid="{00000000-0005-0000-0000-0000170A0000}"/>
    <cellStyle name="Heading 4 54" xfId="2380" xr:uid="{00000000-0005-0000-0000-0000180A0000}"/>
    <cellStyle name="Heading 4 55" xfId="2381" xr:uid="{00000000-0005-0000-0000-0000190A0000}"/>
    <cellStyle name="Heading 4 56" xfId="2382" xr:uid="{00000000-0005-0000-0000-00001A0A0000}"/>
    <cellStyle name="Heading 4 57" xfId="2383" xr:uid="{00000000-0005-0000-0000-00001B0A0000}"/>
    <cellStyle name="Heading 4 58" xfId="2384" xr:uid="{00000000-0005-0000-0000-00001C0A0000}"/>
    <cellStyle name="Heading 4 59" xfId="2385" xr:uid="{00000000-0005-0000-0000-00001D0A0000}"/>
    <cellStyle name="Heading 4 6" xfId="2386" xr:uid="{00000000-0005-0000-0000-00001E0A0000}"/>
    <cellStyle name="Heading 4 60" xfId="2387" xr:uid="{00000000-0005-0000-0000-00001F0A0000}"/>
    <cellStyle name="Heading 4 61" xfId="2388" xr:uid="{00000000-0005-0000-0000-0000200A0000}"/>
    <cellStyle name="Heading 4 62" xfId="2389" xr:uid="{00000000-0005-0000-0000-0000210A0000}"/>
    <cellStyle name="Heading 4 63" xfId="2390" xr:uid="{00000000-0005-0000-0000-0000220A0000}"/>
    <cellStyle name="Heading 4 64" xfId="2391" xr:uid="{00000000-0005-0000-0000-0000230A0000}"/>
    <cellStyle name="Heading 4 65" xfId="2392" xr:uid="{00000000-0005-0000-0000-0000240A0000}"/>
    <cellStyle name="Heading 4 66" xfId="2393" xr:uid="{00000000-0005-0000-0000-0000250A0000}"/>
    <cellStyle name="Heading 4 67" xfId="2394" xr:uid="{00000000-0005-0000-0000-0000260A0000}"/>
    <cellStyle name="Heading 4 68" xfId="2395" xr:uid="{00000000-0005-0000-0000-0000270A0000}"/>
    <cellStyle name="Heading 4 69" xfId="2396" xr:uid="{00000000-0005-0000-0000-0000280A0000}"/>
    <cellStyle name="Heading 4 7" xfId="2397" xr:uid="{00000000-0005-0000-0000-0000290A0000}"/>
    <cellStyle name="Heading 4 70" xfId="2398" xr:uid="{00000000-0005-0000-0000-00002A0A0000}"/>
    <cellStyle name="Heading 4 71" xfId="2399" xr:uid="{00000000-0005-0000-0000-00002B0A0000}"/>
    <cellStyle name="Heading 4 72" xfId="2400" xr:uid="{00000000-0005-0000-0000-00002C0A0000}"/>
    <cellStyle name="Heading 4 73" xfId="2401" xr:uid="{00000000-0005-0000-0000-00002D0A0000}"/>
    <cellStyle name="Heading 4 74" xfId="2402" xr:uid="{00000000-0005-0000-0000-00002E0A0000}"/>
    <cellStyle name="Heading 4 75" xfId="2403" xr:uid="{00000000-0005-0000-0000-00002F0A0000}"/>
    <cellStyle name="Heading 4 76" xfId="2404" xr:uid="{00000000-0005-0000-0000-0000300A0000}"/>
    <cellStyle name="Heading 4 77" xfId="2405" xr:uid="{00000000-0005-0000-0000-0000310A0000}"/>
    <cellStyle name="Heading 4 78" xfId="2406" xr:uid="{00000000-0005-0000-0000-0000320A0000}"/>
    <cellStyle name="Heading 4 79" xfId="2407" xr:uid="{00000000-0005-0000-0000-0000330A0000}"/>
    <cellStyle name="Heading 4 8" xfId="2408" xr:uid="{00000000-0005-0000-0000-0000340A0000}"/>
    <cellStyle name="Heading 4 9" xfId="2409" xr:uid="{00000000-0005-0000-0000-0000350A0000}"/>
    <cellStyle name="heading info" xfId="2410" xr:uid="{00000000-0005-0000-0000-0000360A0000}"/>
    <cellStyle name="Heading No Underline" xfId="2411" xr:uid="{00000000-0005-0000-0000-0000370A0000}"/>
    <cellStyle name="Heading With Underline" xfId="2412" xr:uid="{00000000-0005-0000-0000-0000380A0000}"/>
    <cellStyle name="Heading/Bold/Center" xfId="2413" xr:uid="{00000000-0005-0000-0000-0000390A0000}"/>
    <cellStyle name="Heading1" xfId="2414" xr:uid="{00000000-0005-0000-0000-00003A0A0000}"/>
    <cellStyle name="Heading2" xfId="2415" xr:uid="{00000000-0005-0000-0000-00003B0A0000}"/>
    <cellStyle name="HeadingColumn" xfId="2416" xr:uid="{00000000-0005-0000-0000-00003C0A0000}"/>
    <cellStyle name="HEADINGS" xfId="2417" xr:uid="{00000000-0005-0000-0000-00003D0A0000}"/>
    <cellStyle name="HEADINGSTOP" xfId="2418" xr:uid="{00000000-0005-0000-0000-00003E0A0000}"/>
    <cellStyle name="HeadingYear" xfId="2419" xr:uid="{00000000-0005-0000-0000-00003F0A0000}"/>
    <cellStyle name="Helv" xfId="2420" xr:uid="{00000000-0005-0000-0000-0000400A0000}"/>
    <cellStyle name="Helv 2" xfId="28230" xr:uid="{00000000-0005-0000-0000-0000410A0000}"/>
    <cellStyle name="hidden" xfId="2421" xr:uid="{00000000-0005-0000-0000-0000420A0000}"/>
    <cellStyle name="Hide - Style4" xfId="2422" xr:uid="{00000000-0005-0000-0000-0000430A0000}"/>
    <cellStyle name="hidebold" xfId="2423" xr:uid="{00000000-0005-0000-0000-0000440A0000}"/>
    <cellStyle name="hidenorm" xfId="2424" xr:uid="{00000000-0005-0000-0000-0000450A0000}"/>
    <cellStyle name="HIGHLIGHT" xfId="2425" xr:uid="{00000000-0005-0000-0000-0000460A0000}"/>
    <cellStyle name="in" xfId="2426" xr:uid="{00000000-0005-0000-0000-0000470A0000}"/>
    <cellStyle name="in 2" xfId="2427" xr:uid="{00000000-0005-0000-0000-0000480A0000}"/>
    <cellStyle name="IncomeStatement" xfId="2428" xr:uid="{00000000-0005-0000-0000-0000490A0000}"/>
    <cellStyle name="indata" xfId="2429" xr:uid="{00000000-0005-0000-0000-00004A0A0000}"/>
    <cellStyle name="InLink" xfId="2430" xr:uid="{00000000-0005-0000-0000-00004B0A0000}"/>
    <cellStyle name="inn" xfId="2431" xr:uid="{00000000-0005-0000-0000-00004C0A0000}"/>
    <cellStyle name="Input [yellow]" xfId="2432" xr:uid="{00000000-0005-0000-0000-00004D0A0000}"/>
    <cellStyle name="Input 10" xfId="2433" xr:uid="{00000000-0005-0000-0000-00004E0A0000}"/>
    <cellStyle name="Input 10 2" xfId="2434" xr:uid="{00000000-0005-0000-0000-00004F0A0000}"/>
    <cellStyle name="Input 10 3" xfId="2435" xr:uid="{00000000-0005-0000-0000-0000500A0000}"/>
    <cellStyle name="Input 11" xfId="2436" xr:uid="{00000000-0005-0000-0000-0000510A0000}"/>
    <cellStyle name="Input 11 2" xfId="2437" xr:uid="{00000000-0005-0000-0000-0000520A0000}"/>
    <cellStyle name="Input 11 3" xfId="2438" xr:uid="{00000000-0005-0000-0000-0000530A0000}"/>
    <cellStyle name="Input 12" xfId="2439" xr:uid="{00000000-0005-0000-0000-0000540A0000}"/>
    <cellStyle name="Input 12 2" xfId="2440" xr:uid="{00000000-0005-0000-0000-0000550A0000}"/>
    <cellStyle name="Input 12 3" xfId="2441" xr:uid="{00000000-0005-0000-0000-0000560A0000}"/>
    <cellStyle name="Input 13" xfId="2442" xr:uid="{00000000-0005-0000-0000-0000570A0000}"/>
    <cellStyle name="Input 13 2" xfId="2443" xr:uid="{00000000-0005-0000-0000-0000580A0000}"/>
    <cellStyle name="Input 13 3" xfId="2444" xr:uid="{00000000-0005-0000-0000-0000590A0000}"/>
    <cellStyle name="Input 14" xfId="2445" xr:uid="{00000000-0005-0000-0000-00005A0A0000}"/>
    <cellStyle name="Input 14 2" xfId="2446" xr:uid="{00000000-0005-0000-0000-00005B0A0000}"/>
    <cellStyle name="Input 14 3" xfId="2447" xr:uid="{00000000-0005-0000-0000-00005C0A0000}"/>
    <cellStyle name="Input 15" xfId="2448" xr:uid="{00000000-0005-0000-0000-00005D0A0000}"/>
    <cellStyle name="Input 15 2" xfId="2449" xr:uid="{00000000-0005-0000-0000-00005E0A0000}"/>
    <cellStyle name="Input 15 3" xfId="2450" xr:uid="{00000000-0005-0000-0000-00005F0A0000}"/>
    <cellStyle name="Input 16" xfId="2451" xr:uid="{00000000-0005-0000-0000-0000600A0000}"/>
    <cellStyle name="Input 16 2" xfId="2452" xr:uid="{00000000-0005-0000-0000-0000610A0000}"/>
    <cellStyle name="Input 16 3" xfId="2453" xr:uid="{00000000-0005-0000-0000-0000620A0000}"/>
    <cellStyle name="Input 17" xfId="2454" xr:uid="{00000000-0005-0000-0000-0000630A0000}"/>
    <cellStyle name="Input 17 2" xfId="2455" xr:uid="{00000000-0005-0000-0000-0000640A0000}"/>
    <cellStyle name="Input 17 3" xfId="2456" xr:uid="{00000000-0005-0000-0000-0000650A0000}"/>
    <cellStyle name="Input 18" xfId="2457" xr:uid="{00000000-0005-0000-0000-0000660A0000}"/>
    <cellStyle name="Input 18 2" xfId="2458" xr:uid="{00000000-0005-0000-0000-0000670A0000}"/>
    <cellStyle name="Input 18 3" xfId="2459" xr:uid="{00000000-0005-0000-0000-0000680A0000}"/>
    <cellStyle name="Input 19" xfId="2460" xr:uid="{00000000-0005-0000-0000-0000690A0000}"/>
    <cellStyle name="Input 19 2" xfId="2461" xr:uid="{00000000-0005-0000-0000-00006A0A0000}"/>
    <cellStyle name="Input 19 3" xfId="2462" xr:uid="{00000000-0005-0000-0000-00006B0A0000}"/>
    <cellStyle name="Input 2" xfId="2463" xr:uid="{00000000-0005-0000-0000-00006C0A0000}"/>
    <cellStyle name="Input 2 2" xfId="2464" xr:uid="{00000000-0005-0000-0000-00006D0A0000}"/>
    <cellStyle name="Input 2 3" xfId="2465" xr:uid="{00000000-0005-0000-0000-00006E0A0000}"/>
    <cellStyle name="Input 20" xfId="2466" xr:uid="{00000000-0005-0000-0000-00006F0A0000}"/>
    <cellStyle name="Input 20 2" xfId="2467" xr:uid="{00000000-0005-0000-0000-0000700A0000}"/>
    <cellStyle name="Input 20 3" xfId="2468" xr:uid="{00000000-0005-0000-0000-0000710A0000}"/>
    <cellStyle name="Input 21" xfId="2469" xr:uid="{00000000-0005-0000-0000-0000720A0000}"/>
    <cellStyle name="Input 21 2" xfId="2470" xr:uid="{00000000-0005-0000-0000-0000730A0000}"/>
    <cellStyle name="Input 21 3" xfId="2471" xr:uid="{00000000-0005-0000-0000-0000740A0000}"/>
    <cellStyle name="Input 22" xfId="2472" xr:uid="{00000000-0005-0000-0000-0000750A0000}"/>
    <cellStyle name="Input 22 2" xfId="2473" xr:uid="{00000000-0005-0000-0000-0000760A0000}"/>
    <cellStyle name="Input 22 3" xfId="2474" xr:uid="{00000000-0005-0000-0000-0000770A0000}"/>
    <cellStyle name="Input 23" xfId="2475" xr:uid="{00000000-0005-0000-0000-0000780A0000}"/>
    <cellStyle name="Input 23 2" xfId="2476" xr:uid="{00000000-0005-0000-0000-0000790A0000}"/>
    <cellStyle name="Input 23 3" xfId="2477" xr:uid="{00000000-0005-0000-0000-00007A0A0000}"/>
    <cellStyle name="Input 24" xfId="2478" xr:uid="{00000000-0005-0000-0000-00007B0A0000}"/>
    <cellStyle name="Input 24 2" xfId="2479" xr:uid="{00000000-0005-0000-0000-00007C0A0000}"/>
    <cellStyle name="Input 24 3" xfId="2480" xr:uid="{00000000-0005-0000-0000-00007D0A0000}"/>
    <cellStyle name="Input 25" xfId="2481" xr:uid="{00000000-0005-0000-0000-00007E0A0000}"/>
    <cellStyle name="Input 25 2" xfId="2482" xr:uid="{00000000-0005-0000-0000-00007F0A0000}"/>
    <cellStyle name="Input 25 3" xfId="2483" xr:uid="{00000000-0005-0000-0000-0000800A0000}"/>
    <cellStyle name="Input 26" xfId="2484" xr:uid="{00000000-0005-0000-0000-0000810A0000}"/>
    <cellStyle name="Input 26 2" xfId="2485" xr:uid="{00000000-0005-0000-0000-0000820A0000}"/>
    <cellStyle name="Input 26 3" xfId="2486" xr:uid="{00000000-0005-0000-0000-0000830A0000}"/>
    <cellStyle name="Input 27" xfId="2487" xr:uid="{00000000-0005-0000-0000-0000840A0000}"/>
    <cellStyle name="Input 27 2" xfId="2488" xr:uid="{00000000-0005-0000-0000-0000850A0000}"/>
    <cellStyle name="Input 27 3" xfId="2489" xr:uid="{00000000-0005-0000-0000-0000860A0000}"/>
    <cellStyle name="Input 28" xfId="2490" xr:uid="{00000000-0005-0000-0000-0000870A0000}"/>
    <cellStyle name="Input 28 2" xfId="2491" xr:uid="{00000000-0005-0000-0000-0000880A0000}"/>
    <cellStyle name="Input 28 3" xfId="2492" xr:uid="{00000000-0005-0000-0000-0000890A0000}"/>
    <cellStyle name="Input 29" xfId="2493" xr:uid="{00000000-0005-0000-0000-00008A0A0000}"/>
    <cellStyle name="Input 29 2" xfId="2494" xr:uid="{00000000-0005-0000-0000-00008B0A0000}"/>
    <cellStyle name="Input 29 3" xfId="2495" xr:uid="{00000000-0005-0000-0000-00008C0A0000}"/>
    <cellStyle name="Input 3" xfId="2496" xr:uid="{00000000-0005-0000-0000-00008D0A0000}"/>
    <cellStyle name="Input 3 2" xfId="2497" xr:uid="{00000000-0005-0000-0000-00008E0A0000}"/>
    <cellStyle name="Input 3 3" xfId="2498" xr:uid="{00000000-0005-0000-0000-00008F0A0000}"/>
    <cellStyle name="Input 30" xfId="2499" xr:uid="{00000000-0005-0000-0000-0000900A0000}"/>
    <cellStyle name="Input 30 2" xfId="2500" xr:uid="{00000000-0005-0000-0000-0000910A0000}"/>
    <cellStyle name="Input 30 3" xfId="2501" xr:uid="{00000000-0005-0000-0000-0000920A0000}"/>
    <cellStyle name="Input 31" xfId="2502" xr:uid="{00000000-0005-0000-0000-0000930A0000}"/>
    <cellStyle name="Input 31 2" xfId="2503" xr:uid="{00000000-0005-0000-0000-0000940A0000}"/>
    <cellStyle name="Input 31 3" xfId="2504" xr:uid="{00000000-0005-0000-0000-0000950A0000}"/>
    <cellStyle name="Input 32" xfId="2505" xr:uid="{00000000-0005-0000-0000-0000960A0000}"/>
    <cellStyle name="Input 32 2" xfId="2506" xr:uid="{00000000-0005-0000-0000-0000970A0000}"/>
    <cellStyle name="Input 32 3" xfId="2507" xr:uid="{00000000-0005-0000-0000-0000980A0000}"/>
    <cellStyle name="Input 33" xfId="2508" xr:uid="{00000000-0005-0000-0000-0000990A0000}"/>
    <cellStyle name="Input 33 2" xfId="2509" xr:uid="{00000000-0005-0000-0000-00009A0A0000}"/>
    <cellStyle name="Input 33 3" xfId="2510" xr:uid="{00000000-0005-0000-0000-00009B0A0000}"/>
    <cellStyle name="Input 34" xfId="2511" xr:uid="{00000000-0005-0000-0000-00009C0A0000}"/>
    <cellStyle name="Input 34 2" xfId="2512" xr:uid="{00000000-0005-0000-0000-00009D0A0000}"/>
    <cellStyle name="Input 34 3" xfId="2513" xr:uid="{00000000-0005-0000-0000-00009E0A0000}"/>
    <cellStyle name="Input 35" xfId="2514" xr:uid="{00000000-0005-0000-0000-00009F0A0000}"/>
    <cellStyle name="Input 35 2" xfId="2515" xr:uid="{00000000-0005-0000-0000-0000A00A0000}"/>
    <cellStyle name="Input 35 3" xfId="2516" xr:uid="{00000000-0005-0000-0000-0000A10A0000}"/>
    <cellStyle name="Input 36" xfId="2517" xr:uid="{00000000-0005-0000-0000-0000A20A0000}"/>
    <cellStyle name="Input 36 2" xfId="2518" xr:uid="{00000000-0005-0000-0000-0000A30A0000}"/>
    <cellStyle name="Input 36 3" xfId="2519" xr:uid="{00000000-0005-0000-0000-0000A40A0000}"/>
    <cellStyle name="Input 37" xfId="2520" xr:uid="{00000000-0005-0000-0000-0000A50A0000}"/>
    <cellStyle name="Input 37 2" xfId="2521" xr:uid="{00000000-0005-0000-0000-0000A60A0000}"/>
    <cellStyle name="Input 37 3" xfId="2522" xr:uid="{00000000-0005-0000-0000-0000A70A0000}"/>
    <cellStyle name="Input 38" xfId="2523" xr:uid="{00000000-0005-0000-0000-0000A80A0000}"/>
    <cellStyle name="Input 38 2" xfId="2524" xr:uid="{00000000-0005-0000-0000-0000A90A0000}"/>
    <cellStyle name="Input 38 3" xfId="2525" xr:uid="{00000000-0005-0000-0000-0000AA0A0000}"/>
    <cellStyle name="Input 39" xfId="2526" xr:uid="{00000000-0005-0000-0000-0000AB0A0000}"/>
    <cellStyle name="Input 39 2" xfId="2527" xr:uid="{00000000-0005-0000-0000-0000AC0A0000}"/>
    <cellStyle name="Input 39 3" xfId="2528" xr:uid="{00000000-0005-0000-0000-0000AD0A0000}"/>
    <cellStyle name="Input 4" xfId="2529" xr:uid="{00000000-0005-0000-0000-0000AE0A0000}"/>
    <cellStyle name="Input 4 2" xfId="2530" xr:uid="{00000000-0005-0000-0000-0000AF0A0000}"/>
    <cellStyle name="Input 4 3" xfId="2531" xr:uid="{00000000-0005-0000-0000-0000B00A0000}"/>
    <cellStyle name="Input 40" xfId="2532" xr:uid="{00000000-0005-0000-0000-0000B10A0000}"/>
    <cellStyle name="Input 40 2" xfId="2533" xr:uid="{00000000-0005-0000-0000-0000B20A0000}"/>
    <cellStyle name="Input 40 3" xfId="2534" xr:uid="{00000000-0005-0000-0000-0000B30A0000}"/>
    <cellStyle name="Input 41" xfId="2535" xr:uid="{00000000-0005-0000-0000-0000B40A0000}"/>
    <cellStyle name="Input 41 2" xfId="2536" xr:uid="{00000000-0005-0000-0000-0000B50A0000}"/>
    <cellStyle name="Input 41 3" xfId="2537" xr:uid="{00000000-0005-0000-0000-0000B60A0000}"/>
    <cellStyle name="Input 42" xfId="2538" xr:uid="{00000000-0005-0000-0000-0000B70A0000}"/>
    <cellStyle name="Input 42 2" xfId="2539" xr:uid="{00000000-0005-0000-0000-0000B80A0000}"/>
    <cellStyle name="Input 42 3" xfId="2540" xr:uid="{00000000-0005-0000-0000-0000B90A0000}"/>
    <cellStyle name="Input 43" xfId="2541" xr:uid="{00000000-0005-0000-0000-0000BA0A0000}"/>
    <cellStyle name="Input 43 2" xfId="2542" xr:uid="{00000000-0005-0000-0000-0000BB0A0000}"/>
    <cellStyle name="Input 43 3" xfId="2543" xr:uid="{00000000-0005-0000-0000-0000BC0A0000}"/>
    <cellStyle name="Input 44" xfId="2544" xr:uid="{00000000-0005-0000-0000-0000BD0A0000}"/>
    <cellStyle name="Input 44 2" xfId="2545" xr:uid="{00000000-0005-0000-0000-0000BE0A0000}"/>
    <cellStyle name="Input 44 3" xfId="2546" xr:uid="{00000000-0005-0000-0000-0000BF0A0000}"/>
    <cellStyle name="Input 45" xfId="2547" xr:uid="{00000000-0005-0000-0000-0000C00A0000}"/>
    <cellStyle name="Input 45 2" xfId="2548" xr:uid="{00000000-0005-0000-0000-0000C10A0000}"/>
    <cellStyle name="Input 45 3" xfId="2549" xr:uid="{00000000-0005-0000-0000-0000C20A0000}"/>
    <cellStyle name="Input 46" xfId="2550" xr:uid="{00000000-0005-0000-0000-0000C30A0000}"/>
    <cellStyle name="Input 46 2" xfId="2551" xr:uid="{00000000-0005-0000-0000-0000C40A0000}"/>
    <cellStyle name="Input 46 3" xfId="2552" xr:uid="{00000000-0005-0000-0000-0000C50A0000}"/>
    <cellStyle name="Input 47" xfId="2553" xr:uid="{00000000-0005-0000-0000-0000C60A0000}"/>
    <cellStyle name="Input 47 2" xfId="2554" xr:uid="{00000000-0005-0000-0000-0000C70A0000}"/>
    <cellStyle name="Input 47 3" xfId="2555" xr:uid="{00000000-0005-0000-0000-0000C80A0000}"/>
    <cellStyle name="Input 48" xfId="2556" xr:uid="{00000000-0005-0000-0000-0000C90A0000}"/>
    <cellStyle name="Input 48 2" xfId="2557" xr:uid="{00000000-0005-0000-0000-0000CA0A0000}"/>
    <cellStyle name="Input 48 3" xfId="2558" xr:uid="{00000000-0005-0000-0000-0000CB0A0000}"/>
    <cellStyle name="Input 49" xfId="2559" xr:uid="{00000000-0005-0000-0000-0000CC0A0000}"/>
    <cellStyle name="Input 49 2" xfId="2560" xr:uid="{00000000-0005-0000-0000-0000CD0A0000}"/>
    <cellStyle name="Input 49 3" xfId="2561" xr:uid="{00000000-0005-0000-0000-0000CE0A0000}"/>
    <cellStyle name="Input 5" xfId="2562" xr:uid="{00000000-0005-0000-0000-0000CF0A0000}"/>
    <cellStyle name="Input 5 2" xfId="2563" xr:uid="{00000000-0005-0000-0000-0000D00A0000}"/>
    <cellStyle name="Input 5 3" xfId="2564" xr:uid="{00000000-0005-0000-0000-0000D10A0000}"/>
    <cellStyle name="Input 50" xfId="2565" xr:uid="{00000000-0005-0000-0000-0000D20A0000}"/>
    <cellStyle name="Input 50 2" xfId="2566" xr:uid="{00000000-0005-0000-0000-0000D30A0000}"/>
    <cellStyle name="Input 50 3" xfId="2567" xr:uid="{00000000-0005-0000-0000-0000D40A0000}"/>
    <cellStyle name="Input 51" xfId="2568" xr:uid="{00000000-0005-0000-0000-0000D50A0000}"/>
    <cellStyle name="Input 51 2" xfId="2569" xr:uid="{00000000-0005-0000-0000-0000D60A0000}"/>
    <cellStyle name="Input 51 3" xfId="2570" xr:uid="{00000000-0005-0000-0000-0000D70A0000}"/>
    <cellStyle name="Input 52" xfId="2571" xr:uid="{00000000-0005-0000-0000-0000D80A0000}"/>
    <cellStyle name="Input 52 2" xfId="2572" xr:uid="{00000000-0005-0000-0000-0000D90A0000}"/>
    <cellStyle name="Input 52 3" xfId="2573" xr:uid="{00000000-0005-0000-0000-0000DA0A0000}"/>
    <cellStyle name="Input 53" xfId="2574" xr:uid="{00000000-0005-0000-0000-0000DB0A0000}"/>
    <cellStyle name="Input 53 2" xfId="2575" xr:uid="{00000000-0005-0000-0000-0000DC0A0000}"/>
    <cellStyle name="Input 53 3" xfId="2576" xr:uid="{00000000-0005-0000-0000-0000DD0A0000}"/>
    <cellStyle name="Input 54" xfId="2577" xr:uid="{00000000-0005-0000-0000-0000DE0A0000}"/>
    <cellStyle name="Input 54 2" xfId="2578" xr:uid="{00000000-0005-0000-0000-0000DF0A0000}"/>
    <cellStyle name="Input 54 3" xfId="2579" xr:uid="{00000000-0005-0000-0000-0000E00A0000}"/>
    <cellStyle name="Input 55" xfId="2580" xr:uid="{00000000-0005-0000-0000-0000E10A0000}"/>
    <cellStyle name="Input 55 2" xfId="2581" xr:uid="{00000000-0005-0000-0000-0000E20A0000}"/>
    <cellStyle name="Input 55 3" xfId="2582" xr:uid="{00000000-0005-0000-0000-0000E30A0000}"/>
    <cellStyle name="Input 56" xfId="2583" xr:uid="{00000000-0005-0000-0000-0000E40A0000}"/>
    <cellStyle name="Input 56 2" xfId="2584" xr:uid="{00000000-0005-0000-0000-0000E50A0000}"/>
    <cellStyle name="Input 56 3" xfId="2585" xr:uid="{00000000-0005-0000-0000-0000E60A0000}"/>
    <cellStyle name="Input 57" xfId="2586" xr:uid="{00000000-0005-0000-0000-0000E70A0000}"/>
    <cellStyle name="Input 57 2" xfId="2587" xr:uid="{00000000-0005-0000-0000-0000E80A0000}"/>
    <cellStyle name="Input 57 3" xfId="2588" xr:uid="{00000000-0005-0000-0000-0000E90A0000}"/>
    <cellStyle name="Input 58" xfId="2589" xr:uid="{00000000-0005-0000-0000-0000EA0A0000}"/>
    <cellStyle name="Input 58 2" xfId="2590" xr:uid="{00000000-0005-0000-0000-0000EB0A0000}"/>
    <cellStyle name="Input 58 3" xfId="2591" xr:uid="{00000000-0005-0000-0000-0000EC0A0000}"/>
    <cellStyle name="Input 59" xfId="2592" xr:uid="{00000000-0005-0000-0000-0000ED0A0000}"/>
    <cellStyle name="Input 59 2" xfId="2593" xr:uid="{00000000-0005-0000-0000-0000EE0A0000}"/>
    <cellStyle name="Input 59 3" xfId="2594" xr:uid="{00000000-0005-0000-0000-0000EF0A0000}"/>
    <cellStyle name="Input 6" xfId="2595" xr:uid="{00000000-0005-0000-0000-0000F00A0000}"/>
    <cellStyle name="Input 6 2" xfId="2596" xr:uid="{00000000-0005-0000-0000-0000F10A0000}"/>
    <cellStyle name="Input 6 3" xfId="2597" xr:uid="{00000000-0005-0000-0000-0000F20A0000}"/>
    <cellStyle name="Input 60" xfId="2598" xr:uid="{00000000-0005-0000-0000-0000F30A0000}"/>
    <cellStyle name="Input 60 2" xfId="2599" xr:uid="{00000000-0005-0000-0000-0000F40A0000}"/>
    <cellStyle name="Input 60 3" xfId="2600" xr:uid="{00000000-0005-0000-0000-0000F50A0000}"/>
    <cellStyle name="Input 61" xfId="2601" xr:uid="{00000000-0005-0000-0000-0000F60A0000}"/>
    <cellStyle name="Input 61 2" xfId="2602" xr:uid="{00000000-0005-0000-0000-0000F70A0000}"/>
    <cellStyle name="Input 61 3" xfId="2603" xr:uid="{00000000-0005-0000-0000-0000F80A0000}"/>
    <cellStyle name="Input 62" xfId="2604" xr:uid="{00000000-0005-0000-0000-0000F90A0000}"/>
    <cellStyle name="Input 62 2" xfId="2605" xr:uid="{00000000-0005-0000-0000-0000FA0A0000}"/>
    <cellStyle name="Input 62 3" xfId="2606" xr:uid="{00000000-0005-0000-0000-0000FB0A0000}"/>
    <cellStyle name="Input 63" xfId="2607" xr:uid="{00000000-0005-0000-0000-0000FC0A0000}"/>
    <cellStyle name="Input 63 2" xfId="2608" xr:uid="{00000000-0005-0000-0000-0000FD0A0000}"/>
    <cellStyle name="Input 63 3" xfId="2609" xr:uid="{00000000-0005-0000-0000-0000FE0A0000}"/>
    <cellStyle name="Input 64" xfId="2610" xr:uid="{00000000-0005-0000-0000-0000FF0A0000}"/>
    <cellStyle name="Input 64 2" xfId="2611" xr:uid="{00000000-0005-0000-0000-0000000B0000}"/>
    <cellStyle name="Input 64 3" xfId="2612" xr:uid="{00000000-0005-0000-0000-0000010B0000}"/>
    <cellStyle name="Input 65" xfId="2613" xr:uid="{00000000-0005-0000-0000-0000020B0000}"/>
    <cellStyle name="Input 65 2" xfId="2614" xr:uid="{00000000-0005-0000-0000-0000030B0000}"/>
    <cellStyle name="Input 65 3" xfId="2615" xr:uid="{00000000-0005-0000-0000-0000040B0000}"/>
    <cellStyle name="Input 66" xfId="2616" xr:uid="{00000000-0005-0000-0000-0000050B0000}"/>
    <cellStyle name="Input 66 2" xfId="2617" xr:uid="{00000000-0005-0000-0000-0000060B0000}"/>
    <cellStyle name="Input 66 3" xfId="2618" xr:uid="{00000000-0005-0000-0000-0000070B0000}"/>
    <cellStyle name="Input 67" xfId="2619" xr:uid="{00000000-0005-0000-0000-0000080B0000}"/>
    <cellStyle name="Input 67 2" xfId="2620" xr:uid="{00000000-0005-0000-0000-0000090B0000}"/>
    <cellStyle name="Input 67 3" xfId="2621" xr:uid="{00000000-0005-0000-0000-00000A0B0000}"/>
    <cellStyle name="Input 68" xfId="2622" xr:uid="{00000000-0005-0000-0000-00000B0B0000}"/>
    <cellStyle name="Input 68 2" xfId="2623" xr:uid="{00000000-0005-0000-0000-00000C0B0000}"/>
    <cellStyle name="Input 68 3" xfId="2624" xr:uid="{00000000-0005-0000-0000-00000D0B0000}"/>
    <cellStyle name="Input 69" xfId="2625" xr:uid="{00000000-0005-0000-0000-00000E0B0000}"/>
    <cellStyle name="Input 69 2" xfId="2626" xr:uid="{00000000-0005-0000-0000-00000F0B0000}"/>
    <cellStyle name="Input 69 3" xfId="2627" xr:uid="{00000000-0005-0000-0000-0000100B0000}"/>
    <cellStyle name="Input 7" xfId="2628" xr:uid="{00000000-0005-0000-0000-0000110B0000}"/>
    <cellStyle name="Input 7 2" xfId="2629" xr:uid="{00000000-0005-0000-0000-0000120B0000}"/>
    <cellStyle name="Input 7 3" xfId="2630" xr:uid="{00000000-0005-0000-0000-0000130B0000}"/>
    <cellStyle name="Input 70" xfId="2631" xr:uid="{00000000-0005-0000-0000-0000140B0000}"/>
    <cellStyle name="Input 70 2" xfId="2632" xr:uid="{00000000-0005-0000-0000-0000150B0000}"/>
    <cellStyle name="Input 70 3" xfId="2633" xr:uid="{00000000-0005-0000-0000-0000160B0000}"/>
    <cellStyle name="Input 71" xfId="2634" xr:uid="{00000000-0005-0000-0000-0000170B0000}"/>
    <cellStyle name="Input 71 2" xfId="2635" xr:uid="{00000000-0005-0000-0000-0000180B0000}"/>
    <cellStyle name="Input 71 3" xfId="2636" xr:uid="{00000000-0005-0000-0000-0000190B0000}"/>
    <cellStyle name="Input 72" xfId="2637" xr:uid="{00000000-0005-0000-0000-00001A0B0000}"/>
    <cellStyle name="Input 72 2" xfId="2638" xr:uid="{00000000-0005-0000-0000-00001B0B0000}"/>
    <cellStyle name="Input 72 3" xfId="2639" xr:uid="{00000000-0005-0000-0000-00001C0B0000}"/>
    <cellStyle name="Input 73" xfId="2640" xr:uid="{00000000-0005-0000-0000-00001D0B0000}"/>
    <cellStyle name="Input 73 2" xfId="2641" xr:uid="{00000000-0005-0000-0000-00001E0B0000}"/>
    <cellStyle name="Input 73 3" xfId="2642" xr:uid="{00000000-0005-0000-0000-00001F0B0000}"/>
    <cellStyle name="Input 74" xfId="2643" xr:uid="{00000000-0005-0000-0000-0000200B0000}"/>
    <cellStyle name="Input 74 2" xfId="2644" xr:uid="{00000000-0005-0000-0000-0000210B0000}"/>
    <cellStyle name="Input 74 3" xfId="2645" xr:uid="{00000000-0005-0000-0000-0000220B0000}"/>
    <cellStyle name="Input 75" xfId="2646" xr:uid="{00000000-0005-0000-0000-0000230B0000}"/>
    <cellStyle name="Input 75 2" xfId="2647" xr:uid="{00000000-0005-0000-0000-0000240B0000}"/>
    <cellStyle name="Input 75 3" xfId="2648" xr:uid="{00000000-0005-0000-0000-0000250B0000}"/>
    <cellStyle name="Input 76" xfId="2649" xr:uid="{00000000-0005-0000-0000-0000260B0000}"/>
    <cellStyle name="Input 76 2" xfId="2650" xr:uid="{00000000-0005-0000-0000-0000270B0000}"/>
    <cellStyle name="Input 76 3" xfId="2651" xr:uid="{00000000-0005-0000-0000-0000280B0000}"/>
    <cellStyle name="Input 77" xfId="2652" xr:uid="{00000000-0005-0000-0000-0000290B0000}"/>
    <cellStyle name="Input 77 2" xfId="2653" xr:uid="{00000000-0005-0000-0000-00002A0B0000}"/>
    <cellStyle name="Input 77 3" xfId="2654" xr:uid="{00000000-0005-0000-0000-00002B0B0000}"/>
    <cellStyle name="Input 78" xfId="2655" xr:uid="{00000000-0005-0000-0000-00002C0B0000}"/>
    <cellStyle name="Input 78 2" xfId="2656" xr:uid="{00000000-0005-0000-0000-00002D0B0000}"/>
    <cellStyle name="Input 78 3" xfId="2657" xr:uid="{00000000-0005-0000-0000-00002E0B0000}"/>
    <cellStyle name="Input 79" xfId="2658" xr:uid="{00000000-0005-0000-0000-00002F0B0000}"/>
    <cellStyle name="Input 79 2" xfId="2659" xr:uid="{00000000-0005-0000-0000-0000300B0000}"/>
    <cellStyle name="Input 79 3" xfId="2660" xr:uid="{00000000-0005-0000-0000-0000310B0000}"/>
    <cellStyle name="Input 8" xfId="2661" xr:uid="{00000000-0005-0000-0000-0000320B0000}"/>
    <cellStyle name="Input 8 2" xfId="2662" xr:uid="{00000000-0005-0000-0000-0000330B0000}"/>
    <cellStyle name="Input 8 3" xfId="2663" xr:uid="{00000000-0005-0000-0000-0000340B0000}"/>
    <cellStyle name="Input 9" xfId="2664" xr:uid="{00000000-0005-0000-0000-0000350B0000}"/>
    <cellStyle name="Input 9 2" xfId="2665" xr:uid="{00000000-0005-0000-0000-0000360B0000}"/>
    <cellStyle name="Input 9 3" xfId="2666" xr:uid="{00000000-0005-0000-0000-0000370B0000}"/>
    <cellStyle name="Input cell" xfId="2667" xr:uid="{00000000-0005-0000-0000-0000380B0000}"/>
    <cellStyle name="Input Cell #" xfId="2668" xr:uid="{00000000-0005-0000-0000-0000390B0000}"/>
    <cellStyle name="Input cell_BB Charts and Tables" xfId="2669" xr:uid="{00000000-0005-0000-0000-00003A0B0000}"/>
    <cellStyle name="Input Cells" xfId="2670" xr:uid="{00000000-0005-0000-0000-00003B0B0000}"/>
    <cellStyle name="Input1" xfId="2671" xr:uid="{00000000-0005-0000-0000-00003C0B0000}"/>
    <cellStyle name="Input2" xfId="2672" xr:uid="{00000000-0005-0000-0000-00003D0B0000}"/>
    <cellStyle name="InputBlueFont" xfId="2673" xr:uid="{00000000-0005-0000-0000-00003E0B0000}"/>
    <cellStyle name="InputNormal" xfId="2674" xr:uid="{00000000-0005-0000-0000-00003F0B0000}"/>
    <cellStyle name="InputNormal 2" xfId="2675" xr:uid="{00000000-0005-0000-0000-0000400B0000}"/>
    <cellStyle name="Integer" xfId="2676" xr:uid="{00000000-0005-0000-0000-0000410B0000}"/>
    <cellStyle name="Integer 2" xfId="2677" xr:uid="{00000000-0005-0000-0000-0000420B0000}"/>
    <cellStyle name="Interest" xfId="2678" xr:uid="{00000000-0005-0000-0000-0000430B0000}"/>
    <cellStyle name="Invisible" xfId="2679" xr:uid="{00000000-0005-0000-0000-0000440B0000}"/>
    <cellStyle name="Italic" xfId="2680" xr:uid="{00000000-0005-0000-0000-0000450B0000}"/>
    <cellStyle name="Italic Output Line Items" xfId="2681" xr:uid="{00000000-0005-0000-0000-0000460B0000}"/>
    <cellStyle name="Italic Output Line Items NU" xfId="2682" xr:uid="{00000000-0005-0000-0000-0000470B0000}"/>
    <cellStyle name="iu" xfId="2683" xr:uid="{00000000-0005-0000-0000-0000480B0000}"/>
    <cellStyle name="Jason" xfId="2684" xr:uid="{00000000-0005-0000-0000-0000490B0000}"/>
    <cellStyle name="jules" xfId="2685" xr:uid="{00000000-0005-0000-0000-00004A0B0000}"/>
    <cellStyle name="k$" xfId="2686" xr:uid="{00000000-0005-0000-0000-00004B0B0000}"/>
    <cellStyle name="k$ 2" xfId="2687" xr:uid="{00000000-0005-0000-0000-00004C0B0000}"/>
    <cellStyle name="kECU" xfId="2688" xr:uid="{00000000-0005-0000-0000-00004D0B0000}"/>
    <cellStyle name="kECU 10" xfId="2689" xr:uid="{00000000-0005-0000-0000-00004E0B0000}"/>
    <cellStyle name="kECU 10 2" xfId="2690" xr:uid="{00000000-0005-0000-0000-00004F0B0000}"/>
    <cellStyle name="kECU 10 3" xfId="2691" xr:uid="{00000000-0005-0000-0000-0000500B0000}"/>
    <cellStyle name="kECU 10 4" xfId="2692" xr:uid="{00000000-0005-0000-0000-0000510B0000}"/>
    <cellStyle name="kECU 10 5" xfId="2693" xr:uid="{00000000-0005-0000-0000-0000520B0000}"/>
    <cellStyle name="kECU 10 6" xfId="2694" xr:uid="{00000000-0005-0000-0000-0000530B0000}"/>
    <cellStyle name="kECU 10 7" xfId="2695" xr:uid="{00000000-0005-0000-0000-0000540B0000}"/>
    <cellStyle name="kECU 10 8" xfId="2696" xr:uid="{00000000-0005-0000-0000-0000550B0000}"/>
    <cellStyle name="kECU 10_rent roll template" xfId="2697" xr:uid="{00000000-0005-0000-0000-0000560B0000}"/>
    <cellStyle name="kECU 11" xfId="2698" xr:uid="{00000000-0005-0000-0000-0000570B0000}"/>
    <cellStyle name="kECU 11 2" xfId="2699" xr:uid="{00000000-0005-0000-0000-0000580B0000}"/>
    <cellStyle name="kECU 11 3" xfId="2700" xr:uid="{00000000-0005-0000-0000-0000590B0000}"/>
    <cellStyle name="kECU 11 4" xfId="2701" xr:uid="{00000000-0005-0000-0000-00005A0B0000}"/>
    <cellStyle name="kECU 11 5" xfId="2702" xr:uid="{00000000-0005-0000-0000-00005B0B0000}"/>
    <cellStyle name="kECU 11 6" xfId="2703" xr:uid="{00000000-0005-0000-0000-00005C0B0000}"/>
    <cellStyle name="kECU 11 7" xfId="2704" xr:uid="{00000000-0005-0000-0000-00005D0B0000}"/>
    <cellStyle name="kECU 11 8" xfId="2705" xr:uid="{00000000-0005-0000-0000-00005E0B0000}"/>
    <cellStyle name="kECU 11_rent roll template" xfId="2706" xr:uid="{00000000-0005-0000-0000-00005F0B0000}"/>
    <cellStyle name="kECU 12" xfId="2707" xr:uid="{00000000-0005-0000-0000-0000600B0000}"/>
    <cellStyle name="kECU 12 2" xfId="2708" xr:uid="{00000000-0005-0000-0000-0000610B0000}"/>
    <cellStyle name="kECU 12 3" xfId="2709" xr:uid="{00000000-0005-0000-0000-0000620B0000}"/>
    <cellStyle name="kECU 12 4" xfId="2710" xr:uid="{00000000-0005-0000-0000-0000630B0000}"/>
    <cellStyle name="kECU 12 5" xfId="2711" xr:uid="{00000000-0005-0000-0000-0000640B0000}"/>
    <cellStyle name="kECU 12 6" xfId="2712" xr:uid="{00000000-0005-0000-0000-0000650B0000}"/>
    <cellStyle name="kECU 12 7" xfId="2713" xr:uid="{00000000-0005-0000-0000-0000660B0000}"/>
    <cellStyle name="kECU 12 8" xfId="2714" xr:uid="{00000000-0005-0000-0000-0000670B0000}"/>
    <cellStyle name="kECU 12_rent roll template" xfId="2715" xr:uid="{00000000-0005-0000-0000-0000680B0000}"/>
    <cellStyle name="kECU 13" xfId="2716" xr:uid="{00000000-0005-0000-0000-0000690B0000}"/>
    <cellStyle name="kECU 2" xfId="2717" xr:uid="{00000000-0005-0000-0000-00006A0B0000}"/>
    <cellStyle name="kECU 2 2" xfId="2718" xr:uid="{00000000-0005-0000-0000-00006B0B0000}"/>
    <cellStyle name="kECU 2 3" xfId="2719" xr:uid="{00000000-0005-0000-0000-00006C0B0000}"/>
    <cellStyle name="kECU 2 4" xfId="2720" xr:uid="{00000000-0005-0000-0000-00006D0B0000}"/>
    <cellStyle name="kECU 2 5" xfId="2721" xr:uid="{00000000-0005-0000-0000-00006E0B0000}"/>
    <cellStyle name="kECU 2 6" xfId="2722" xr:uid="{00000000-0005-0000-0000-00006F0B0000}"/>
    <cellStyle name="kECU 2 7" xfId="2723" xr:uid="{00000000-0005-0000-0000-0000700B0000}"/>
    <cellStyle name="kECU 2 8" xfId="2724" xr:uid="{00000000-0005-0000-0000-0000710B0000}"/>
    <cellStyle name="kECU 2_rent roll template" xfId="2725" xr:uid="{00000000-0005-0000-0000-0000720B0000}"/>
    <cellStyle name="kECU 3" xfId="2726" xr:uid="{00000000-0005-0000-0000-0000730B0000}"/>
    <cellStyle name="kECU 3 2" xfId="2727" xr:uid="{00000000-0005-0000-0000-0000740B0000}"/>
    <cellStyle name="kECU 3 3" xfId="2728" xr:uid="{00000000-0005-0000-0000-0000750B0000}"/>
    <cellStyle name="kECU 3 4" xfId="2729" xr:uid="{00000000-0005-0000-0000-0000760B0000}"/>
    <cellStyle name="kECU 3 5" xfId="2730" xr:uid="{00000000-0005-0000-0000-0000770B0000}"/>
    <cellStyle name="kECU 3 6" xfId="2731" xr:uid="{00000000-0005-0000-0000-0000780B0000}"/>
    <cellStyle name="kECU 3 7" xfId="2732" xr:uid="{00000000-0005-0000-0000-0000790B0000}"/>
    <cellStyle name="kECU 3 8" xfId="2733" xr:uid="{00000000-0005-0000-0000-00007A0B0000}"/>
    <cellStyle name="kECU 3_rent roll template" xfId="2734" xr:uid="{00000000-0005-0000-0000-00007B0B0000}"/>
    <cellStyle name="kECU 4" xfId="2735" xr:uid="{00000000-0005-0000-0000-00007C0B0000}"/>
    <cellStyle name="kECU 4 2" xfId="2736" xr:uid="{00000000-0005-0000-0000-00007D0B0000}"/>
    <cellStyle name="kECU 4 3" xfId="2737" xr:uid="{00000000-0005-0000-0000-00007E0B0000}"/>
    <cellStyle name="kECU 4 4" xfId="2738" xr:uid="{00000000-0005-0000-0000-00007F0B0000}"/>
    <cellStyle name="kECU 4 5" xfId="2739" xr:uid="{00000000-0005-0000-0000-0000800B0000}"/>
    <cellStyle name="kECU 4 6" xfId="2740" xr:uid="{00000000-0005-0000-0000-0000810B0000}"/>
    <cellStyle name="kECU 4 7" xfId="2741" xr:uid="{00000000-0005-0000-0000-0000820B0000}"/>
    <cellStyle name="kECU 4 8" xfId="2742" xr:uid="{00000000-0005-0000-0000-0000830B0000}"/>
    <cellStyle name="kECU 4_rent roll template" xfId="2743" xr:uid="{00000000-0005-0000-0000-0000840B0000}"/>
    <cellStyle name="kECU 5" xfId="2744" xr:uid="{00000000-0005-0000-0000-0000850B0000}"/>
    <cellStyle name="kECU 5 2" xfId="2745" xr:uid="{00000000-0005-0000-0000-0000860B0000}"/>
    <cellStyle name="kECU 5 3" xfId="2746" xr:uid="{00000000-0005-0000-0000-0000870B0000}"/>
    <cellStyle name="kECU 5 4" xfId="2747" xr:uid="{00000000-0005-0000-0000-0000880B0000}"/>
    <cellStyle name="kECU 5 5" xfId="2748" xr:uid="{00000000-0005-0000-0000-0000890B0000}"/>
    <cellStyle name="kECU 5 6" xfId="2749" xr:uid="{00000000-0005-0000-0000-00008A0B0000}"/>
    <cellStyle name="kECU 5 7" xfId="2750" xr:uid="{00000000-0005-0000-0000-00008B0B0000}"/>
    <cellStyle name="kECU 5 8" xfId="2751" xr:uid="{00000000-0005-0000-0000-00008C0B0000}"/>
    <cellStyle name="kECU 5_rent roll template" xfId="2752" xr:uid="{00000000-0005-0000-0000-00008D0B0000}"/>
    <cellStyle name="kECU 6" xfId="2753" xr:uid="{00000000-0005-0000-0000-00008E0B0000}"/>
    <cellStyle name="kECU 6 2" xfId="2754" xr:uid="{00000000-0005-0000-0000-00008F0B0000}"/>
    <cellStyle name="kECU 6 3" xfId="2755" xr:uid="{00000000-0005-0000-0000-0000900B0000}"/>
    <cellStyle name="kECU 6 4" xfId="2756" xr:uid="{00000000-0005-0000-0000-0000910B0000}"/>
    <cellStyle name="kECU 6 5" xfId="2757" xr:uid="{00000000-0005-0000-0000-0000920B0000}"/>
    <cellStyle name="kECU 6 6" xfId="2758" xr:uid="{00000000-0005-0000-0000-0000930B0000}"/>
    <cellStyle name="kECU 6 7" xfId="2759" xr:uid="{00000000-0005-0000-0000-0000940B0000}"/>
    <cellStyle name="kECU 6 8" xfId="2760" xr:uid="{00000000-0005-0000-0000-0000950B0000}"/>
    <cellStyle name="kECU 6_rent roll template" xfId="2761" xr:uid="{00000000-0005-0000-0000-0000960B0000}"/>
    <cellStyle name="kECU 7" xfId="2762" xr:uid="{00000000-0005-0000-0000-0000970B0000}"/>
    <cellStyle name="kECU 7 2" xfId="2763" xr:uid="{00000000-0005-0000-0000-0000980B0000}"/>
    <cellStyle name="kECU 7 3" xfId="2764" xr:uid="{00000000-0005-0000-0000-0000990B0000}"/>
    <cellStyle name="kECU 7 4" xfId="2765" xr:uid="{00000000-0005-0000-0000-00009A0B0000}"/>
    <cellStyle name="kECU 7 5" xfId="2766" xr:uid="{00000000-0005-0000-0000-00009B0B0000}"/>
    <cellStyle name="kECU 7 6" xfId="2767" xr:uid="{00000000-0005-0000-0000-00009C0B0000}"/>
    <cellStyle name="kECU 7 7" xfId="2768" xr:uid="{00000000-0005-0000-0000-00009D0B0000}"/>
    <cellStyle name="kECU 7 8" xfId="2769" xr:uid="{00000000-0005-0000-0000-00009E0B0000}"/>
    <cellStyle name="kECU 7_rent roll template" xfId="2770" xr:uid="{00000000-0005-0000-0000-00009F0B0000}"/>
    <cellStyle name="kECU 8" xfId="2771" xr:uid="{00000000-0005-0000-0000-0000A00B0000}"/>
    <cellStyle name="kECU 8 2" xfId="2772" xr:uid="{00000000-0005-0000-0000-0000A10B0000}"/>
    <cellStyle name="kECU 8 3" xfId="2773" xr:uid="{00000000-0005-0000-0000-0000A20B0000}"/>
    <cellStyle name="kECU 8 4" xfId="2774" xr:uid="{00000000-0005-0000-0000-0000A30B0000}"/>
    <cellStyle name="kECU 8 5" xfId="2775" xr:uid="{00000000-0005-0000-0000-0000A40B0000}"/>
    <cellStyle name="kECU 8 6" xfId="2776" xr:uid="{00000000-0005-0000-0000-0000A50B0000}"/>
    <cellStyle name="kECU 8 7" xfId="2777" xr:uid="{00000000-0005-0000-0000-0000A60B0000}"/>
    <cellStyle name="kECU 8 8" xfId="2778" xr:uid="{00000000-0005-0000-0000-0000A70B0000}"/>
    <cellStyle name="kECU 8_rent roll template" xfId="2779" xr:uid="{00000000-0005-0000-0000-0000A80B0000}"/>
    <cellStyle name="kECU 9" xfId="2780" xr:uid="{00000000-0005-0000-0000-0000A90B0000}"/>
    <cellStyle name="kECU 9 2" xfId="2781" xr:uid="{00000000-0005-0000-0000-0000AA0B0000}"/>
    <cellStyle name="kECU 9 3" xfId="2782" xr:uid="{00000000-0005-0000-0000-0000AB0B0000}"/>
    <cellStyle name="kECU 9 4" xfId="2783" xr:uid="{00000000-0005-0000-0000-0000AC0B0000}"/>
    <cellStyle name="kECU 9 5" xfId="2784" xr:uid="{00000000-0005-0000-0000-0000AD0B0000}"/>
    <cellStyle name="kECU 9 6" xfId="2785" xr:uid="{00000000-0005-0000-0000-0000AE0B0000}"/>
    <cellStyle name="kECU 9 7" xfId="2786" xr:uid="{00000000-0005-0000-0000-0000AF0B0000}"/>
    <cellStyle name="kECU 9 8" xfId="2787" xr:uid="{00000000-0005-0000-0000-0000B00B0000}"/>
    <cellStyle name="kECU 9_rent roll template" xfId="2788" xr:uid="{00000000-0005-0000-0000-0000B10B0000}"/>
    <cellStyle name="kHUF" xfId="2789" xr:uid="{00000000-0005-0000-0000-0000B20B0000}"/>
    <cellStyle name="kHUF 10" xfId="2790" xr:uid="{00000000-0005-0000-0000-0000B30B0000}"/>
    <cellStyle name="kHUF 10 2" xfId="2791" xr:uid="{00000000-0005-0000-0000-0000B40B0000}"/>
    <cellStyle name="kHUF 10 3" xfId="2792" xr:uid="{00000000-0005-0000-0000-0000B50B0000}"/>
    <cellStyle name="kHUF 10 4" xfId="2793" xr:uid="{00000000-0005-0000-0000-0000B60B0000}"/>
    <cellStyle name="kHUF 10 5" xfId="2794" xr:uid="{00000000-0005-0000-0000-0000B70B0000}"/>
    <cellStyle name="kHUF 10 6" xfId="2795" xr:uid="{00000000-0005-0000-0000-0000B80B0000}"/>
    <cellStyle name="kHUF 10 7" xfId="2796" xr:uid="{00000000-0005-0000-0000-0000B90B0000}"/>
    <cellStyle name="kHUF 10 8" xfId="2797" xr:uid="{00000000-0005-0000-0000-0000BA0B0000}"/>
    <cellStyle name="kHUF 10_rent roll template" xfId="2798" xr:uid="{00000000-0005-0000-0000-0000BB0B0000}"/>
    <cellStyle name="kHUF 11" xfId="2799" xr:uid="{00000000-0005-0000-0000-0000BC0B0000}"/>
    <cellStyle name="kHUF 11 2" xfId="2800" xr:uid="{00000000-0005-0000-0000-0000BD0B0000}"/>
    <cellStyle name="kHUF 11 3" xfId="2801" xr:uid="{00000000-0005-0000-0000-0000BE0B0000}"/>
    <cellStyle name="kHUF 11 4" xfId="2802" xr:uid="{00000000-0005-0000-0000-0000BF0B0000}"/>
    <cellStyle name="kHUF 11 5" xfId="2803" xr:uid="{00000000-0005-0000-0000-0000C00B0000}"/>
    <cellStyle name="kHUF 11 6" xfId="2804" xr:uid="{00000000-0005-0000-0000-0000C10B0000}"/>
    <cellStyle name="kHUF 11 7" xfId="2805" xr:uid="{00000000-0005-0000-0000-0000C20B0000}"/>
    <cellStyle name="kHUF 11 8" xfId="2806" xr:uid="{00000000-0005-0000-0000-0000C30B0000}"/>
    <cellStyle name="kHUF 11_rent roll template" xfId="2807" xr:uid="{00000000-0005-0000-0000-0000C40B0000}"/>
    <cellStyle name="kHUF 12" xfId="2808" xr:uid="{00000000-0005-0000-0000-0000C50B0000}"/>
    <cellStyle name="kHUF 12 2" xfId="2809" xr:uid="{00000000-0005-0000-0000-0000C60B0000}"/>
    <cellStyle name="kHUF 12 3" xfId="2810" xr:uid="{00000000-0005-0000-0000-0000C70B0000}"/>
    <cellStyle name="kHUF 12 4" xfId="2811" xr:uid="{00000000-0005-0000-0000-0000C80B0000}"/>
    <cellStyle name="kHUF 12 5" xfId="2812" xr:uid="{00000000-0005-0000-0000-0000C90B0000}"/>
    <cellStyle name="kHUF 12 6" xfId="2813" xr:uid="{00000000-0005-0000-0000-0000CA0B0000}"/>
    <cellStyle name="kHUF 12 7" xfId="2814" xr:uid="{00000000-0005-0000-0000-0000CB0B0000}"/>
    <cellStyle name="kHUF 12 8" xfId="2815" xr:uid="{00000000-0005-0000-0000-0000CC0B0000}"/>
    <cellStyle name="kHUF 12_rent roll template" xfId="2816" xr:uid="{00000000-0005-0000-0000-0000CD0B0000}"/>
    <cellStyle name="kHUF 13" xfId="2817" xr:uid="{00000000-0005-0000-0000-0000CE0B0000}"/>
    <cellStyle name="kHUF 2" xfId="2818" xr:uid="{00000000-0005-0000-0000-0000CF0B0000}"/>
    <cellStyle name="kHUF 2 2" xfId="2819" xr:uid="{00000000-0005-0000-0000-0000D00B0000}"/>
    <cellStyle name="kHUF 2 3" xfId="2820" xr:uid="{00000000-0005-0000-0000-0000D10B0000}"/>
    <cellStyle name="kHUF 2 4" xfId="2821" xr:uid="{00000000-0005-0000-0000-0000D20B0000}"/>
    <cellStyle name="kHUF 2 5" xfId="2822" xr:uid="{00000000-0005-0000-0000-0000D30B0000}"/>
    <cellStyle name="kHUF 2 6" xfId="2823" xr:uid="{00000000-0005-0000-0000-0000D40B0000}"/>
    <cellStyle name="kHUF 2 7" xfId="2824" xr:uid="{00000000-0005-0000-0000-0000D50B0000}"/>
    <cellStyle name="kHUF 2 8" xfId="2825" xr:uid="{00000000-0005-0000-0000-0000D60B0000}"/>
    <cellStyle name="kHUF 2_rent roll template" xfId="2826" xr:uid="{00000000-0005-0000-0000-0000D70B0000}"/>
    <cellStyle name="kHUF 3" xfId="2827" xr:uid="{00000000-0005-0000-0000-0000D80B0000}"/>
    <cellStyle name="kHUF 3 2" xfId="2828" xr:uid="{00000000-0005-0000-0000-0000D90B0000}"/>
    <cellStyle name="kHUF 3 3" xfId="2829" xr:uid="{00000000-0005-0000-0000-0000DA0B0000}"/>
    <cellStyle name="kHUF 3 4" xfId="2830" xr:uid="{00000000-0005-0000-0000-0000DB0B0000}"/>
    <cellStyle name="kHUF 3 5" xfId="2831" xr:uid="{00000000-0005-0000-0000-0000DC0B0000}"/>
    <cellStyle name="kHUF 3 6" xfId="2832" xr:uid="{00000000-0005-0000-0000-0000DD0B0000}"/>
    <cellStyle name="kHUF 3 7" xfId="2833" xr:uid="{00000000-0005-0000-0000-0000DE0B0000}"/>
    <cellStyle name="kHUF 3 8" xfId="2834" xr:uid="{00000000-0005-0000-0000-0000DF0B0000}"/>
    <cellStyle name="kHUF 3_rent roll template" xfId="2835" xr:uid="{00000000-0005-0000-0000-0000E00B0000}"/>
    <cellStyle name="kHUF 4" xfId="2836" xr:uid="{00000000-0005-0000-0000-0000E10B0000}"/>
    <cellStyle name="kHUF 4 2" xfId="2837" xr:uid="{00000000-0005-0000-0000-0000E20B0000}"/>
    <cellStyle name="kHUF 4 3" xfId="2838" xr:uid="{00000000-0005-0000-0000-0000E30B0000}"/>
    <cellStyle name="kHUF 4 4" xfId="2839" xr:uid="{00000000-0005-0000-0000-0000E40B0000}"/>
    <cellStyle name="kHUF 4 5" xfId="2840" xr:uid="{00000000-0005-0000-0000-0000E50B0000}"/>
    <cellStyle name="kHUF 4 6" xfId="2841" xr:uid="{00000000-0005-0000-0000-0000E60B0000}"/>
    <cellStyle name="kHUF 4 7" xfId="2842" xr:uid="{00000000-0005-0000-0000-0000E70B0000}"/>
    <cellStyle name="kHUF 4 8" xfId="2843" xr:uid="{00000000-0005-0000-0000-0000E80B0000}"/>
    <cellStyle name="kHUF 4_rent roll template" xfId="2844" xr:uid="{00000000-0005-0000-0000-0000E90B0000}"/>
    <cellStyle name="kHUF 5" xfId="2845" xr:uid="{00000000-0005-0000-0000-0000EA0B0000}"/>
    <cellStyle name="kHUF 5 2" xfId="2846" xr:uid="{00000000-0005-0000-0000-0000EB0B0000}"/>
    <cellStyle name="kHUF 5 3" xfId="2847" xr:uid="{00000000-0005-0000-0000-0000EC0B0000}"/>
    <cellStyle name="kHUF 5 4" xfId="2848" xr:uid="{00000000-0005-0000-0000-0000ED0B0000}"/>
    <cellStyle name="kHUF 5 5" xfId="2849" xr:uid="{00000000-0005-0000-0000-0000EE0B0000}"/>
    <cellStyle name="kHUF 5 6" xfId="2850" xr:uid="{00000000-0005-0000-0000-0000EF0B0000}"/>
    <cellStyle name="kHUF 5 7" xfId="2851" xr:uid="{00000000-0005-0000-0000-0000F00B0000}"/>
    <cellStyle name="kHUF 5 8" xfId="2852" xr:uid="{00000000-0005-0000-0000-0000F10B0000}"/>
    <cellStyle name="kHUF 5_rent roll template" xfId="2853" xr:uid="{00000000-0005-0000-0000-0000F20B0000}"/>
    <cellStyle name="kHUF 6" xfId="2854" xr:uid="{00000000-0005-0000-0000-0000F30B0000}"/>
    <cellStyle name="kHUF 6 2" xfId="2855" xr:uid="{00000000-0005-0000-0000-0000F40B0000}"/>
    <cellStyle name="kHUF 6 3" xfId="2856" xr:uid="{00000000-0005-0000-0000-0000F50B0000}"/>
    <cellStyle name="kHUF 6 4" xfId="2857" xr:uid="{00000000-0005-0000-0000-0000F60B0000}"/>
    <cellStyle name="kHUF 6 5" xfId="2858" xr:uid="{00000000-0005-0000-0000-0000F70B0000}"/>
    <cellStyle name="kHUF 6 6" xfId="2859" xr:uid="{00000000-0005-0000-0000-0000F80B0000}"/>
    <cellStyle name="kHUF 6 7" xfId="2860" xr:uid="{00000000-0005-0000-0000-0000F90B0000}"/>
    <cellStyle name="kHUF 6 8" xfId="2861" xr:uid="{00000000-0005-0000-0000-0000FA0B0000}"/>
    <cellStyle name="kHUF 6_rent roll template" xfId="2862" xr:uid="{00000000-0005-0000-0000-0000FB0B0000}"/>
    <cellStyle name="kHUF 7" xfId="2863" xr:uid="{00000000-0005-0000-0000-0000FC0B0000}"/>
    <cellStyle name="kHUF 7 2" xfId="2864" xr:uid="{00000000-0005-0000-0000-0000FD0B0000}"/>
    <cellStyle name="kHUF 7 3" xfId="2865" xr:uid="{00000000-0005-0000-0000-0000FE0B0000}"/>
    <cellStyle name="kHUF 7 4" xfId="2866" xr:uid="{00000000-0005-0000-0000-0000FF0B0000}"/>
    <cellStyle name="kHUF 7 5" xfId="2867" xr:uid="{00000000-0005-0000-0000-0000000C0000}"/>
    <cellStyle name="kHUF 7 6" xfId="2868" xr:uid="{00000000-0005-0000-0000-0000010C0000}"/>
    <cellStyle name="kHUF 7 7" xfId="2869" xr:uid="{00000000-0005-0000-0000-0000020C0000}"/>
    <cellStyle name="kHUF 7 8" xfId="2870" xr:uid="{00000000-0005-0000-0000-0000030C0000}"/>
    <cellStyle name="kHUF 7_rent roll template" xfId="2871" xr:uid="{00000000-0005-0000-0000-0000040C0000}"/>
    <cellStyle name="kHUF 8" xfId="2872" xr:uid="{00000000-0005-0000-0000-0000050C0000}"/>
    <cellStyle name="kHUF 8 2" xfId="2873" xr:uid="{00000000-0005-0000-0000-0000060C0000}"/>
    <cellStyle name="kHUF 8 3" xfId="2874" xr:uid="{00000000-0005-0000-0000-0000070C0000}"/>
    <cellStyle name="kHUF 8 4" xfId="2875" xr:uid="{00000000-0005-0000-0000-0000080C0000}"/>
    <cellStyle name="kHUF 8 5" xfId="2876" xr:uid="{00000000-0005-0000-0000-0000090C0000}"/>
    <cellStyle name="kHUF 8 6" xfId="2877" xr:uid="{00000000-0005-0000-0000-00000A0C0000}"/>
    <cellStyle name="kHUF 8 7" xfId="2878" xr:uid="{00000000-0005-0000-0000-00000B0C0000}"/>
    <cellStyle name="kHUF 8 8" xfId="2879" xr:uid="{00000000-0005-0000-0000-00000C0C0000}"/>
    <cellStyle name="kHUF 8_rent roll template" xfId="2880" xr:uid="{00000000-0005-0000-0000-00000D0C0000}"/>
    <cellStyle name="kHUF 9" xfId="2881" xr:uid="{00000000-0005-0000-0000-00000E0C0000}"/>
    <cellStyle name="kHUF 9 2" xfId="2882" xr:uid="{00000000-0005-0000-0000-00000F0C0000}"/>
    <cellStyle name="kHUF 9 3" xfId="2883" xr:uid="{00000000-0005-0000-0000-0000100C0000}"/>
    <cellStyle name="kHUF 9 4" xfId="2884" xr:uid="{00000000-0005-0000-0000-0000110C0000}"/>
    <cellStyle name="kHUF 9 5" xfId="2885" xr:uid="{00000000-0005-0000-0000-0000120C0000}"/>
    <cellStyle name="kHUF 9 6" xfId="2886" xr:uid="{00000000-0005-0000-0000-0000130C0000}"/>
    <cellStyle name="kHUF 9 7" xfId="2887" xr:uid="{00000000-0005-0000-0000-0000140C0000}"/>
    <cellStyle name="kHUF 9 8" xfId="2888" xr:uid="{00000000-0005-0000-0000-0000150C0000}"/>
    <cellStyle name="kHUF 9_rent roll template" xfId="2889" xr:uid="{00000000-0005-0000-0000-0000160C0000}"/>
    <cellStyle name="kLE" xfId="2890" xr:uid="{00000000-0005-0000-0000-0000170C0000}"/>
    <cellStyle name="kLE 10" xfId="2891" xr:uid="{00000000-0005-0000-0000-0000180C0000}"/>
    <cellStyle name="kLE 10 2" xfId="2892" xr:uid="{00000000-0005-0000-0000-0000190C0000}"/>
    <cellStyle name="kLE 10 3" xfId="2893" xr:uid="{00000000-0005-0000-0000-00001A0C0000}"/>
    <cellStyle name="kLE 10 4" xfId="2894" xr:uid="{00000000-0005-0000-0000-00001B0C0000}"/>
    <cellStyle name="kLE 10 5" xfId="2895" xr:uid="{00000000-0005-0000-0000-00001C0C0000}"/>
    <cellStyle name="kLE 10 6" xfId="2896" xr:uid="{00000000-0005-0000-0000-00001D0C0000}"/>
    <cellStyle name="kLE 10 7" xfId="2897" xr:uid="{00000000-0005-0000-0000-00001E0C0000}"/>
    <cellStyle name="kLE 10 8" xfId="2898" xr:uid="{00000000-0005-0000-0000-00001F0C0000}"/>
    <cellStyle name="kLE 10_rent roll template" xfId="2899" xr:uid="{00000000-0005-0000-0000-0000200C0000}"/>
    <cellStyle name="kLE 11" xfId="2900" xr:uid="{00000000-0005-0000-0000-0000210C0000}"/>
    <cellStyle name="kLE 11 2" xfId="2901" xr:uid="{00000000-0005-0000-0000-0000220C0000}"/>
    <cellStyle name="kLE 11 3" xfId="2902" xr:uid="{00000000-0005-0000-0000-0000230C0000}"/>
    <cellStyle name="kLE 11 4" xfId="2903" xr:uid="{00000000-0005-0000-0000-0000240C0000}"/>
    <cellStyle name="kLE 11 5" xfId="2904" xr:uid="{00000000-0005-0000-0000-0000250C0000}"/>
    <cellStyle name="kLE 11 6" xfId="2905" xr:uid="{00000000-0005-0000-0000-0000260C0000}"/>
    <cellStyle name="kLE 11 7" xfId="2906" xr:uid="{00000000-0005-0000-0000-0000270C0000}"/>
    <cellStyle name="kLE 11 8" xfId="2907" xr:uid="{00000000-0005-0000-0000-0000280C0000}"/>
    <cellStyle name="kLE 11_rent roll template" xfId="2908" xr:uid="{00000000-0005-0000-0000-0000290C0000}"/>
    <cellStyle name="kLE 12" xfId="2909" xr:uid="{00000000-0005-0000-0000-00002A0C0000}"/>
    <cellStyle name="kLE 12 2" xfId="2910" xr:uid="{00000000-0005-0000-0000-00002B0C0000}"/>
    <cellStyle name="kLE 12 3" xfId="2911" xr:uid="{00000000-0005-0000-0000-00002C0C0000}"/>
    <cellStyle name="kLE 12 4" xfId="2912" xr:uid="{00000000-0005-0000-0000-00002D0C0000}"/>
    <cellStyle name="kLE 12 5" xfId="2913" xr:uid="{00000000-0005-0000-0000-00002E0C0000}"/>
    <cellStyle name="kLE 12 6" xfId="2914" xr:uid="{00000000-0005-0000-0000-00002F0C0000}"/>
    <cellStyle name="kLE 12 7" xfId="2915" xr:uid="{00000000-0005-0000-0000-0000300C0000}"/>
    <cellStyle name="kLE 12 8" xfId="2916" xr:uid="{00000000-0005-0000-0000-0000310C0000}"/>
    <cellStyle name="kLE 12_rent roll template" xfId="2917" xr:uid="{00000000-0005-0000-0000-0000320C0000}"/>
    <cellStyle name="kLE 13" xfId="2918" xr:uid="{00000000-0005-0000-0000-0000330C0000}"/>
    <cellStyle name="kLE 2" xfId="2919" xr:uid="{00000000-0005-0000-0000-0000340C0000}"/>
    <cellStyle name="kLE 2 2" xfId="2920" xr:uid="{00000000-0005-0000-0000-0000350C0000}"/>
    <cellStyle name="kLE 2 3" xfId="2921" xr:uid="{00000000-0005-0000-0000-0000360C0000}"/>
    <cellStyle name="kLE 2 4" xfId="2922" xr:uid="{00000000-0005-0000-0000-0000370C0000}"/>
    <cellStyle name="kLE 2 5" xfId="2923" xr:uid="{00000000-0005-0000-0000-0000380C0000}"/>
    <cellStyle name="kLE 2 6" xfId="2924" xr:uid="{00000000-0005-0000-0000-0000390C0000}"/>
    <cellStyle name="kLE 2 7" xfId="2925" xr:uid="{00000000-0005-0000-0000-00003A0C0000}"/>
    <cellStyle name="kLE 2 8" xfId="2926" xr:uid="{00000000-0005-0000-0000-00003B0C0000}"/>
    <cellStyle name="kLE 2_rent roll template" xfId="2927" xr:uid="{00000000-0005-0000-0000-00003C0C0000}"/>
    <cellStyle name="kLE 3" xfId="2928" xr:uid="{00000000-0005-0000-0000-00003D0C0000}"/>
    <cellStyle name="kLE 3 2" xfId="2929" xr:uid="{00000000-0005-0000-0000-00003E0C0000}"/>
    <cellStyle name="kLE 3 3" xfId="2930" xr:uid="{00000000-0005-0000-0000-00003F0C0000}"/>
    <cellStyle name="kLE 3 4" xfId="2931" xr:uid="{00000000-0005-0000-0000-0000400C0000}"/>
    <cellStyle name="kLE 3 5" xfId="2932" xr:uid="{00000000-0005-0000-0000-0000410C0000}"/>
    <cellStyle name="kLE 3 6" xfId="2933" xr:uid="{00000000-0005-0000-0000-0000420C0000}"/>
    <cellStyle name="kLE 3 7" xfId="2934" xr:uid="{00000000-0005-0000-0000-0000430C0000}"/>
    <cellStyle name="kLE 3 8" xfId="2935" xr:uid="{00000000-0005-0000-0000-0000440C0000}"/>
    <cellStyle name="kLE 3_rent roll template" xfId="2936" xr:uid="{00000000-0005-0000-0000-0000450C0000}"/>
    <cellStyle name="kLE 4" xfId="2937" xr:uid="{00000000-0005-0000-0000-0000460C0000}"/>
    <cellStyle name="kLE 4 2" xfId="2938" xr:uid="{00000000-0005-0000-0000-0000470C0000}"/>
    <cellStyle name="kLE 4 3" xfId="2939" xr:uid="{00000000-0005-0000-0000-0000480C0000}"/>
    <cellStyle name="kLE 4 4" xfId="2940" xr:uid="{00000000-0005-0000-0000-0000490C0000}"/>
    <cellStyle name="kLE 4 5" xfId="2941" xr:uid="{00000000-0005-0000-0000-00004A0C0000}"/>
    <cellStyle name="kLE 4 6" xfId="2942" xr:uid="{00000000-0005-0000-0000-00004B0C0000}"/>
    <cellStyle name="kLE 4 7" xfId="2943" xr:uid="{00000000-0005-0000-0000-00004C0C0000}"/>
    <cellStyle name="kLE 4 8" xfId="2944" xr:uid="{00000000-0005-0000-0000-00004D0C0000}"/>
    <cellStyle name="kLE 4_rent roll template" xfId="2945" xr:uid="{00000000-0005-0000-0000-00004E0C0000}"/>
    <cellStyle name="kLE 5" xfId="2946" xr:uid="{00000000-0005-0000-0000-00004F0C0000}"/>
    <cellStyle name="kLE 5 2" xfId="2947" xr:uid="{00000000-0005-0000-0000-0000500C0000}"/>
    <cellStyle name="kLE 5 3" xfId="2948" xr:uid="{00000000-0005-0000-0000-0000510C0000}"/>
    <cellStyle name="kLE 5 4" xfId="2949" xr:uid="{00000000-0005-0000-0000-0000520C0000}"/>
    <cellStyle name="kLE 5 5" xfId="2950" xr:uid="{00000000-0005-0000-0000-0000530C0000}"/>
    <cellStyle name="kLE 5 6" xfId="2951" xr:uid="{00000000-0005-0000-0000-0000540C0000}"/>
    <cellStyle name="kLE 5 7" xfId="2952" xr:uid="{00000000-0005-0000-0000-0000550C0000}"/>
    <cellStyle name="kLE 5 8" xfId="2953" xr:uid="{00000000-0005-0000-0000-0000560C0000}"/>
    <cellStyle name="kLE 5_rent roll template" xfId="2954" xr:uid="{00000000-0005-0000-0000-0000570C0000}"/>
    <cellStyle name="kLE 6" xfId="2955" xr:uid="{00000000-0005-0000-0000-0000580C0000}"/>
    <cellStyle name="kLE 6 2" xfId="2956" xr:uid="{00000000-0005-0000-0000-0000590C0000}"/>
    <cellStyle name="kLE 6 3" xfId="2957" xr:uid="{00000000-0005-0000-0000-00005A0C0000}"/>
    <cellStyle name="kLE 6 4" xfId="2958" xr:uid="{00000000-0005-0000-0000-00005B0C0000}"/>
    <cellStyle name="kLE 6 5" xfId="2959" xr:uid="{00000000-0005-0000-0000-00005C0C0000}"/>
    <cellStyle name="kLE 6 6" xfId="2960" xr:uid="{00000000-0005-0000-0000-00005D0C0000}"/>
    <cellStyle name="kLE 6 7" xfId="2961" xr:uid="{00000000-0005-0000-0000-00005E0C0000}"/>
    <cellStyle name="kLE 6 8" xfId="2962" xr:uid="{00000000-0005-0000-0000-00005F0C0000}"/>
    <cellStyle name="kLE 6_rent roll template" xfId="2963" xr:uid="{00000000-0005-0000-0000-0000600C0000}"/>
    <cellStyle name="kLE 7" xfId="2964" xr:uid="{00000000-0005-0000-0000-0000610C0000}"/>
    <cellStyle name="kLE 7 2" xfId="2965" xr:uid="{00000000-0005-0000-0000-0000620C0000}"/>
    <cellStyle name="kLE 7 3" xfId="2966" xr:uid="{00000000-0005-0000-0000-0000630C0000}"/>
    <cellStyle name="kLE 7 4" xfId="2967" xr:uid="{00000000-0005-0000-0000-0000640C0000}"/>
    <cellStyle name="kLE 7 5" xfId="2968" xr:uid="{00000000-0005-0000-0000-0000650C0000}"/>
    <cellStyle name="kLE 7 6" xfId="2969" xr:uid="{00000000-0005-0000-0000-0000660C0000}"/>
    <cellStyle name="kLE 7 7" xfId="2970" xr:uid="{00000000-0005-0000-0000-0000670C0000}"/>
    <cellStyle name="kLE 7 8" xfId="2971" xr:uid="{00000000-0005-0000-0000-0000680C0000}"/>
    <cellStyle name="kLE 7_rent roll template" xfId="2972" xr:uid="{00000000-0005-0000-0000-0000690C0000}"/>
    <cellStyle name="kLE 8" xfId="2973" xr:uid="{00000000-0005-0000-0000-00006A0C0000}"/>
    <cellStyle name="kLE 8 2" xfId="2974" xr:uid="{00000000-0005-0000-0000-00006B0C0000}"/>
    <cellStyle name="kLE 8 3" xfId="2975" xr:uid="{00000000-0005-0000-0000-00006C0C0000}"/>
    <cellStyle name="kLE 8 4" xfId="2976" xr:uid="{00000000-0005-0000-0000-00006D0C0000}"/>
    <cellStyle name="kLE 8 5" xfId="2977" xr:uid="{00000000-0005-0000-0000-00006E0C0000}"/>
    <cellStyle name="kLE 8 6" xfId="2978" xr:uid="{00000000-0005-0000-0000-00006F0C0000}"/>
    <cellStyle name="kLE 8 7" xfId="2979" xr:uid="{00000000-0005-0000-0000-0000700C0000}"/>
    <cellStyle name="kLE 8 8" xfId="2980" xr:uid="{00000000-0005-0000-0000-0000710C0000}"/>
    <cellStyle name="kLE 8_rent roll template" xfId="2981" xr:uid="{00000000-0005-0000-0000-0000720C0000}"/>
    <cellStyle name="kLE 9" xfId="2982" xr:uid="{00000000-0005-0000-0000-0000730C0000}"/>
    <cellStyle name="kLE 9 2" xfId="2983" xr:uid="{00000000-0005-0000-0000-0000740C0000}"/>
    <cellStyle name="kLE 9 3" xfId="2984" xr:uid="{00000000-0005-0000-0000-0000750C0000}"/>
    <cellStyle name="kLE 9 4" xfId="2985" xr:uid="{00000000-0005-0000-0000-0000760C0000}"/>
    <cellStyle name="kLE 9 5" xfId="2986" xr:uid="{00000000-0005-0000-0000-0000770C0000}"/>
    <cellStyle name="kLE 9 6" xfId="2987" xr:uid="{00000000-0005-0000-0000-0000780C0000}"/>
    <cellStyle name="kLE 9 7" xfId="2988" xr:uid="{00000000-0005-0000-0000-0000790C0000}"/>
    <cellStyle name="kLE 9 8" xfId="2989" xr:uid="{00000000-0005-0000-0000-00007A0C0000}"/>
    <cellStyle name="kLE 9_rent roll template" xfId="2990" xr:uid="{00000000-0005-0000-0000-00007B0C0000}"/>
    <cellStyle name="Kolumnrubrik" xfId="2991" xr:uid="{00000000-0005-0000-0000-00007C0C0000}"/>
    <cellStyle name="KP_Normal" xfId="2992" xr:uid="{00000000-0005-0000-0000-00007D0C0000}"/>
    <cellStyle name="l" xfId="2993" xr:uid="{00000000-0005-0000-0000-00007E0C0000}"/>
    <cellStyle name="Lable8Left" xfId="2994" xr:uid="{00000000-0005-0000-0000-00007F0C0000}"/>
    <cellStyle name="Large Page Heading" xfId="2995" xr:uid="{00000000-0005-0000-0000-0000800C0000}"/>
    <cellStyle name="left" xfId="2996" xr:uid="{00000000-0005-0000-0000-0000810C0000}"/>
    <cellStyle name="leftStyle" xfId="2997" xr:uid="{00000000-0005-0000-0000-0000820C0000}"/>
    <cellStyle name="leftStyle2" xfId="2998" xr:uid="{00000000-0005-0000-0000-0000830C0000}"/>
    <cellStyle name="Line" xfId="2999" xr:uid="{00000000-0005-0000-0000-0000840C0000}"/>
    <cellStyle name="LineItem" xfId="3000" xr:uid="{00000000-0005-0000-0000-0000850C0000}"/>
    <cellStyle name="LineItemPrompt" xfId="3001" xr:uid="{00000000-0005-0000-0000-0000860C0000}"/>
    <cellStyle name="LineItemValue" xfId="3002" xr:uid="{00000000-0005-0000-0000-0000870C0000}"/>
    <cellStyle name="Link" xfId="3003" xr:uid="{00000000-0005-0000-0000-0000880C0000}"/>
    <cellStyle name="Linked Cell #" xfId="3004" xr:uid="{00000000-0005-0000-0000-0000890C0000}"/>
    <cellStyle name="Linked Cell 10" xfId="3005" xr:uid="{00000000-0005-0000-0000-00008A0C0000}"/>
    <cellStyle name="Linked Cell 11" xfId="3006" xr:uid="{00000000-0005-0000-0000-00008B0C0000}"/>
    <cellStyle name="Linked Cell 12" xfId="3007" xr:uid="{00000000-0005-0000-0000-00008C0C0000}"/>
    <cellStyle name="Linked Cell 13" xfId="3008" xr:uid="{00000000-0005-0000-0000-00008D0C0000}"/>
    <cellStyle name="Linked Cell 14" xfId="3009" xr:uid="{00000000-0005-0000-0000-00008E0C0000}"/>
    <cellStyle name="Linked Cell 15" xfId="3010" xr:uid="{00000000-0005-0000-0000-00008F0C0000}"/>
    <cellStyle name="Linked Cell 16" xfId="3011" xr:uid="{00000000-0005-0000-0000-0000900C0000}"/>
    <cellStyle name="Linked Cell 17" xfId="3012" xr:uid="{00000000-0005-0000-0000-0000910C0000}"/>
    <cellStyle name="Linked Cell 18" xfId="3013" xr:uid="{00000000-0005-0000-0000-0000920C0000}"/>
    <cellStyle name="Linked Cell 19" xfId="3014" xr:uid="{00000000-0005-0000-0000-0000930C0000}"/>
    <cellStyle name="Linked Cell 2" xfId="3015" xr:uid="{00000000-0005-0000-0000-0000940C0000}"/>
    <cellStyle name="Linked Cell 20" xfId="3016" xr:uid="{00000000-0005-0000-0000-0000950C0000}"/>
    <cellStyle name="Linked Cell 21" xfId="3017" xr:uid="{00000000-0005-0000-0000-0000960C0000}"/>
    <cellStyle name="Linked Cell 22" xfId="3018" xr:uid="{00000000-0005-0000-0000-0000970C0000}"/>
    <cellStyle name="Linked Cell 23" xfId="3019" xr:uid="{00000000-0005-0000-0000-0000980C0000}"/>
    <cellStyle name="Linked Cell 24" xfId="3020" xr:uid="{00000000-0005-0000-0000-0000990C0000}"/>
    <cellStyle name="Linked Cell 25" xfId="3021" xr:uid="{00000000-0005-0000-0000-00009A0C0000}"/>
    <cellStyle name="Linked Cell 26" xfId="3022" xr:uid="{00000000-0005-0000-0000-00009B0C0000}"/>
    <cellStyle name="Linked Cell 27" xfId="3023" xr:uid="{00000000-0005-0000-0000-00009C0C0000}"/>
    <cellStyle name="Linked Cell 28" xfId="3024" xr:uid="{00000000-0005-0000-0000-00009D0C0000}"/>
    <cellStyle name="Linked Cell 29" xfId="3025" xr:uid="{00000000-0005-0000-0000-00009E0C0000}"/>
    <cellStyle name="Linked Cell 3" xfId="3026" xr:uid="{00000000-0005-0000-0000-00009F0C0000}"/>
    <cellStyle name="Linked Cell 30" xfId="3027" xr:uid="{00000000-0005-0000-0000-0000A00C0000}"/>
    <cellStyle name="Linked Cell 31" xfId="3028" xr:uid="{00000000-0005-0000-0000-0000A10C0000}"/>
    <cellStyle name="Linked Cell 32" xfId="3029" xr:uid="{00000000-0005-0000-0000-0000A20C0000}"/>
    <cellStyle name="Linked Cell 33" xfId="3030" xr:uid="{00000000-0005-0000-0000-0000A30C0000}"/>
    <cellStyle name="Linked Cell 34" xfId="3031" xr:uid="{00000000-0005-0000-0000-0000A40C0000}"/>
    <cellStyle name="Linked Cell 35" xfId="3032" xr:uid="{00000000-0005-0000-0000-0000A50C0000}"/>
    <cellStyle name="Linked Cell 36" xfId="3033" xr:uid="{00000000-0005-0000-0000-0000A60C0000}"/>
    <cellStyle name="Linked Cell 37" xfId="3034" xr:uid="{00000000-0005-0000-0000-0000A70C0000}"/>
    <cellStyle name="Linked Cell 38" xfId="3035" xr:uid="{00000000-0005-0000-0000-0000A80C0000}"/>
    <cellStyle name="Linked Cell 39" xfId="3036" xr:uid="{00000000-0005-0000-0000-0000A90C0000}"/>
    <cellStyle name="Linked Cell 4" xfId="3037" xr:uid="{00000000-0005-0000-0000-0000AA0C0000}"/>
    <cellStyle name="Linked Cell 40" xfId="3038" xr:uid="{00000000-0005-0000-0000-0000AB0C0000}"/>
    <cellStyle name="Linked Cell 41" xfId="3039" xr:uid="{00000000-0005-0000-0000-0000AC0C0000}"/>
    <cellStyle name="Linked Cell 42" xfId="3040" xr:uid="{00000000-0005-0000-0000-0000AD0C0000}"/>
    <cellStyle name="Linked Cell 43" xfId="3041" xr:uid="{00000000-0005-0000-0000-0000AE0C0000}"/>
    <cellStyle name="Linked Cell 44" xfId="3042" xr:uid="{00000000-0005-0000-0000-0000AF0C0000}"/>
    <cellStyle name="Linked Cell 45" xfId="3043" xr:uid="{00000000-0005-0000-0000-0000B00C0000}"/>
    <cellStyle name="Linked Cell 46" xfId="3044" xr:uid="{00000000-0005-0000-0000-0000B10C0000}"/>
    <cellStyle name="Linked Cell 47" xfId="3045" xr:uid="{00000000-0005-0000-0000-0000B20C0000}"/>
    <cellStyle name="Linked Cell 48" xfId="3046" xr:uid="{00000000-0005-0000-0000-0000B30C0000}"/>
    <cellStyle name="Linked Cell 49" xfId="3047" xr:uid="{00000000-0005-0000-0000-0000B40C0000}"/>
    <cellStyle name="Linked Cell 5" xfId="3048" xr:uid="{00000000-0005-0000-0000-0000B50C0000}"/>
    <cellStyle name="Linked Cell 50" xfId="3049" xr:uid="{00000000-0005-0000-0000-0000B60C0000}"/>
    <cellStyle name="Linked Cell 51" xfId="3050" xr:uid="{00000000-0005-0000-0000-0000B70C0000}"/>
    <cellStyle name="Linked Cell 52" xfId="3051" xr:uid="{00000000-0005-0000-0000-0000B80C0000}"/>
    <cellStyle name="Linked Cell 53" xfId="3052" xr:uid="{00000000-0005-0000-0000-0000B90C0000}"/>
    <cellStyle name="Linked Cell 54" xfId="3053" xr:uid="{00000000-0005-0000-0000-0000BA0C0000}"/>
    <cellStyle name="Linked Cell 55" xfId="3054" xr:uid="{00000000-0005-0000-0000-0000BB0C0000}"/>
    <cellStyle name="Linked Cell 56" xfId="3055" xr:uid="{00000000-0005-0000-0000-0000BC0C0000}"/>
    <cellStyle name="Linked Cell 57" xfId="3056" xr:uid="{00000000-0005-0000-0000-0000BD0C0000}"/>
    <cellStyle name="Linked Cell 58" xfId="3057" xr:uid="{00000000-0005-0000-0000-0000BE0C0000}"/>
    <cellStyle name="Linked Cell 59" xfId="3058" xr:uid="{00000000-0005-0000-0000-0000BF0C0000}"/>
    <cellStyle name="Linked Cell 6" xfId="3059" xr:uid="{00000000-0005-0000-0000-0000C00C0000}"/>
    <cellStyle name="Linked Cell 60" xfId="3060" xr:uid="{00000000-0005-0000-0000-0000C10C0000}"/>
    <cellStyle name="Linked Cell 61" xfId="3061" xr:uid="{00000000-0005-0000-0000-0000C20C0000}"/>
    <cellStyle name="Linked Cell 62" xfId="3062" xr:uid="{00000000-0005-0000-0000-0000C30C0000}"/>
    <cellStyle name="Linked Cell 63" xfId="3063" xr:uid="{00000000-0005-0000-0000-0000C40C0000}"/>
    <cellStyle name="Linked Cell 64" xfId="3064" xr:uid="{00000000-0005-0000-0000-0000C50C0000}"/>
    <cellStyle name="Linked Cell 65" xfId="3065" xr:uid="{00000000-0005-0000-0000-0000C60C0000}"/>
    <cellStyle name="Linked Cell 66" xfId="3066" xr:uid="{00000000-0005-0000-0000-0000C70C0000}"/>
    <cellStyle name="Linked Cell 67" xfId="3067" xr:uid="{00000000-0005-0000-0000-0000C80C0000}"/>
    <cellStyle name="Linked Cell 68" xfId="3068" xr:uid="{00000000-0005-0000-0000-0000C90C0000}"/>
    <cellStyle name="Linked Cell 69" xfId="3069" xr:uid="{00000000-0005-0000-0000-0000CA0C0000}"/>
    <cellStyle name="Linked Cell 7" xfId="3070" xr:uid="{00000000-0005-0000-0000-0000CB0C0000}"/>
    <cellStyle name="Linked Cell 70" xfId="3071" xr:uid="{00000000-0005-0000-0000-0000CC0C0000}"/>
    <cellStyle name="Linked Cell 71" xfId="3072" xr:uid="{00000000-0005-0000-0000-0000CD0C0000}"/>
    <cellStyle name="Linked Cell 72" xfId="3073" xr:uid="{00000000-0005-0000-0000-0000CE0C0000}"/>
    <cellStyle name="Linked Cell 73" xfId="3074" xr:uid="{00000000-0005-0000-0000-0000CF0C0000}"/>
    <cellStyle name="Linked Cell 74" xfId="3075" xr:uid="{00000000-0005-0000-0000-0000D00C0000}"/>
    <cellStyle name="Linked Cell 75" xfId="3076" xr:uid="{00000000-0005-0000-0000-0000D10C0000}"/>
    <cellStyle name="Linked Cell 76" xfId="3077" xr:uid="{00000000-0005-0000-0000-0000D20C0000}"/>
    <cellStyle name="Linked Cell 77" xfId="3078" xr:uid="{00000000-0005-0000-0000-0000D30C0000}"/>
    <cellStyle name="Linked Cell 78" xfId="3079" xr:uid="{00000000-0005-0000-0000-0000D40C0000}"/>
    <cellStyle name="Linked Cell 79" xfId="3080" xr:uid="{00000000-0005-0000-0000-0000D50C0000}"/>
    <cellStyle name="Linked Cell 8" xfId="3081" xr:uid="{00000000-0005-0000-0000-0000D60C0000}"/>
    <cellStyle name="Linked Cell 9" xfId="3082" xr:uid="{00000000-0005-0000-0000-0000D70C0000}"/>
    <cellStyle name="Linked Cells" xfId="3083" xr:uid="{00000000-0005-0000-0000-0000D80C0000}"/>
    <cellStyle name="lm" xfId="3084" xr:uid="{00000000-0005-0000-0000-0000D90C0000}"/>
    <cellStyle name="LocalTerm" xfId="3085" xr:uid="{00000000-0005-0000-0000-0000DA0C0000}"/>
    <cellStyle name="Lock" xfId="3086" xr:uid="{00000000-0005-0000-0000-0000DB0C0000}"/>
    <cellStyle name="Lock partiel" xfId="3087" xr:uid="{00000000-0005-0000-0000-0000DC0C0000}"/>
    <cellStyle name="Lock_Definitions" xfId="3088" xr:uid="{00000000-0005-0000-0000-0000DD0C0000}"/>
    <cellStyle name="LP0" xfId="3089" xr:uid="{00000000-0005-0000-0000-0000DE0C0000}"/>
    <cellStyle name="LTM Cell Column Heading" xfId="3090" xr:uid="{00000000-0005-0000-0000-0000DF0C0000}"/>
    <cellStyle name="LTM Cell Column Heading 2" xfId="3091" xr:uid="{00000000-0005-0000-0000-0000E00C0000}"/>
    <cellStyle name="LTM Cell Column Heading_ar and other liab_AS - with normalisations (3)" xfId="3092" xr:uid="{00000000-0005-0000-0000-0000E10C0000}"/>
    <cellStyle name="m" xfId="3093" xr:uid="{00000000-0005-0000-0000-0000E20C0000}"/>
    <cellStyle name="m 2" xfId="3094" xr:uid="{00000000-0005-0000-0000-0000E30C0000}"/>
    <cellStyle name="m&amp;a" xfId="3095" xr:uid="{00000000-0005-0000-0000-0000E40C0000}"/>
    <cellStyle name="m,1" xfId="3096" xr:uid="{00000000-0005-0000-0000-0000E50C0000}"/>
    <cellStyle name="m1" xfId="3097" xr:uid="{00000000-0005-0000-0000-0000E60C0000}"/>
    <cellStyle name="m1 2" xfId="3098" xr:uid="{00000000-0005-0000-0000-0000E70C0000}"/>
    <cellStyle name="m1`" xfId="3099" xr:uid="{00000000-0005-0000-0000-0000E80C0000}"/>
    <cellStyle name="m2" xfId="3100" xr:uid="{00000000-0005-0000-0000-0000E90C0000}"/>
    <cellStyle name="m2 2" xfId="3101" xr:uid="{00000000-0005-0000-0000-0000EA0C0000}"/>
    <cellStyle name="m3" xfId="3102" xr:uid="{00000000-0005-0000-0000-0000EB0C0000}"/>
    <cellStyle name="m3 2" xfId="3103" xr:uid="{00000000-0005-0000-0000-0000EC0C0000}"/>
    <cellStyle name="m4" xfId="3104" xr:uid="{00000000-0005-0000-0000-0000ED0C0000}"/>
    <cellStyle name="MacroCode" xfId="3105" xr:uid="{00000000-0005-0000-0000-0000EE0C0000}"/>
    <cellStyle name="MacroCode 2" xfId="27858" xr:uid="{00000000-0005-0000-0000-0000EF0C0000}"/>
    <cellStyle name="MacroCode 2 2" xfId="27947" xr:uid="{00000000-0005-0000-0000-0000F00C0000}"/>
    <cellStyle name="MacroCode 2 2 2" xfId="28167" xr:uid="{00000000-0005-0000-0000-0000F10C0000}"/>
    <cellStyle name="MacroCode 2 3" xfId="28180" xr:uid="{00000000-0005-0000-0000-0000F20C0000}"/>
    <cellStyle name="Map Labels" xfId="3106" xr:uid="{00000000-0005-0000-0000-0000F30C0000}"/>
    <cellStyle name="Map Legend" xfId="3107" xr:uid="{00000000-0005-0000-0000-0000F40C0000}"/>
    <cellStyle name="Margins" xfId="3108" xr:uid="{00000000-0005-0000-0000-0000F50C0000}"/>
    <cellStyle name="Market Segment" xfId="3109" xr:uid="{00000000-0005-0000-0000-0000F60C0000}"/>
    <cellStyle name="Market Segment 2" xfId="3110" xr:uid="{00000000-0005-0000-0000-0000F70C0000}"/>
    <cellStyle name="Market Segment 2 2" xfId="3111" xr:uid="{00000000-0005-0000-0000-0000F80C0000}"/>
    <cellStyle name="Market Segment 2 2 2" xfId="3112" xr:uid="{00000000-0005-0000-0000-0000F90C0000}"/>
    <cellStyle name="Market Segment 2 2 3" xfId="3113" xr:uid="{00000000-0005-0000-0000-0000FA0C0000}"/>
    <cellStyle name="Market Segment 2 3" xfId="3114" xr:uid="{00000000-0005-0000-0000-0000FB0C0000}"/>
    <cellStyle name="Market Segment 2 4" xfId="3115" xr:uid="{00000000-0005-0000-0000-0000FC0C0000}"/>
    <cellStyle name="Market Segment 3" xfId="3116" xr:uid="{00000000-0005-0000-0000-0000FD0C0000}"/>
    <cellStyle name="Market Segment 3 2" xfId="3117" xr:uid="{00000000-0005-0000-0000-0000FE0C0000}"/>
    <cellStyle name="Market Segment 3 3" xfId="3118" xr:uid="{00000000-0005-0000-0000-0000FF0C0000}"/>
    <cellStyle name="Market Segment 4" xfId="3119" xr:uid="{00000000-0005-0000-0000-0000000D0000}"/>
    <cellStyle name="Market Segment 5" xfId="3120" xr:uid="{00000000-0005-0000-0000-0000010D0000}"/>
    <cellStyle name="Maturity" xfId="3121" xr:uid="{00000000-0005-0000-0000-0000020D0000}"/>
    <cellStyle name="MediumGrid" xfId="3122" xr:uid="{00000000-0005-0000-0000-0000030D0000}"/>
    <cellStyle name="Menu Bar" xfId="3123" xr:uid="{00000000-0005-0000-0000-0000040D0000}"/>
    <cellStyle name="Metric tons" xfId="3124" xr:uid="{00000000-0005-0000-0000-0000050D0000}"/>
    <cellStyle name="Migliaia (0)_A" xfId="3125" xr:uid="{00000000-0005-0000-0000-0000060D0000}"/>
    <cellStyle name="Migliaia_A" xfId="3126" xr:uid="{00000000-0005-0000-0000-0000070D0000}"/>
    <cellStyle name="Mike" xfId="3127" xr:uid="{00000000-0005-0000-0000-0000080D0000}"/>
    <cellStyle name="Millares [0]_10 AVERIAS MASIVAS + ANT" xfId="3128" xr:uid="{00000000-0005-0000-0000-0000090D0000}"/>
    <cellStyle name="Millares_10 AVERIAS MASIVAS + ANT" xfId="3129" xr:uid="{00000000-0005-0000-0000-00000A0D0000}"/>
    <cellStyle name="Milliers [0]_EDYAN" xfId="3130" xr:uid="{00000000-0005-0000-0000-00000B0D0000}"/>
    <cellStyle name="Milliers_EDYAN" xfId="3131" xr:uid="{00000000-0005-0000-0000-00000C0D0000}"/>
    <cellStyle name="millions" xfId="3132" xr:uid="{00000000-0005-0000-0000-00000D0D0000}"/>
    <cellStyle name="millions ($)" xfId="3133" xr:uid="{00000000-0005-0000-0000-00000E0D0000}"/>
    <cellStyle name="millions (no dec.)" xfId="3134" xr:uid="{00000000-0005-0000-0000-00000F0D0000}"/>
    <cellStyle name="Millions_TARGET" xfId="3135" xr:uid="{00000000-0005-0000-0000-0000100D0000}"/>
    <cellStyle name="MLComma0" xfId="3136" xr:uid="{00000000-0005-0000-0000-0000110D0000}"/>
    <cellStyle name="MLComma0 2" xfId="3137" xr:uid="{00000000-0005-0000-0000-0000120D0000}"/>
    <cellStyle name="Model" xfId="3138" xr:uid="{00000000-0005-0000-0000-0000130D0000}"/>
    <cellStyle name="Moeda [0]_Ativos Garantidores" xfId="3139" xr:uid="{00000000-0005-0000-0000-0000140D0000}"/>
    <cellStyle name="Moeda_Ativos Garantidores" xfId="3140" xr:uid="{00000000-0005-0000-0000-0000150D0000}"/>
    <cellStyle name="mon" xfId="3141" xr:uid="{00000000-0005-0000-0000-0000160D0000}"/>
    <cellStyle name="Moneda [0]_10 AVERIAS MASIVAS + ANT" xfId="3142" xr:uid="{00000000-0005-0000-0000-0000170D0000}"/>
    <cellStyle name="Moneda_10 AVERIAS MASIVAS + ANT" xfId="3143" xr:uid="{00000000-0005-0000-0000-0000180D0000}"/>
    <cellStyle name="Monétaire [0]_EDYAN" xfId="3144" xr:uid="{00000000-0005-0000-0000-0000190D0000}"/>
    <cellStyle name="Monétaire_EDYAN" xfId="3145" xr:uid="{00000000-0005-0000-0000-00001A0D0000}"/>
    <cellStyle name="Monetario" xfId="3146" xr:uid="{00000000-0005-0000-0000-00001B0D0000}"/>
    <cellStyle name="Monetario0" xfId="3147" xr:uid="{00000000-0005-0000-0000-00001C0D0000}"/>
    <cellStyle name="Month" xfId="3148" xr:uid="{00000000-0005-0000-0000-00001D0D0000}"/>
    <cellStyle name="mq" xfId="3149" xr:uid="{00000000-0005-0000-0000-00001E0D0000}"/>
    <cellStyle name="Multiple" xfId="3150" xr:uid="{00000000-0005-0000-0000-00001F0D0000}"/>
    <cellStyle name="Multiple Cell Column Heading" xfId="3151" xr:uid="{00000000-0005-0000-0000-0000200D0000}"/>
    <cellStyle name="Multiple1" xfId="3152" xr:uid="{00000000-0005-0000-0000-0000210D0000}"/>
    <cellStyle name="n" xfId="3153" xr:uid="{00000000-0005-0000-0000-0000220D0000}"/>
    <cellStyle name="N_Input" xfId="3154" xr:uid="{00000000-0005-0000-0000-0000230D0000}"/>
    <cellStyle name="N_Input 2" xfId="3155" xr:uid="{00000000-0005-0000-0000-0000240D0000}"/>
    <cellStyle name="N_Input_ATD Valuation - 3Q10 v30" xfId="3156" xr:uid="{00000000-0005-0000-0000-0000250D0000}"/>
    <cellStyle name="N_Input_ATD Valuation - 4Q10 v7 FOP only" xfId="3157" xr:uid="{00000000-0005-0000-0000-0000260D0000}"/>
    <cellStyle name="N_Input_Book1" xfId="3158" xr:uid="{00000000-0005-0000-0000-0000270D0000}"/>
    <cellStyle name="N_Input_Lenta Valuation - 4Q10" xfId="3159" xr:uid="{00000000-0005-0000-0000-0000280D0000}"/>
    <cellStyle name="n1" xfId="3160" xr:uid="{00000000-0005-0000-0000-0000290D0000}"/>
    <cellStyle name="n2" xfId="3161" xr:uid="{00000000-0005-0000-0000-00002A0D0000}"/>
    <cellStyle name="n3" xfId="3162" xr:uid="{00000000-0005-0000-0000-00002B0D0000}"/>
    <cellStyle name="Name - Style7" xfId="3163" xr:uid="{00000000-0005-0000-0000-00002C0D0000}"/>
    <cellStyle name="Negative" xfId="3164" xr:uid="{00000000-0005-0000-0000-00002D0D0000}"/>
    <cellStyle name="Negative 2" xfId="3165" xr:uid="{00000000-0005-0000-0000-00002E0D0000}"/>
    <cellStyle name="Neutral 10" xfId="3166" xr:uid="{00000000-0005-0000-0000-00002F0D0000}"/>
    <cellStyle name="Neutral 11" xfId="3167" xr:uid="{00000000-0005-0000-0000-0000300D0000}"/>
    <cellStyle name="Neutral 12" xfId="3168" xr:uid="{00000000-0005-0000-0000-0000310D0000}"/>
    <cellStyle name="Neutral 13" xfId="3169" xr:uid="{00000000-0005-0000-0000-0000320D0000}"/>
    <cellStyle name="Neutral 14" xfId="3170" xr:uid="{00000000-0005-0000-0000-0000330D0000}"/>
    <cellStyle name="Neutral 15" xfId="3171" xr:uid="{00000000-0005-0000-0000-0000340D0000}"/>
    <cellStyle name="Neutral 16" xfId="3172" xr:uid="{00000000-0005-0000-0000-0000350D0000}"/>
    <cellStyle name="Neutral 17" xfId="3173" xr:uid="{00000000-0005-0000-0000-0000360D0000}"/>
    <cellStyle name="Neutral 18" xfId="3174" xr:uid="{00000000-0005-0000-0000-0000370D0000}"/>
    <cellStyle name="Neutral 19" xfId="3175" xr:uid="{00000000-0005-0000-0000-0000380D0000}"/>
    <cellStyle name="Neutral 2" xfId="3176" xr:uid="{00000000-0005-0000-0000-0000390D0000}"/>
    <cellStyle name="Neutral 20" xfId="3177" xr:uid="{00000000-0005-0000-0000-00003A0D0000}"/>
    <cellStyle name="Neutral 21" xfId="3178" xr:uid="{00000000-0005-0000-0000-00003B0D0000}"/>
    <cellStyle name="Neutral 22" xfId="3179" xr:uid="{00000000-0005-0000-0000-00003C0D0000}"/>
    <cellStyle name="Neutral 23" xfId="3180" xr:uid="{00000000-0005-0000-0000-00003D0D0000}"/>
    <cellStyle name="Neutral 24" xfId="3181" xr:uid="{00000000-0005-0000-0000-00003E0D0000}"/>
    <cellStyle name="Neutral 25" xfId="3182" xr:uid="{00000000-0005-0000-0000-00003F0D0000}"/>
    <cellStyle name="Neutral 26" xfId="3183" xr:uid="{00000000-0005-0000-0000-0000400D0000}"/>
    <cellStyle name="Neutral 27" xfId="3184" xr:uid="{00000000-0005-0000-0000-0000410D0000}"/>
    <cellStyle name="Neutral 28" xfId="3185" xr:uid="{00000000-0005-0000-0000-0000420D0000}"/>
    <cellStyle name="Neutral 29" xfId="3186" xr:uid="{00000000-0005-0000-0000-0000430D0000}"/>
    <cellStyle name="Neutral 3" xfId="3187" xr:uid="{00000000-0005-0000-0000-0000440D0000}"/>
    <cellStyle name="Neutral 30" xfId="3188" xr:uid="{00000000-0005-0000-0000-0000450D0000}"/>
    <cellStyle name="Neutral 31" xfId="3189" xr:uid="{00000000-0005-0000-0000-0000460D0000}"/>
    <cellStyle name="Neutral 32" xfId="3190" xr:uid="{00000000-0005-0000-0000-0000470D0000}"/>
    <cellStyle name="Neutral 33" xfId="3191" xr:uid="{00000000-0005-0000-0000-0000480D0000}"/>
    <cellStyle name="Neutral 34" xfId="3192" xr:uid="{00000000-0005-0000-0000-0000490D0000}"/>
    <cellStyle name="Neutral 35" xfId="3193" xr:uid="{00000000-0005-0000-0000-00004A0D0000}"/>
    <cellStyle name="Neutral 36" xfId="3194" xr:uid="{00000000-0005-0000-0000-00004B0D0000}"/>
    <cellStyle name="Neutral 37" xfId="3195" xr:uid="{00000000-0005-0000-0000-00004C0D0000}"/>
    <cellStyle name="Neutral 38" xfId="3196" xr:uid="{00000000-0005-0000-0000-00004D0D0000}"/>
    <cellStyle name="Neutral 39" xfId="3197" xr:uid="{00000000-0005-0000-0000-00004E0D0000}"/>
    <cellStyle name="Neutral 4" xfId="3198" xr:uid="{00000000-0005-0000-0000-00004F0D0000}"/>
    <cellStyle name="Neutral 40" xfId="3199" xr:uid="{00000000-0005-0000-0000-0000500D0000}"/>
    <cellStyle name="Neutral 41" xfId="3200" xr:uid="{00000000-0005-0000-0000-0000510D0000}"/>
    <cellStyle name="Neutral 42" xfId="3201" xr:uid="{00000000-0005-0000-0000-0000520D0000}"/>
    <cellStyle name="Neutral 43" xfId="3202" xr:uid="{00000000-0005-0000-0000-0000530D0000}"/>
    <cellStyle name="Neutral 44" xfId="3203" xr:uid="{00000000-0005-0000-0000-0000540D0000}"/>
    <cellStyle name="Neutral 45" xfId="3204" xr:uid="{00000000-0005-0000-0000-0000550D0000}"/>
    <cellStyle name="Neutral 46" xfId="3205" xr:uid="{00000000-0005-0000-0000-0000560D0000}"/>
    <cellStyle name="Neutral 47" xfId="3206" xr:uid="{00000000-0005-0000-0000-0000570D0000}"/>
    <cellStyle name="Neutral 48" xfId="3207" xr:uid="{00000000-0005-0000-0000-0000580D0000}"/>
    <cellStyle name="Neutral 49" xfId="3208" xr:uid="{00000000-0005-0000-0000-0000590D0000}"/>
    <cellStyle name="Neutral 5" xfId="3209" xr:uid="{00000000-0005-0000-0000-00005A0D0000}"/>
    <cellStyle name="Neutral 50" xfId="3210" xr:uid="{00000000-0005-0000-0000-00005B0D0000}"/>
    <cellStyle name="Neutral 51" xfId="3211" xr:uid="{00000000-0005-0000-0000-00005C0D0000}"/>
    <cellStyle name="Neutral 52" xfId="3212" xr:uid="{00000000-0005-0000-0000-00005D0D0000}"/>
    <cellStyle name="Neutral 53" xfId="3213" xr:uid="{00000000-0005-0000-0000-00005E0D0000}"/>
    <cellStyle name="Neutral 54" xfId="3214" xr:uid="{00000000-0005-0000-0000-00005F0D0000}"/>
    <cellStyle name="Neutral 55" xfId="3215" xr:uid="{00000000-0005-0000-0000-0000600D0000}"/>
    <cellStyle name="Neutral 56" xfId="3216" xr:uid="{00000000-0005-0000-0000-0000610D0000}"/>
    <cellStyle name="Neutral 57" xfId="3217" xr:uid="{00000000-0005-0000-0000-0000620D0000}"/>
    <cellStyle name="Neutral 58" xfId="3218" xr:uid="{00000000-0005-0000-0000-0000630D0000}"/>
    <cellStyle name="Neutral 59" xfId="3219" xr:uid="{00000000-0005-0000-0000-0000640D0000}"/>
    <cellStyle name="Neutral 6" xfId="3220" xr:uid="{00000000-0005-0000-0000-0000650D0000}"/>
    <cellStyle name="Neutral 60" xfId="3221" xr:uid="{00000000-0005-0000-0000-0000660D0000}"/>
    <cellStyle name="Neutral 61" xfId="3222" xr:uid="{00000000-0005-0000-0000-0000670D0000}"/>
    <cellStyle name="Neutral 62" xfId="3223" xr:uid="{00000000-0005-0000-0000-0000680D0000}"/>
    <cellStyle name="Neutral 63" xfId="3224" xr:uid="{00000000-0005-0000-0000-0000690D0000}"/>
    <cellStyle name="Neutral 64" xfId="3225" xr:uid="{00000000-0005-0000-0000-00006A0D0000}"/>
    <cellStyle name="Neutral 65" xfId="3226" xr:uid="{00000000-0005-0000-0000-00006B0D0000}"/>
    <cellStyle name="Neutral 66" xfId="3227" xr:uid="{00000000-0005-0000-0000-00006C0D0000}"/>
    <cellStyle name="Neutral 67" xfId="3228" xr:uid="{00000000-0005-0000-0000-00006D0D0000}"/>
    <cellStyle name="Neutral 68" xfId="3229" xr:uid="{00000000-0005-0000-0000-00006E0D0000}"/>
    <cellStyle name="Neutral 69" xfId="3230" xr:uid="{00000000-0005-0000-0000-00006F0D0000}"/>
    <cellStyle name="Neutral 7" xfId="3231" xr:uid="{00000000-0005-0000-0000-0000700D0000}"/>
    <cellStyle name="Neutral 70" xfId="3232" xr:uid="{00000000-0005-0000-0000-0000710D0000}"/>
    <cellStyle name="Neutral 71" xfId="3233" xr:uid="{00000000-0005-0000-0000-0000720D0000}"/>
    <cellStyle name="Neutral 72" xfId="3234" xr:uid="{00000000-0005-0000-0000-0000730D0000}"/>
    <cellStyle name="Neutral 73" xfId="3235" xr:uid="{00000000-0005-0000-0000-0000740D0000}"/>
    <cellStyle name="Neutral 74" xfId="3236" xr:uid="{00000000-0005-0000-0000-0000750D0000}"/>
    <cellStyle name="Neutral 75" xfId="3237" xr:uid="{00000000-0005-0000-0000-0000760D0000}"/>
    <cellStyle name="Neutral 76" xfId="3238" xr:uid="{00000000-0005-0000-0000-0000770D0000}"/>
    <cellStyle name="Neutral 77" xfId="3239" xr:uid="{00000000-0005-0000-0000-0000780D0000}"/>
    <cellStyle name="Neutral 78" xfId="3240" xr:uid="{00000000-0005-0000-0000-0000790D0000}"/>
    <cellStyle name="Neutral 79" xfId="3241" xr:uid="{00000000-0005-0000-0000-00007A0D0000}"/>
    <cellStyle name="Neutral 8" xfId="3242" xr:uid="{00000000-0005-0000-0000-00007B0D0000}"/>
    <cellStyle name="Neutral 9" xfId="3243" xr:uid="{00000000-0005-0000-0000-00007C0D0000}"/>
    <cellStyle name="NewColumnHeaderNormal" xfId="3244" xr:uid="{00000000-0005-0000-0000-00007D0D0000}"/>
    <cellStyle name="NewSectionHeaderNormal" xfId="3245" xr:uid="{00000000-0005-0000-0000-00007E0D0000}"/>
    <cellStyle name="NewTitleNormal" xfId="3246" xr:uid="{00000000-0005-0000-0000-00007F0D0000}"/>
    <cellStyle name="NG" xfId="3247" xr:uid="{00000000-0005-0000-0000-0000800D0000}"/>
    <cellStyle name="Ni" xfId="3248" xr:uid="{00000000-0005-0000-0000-0000810D0000}"/>
    <cellStyle name="No Border" xfId="3249" xr:uid="{00000000-0005-0000-0000-0000820D0000}"/>
    <cellStyle name="No Commas" xfId="3250" xr:uid="{00000000-0005-0000-0000-0000830D0000}"/>
    <cellStyle name="no dec" xfId="3251" xr:uid="{00000000-0005-0000-0000-0000840D0000}"/>
    <cellStyle name="Non défini" xfId="28317" xr:uid="{00000000-0005-0000-0000-0000850D0000}"/>
    <cellStyle name="Norma11l" xfId="28318" xr:uid="{00000000-0005-0000-0000-0000860D0000}"/>
    <cellStyle name="Normal - Style1" xfId="3252" xr:uid="{00000000-0005-0000-0000-0000870D0000}"/>
    <cellStyle name="Normal - Style2" xfId="3253" xr:uid="{00000000-0005-0000-0000-0000880D0000}"/>
    <cellStyle name="Normal - Style3" xfId="3254" xr:uid="{00000000-0005-0000-0000-0000890D0000}"/>
    <cellStyle name="Normal - Style4" xfId="3255" xr:uid="{00000000-0005-0000-0000-00008A0D0000}"/>
    <cellStyle name="Normal - Style5" xfId="3256" xr:uid="{00000000-0005-0000-0000-00008B0D0000}"/>
    <cellStyle name="Normal - Style8" xfId="3257" xr:uid="{00000000-0005-0000-0000-00008C0D0000}"/>
    <cellStyle name="Normal 10" xfId="3258" xr:uid="{00000000-0005-0000-0000-00008D0D0000}"/>
    <cellStyle name="Normal 10 2" xfId="3259" xr:uid="{00000000-0005-0000-0000-00008E0D0000}"/>
    <cellStyle name="Normal 10 3" xfId="3260" xr:uid="{00000000-0005-0000-0000-00008F0D0000}"/>
    <cellStyle name="Normal 100" xfId="3261" xr:uid="{00000000-0005-0000-0000-0000900D0000}"/>
    <cellStyle name="Normal 101" xfId="3262" xr:uid="{00000000-0005-0000-0000-0000910D0000}"/>
    <cellStyle name="Normal 102" xfId="3263" xr:uid="{00000000-0005-0000-0000-0000920D0000}"/>
    <cellStyle name="Normal 103" xfId="3264" xr:uid="{00000000-0005-0000-0000-0000930D0000}"/>
    <cellStyle name="Normal 104" xfId="3265" xr:uid="{00000000-0005-0000-0000-0000940D0000}"/>
    <cellStyle name="Normal 105" xfId="3266" xr:uid="{00000000-0005-0000-0000-0000950D0000}"/>
    <cellStyle name="Normal 106" xfId="3267" xr:uid="{00000000-0005-0000-0000-0000960D0000}"/>
    <cellStyle name="Normal 106 2" xfId="3268" xr:uid="{00000000-0005-0000-0000-0000970D0000}"/>
    <cellStyle name="Normal 107" xfId="3269" xr:uid="{00000000-0005-0000-0000-0000980D0000}"/>
    <cellStyle name="Normal 108" xfId="3270" xr:uid="{00000000-0005-0000-0000-0000990D0000}"/>
    <cellStyle name="Normal 109" xfId="3271" xr:uid="{00000000-0005-0000-0000-00009A0D0000}"/>
    <cellStyle name="Normal 11" xfId="3272" xr:uid="{00000000-0005-0000-0000-00009B0D0000}"/>
    <cellStyle name="Normal 110" xfId="3273" xr:uid="{00000000-0005-0000-0000-00009C0D0000}"/>
    <cellStyle name="Normal 111" xfId="3274" xr:uid="{00000000-0005-0000-0000-00009D0D0000}"/>
    <cellStyle name="Normal 112" xfId="3275" xr:uid="{00000000-0005-0000-0000-00009E0D0000}"/>
    <cellStyle name="Normal 113" xfId="11" xr:uid="{00000000-0005-0000-0000-00009F0D0000}"/>
    <cellStyle name="Normal 114" xfId="26167" xr:uid="{00000000-0005-0000-0000-0000A00D0000}"/>
    <cellStyle name="Normal 115" xfId="28174" xr:uid="{00000000-0005-0000-0000-0000A10D0000}"/>
    <cellStyle name="Normal 116" xfId="28172" xr:uid="{00000000-0005-0000-0000-0000A20D0000}"/>
    <cellStyle name="Normal 117" xfId="28188" xr:uid="{00000000-0005-0000-0000-0000A30D0000}"/>
    <cellStyle name="Normal 118" xfId="28263" xr:uid="{00000000-0005-0000-0000-0000A40D0000}"/>
    <cellStyle name="Normal 12" xfId="3276" xr:uid="{00000000-0005-0000-0000-0000A50D0000}"/>
    <cellStyle name="Normal 13" xfId="3277" xr:uid="{00000000-0005-0000-0000-0000A60D0000}"/>
    <cellStyle name="Normal 13 2" xfId="3278" xr:uid="{00000000-0005-0000-0000-0000A70D0000}"/>
    <cellStyle name="Normal 14" xfId="3279" xr:uid="{00000000-0005-0000-0000-0000A80D0000}"/>
    <cellStyle name="Normal 15" xfId="3280" xr:uid="{00000000-0005-0000-0000-0000A90D0000}"/>
    <cellStyle name="Normal 16" xfId="3281" xr:uid="{00000000-0005-0000-0000-0000AA0D0000}"/>
    <cellStyle name="Normal 17" xfId="3282" xr:uid="{00000000-0005-0000-0000-0000AB0D0000}"/>
    <cellStyle name="Normal 18" xfId="3283" xr:uid="{00000000-0005-0000-0000-0000AC0D0000}"/>
    <cellStyle name="Normal 19" xfId="3284" xr:uid="{00000000-0005-0000-0000-0000AD0D0000}"/>
    <cellStyle name="Normal 2" xfId="3285" xr:uid="{00000000-0005-0000-0000-0000AE0D0000}"/>
    <cellStyle name="Normal 2 10" xfId="3286" xr:uid="{00000000-0005-0000-0000-0000AF0D0000}"/>
    <cellStyle name="Normal 2 11" xfId="28319" xr:uid="{00000000-0005-0000-0000-0000B00D0000}"/>
    <cellStyle name="Normal 2 2" xfId="3287" xr:uid="{00000000-0005-0000-0000-0000B10D0000}"/>
    <cellStyle name="Normal 2 2 2" xfId="3288" xr:uid="{00000000-0005-0000-0000-0000B20D0000}"/>
    <cellStyle name="Normal 2 2 2 2" xfId="28321" xr:uid="{00000000-0005-0000-0000-0000B30D0000}"/>
    <cellStyle name="Normal 2 2 2 3" xfId="28320" xr:uid="{00000000-0005-0000-0000-0000B40D0000}"/>
    <cellStyle name="Normal 2 2 3" xfId="3289" xr:uid="{00000000-0005-0000-0000-0000B50D0000}"/>
    <cellStyle name="Normal 2 2 3 2" xfId="3290" xr:uid="{00000000-0005-0000-0000-0000B60D0000}"/>
    <cellStyle name="Normal 2 2 4" xfId="3291" xr:uid="{00000000-0005-0000-0000-0000B70D0000}"/>
    <cellStyle name="Normal 2 2 5" xfId="28523" xr:uid="{00000000-0005-0000-0000-0000B80D0000}"/>
    <cellStyle name="Normal 2 3" xfId="3292" xr:uid="{00000000-0005-0000-0000-0000B90D0000}"/>
    <cellStyle name="Normal 2 3 2" xfId="28322" xr:uid="{00000000-0005-0000-0000-0000BA0D0000}"/>
    <cellStyle name="Normal 2 4" xfId="3293" xr:uid="{00000000-0005-0000-0000-0000BB0D0000}"/>
    <cellStyle name="Normal 2 4 2" xfId="3294" xr:uid="{00000000-0005-0000-0000-0000BC0D0000}"/>
    <cellStyle name="Normal 2 4 3" xfId="3295" xr:uid="{00000000-0005-0000-0000-0000BD0D0000}"/>
    <cellStyle name="Normal 2 5" xfId="3296" xr:uid="{00000000-0005-0000-0000-0000BE0D0000}"/>
    <cellStyle name="Normal 2 5 2" xfId="5" xr:uid="{00000000-0005-0000-0000-0000BF0D0000}"/>
    <cellStyle name="Normal 2 6" xfId="3297" xr:uid="{00000000-0005-0000-0000-0000C00D0000}"/>
    <cellStyle name="Normal 2 7" xfId="3298" xr:uid="{00000000-0005-0000-0000-0000C10D0000}"/>
    <cellStyle name="Normal 2 8" xfId="3299" xr:uid="{00000000-0005-0000-0000-0000C20D0000}"/>
    <cellStyle name="Normal 2 9" xfId="3300" xr:uid="{00000000-0005-0000-0000-0000C30D0000}"/>
    <cellStyle name="Normal 2_Biomet Valuation - 4Q10" xfId="3301" xr:uid="{00000000-0005-0000-0000-0000C40D0000}"/>
    <cellStyle name="Normal 20" xfId="3302" xr:uid="{00000000-0005-0000-0000-0000C50D0000}"/>
    <cellStyle name="Normal 21" xfId="3303" xr:uid="{00000000-0005-0000-0000-0000C60D0000}"/>
    <cellStyle name="Normal 22" xfId="3304" xr:uid="{00000000-0005-0000-0000-0000C70D0000}"/>
    <cellStyle name="Normal 23" xfId="3305" xr:uid="{00000000-0005-0000-0000-0000C80D0000}"/>
    <cellStyle name="Normal 24" xfId="3306" xr:uid="{00000000-0005-0000-0000-0000C90D0000}"/>
    <cellStyle name="Normal 25" xfId="3307" xr:uid="{00000000-0005-0000-0000-0000CA0D0000}"/>
    <cellStyle name="Normal 26" xfId="3308" xr:uid="{00000000-0005-0000-0000-0000CB0D0000}"/>
    <cellStyle name="Normal 27" xfId="3309" xr:uid="{00000000-0005-0000-0000-0000CC0D0000}"/>
    <cellStyle name="Normal 28" xfId="3310" xr:uid="{00000000-0005-0000-0000-0000CD0D0000}"/>
    <cellStyle name="Normal 29" xfId="3311" xr:uid="{00000000-0005-0000-0000-0000CE0D0000}"/>
    <cellStyle name="Normal 29 2" xfId="3312" xr:uid="{00000000-0005-0000-0000-0000CF0D0000}"/>
    <cellStyle name="Normal 29 3" xfId="3313" xr:uid="{00000000-0005-0000-0000-0000D00D0000}"/>
    <cellStyle name="Normal 29 4" xfId="3314" xr:uid="{00000000-0005-0000-0000-0000D10D0000}"/>
    <cellStyle name="Normal 29 5" xfId="3315" xr:uid="{00000000-0005-0000-0000-0000D20D0000}"/>
    <cellStyle name="Normal 29 6" xfId="3316" xr:uid="{00000000-0005-0000-0000-0000D30D0000}"/>
    <cellStyle name="Normal 29 7" xfId="3317" xr:uid="{00000000-0005-0000-0000-0000D40D0000}"/>
    <cellStyle name="Normal 29_Financial Statements - Mgmt (12-31-08) (2)" xfId="3318" xr:uid="{00000000-0005-0000-0000-0000D50D0000}"/>
    <cellStyle name="Normal 3" xfId="3319" xr:uid="{00000000-0005-0000-0000-0000D60D0000}"/>
    <cellStyle name="Normal 3 2" xfId="3320" xr:uid="{00000000-0005-0000-0000-0000D70D0000}"/>
    <cellStyle name="Normal 3 3" xfId="3321" xr:uid="{00000000-0005-0000-0000-0000D80D0000}"/>
    <cellStyle name="Normal 3 4" xfId="3322" xr:uid="{00000000-0005-0000-0000-0000D90D0000}"/>
    <cellStyle name="Normal 3 5" xfId="3323" xr:uid="{00000000-0005-0000-0000-0000DA0D0000}"/>
    <cellStyle name="Normal 3 6" xfId="3324" xr:uid="{00000000-0005-0000-0000-0000DB0D0000}"/>
    <cellStyle name="Normal 3 7" xfId="3325" xr:uid="{00000000-0005-0000-0000-0000DC0D0000}"/>
    <cellStyle name="Normal 3 8" xfId="3326" xr:uid="{00000000-0005-0000-0000-0000DD0D0000}"/>
    <cellStyle name="Normal 3 9" xfId="3327" xr:uid="{00000000-0005-0000-0000-0000DE0D0000}"/>
    <cellStyle name="Normal 3_Financial Statements - Mgmt (12-31-08) (2)" xfId="3328" xr:uid="{00000000-0005-0000-0000-0000DF0D0000}"/>
    <cellStyle name="Normal 30" xfId="3329" xr:uid="{00000000-0005-0000-0000-0000E00D0000}"/>
    <cellStyle name="Normal 31" xfId="3330" xr:uid="{00000000-0005-0000-0000-0000E10D0000}"/>
    <cellStyle name="Normal 32" xfId="3331" xr:uid="{00000000-0005-0000-0000-0000E20D0000}"/>
    <cellStyle name="Normal 33" xfId="3332" xr:uid="{00000000-0005-0000-0000-0000E30D0000}"/>
    <cellStyle name="Normal 34" xfId="3333" xr:uid="{00000000-0005-0000-0000-0000E40D0000}"/>
    <cellStyle name="Normal 35" xfId="3334" xr:uid="{00000000-0005-0000-0000-0000E50D0000}"/>
    <cellStyle name="Normal 36" xfId="3335" xr:uid="{00000000-0005-0000-0000-0000E60D0000}"/>
    <cellStyle name="Normal 37" xfId="3336" xr:uid="{00000000-0005-0000-0000-0000E70D0000}"/>
    <cellStyle name="Normal 38" xfId="3337" xr:uid="{00000000-0005-0000-0000-0000E80D0000}"/>
    <cellStyle name="Normal 39" xfId="3338" xr:uid="{00000000-0005-0000-0000-0000E90D0000}"/>
    <cellStyle name="Normal 4" xfId="3339" xr:uid="{00000000-0005-0000-0000-0000EA0D0000}"/>
    <cellStyle name="Normal 4 2" xfId="3340" xr:uid="{00000000-0005-0000-0000-0000EB0D0000}"/>
    <cellStyle name="Normal 4 3" xfId="3341" xr:uid="{00000000-0005-0000-0000-0000EC0D0000}"/>
    <cellStyle name="Normal 4 4" xfId="3342" xr:uid="{00000000-0005-0000-0000-0000ED0D0000}"/>
    <cellStyle name="Normal 4 5" xfId="3343" xr:uid="{00000000-0005-0000-0000-0000EE0D0000}"/>
    <cellStyle name="Normal 4 6" xfId="3344" xr:uid="{00000000-0005-0000-0000-0000EF0D0000}"/>
    <cellStyle name="Normal 4 7" xfId="3345" xr:uid="{00000000-0005-0000-0000-0000F00D0000}"/>
    <cellStyle name="Normal 4 8" xfId="3346" xr:uid="{00000000-0005-0000-0000-0000F10D0000}"/>
    <cellStyle name="Normal 4 9" xfId="3347" xr:uid="{00000000-0005-0000-0000-0000F20D0000}"/>
    <cellStyle name="Normal 4_Financial Statements - Mgmt (12-31-07) - Post Audit" xfId="3348" xr:uid="{00000000-0005-0000-0000-0000F30D0000}"/>
    <cellStyle name="Normal 40" xfId="3349" xr:uid="{00000000-0005-0000-0000-0000F40D0000}"/>
    <cellStyle name="Normal 41" xfId="3350" xr:uid="{00000000-0005-0000-0000-0000F50D0000}"/>
    <cellStyle name="Normal 42" xfId="3351" xr:uid="{00000000-0005-0000-0000-0000F60D0000}"/>
    <cellStyle name="Normal 43" xfId="3352" xr:uid="{00000000-0005-0000-0000-0000F70D0000}"/>
    <cellStyle name="Normal 44" xfId="3353" xr:uid="{00000000-0005-0000-0000-0000F80D0000}"/>
    <cellStyle name="Normal 45" xfId="3354" xr:uid="{00000000-0005-0000-0000-0000F90D0000}"/>
    <cellStyle name="Normal 46" xfId="3355" xr:uid="{00000000-0005-0000-0000-0000FA0D0000}"/>
    <cellStyle name="Normal 47" xfId="3356" xr:uid="{00000000-0005-0000-0000-0000FB0D0000}"/>
    <cellStyle name="Normal 48" xfId="3357" xr:uid="{00000000-0005-0000-0000-0000FC0D0000}"/>
    <cellStyle name="Normal 49" xfId="3358" xr:uid="{00000000-0005-0000-0000-0000FD0D0000}"/>
    <cellStyle name="Normal 5" xfId="3359" xr:uid="{00000000-0005-0000-0000-0000FE0D0000}"/>
    <cellStyle name="Normal 5 2" xfId="3360" xr:uid="{00000000-0005-0000-0000-0000FF0D0000}"/>
    <cellStyle name="Normal 5 3" xfId="3361" xr:uid="{00000000-0005-0000-0000-0000000E0000}"/>
    <cellStyle name="Normal 5 4" xfId="3362" xr:uid="{00000000-0005-0000-0000-0000010E0000}"/>
    <cellStyle name="Normal 5 5" xfId="3363" xr:uid="{00000000-0005-0000-0000-0000020E0000}"/>
    <cellStyle name="Normal 5 6" xfId="3364" xr:uid="{00000000-0005-0000-0000-0000030E0000}"/>
    <cellStyle name="Normal 5 7" xfId="3365" xr:uid="{00000000-0005-0000-0000-0000040E0000}"/>
    <cellStyle name="Normal 5 8" xfId="3366" xr:uid="{00000000-0005-0000-0000-0000050E0000}"/>
    <cellStyle name="Normal 5_Financial Statements - Mgmt TPG Rolling 12 Months 06-30-08 - Updated 09 02 08" xfId="3367" xr:uid="{00000000-0005-0000-0000-0000060E0000}"/>
    <cellStyle name="Normal 50" xfId="3368" xr:uid="{00000000-0005-0000-0000-0000070E0000}"/>
    <cellStyle name="Normal 51" xfId="3369" xr:uid="{00000000-0005-0000-0000-0000080E0000}"/>
    <cellStyle name="Normal 52" xfId="3370" xr:uid="{00000000-0005-0000-0000-0000090E0000}"/>
    <cellStyle name="Normal 53" xfId="3371" xr:uid="{00000000-0005-0000-0000-00000A0E0000}"/>
    <cellStyle name="Normal 54" xfId="3372" xr:uid="{00000000-0005-0000-0000-00000B0E0000}"/>
    <cellStyle name="Normal 55" xfId="3373" xr:uid="{00000000-0005-0000-0000-00000C0E0000}"/>
    <cellStyle name="Normal 56" xfId="3374" xr:uid="{00000000-0005-0000-0000-00000D0E0000}"/>
    <cellStyle name="Normal 57" xfId="3375" xr:uid="{00000000-0005-0000-0000-00000E0E0000}"/>
    <cellStyle name="Normal 58" xfId="3376" xr:uid="{00000000-0005-0000-0000-00000F0E0000}"/>
    <cellStyle name="Normal 59" xfId="3377" xr:uid="{00000000-0005-0000-0000-0000100E0000}"/>
    <cellStyle name="Normal 6" xfId="3378" xr:uid="{00000000-0005-0000-0000-0000110E0000}"/>
    <cellStyle name="Normal 60" xfId="3379" xr:uid="{00000000-0005-0000-0000-0000120E0000}"/>
    <cellStyle name="Normal 61" xfId="3380" xr:uid="{00000000-0005-0000-0000-0000130E0000}"/>
    <cellStyle name="Normal 62" xfId="3381" xr:uid="{00000000-0005-0000-0000-0000140E0000}"/>
    <cellStyle name="Normal 63" xfId="3382" xr:uid="{00000000-0005-0000-0000-0000150E0000}"/>
    <cellStyle name="Normal 64" xfId="3383" xr:uid="{00000000-0005-0000-0000-0000160E0000}"/>
    <cellStyle name="Normal 65" xfId="3384" xr:uid="{00000000-0005-0000-0000-0000170E0000}"/>
    <cellStyle name="Normal 66" xfId="3385" xr:uid="{00000000-0005-0000-0000-0000180E0000}"/>
    <cellStyle name="Normal 67" xfId="3386" xr:uid="{00000000-0005-0000-0000-0000190E0000}"/>
    <cellStyle name="Normal 68" xfId="3387" xr:uid="{00000000-0005-0000-0000-00001A0E0000}"/>
    <cellStyle name="Normal 69" xfId="3388" xr:uid="{00000000-0005-0000-0000-00001B0E0000}"/>
    <cellStyle name="Normal 7" xfId="3389" xr:uid="{00000000-0005-0000-0000-00001C0E0000}"/>
    <cellStyle name="Normal 70" xfId="3390" xr:uid="{00000000-0005-0000-0000-00001D0E0000}"/>
    <cellStyle name="Normal 71" xfId="3391" xr:uid="{00000000-0005-0000-0000-00001E0E0000}"/>
    <cellStyle name="Normal 71 2" xfId="3392" xr:uid="{00000000-0005-0000-0000-00001F0E0000}"/>
    <cellStyle name="Normal 71 3" xfId="3393" xr:uid="{00000000-0005-0000-0000-0000200E0000}"/>
    <cellStyle name="Normal 71 4" xfId="3394" xr:uid="{00000000-0005-0000-0000-0000210E0000}"/>
    <cellStyle name="Normal 71 5" xfId="3395" xr:uid="{00000000-0005-0000-0000-0000220E0000}"/>
    <cellStyle name="Normal 71 6" xfId="3396" xr:uid="{00000000-0005-0000-0000-0000230E0000}"/>
    <cellStyle name="Normal 71 7" xfId="3397" xr:uid="{00000000-0005-0000-0000-0000240E0000}"/>
    <cellStyle name="Normal 71_Financial Statements - Mgmt (12-31-08) (2)" xfId="3398" xr:uid="{00000000-0005-0000-0000-0000250E0000}"/>
    <cellStyle name="Normal 72" xfId="3399" xr:uid="{00000000-0005-0000-0000-0000260E0000}"/>
    <cellStyle name="Normal 73" xfId="3400" xr:uid="{00000000-0005-0000-0000-0000270E0000}"/>
    <cellStyle name="Normal 74" xfId="3401" xr:uid="{00000000-0005-0000-0000-0000280E0000}"/>
    <cellStyle name="Normal 75" xfId="3402" xr:uid="{00000000-0005-0000-0000-0000290E0000}"/>
    <cellStyle name="Normal 76" xfId="3403" xr:uid="{00000000-0005-0000-0000-00002A0E0000}"/>
    <cellStyle name="Normal 77" xfId="3404" xr:uid="{00000000-0005-0000-0000-00002B0E0000}"/>
    <cellStyle name="Normal 77 2" xfId="3405" xr:uid="{00000000-0005-0000-0000-00002C0E0000}"/>
    <cellStyle name="Normal 77 3" xfId="3406" xr:uid="{00000000-0005-0000-0000-00002D0E0000}"/>
    <cellStyle name="Normal 77 4" xfId="3407" xr:uid="{00000000-0005-0000-0000-00002E0E0000}"/>
    <cellStyle name="Normal 77 5" xfId="3408" xr:uid="{00000000-0005-0000-0000-00002F0E0000}"/>
    <cellStyle name="Normal 77 6" xfId="3409" xr:uid="{00000000-0005-0000-0000-0000300E0000}"/>
    <cellStyle name="Normal 77 7" xfId="3410" xr:uid="{00000000-0005-0000-0000-0000310E0000}"/>
    <cellStyle name="Normal 78" xfId="3411" xr:uid="{00000000-0005-0000-0000-0000320E0000}"/>
    <cellStyle name="Normal 78 2" xfId="3412" xr:uid="{00000000-0005-0000-0000-0000330E0000}"/>
    <cellStyle name="Normal 78 3" xfId="3413" xr:uid="{00000000-0005-0000-0000-0000340E0000}"/>
    <cellStyle name="Normal 78 4" xfId="3414" xr:uid="{00000000-0005-0000-0000-0000350E0000}"/>
    <cellStyle name="Normal 78 5" xfId="3415" xr:uid="{00000000-0005-0000-0000-0000360E0000}"/>
    <cellStyle name="Normal 78 6" xfId="3416" xr:uid="{00000000-0005-0000-0000-0000370E0000}"/>
    <cellStyle name="Normal 78 6 2" xfId="3417" xr:uid="{00000000-0005-0000-0000-0000380E0000}"/>
    <cellStyle name="Normal 78 7" xfId="3418" xr:uid="{00000000-0005-0000-0000-0000390E0000}"/>
    <cellStyle name="Normal 78_Financial Statements - Mgmt (12-31-08) (2)" xfId="3419" xr:uid="{00000000-0005-0000-0000-00003A0E0000}"/>
    <cellStyle name="Normal 79" xfId="3420" xr:uid="{00000000-0005-0000-0000-00003B0E0000}"/>
    <cellStyle name="Normal 79 2" xfId="3421" xr:uid="{00000000-0005-0000-0000-00003C0E0000}"/>
    <cellStyle name="Normal 79 3" xfId="3422" xr:uid="{00000000-0005-0000-0000-00003D0E0000}"/>
    <cellStyle name="Normal 8" xfId="3423" xr:uid="{00000000-0005-0000-0000-00003E0E0000}"/>
    <cellStyle name="Normal 80" xfId="3424" xr:uid="{00000000-0005-0000-0000-00003F0E0000}"/>
    <cellStyle name="Normal 81" xfId="3425" xr:uid="{00000000-0005-0000-0000-0000400E0000}"/>
    <cellStyle name="Normal 82" xfId="3426" xr:uid="{00000000-0005-0000-0000-0000410E0000}"/>
    <cellStyle name="Normal 83" xfId="3427" xr:uid="{00000000-0005-0000-0000-0000420E0000}"/>
    <cellStyle name="Normal 84" xfId="3428" xr:uid="{00000000-0005-0000-0000-0000430E0000}"/>
    <cellStyle name="Normal 85" xfId="3429" xr:uid="{00000000-0005-0000-0000-0000440E0000}"/>
    <cellStyle name="Normal 86" xfId="3430" xr:uid="{00000000-0005-0000-0000-0000450E0000}"/>
    <cellStyle name="Normal 87" xfId="3431" xr:uid="{00000000-0005-0000-0000-0000460E0000}"/>
    <cellStyle name="Normal 88" xfId="3432" xr:uid="{00000000-0005-0000-0000-0000470E0000}"/>
    <cellStyle name="Normal 89" xfId="3433" xr:uid="{00000000-0005-0000-0000-0000480E0000}"/>
    <cellStyle name="Normal 9" xfId="3434" xr:uid="{00000000-0005-0000-0000-0000490E0000}"/>
    <cellStyle name="Normal 9 2" xfId="3435" xr:uid="{00000000-0005-0000-0000-00004A0E0000}"/>
    <cellStyle name="Normal 9 2 2" xfId="3436" xr:uid="{00000000-0005-0000-0000-00004B0E0000}"/>
    <cellStyle name="Normal 9 3" xfId="3437" xr:uid="{00000000-0005-0000-0000-00004C0E0000}"/>
    <cellStyle name="Normal 9 4" xfId="3438" xr:uid="{00000000-0005-0000-0000-00004D0E0000}"/>
    <cellStyle name="Normal 9 5" xfId="3439" xr:uid="{00000000-0005-0000-0000-00004E0E0000}"/>
    <cellStyle name="Normal 9 6" xfId="3440" xr:uid="{00000000-0005-0000-0000-00004F0E0000}"/>
    <cellStyle name="Normal 9 7" xfId="3441" xr:uid="{00000000-0005-0000-0000-0000500E0000}"/>
    <cellStyle name="Normal 9_Financial Statements - Mgmt (12-31-08) (2)" xfId="3442" xr:uid="{00000000-0005-0000-0000-0000510E0000}"/>
    <cellStyle name="Normal 90" xfId="3443" xr:uid="{00000000-0005-0000-0000-0000520E0000}"/>
    <cellStyle name="Normal 91" xfId="3444" xr:uid="{00000000-0005-0000-0000-0000530E0000}"/>
    <cellStyle name="Normal 92" xfId="3445" xr:uid="{00000000-0005-0000-0000-0000540E0000}"/>
    <cellStyle name="Normal 93" xfId="3446" xr:uid="{00000000-0005-0000-0000-0000550E0000}"/>
    <cellStyle name="Normal 94" xfId="3447" xr:uid="{00000000-0005-0000-0000-0000560E0000}"/>
    <cellStyle name="Normal 95" xfId="3448" xr:uid="{00000000-0005-0000-0000-0000570E0000}"/>
    <cellStyle name="Normal 96" xfId="3449" xr:uid="{00000000-0005-0000-0000-0000580E0000}"/>
    <cellStyle name="Normal 97" xfId="3450" xr:uid="{00000000-0005-0000-0000-0000590E0000}"/>
    <cellStyle name="Normal 98" xfId="3451" xr:uid="{00000000-0005-0000-0000-00005A0E0000}"/>
    <cellStyle name="Normal 99" xfId="3452" xr:uid="{00000000-0005-0000-0000-00005B0E0000}"/>
    <cellStyle name="Normal Bold" xfId="3453" xr:uid="{00000000-0005-0000-0000-00005C0E0000}"/>
    <cellStyle name="Normal millions" xfId="3454" xr:uid="{00000000-0005-0000-0000-00005D0E0000}"/>
    <cellStyle name="Normal no decimal" xfId="3455" xr:uid="{00000000-0005-0000-0000-00005E0E0000}"/>
    <cellStyle name="Normal thousands" xfId="3456" xr:uid="{00000000-0005-0000-0000-00005F0E0000}"/>
    <cellStyle name="Normal two decimals" xfId="3457" xr:uid="{00000000-0005-0000-0000-0000600E0000}"/>
    <cellStyle name="Normal-%-1" xfId="3458" xr:uid="{00000000-0005-0000-0000-0000610E0000}"/>
    <cellStyle name="Normal_SHEET" xfId="4" xr:uid="{00000000-0005-0000-0000-0000620E0000}"/>
    <cellStyle name="Normal99.885" xfId="3459" xr:uid="{00000000-0005-0000-0000-0000630E0000}"/>
    <cellStyle name="NormalBold" xfId="3460" xr:uid="{00000000-0005-0000-0000-0000640E0000}"/>
    <cellStyle name="Normale_A" xfId="3461" xr:uid="{00000000-0005-0000-0000-0000650E0000}"/>
    <cellStyle name="NormalGB" xfId="3462" xr:uid="{00000000-0005-0000-0000-0000660E0000}"/>
    <cellStyle name="Normal-HelBold" xfId="3463" xr:uid="{00000000-0005-0000-0000-0000670E0000}"/>
    <cellStyle name="Normal-HelUnderline" xfId="3464" xr:uid="{00000000-0005-0000-0000-0000680E0000}"/>
    <cellStyle name="NormalHelv" xfId="3465" xr:uid="{00000000-0005-0000-0000-0000690E0000}"/>
    <cellStyle name="Normal-Helvetica" xfId="3466" xr:uid="{00000000-0005-0000-0000-00006A0E0000}"/>
    <cellStyle name="NormalItalic" xfId="3467" xr:uid="{00000000-0005-0000-0000-00006B0E0000}"/>
    <cellStyle name="normální_List1" xfId="3468" xr:uid="{00000000-0005-0000-0000-00006C0E0000}"/>
    <cellStyle name="Normalny_56.Podstawowe dane o woj.(1)" xfId="3469" xr:uid="{00000000-0005-0000-0000-00006D0E0000}"/>
    <cellStyle name="Not" xfId="3470" xr:uid="{00000000-0005-0000-0000-00006E0E0000}"/>
    <cellStyle name="Note 10" xfId="3471" xr:uid="{00000000-0005-0000-0000-00006F0E0000}"/>
    <cellStyle name="Note 10 2" xfId="3472" xr:uid="{00000000-0005-0000-0000-0000700E0000}"/>
    <cellStyle name="Note 10 3" xfId="3473" xr:uid="{00000000-0005-0000-0000-0000710E0000}"/>
    <cellStyle name="Note 11" xfId="3474" xr:uid="{00000000-0005-0000-0000-0000720E0000}"/>
    <cellStyle name="Note 11 2" xfId="3475" xr:uid="{00000000-0005-0000-0000-0000730E0000}"/>
    <cellStyle name="Note 11 3" xfId="3476" xr:uid="{00000000-0005-0000-0000-0000740E0000}"/>
    <cellStyle name="Note 12" xfId="3477" xr:uid="{00000000-0005-0000-0000-0000750E0000}"/>
    <cellStyle name="Note 12 2" xfId="3478" xr:uid="{00000000-0005-0000-0000-0000760E0000}"/>
    <cellStyle name="Note 12 3" xfId="3479" xr:uid="{00000000-0005-0000-0000-0000770E0000}"/>
    <cellStyle name="Note 13" xfId="3480" xr:uid="{00000000-0005-0000-0000-0000780E0000}"/>
    <cellStyle name="Note 13 2" xfId="3481" xr:uid="{00000000-0005-0000-0000-0000790E0000}"/>
    <cellStyle name="Note 13 3" xfId="3482" xr:uid="{00000000-0005-0000-0000-00007A0E0000}"/>
    <cellStyle name="Note 14" xfId="3483" xr:uid="{00000000-0005-0000-0000-00007B0E0000}"/>
    <cellStyle name="Note 14 2" xfId="3484" xr:uid="{00000000-0005-0000-0000-00007C0E0000}"/>
    <cellStyle name="Note 14 3" xfId="3485" xr:uid="{00000000-0005-0000-0000-00007D0E0000}"/>
    <cellStyle name="Note 15" xfId="3486" xr:uid="{00000000-0005-0000-0000-00007E0E0000}"/>
    <cellStyle name="Note 15 2" xfId="3487" xr:uid="{00000000-0005-0000-0000-00007F0E0000}"/>
    <cellStyle name="Note 15 3" xfId="3488" xr:uid="{00000000-0005-0000-0000-0000800E0000}"/>
    <cellStyle name="Note 16" xfId="3489" xr:uid="{00000000-0005-0000-0000-0000810E0000}"/>
    <cellStyle name="Note 16 2" xfId="3490" xr:uid="{00000000-0005-0000-0000-0000820E0000}"/>
    <cellStyle name="Note 16 3" xfId="3491" xr:uid="{00000000-0005-0000-0000-0000830E0000}"/>
    <cellStyle name="Note 17" xfId="3492" xr:uid="{00000000-0005-0000-0000-0000840E0000}"/>
    <cellStyle name="Note 17 2" xfId="3493" xr:uid="{00000000-0005-0000-0000-0000850E0000}"/>
    <cellStyle name="Note 17 3" xfId="3494" xr:uid="{00000000-0005-0000-0000-0000860E0000}"/>
    <cellStyle name="Note 18" xfId="3495" xr:uid="{00000000-0005-0000-0000-0000870E0000}"/>
    <cellStyle name="Note 18 2" xfId="3496" xr:uid="{00000000-0005-0000-0000-0000880E0000}"/>
    <cellStyle name="Note 18 3" xfId="3497" xr:uid="{00000000-0005-0000-0000-0000890E0000}"/>
    <cellStyle name="Note 19" xfId="3498" xr:uid="{00000000-0005-0000-0000-00008A0E0000}"/>
    <cellStyle name="Note 19 2" xfId="3499" xr:uid="{00000000-0005-0000-0000-00008B0E0000}"/>
    <cellStyle name="Note 19 3" xfId="3500" xr:uid="{00000000-0005-0000-0000-00008C0E0000}"/>
    <cellStyle name="Note 2" xfId="3501" xr:uid="{00000000-0005-0000-0000-00008D0E0000}"/>
    <cellStyle name="Note 2 2" xfId="3502" xr:uid="{00000000-0005-0000-0000-00008E0E0000}"/>
    <cellStyle name="Note 2 3" xfId="3503" xr:uid="{00000000-0005-0000-0000-00008F0E0000}"/>
    <cellStyle name="Note 20" xfId="3504" xr:uid="{00000000-0005-0000-0000-0000900E0000}"/>
    <cellStyle name="Note 20 2" xfId="3505" xr:uid="{00000000-0005-0000-0000-0000910E0000}"/>
    <cellStyle name="Note 20 3" xfId="3506" xr:uid="{00000000-0005-0000-0000-0000920E0000}"/>
    <cellStyle name="Note 21" xfId="3507" xr:uid="{00000000-0005-0000-0000-0000930E0000}"/>
    <cellStyle name="Note 21 2" xfId="3508" xr:uid="{00000000-0005-0000-0000-0000940E0000}"/>
    <cellStyle name="Note 21 3" xfId="3509" xr:uid="{00000000-0005-0000-0000-0000950E0000}"/>
    <cellStyle name="Note 22" xfId="3510" xr:uid="{00000000-0005-0000-0000-0000960E0000}"/>
    <cellStyle name="Note 22 2" xfId="3511" xr:uid="{00000000-0005-0000-0000-0000970E0000}"/>
    <cellStyle name="Note 22 3" xfId="3512" xr:uid="{00000000-0005-0000-0000-0000980E0000}"/>
    <cellStyle name="Note 23" xfId="3513" xr:uid="{00000000-0005-0000-0000-0000990E0000}"/>
    <cellStyle name="Note 23 2" xfId="3514" xr:uid="{00000000-0005-0000-0000-00009A0E0000}"/>
    <cellStyle name="Note 23 3" xfId="3515" xr:uid="{00000000-0005-0000-0000-00009B0E0000}"/>
    <cellStyle name="Note 24" xfId="3516" xr:uid="{00000000-0005-0000-0000-00009C0E0000}"/>
    <cellStyle name="Note 24 2" xfId="3517" xr:uid="{00000000-0005-0000-0000-00009D0E0000}"/>
    <cellStyle name="Note 24 3" xfId="3518" xr:uid="{00000000-0005-0000-0000-00009E0E0000}"/>
    <cellStyle name="Note 25" xfId="3519" xr:uid="{00000000-0005-0000-0000-00009F0E0000}"/>
    <cellStyle name="Note 25 2" xfId="3520" xr:uid="{00000000-0005-0000-0000-0000A00E0000}"/>
    <cellStyle name="Note 25 3" xfId="3521" xr:uid="{00000000-0005-0000-0000-0000A10E0000}"/>
    <cellStyle name="Note 26" xfId="3522" xr:uid="{00000000-0005-0000-0000-0000A20E0000}"/>
    <cellStyle name="Note 26 2" xfId="3523" xr:uid="{00000000-0005-0000-0000-0000A30E0000}"/>
    <cellStyle name="Note 26 3" xfId="3524" xr:uid="{00000000-0005-0000-0000-0000A40E0000}"/>
    <cellStyle name="Note 27" xfId="3525" xr:uid="{00000000-0005-0000-0000-0000A50E0000}"/>
    <cellStyle name="Note 27 2" xfId="3526" xr:uid="{00000000-0005-0000-0000-0000A60E0000}"/>
    <cellStyle name="Note 27 3" xfId="3527" xr:uid="{00000000-0005-0000-0000-0000A70E0000}"/>
    <cellStyle name="Note 28" xfId="3528" xr:uid="{00000000-0005-0000-0000-0000A80E0000}"/>
    <cellStyle name="Note 28 2" xfId="3529" xr:uid="{00000000-0005-0000-0000-0000A90E0000}"/>
    <cellStyle name="Note 28 3" xfId="3530" xr:uid="{00000000-0005-0000-0000-0000AA0E0000}"/>
    <cellStyle name="Note 29" xfId="3531" xr:uid="{00000000-0005-0000-0000-0000AB0E0000}"/>
    <cellStyle name="Note 29 2" xfId="3532" xr:uid="{00000000-0005-0000-0000-0000AC0E0000}"/>
    <cellStyle name="Note 29 3" xfId="3533" xr:uid="{00000000-0005-0000-0000-0000AD0E0000}"/>
    <cellStyle name="Note 3" xfId="3534" xr:uid="{00000000-0005-0000-0000-0000AE0E0000}"/>
    <cellStyle name="Note 3 2" xfId="3535" xr:uid="{00000000-0005-0000-0000-0000AF0E0000}"/>
    <cellStyle name="Note 3 3" xfId="3536" xr:uid="{00000000-0005-0000-0000-0000B00E0000}"/>
    <cellStyle name="Note 30" xfId="3537" xr:uid="{00000000-0005-0000-0000-0000B10E0000}"/>
    <cellStyle name="Note 30 2" xfId="3538" xr:uid="{00000000-0005-0000-0000-0000B20E0000}"/>
    <cellStyle name="Note 30 3" xfId="3539" xr:uid="{00000000-0005-0000-0000-0000B30E0000}"/>
    <cellStyle name="Note 31" xfId="3540" xr:uid="{00000000-0005-0000-0000-0000B40E0000}"/>
    <cellStyle name="Note 31 2" xfId="3541" xr:uid="{00000000-0005-0000-0000-0000B50E0000}"/>
    <cellStyle name="Note 31 3" xfId="3542" xr:uid="{00000000-0005-0000-0000-0000B60E0000}"/>
    <cellStyle name="Note 32" xfId="3543" xr:uid="{00000000-0005-0000-0000-0000B70E0000}"/>
    <cellStyle name="Note 32 2" xfId="3544" xr:uid="{00000000-0005-0000-0000-0000B80E0000}"/>
    <cellStyle name="Note 32 3" xfId="3545" xr:uid="{00000000-0005-0000-0000-0000B90E0000}"/>
    <cellStyle name="Note 33" xfId="3546" xr:uid="{00000000-0005-0000-0000-0000BA0E0000}"/>
    <cellStyle name="Note 33 2" xfId="3547" xr:uid="{00000000-0005-0000-0000-0000BB0E0000}"/>
    <cellStyle name="Note 33 3" xfId="3548" xr:uid="{00000000-0005-0000-0000-0000BC0E0000}"/>
    <cellStyle name="Note 34" xfId="3549" xr:uid="{00000000-0005-0000-0000-0000BD0E0000}"/>
    <cellStyle name="Note 34 2" xfId="3550" xr:uid="{00000000-0005-0000-0000-0000BE0E0000}"/>
    <cellStyle name="Note 34 3" xfId="3551" xr:uid="{00000000-0005-0000-0000-0000BF0E0000}"/>
    <cellStyle name="Note 35" xfId="3552" xr:uid="{00000000-0005-0000-0000-0000C00E0000}"/>
    <cellStyle name="Note 35 2" xfId="3553" xr:uid="{00000000-0005-0000-0000-0000C10E0000}"/>
    <cellStyle name="Note 35 3" xfId="3554" xr:uid="{00000000-0005-0000-0000-0000C20E0000}"/>
    <cellStyle name="Note 36" xfId="3555" xr:uid="{00000000-0005-0000-0000-0000C30E0000}"/>
    <cellStyle name="Note 36 2" xfId="3556" xr:uid="{00000000-0005-0000-0000-0000C40E0000}"/>
    <cellStyle name="Note 36 3" xfId="3557" xr:uid="{00000000-0005-0000-0000-0000C50E0000}"/>
    <cellStyle name="Note 37" xfId="3558" xr:uid="{00000000-0005-0000-0000-0000C60E0000}"/>
    <cellStyle name="Note 37 2" xfId="3559" xr:uid="{00000000-0005-0000-0000-0000C70E0000}"/>
    <cellStyle name="Note 37 3" xfId="3560" xr:uid="{00000000-0005-0000-0000-0000C80E0000}"/>
    <cellStyle name="Note 38" xfId="3561" xr:uid="{00000000-0005-0000-0000-0000C90E0000}"/>
    <cellStyle name="Note 38 2" xfId="3562" xr:uid="{00000000-0005-0000-0000-0000CA0E0000}"/>
    <cellStyle name="Note 38 3" xfId="3563" xr:uid="{00000000-0005-0000-0000-0000CB0E0000}"/>
    <cellStyle name="Note 39" xfId="3564" xr:uid="{00000000-0005-0000-0000-0000CC0E0000}"/>
    <cellStyle name="Note 39 2" xfId="3565" xr:uid="{00000000-0005-0000-0000-0000CD0E0000}"/>
    <cellStyle name="Note 39 3" xfId="3566" xr:uid="{00000000-0005-0000-0000-0000CE0E0000}"/>
    <cellStyle name="Note 4" xfId="3567" xr:uid="{00000000-0005-0000-0000-0000CF0E0000}"/>
    <cellStyle name="Note 4 2" xfId="3568" xr:uid="{00000000-0005-0000-0000-0000D00E0000}"/>
    <cellStyle name="Note 4 3" xfId="3569" xr:uid="{00000000-0005-0000-0000-0000D10E0000}"/>
    <cellStyle name="Note 40" xfId="3570" xr:uid="{00000000-0005-0000-0000-0000D20E0000}"/>
    <cellStyle name="Note 40 2" xfId="3571" xr:uid="{00000000-0005-0000-0000-0000D30E0000}"/>
    <cellStyle name="Note 40 3" xfId="3572" xr:uid="{00000000-0005-0000-0000-0000D40E0000}"/>
    <cellStyle name="Note 41" xfId="3573" xr:uid="{00000000-0005-0000-0000-0000D50E0000}"/>
    <cellStyle name="Note 41 2" xfId="3574" xr:uid="{00000000-0005-0000-0000-0000D60E0000}"/>
    <cellStyle name="Note 41 3" xfId="3575" xr:uid="{00000000-0005-0000-0000-0000D70E0000}"/>
    <cellStyle name="Note 42" xfId="3576" xr:uid="{00000000-0005-0000-0000-0000D80E0000}"/>
    <cellStyle name="Note 42 2" xfId="3577" xr:uid="{00000000-0005-0000-0000-0000D90E0000}"/>
    <cellStyle name="Note 42 3" xfId="3578" xr:uid="{00000000-0005-0000-0000-0000DA0E0000}"/>
    <cellStyle name="Note 43" xfId="3579" xr:uid="{00000000-0005-0000-0000-0000DB0E0000}"/>
    <cellStyle name="Note 43 2" xfId="3580" xr:uid="{00000000-0005-0000-0000-0000DC0E0000}"/>
    <cellStyle name="Note 43 3" xfId="3581" xr:uid="{00000000-0005-0000-0000-0000DD0E0000}"/>
    <cellStyle name="Note 44" xfId="3582" xr:uid="{00000000-0005-0000-0000-0000DE0E0000}"/>
    <cellStyle name="Note 44 2" xfId="3583" xr:uid="{00000000-0005-0000-0000-0000DF0E0000}"/>
    <cellStyle name="Note 44 3" xfId="3584" xr:uid="{00000000-0005-0000-0000-0000E00E0000}"/>
    <cellStyle name="Note 45" xfId="3585" xr:uid="{00000000-0005-0000-0000-0000E10E0000}"/>
    <cellStyle name="Note 45 2" xfId="3586" xr:uid="{00000000-0005-0000-0000-0000E20E0000}"/>
    <cellStyle name="Note 45 3" xfId="3587" xr:uid="{00000000-0005-0000-0000-0000E30E0000}"/>
    <cellStyle name="Note 46" xfId="3588" xr:uid="{00000000-0005-0000-0000-0000E40E0000}"/>
    <cellStyle name="Note 46 2" xfId="3589" xr:uid="{00000000-0005-0000-0000-0000E50E0000}"/>
    <cellStyle name="Note 46 3" xfId="3590" xr:uid="{00000000-0005-0000-0000-0000E60E0000}"/>
    <cellStyle name="Note 47" xfId="3591" xr:uid="{00000000-0005-0000-0000-0000E70E0000}"/>
    <cellStyle name="Note 47 2" xfId="3592" xr:uid="{00000000-0005-0000-0000-0000E80E0000}"/>
    <cellStyle name="Note 47 3" xfId="3593" xr:uid="{00000000-0005-0000-0000-0000E90E0000}"/>
    <cellStyle name="Note 48" xfId="3594" xr:uid="{00000000-0005-0000-0000-0000EA0E0000}"/>
    <cellStyle name="Note 48 2" xfId="3595" xr:uid="{00000000-0005-0000-0000-0000EB0E0000}"/>
    <cellStyle name="Note 48 3" xfId="3596" xr:uid="{00000000-0005-0000-0000-0000EC0E0000}"/>
    <cellStyle name="Note 49" xfId="3597" xr:uid="{00000000-0005-0000-0000-0000ED0E0000}"/>
    <cellStyle name="Note 49 2" xfId="3598" xr:uid="{00000000-0005-0000-0000-0000EE0E0000}"/>
    <cellStyle name="Note 49 3" xfId="3599" xr:uid="{00000000-0005-0000-0000-0000EF0E0000}"/>
    <cellStyle name="Note 5" xfId="3600" xr:uid="{00000000-0005-0000-0000-0000F00E0000}"/>
    <cellStyle name="Note 5 2" xfId="3601" xr:uid="{00000000-0005-0000-0000-0000F10E0000}"/>
    <cellStyle name="Note 5 3" xfId="3602" xr:uid="{00000000-0005-0000-0000-0000F20E0000}"/>
    <cellStyle name="Note 50" xfId="3603" xr:uid="{00000000-0005-0000-0000-0000F30E0000}"/>
    <cellStyle name="Note 50 2" xfId="3604" xr:uid="{00000000-0005-0000-0000-0000F40E0000}"/>
    <cellStyle name="Note 50 3" xfId="3605" xr:uid="{00000000-0005-0000-0000-0000F50E0000}"/>
    <cellStyle name="Note 51" xfId="3606" xr:uid="{00000000-0005-0000-0000-0000F60E0000}"/>
    <cellStyle name="Note 51 2" xfId="3607" xr:uid="{00000000-0005-0000-0000-0000F70E0000}"/>
    <cellStyle name="Note 51 3" xfId="3608" xr:uid="{00000000-0005-0000-0000-0000F80E0000}"/>
    <cellStyle name="Note 52" xfId="3609" xr:uid="{00000000-0005-0000-0000-0000F90E0000}"/>
    <cellStyle name="Note 52 2" xfId="3610" xr:uid="{00000000-0005-0000-0000-0000FA0E0000}"/>
    <cellStyle name="Note 52 3" xfId="3611" xr:uid="{00000000-0005-0000-0000-0000FB0E0000}"/>
    <cellStyle name="Note 53" xfId="3612" xr:uid="{00000000-0005-0000-0000-0000FC0E0000}"/>
    <cellStyle name="Note 53 2" xfId="3613" xr:uid="{00000000-0005-0000-0000-0000FD0E0000}"/>
    <cellStyle name="Note 53 3" xfId="3614" xr:uid="{00000000-0005-0000-0000-0000FE0E0000}"/>
    <cellStyle name="Note 54" xfId="3615" xr:uid="{00000000-0005-0000-0000-0000FF0E0000}"/>
    <cellStyle name="Note 54 2" xfId="3616" xr:uid="{00000000-0005-0000-0000-0000000F0000}"/>
    <cellStyle name="Note 54 3" xfId="3617" xr:uid="{00000000-0005-0000-0000-0000010F0000}"/>
    <cellStyle name="Note 55" xfId="3618" xr:uid="{00000000-0005-0000-0000-0000020F0000}"/>
    <cellStyle name="Note 55 2" xfId="3619" xr:uid="{00000000-0005-0000-0000-0000030F0000}"/>
    <cellStyle name="Note 55 3" xfId="3620" xr:uid="{00000000-0005-0000-0000-0000040F0000}"/>
    <cellStyle name="Note 56" xfId="3621" xr:uid="{00000000-0005-0000-0000-0000050F0000}"/>
    <cellStyle name="Note 56 2" xfId="3622" xr:uid="{00000000-0005-0000-0000-0000060F0000}"/>
    <cellStyle name="Note 56 3" xfId="3623" xr:uid="{00000000-0005-0000-0000-0000070F0000}"/>
    <cellStyle name="Note 57" xfId="3624" xr:uid="{00000000-0005-0000-0000-0000080F0000}"/>
    <cellStyle name="Note 57 2" xfId="3625" xr:uid="{00000000-0005-0000-0000-0000090F0000}"/>
    <cellStyle name="Note 57 3" xfId="3626" xr:uid="{00000000-0005-0000-0000-00000A0F0000}"/>
    <cellStyle name="Note 58" xfId="3627" xr:uid="{00000000-0005-0000-0000-00000B0F0000}"/>
    <cellStyle name="Note 58 2" xfId="3628" xr:uid="{00000000-0005-0000-0000-00000C0F0000}"/>
    <cellStyle name="Note 58 3" xfId="3629" xr:uid="{00000000-0005-0000-0000-00000D0F0000}"/>
    <cellStyle name="Note 59" xfId="3630" xr:uid="{00000000-0005-0000-0000-00000E0F0000}"/>
    <cellStyle name="Note 59 2" xfId="3631" xr:uid="{00000000-0005-0000-0000-00000F0F0000}"/>
    <cellStyle name="Note 59 3" xfId="3632" xr:uid="{00000000-0005-0000-0000-0000100F0000}"/>
    <cellStyle name="Note 6" xfId="3633" xr:uid="{00000000-0005-0000-0000-0000110F0000}"/>
    <cellStyle name="Note 6 2" xfId="3634" xr:uid="{00000000-0005-0000-0000-0000120F0000}"/>
    <cellStyle name="Note 6 3" xfId="3635" xr:uid="{00000000-0005-0000-0000-0000130F0000}"/>
    <cellStyle name="Note 60" xfId="3636" xr:uid="{00000000-0005-0000-0000-0000140F0000}"/>
    <cellStyle name="Note 60 2" xfId="3637" xr:uid="{00000000-0005-0000-0000-0000150F0000}"/>
    <cellStyle name="Note 60 3" xfId="3638" xr:uid="{00000000-0005-0000-0000-0000160F0000}"/>
    <cellStyle name="Note 61" xfId="3639" xr:uid="{00000000-0005-0000-0000-0000170F0000}"/>
    <cellStyle name="Note 61 2" xfId="3640" xr:uid="{00000000-0005-0000-0000-0000180F0000}"/>
    <cellStyle name="Note 61 3" xfId="3641" xr:uid="{00000000-0005-0000-0000-0000190F0000}"/>
    <cellStyle name="Note 62" xfId="3642" xr:uid="{00000000-0005-0000-0000-00001A0F0000}"/>
    <cellStyle name="Note 62 2" xfId="3643" xr:uid="{00000000-0005-0000-0000-00001B0F0000}"/>
    <cellStyle name="Note 62 3" xfId="3644" xr:uid="{00000000-0005-0000-0000-00001C0F0000}"/>
    <cellStyle name="Note 63" xfId="3645" xr:uid="{00000000-0005-0000-0000-00001D0F0000}"/>
    <cellStyle name="Note 63 2" xfId="3646" xr:uid="{00000000-0005-0000-0000-00001E0F0000}"/>
    <cellStyle name="Note 63 3" xfId="3647" xr:uid="{00000000-0005-0000-0000-00001F0F0000}"/>
    <cellStyle name="Note 64" xfId="3648" xr:uid="{00000000-0005-0000-0000-0000200F0000}"/>
    <cellStyle name="Note 64 2" xfId="3649" xr:uid="{00000000-0005-0000-0000-0000210F0000}"/>
    <cellStyle name="Note 64 3" xfId="3650" xr:uid="{00000000-0005-0000-0000-0000220F0000}"/>
    <cellStyle name="Note 65" xfId="3651" xr:uid="{00000000-0005-0000-0000-0000230F0000}"/>
    <cellStyle name="Note 65 2" xfId="3652" xr:uid="{00000000-0005-0000-0000-0000240F0000}"/>
    <cellStyle name="Note 65 3" xfId="3653" xr:uid="{00000000-0005-0000-0000-0000250F0000}"/>
    <cellStyle name="Note 66" xfId="3654" xr:uid="{00000000-0005-0000-0000-0000260F0000}"/>
    <cellStyle name="Note 66 2" xfId="3655" xr:uid="{00000000-0005-0000-0000-0000270F0000}"/>
    <cellStyle name="Note 66 3" xfId="3656" xr:uid="{00000000-0005-0000-0000-0000280F0000}"/>
    <cellStyle name="Note 67" xfId="3657" xr:uid="{00000000-0005-0000-0000-0000290F0000}"/>
    <cellStyle name="Note 67 2" xfId="3658" xr:uid="{00000000-0005-0000-0000-00002A0F0000}"/>
    <cellStyle name="Note 67 3" xfId="3659" xr:uid="{00000000-0005-0000-0000-00002B0F0000}"/>
    <cellStyle name="Note 68" xfId="3660" xr:uid="{00000000-0005-0000-0000-00002C0F0000}"/>
    <cellStyle name="Note 68 2" xfId="3661" xr:uid="{00000000-0005-0000-0000-00002D0F0000}"/>
    <cellStyle name="Note 68 3" xfId="3662" xr:uid="{00000000-0005-0000-0000-00002E0F0000}"/>
    <cellStyle name="Note 69" xfId="3663" xr:uid="{00000000-0005-0000-0000-00002F0F0000}"/>
    <cellStyle name="Note 69 2" xfId="3664" xr:uid="{00000000-0005-0000-0000-0000300F0000}"/>
    <cellStyle name="Note 69 3" xfId="3665" xr:uid="{00000000-0005-0000-0000-0000310F0000}"/>
    <cellStyle name="Note 7" xfId="3666" xr:uid="{00000000-0005-0000-0000-0000320F0000}"/>
    <cellStyle name="Note 7 2" xfId="3667" xr:uid="{00000000-0005-0000-0000-0000330F0000}"/>
    <cellStyle name="Note 7 3" xfId="3668" xr:uid="{00000000-0005-0000-0000-0000340F0000}"/>
    <cellStyle name="Note 70" xfId="3669" xr:uid="{00000000-0005-0000-0000-0000350F0000}"/>
    <cellStyle name="Note 70 2" xfId="3670" xr:uid="{00000000-0005-0000-0000-0000360F0000}"/>
    <cellStyle name="Note 70 3" xfId="3671" xr:uid="{00000000-0005-0000-0000-0000370F0000}"/>
    <cellStyle name="Note 71" xfId="3672" xr:uid="{00000000-0005-0000-0000-0000380F0000}"/>
    <cellStyle name="Note 71 2" xfId="3673" xr:uid="{00000000-0005-0000-0000-0000390F0000}"/>
    <cellStyle name="Note 71 3" xfId="3674" xr:uid="{00000000-0005-0000-0000-00003A0F0000}"/>
    <cellStyle name="Note 72" xfId="3675" xr:uid="{00000000-0005-0000-0000-00003B0F0000}"/>
    <cellStyle name="Note 72 2" xfId="3676" xr:uid="{00000000-0005-0000-0000-00003C0F0000}"/>
    <cellStyle name="Note 72 3" xfId="3677" xr:uid="{00000000-0005-0000-0000-00003D0F0000}"/>
    <cellStyle name="Note 73" xfId="3678" xr:uid="{00000000-0005-0000-0000-00003E0F0000}"/>
    <cellStyle name="Note 73 2" xfId="3679" xr:uid="{00000000-0005-0000-0000-00003F0F0000}"/>
    <cellStyle name="Note 73 3" xfId="3680" xr:uid="{00000000-0005-0000-0000-0000400F0000}"/>
    <cellStyle name="Note 74" xfId="3681" xr:uid="{00000000-0005-0000-0000-0000410F0000}"/>
    <cellStyle name="Note 74 2" xfId="3682" xr:uid="{00000000-0005-0000-0000-0000420F0000}"/>
    <cellStyle name="Note 74 3" xfId="3683" xr:uid="{00000000-0005-0000-0000-0000430F0000}"/>
    <cellStyle name="Note 75" xfId="3684" xr:uid="{00000000-0005-0000-0000-0000440F0000}"/>
    <cellStyle name="Note 75 2" xfId="3685" xr:uid="{00000000-0005-0000-0000-0000450F0000}"/>
    <cellStyle name="Note 75 3" xfId="3686" xr:uid="{00000000-0005-0000-0000-0000460F0000}"/>
    <cellStyle name="Note 76" xfId="3687" xr:uid="{00000000-0005-0000-0000-0000470F0000}"/>
    <cellStyle name="Note 76 2" xfId="3688" xr:uid="{00000000-0005-0000-0000-0000480F0000}"/>
    <cellStyle name="Note 76 3" xfId="3689" xr:uid="{00000000-0005-0000-0000-0000490F0000}"/>
    <cellStyle name="Note 77" xfId="3690" xr:uid="{00000000-0005-0000-0000-00004A0F0000}"/>
    <cellStyle name="Note 77 2" xfId="3691" xr:uid="{00000000-0005-0000-0000-00004B0F0000}"/>
    <cellStyle name="Note 77 3" xfId="3692" xr:uid="{00000000-0005-0000-0000-00004C0F0000}"/>
    <cellStyle name="Note 78" xfId="3693" xr:uid="{00000000-0005-0000-0000-00004D0F0000}"/>
    <cellStyle name="Note 78 2" xfId="3694" xr:uid="{00000000-0005-0000-0000-00004E0F0000}"/>
    <cellStyle name="Note 78 3" xfId="3695" xr:uid="{00000000-0005-0000-0000-00004F0F0000}"/>
    <cellStyle name="Note 79" xfId="3696" xr:uid="{00000000-0005-0000-0000-0000500F0000}"/>
    <cellStyle name="Note 79 2" xfId="3697" xr:uid="{00000000-0005-0000-0000-0000510F0000}"/>
    <cellStyle name="Note 79 3" xfId="3698" xr:uid="{00000000-0005-0000-0000-0000520F0000}"/>
    <cellStyle name="Note 8" xfId="3699" xr:uid="{00000000-0005-0000-0000-0000530F0000}"/>
    <cellStyle name="Note 8 2" xfId="3700" xr:uid="{00000000-0005-0000-0000-0000540F0000}"/>
    <cellStyle name="Note 8 3" xfId="3701" xr:uid="{00000000-0005-0000-0000-0000550F0000}"/>
    <cellStyle name="Note 9" xfId="3702" xr:uid="{00000000-0005-0000-0000-0000560F0000}"/>
    <cellStyle name="Note 9 2" xfId="3703" xr:uid="{00000000-0005-0000-0000-0000570F0000}"/>
    <cellStyle name="Note 9 3" xfId="3704" xr:uid="{00000000-0005-0000-0000-0000580F0000}"/>
    <cellStyle name="Notes" xfId="3705" xr:uid="{00000000-0005-0000-0000-0000590F0000}"/>
    <cellStyle name="nPlosion" xfId="3706" xr:uid="{00000000-0005-0000-0000-00005A0F0000}"/>
    <cellStyle name="Num1" xfId="3707" xr:uid="{00000000-0005-0000-0000-00005B0F0000}"/>
    <cellStyle name="Num1Blue" xfId="3708" xr:uid="{00000000-0005-0000-0000-00005C0F0000}"/>
    <cellStyle name="num1Style" xfId="3709" xr:uid="{00000000-0005-0000-0000-00005D0F0000}"/>
    <cellStyle name="num1Styleb" xfId="3710" xr:uid="{00000000-0005-0000-0000-00005E0F0000}"/>
    <cellStyle name="Num2" xfId="3711" xr:uid="{00000000-0005-0000-0000-00005F0F0000}"/>
    <cellStyle name="num4Style" xfId="3712" xr:uid="{00000000-0005-0000-0000-0000600F0000}"/>
    <cellStyle name="num4Styleb" xfId="3713" xr:uid="{00000000-0005-0000-0000-0000610F0000}"/>
    <cellStyle name="Number" xfId="3714" xr:uid="{00000000-0005-0000-0000-0000620F0000}"/>
    <cellStyle name="Number Bold" xfId="3715" xr:uid="{00000000-0005-0000-0000-0000630F0000}"/>
    <cellStyle name="Number Normal" xfId="3716" xr:uid="{00000000-0005-0000-0000-0000640F0000}"/>
    <cellStyle name="numbers" xfId="3717" xr:uid="{00000000-0005-0000-0000-0000650F0000}"/>
    <cellStyle name="Numbers - Bold" xfId="3718" xr:uid="{00000000-0005-0000-0000-0000660F0000}"/>
    <cellStyle name="Numbers_2004 Constellation Credit Charts v3 " xfId="3719" xr:uid="{00000000-0005-0000-0000-0000670F0000}"/>
    <cellStyle name="numPStyle" xfId="3720" xr:uid="{00000000-0005-0000-0000-0000680F0000}"/>
    <cellStyle name="numPStyleb" xfId="3721" xr:uid="{00000000-0005-0000-0000-0000690F0000}"/>
    <cellStyle name="numXStyle" xfId="3722" xr:uid="{00000000-0005-0000-0000-00006A0F0000}"/>
    <cellStyle name="numXStyleb" xfId="3723" xr:uid="{00000000-0005-0000-0000-00006B0F0000}"/>
    <cellStyle name="nVision" xfId="3724" xr:uid="{00000000-0005-0000-0000-00006C0F0000}"/>
    <cellStyle name="nVision 2" xfId="3725" xr:uid="{00000000-0005-0000-0000-00006D0F0000}"/>
    <cellStyle name="o1" xfId="3726" xr:uid="{00000000-0005-0000-0000-00006E0F0000}"/>
    <cellStyle name="oca" xfId="3727" xr:uid="{00000000-0005-0000-0000-00006F0F0000}"/>
    <cellStyle name="Œ…‹æØ‚è [0.00]_GE 3 MINIMUM" xfId="3728" xr:uid="{00000000-0005-0000-0000-0000700F0000}"/>
    <cellStyle name="Œ…‹æØ‚è_GE 3 MINIMUM" xfId="3729" xr:uid="{00000000-0005-0000-0000-0000710F0000}"/>
    <cellStyle name="One_Decimal_Dollar" xfId="3730" xr:uid="{00000000-0005-0000-0000-0000720F0000}"/>
    <cellStyle name="onedec" xfId="3731" xr:uid="{00000000-0005-0000-0000-0000730F0000}"/>
    <cellStyle name="OneDecimal" xfId="3732" xr:uid="{00000000-0005-0000-0000-0000740F0000}"/>
    <cellStyle name="op1" xfId="3733" xr:uid="{00000000-0005-0000-0000-0000750F0000}"/>
    <cellStyle name="opt" xfId="3734" xr:uid="{00000000-0005-0000-0000-0000760F0000}"/>
    <cellStyle name="opt 2" xfId="3735" xr:uid="{00000000-0005-0000-0000-0000770F0000}"/>
    <cellStyle name="ot" xfId="3736" xr:uid="{00000000-0005-0000-0000-0000780F0000}"/>
    <cellStyle name="Other%" xfId="3737" xr:uid="{00000000-0005-0000-0000-0000790F0000}"/>
    <cellStyle name="otp" xfId="3738" xr:uid="{00000000-0005-0000-0000-00007A0F0000}"/>
    <cellStyle name="outh America" xfId="3739" xr:uid="{00000000-0005-0000-0000-00007B0F0000}"/>
    <cellStyle name="Outline" xfId="3740" xr:uid="{00000000-0005-0000-0000-00007C0F0000}"/>
    <cellStyle name="Output (1dpx)_ Pies " xfId="3741" xr:uid="{00000000-0005-0000-0000-00007D0F0000}"/>
    <cellStyle name="Output 10" xfId="3742" xr:uid="{00000000-0005-0000-0000-00007E0F0000}"/>
    <cellStyle name="Output 10 2" xfId="3743" xr:uid="{00000000-0005-0000-0000-00007F0F0000}"/>
    <cellStyle name="Output 11" xfId="3744" xr:uid="{00000000-0005-0000-0000-0000800F0000}"/>
    <cellStyle name="Output 11 2" xfId="3745" xr:uid="{00000000-0005-0000-0000-0000810F0000}"/>
    <cellStyle name="Output 12" xfId="3746" xr:uid="{00000000-0005-0000-0000-0000820F0000}"/>
    <cellStyle name="Output 12 2" xfId="3747" xr:uid="{00000000-0005-0000-0000-0000830F0000}"/>
    <cellStyle name="Output 13" xfId="3748" xr:uid="{00000000-0005-0000-0000-0000840F0000}"/>
    <cellStyle name="Output 13 2" xfId="3749" xr:uid="{00000000-0005-0000-0000-0000850F0000}"/>
    <cellStyle name="Output 14" xfId="3750" xr:uid="{00000000-0005-0000-0000-0000860F0000}"/>
    <cellStyle name="Output 14 2" xfId="3751" xr:uid="{00000000-0005-0000-0000-0000870F0000}"/>
    <cellStyle name="Output 15" xfId="3752" xr:uid="{00000000-0005-0000-0000-0000880F0000}"/>
    <cellStyle name="Output 15 2" xfId="3753" xr:uid="{00000000-0005-0000-0000-0000890F0000}"/>
    <cellStyle name="Output 16" xfId="3754" xr:uid="{00000000-0005-0000-0000-00008A0F0000}"/>
    <cellStyle name="Output 16 2" xfId="3755" xr:uid="{00000000-0005-0000-0000-00008B0F0000}"/>
    <cellStyle name="Output 17" xfId="3756" xr:uid="{00000000-0005-0000-0000-00008C0F0000}"/>
    <cellStyle name="Output 17 2" xfId="3757" xr:uid="{00000000-0005-0000-0000-00008D0F0000}"/>
    <cellStyle name="Output 18" xfId="3758" xr:uid="{00000000-0005-0000-0000-00008E0F0000}"/>
    <cellStyle name="Output 18 2" xfId="3759" xr:uid="{00000000-0005-0000-0000-00008F0F0000}"/>
    <cellStyle name="Output 19" xfId="3760" xr:uid="{00000000-0005-0000-0000-0000900F0000}"/>
    <cellStyle name="Output 19 2" xfId="3761" xr:uid="{00000000-0005-0000-0000-0000910F0000}"/>
    <cellStyle name="Output 2" xfId="3762" xr:uid="{00000000-0005-0000-0000-0000920F0000}"/>
    <cellStyle name="Output 2 2" xfId="3763" xr:uid="{00000000-0005-0000-0000-0000930F0000}"/>
    <cellStyle name="Output 2 3" xfId="3764" xr:uid="{00000000-0005-0000-0000-0000940F0000}"/>
    <cellStyle name="Output 2 4" xfId="3765" xr:uid="{00000000-0005-0000-0000-0000950F0000}"/>
    <cellStyle name="Output 20" xfId="3766" xr:uid="{00000000-0005-0000-0000-0000960F0000}"/>
    <cellStyle name="Output 20 2" xfId="3767" xr:uid="{00000000-0005-0000-0000-0000970F0000}"/>
    <cellStyle name="Output 21" xfId="3768" xr:uid="{00000000-0005-0000-0000-0000980F0000}"/>
    <cellStyle name="Output 21 2" xfId="3769" xr:uid="{00000000-0005-0000-0000-0000990F0000}"/>
    <cellStyle name="Output 22" xfId="3770" xr:uid="{00000000-0005-0000-0000-00009A0F0000}"/>
    <cellStyle name="Output 22 2" xfId="3771" xr:uid="{00000000-0005-0000-0000-00009B0F0000}"/>
    <cellStyle name="Output 23" xfId="3772" xr:uid="{00000000-0005-0000-0000-00009C0F0000}"/>
    <cellStyle name="Output 23 2" xfId="3773" xr:uid="{00000000-0005-0000-0000-00009D0F0000}"/>
    <cellStyle name="Output 24" xfId="3774" xr:uid="{00000000-0005-0000-0000-00009E0F0000}"/>
    <cellStyle name="Output 24 2" xfId="3775" xr:uid="{00000000-0005-0000-0000-00009F0F0000}"/>
    <cellStyle name="Output 25" xfId="3776" xr:uid="{00000000-0005-0000-0000-0000A00F0000}"/>
    <cellStyle name="Output 25 2" xfId="3777" xr:uid="{00000000-0005-0000-0000-0000A10F0000}"/>
    <cellStyle name="Output 26" xfId="3778" xr:uid="{00000000-0005-0000-0000-0000A20F0000}"/>
    <cellStyle name="Output 26 2" xfId="3779" xr:uid="{00000000-0005-0000-0000-0000A30F0000}"/>
    <cellStyle name="Output 27" xfId="3780" xr:uid="{00000000-0005-0000-0000-0000A40F0000}"/>
    <cellStyle name="Output 27 2" xfId="3781" xr:uid="{00000000-0005-0000-0000-0000A50F0000}"/>
    <cellStyle name="Output 28" xfId="3782" xr:uid="{00000000-0005-0000-0000-0000A60F0000}"/>
    <cellStyle name="Output 28 2" xfId="3783" xr:uid="{00000000-0005-0000-0000-0000A70F0000}"/>
    <cellStyle name="Output 29" xfId="3784" xr:uid="{00000000-0005-0000-0000-0000A80F0000}"/>
    <cellStyle name="Output 29 2" xfId="3785" xr:uid="{00000000-0005-0000-0000-0000A90F0000}"/>
    <cellStyle name="Output 3" xfId="3786" xr:uid="{00000000-0005-0000-0000-0000AA0F0000}"/>
    <cellStyle name="Output 3 2" xfId="3787" xr:uid="{00000000-0005-0000-0000-0000AB0F0000}"/>
    <cellStyle name="Output 30" xfId="3788" xr:uid="{00000000-0005-0000-0000-0000AC0F0000}"/>
    <cellStyle name="Output 30 2" xfId="3789" xr:uid="{00000000-0005-0000-0000-0000AD0F0000}"/>
    <cellStyle name="Output 31" xfId="3790" xr:uid="{00000000-0005-0000-0000-0000AE0F0000}"/>
    <cellStyle name="Output 31 2" xfId="3791" xr:uid="{00000000-0005-0000-0000-0000AF0F0000}"/>
    <cellStyle name="Output 32" xfId="3792" xr:uid="{00000000-0005-0000-0000-0000B00F0000}"/>
    <cellStyle name="Output 32 2" xfId="3793" xr:uid="{00000000-0005-0000-0000-0000B10F0000}"/>
    <cellStyle name="Output 33" xfId="3794" xr:uid="{00000000-0005-0000-0000-0000B20F0000}"/>
    <cellStyle name="Output 33 2" xfId="3795" xr:uid="{00000000-0005-0000-0000-0000B30F0000}"/>
    <cellStyle name="Output 34" xfId="3796" xr:uid="{00000000-0005-0000-0000-0000B40F0000}"/>
    <cellStyle name="Output 34 2" xfId="3797" xr:uid="{00000000-0005-0000-0000-0000B50F0000}"/>
    <cellStyle name="Output 35" xfId="3798" xr:uid="{00000000-0005-0000-0000-0000B60F0000}"/>
    <cellStyle name="Output 35 2" xfId="3799" xr:uid="{00000000-0005-0000-0000-0000B70F0000}"/>
    <cellStyle name="Output 36" xfId="3800" xr:uid="{00000000-0005-0000-0000-0000B80F0000}"/>
    <cellStyle name="Output 36 2" xfId="3801" xr:uid="{00000000-0005-0000-0000-0000B90F0000}"/>
    <cellStyle name="Output 37" xfId="3802" xr:uid="{00000000-0005-0000-0000-0000BA0F0000}"/>
    <cellStyle name="Output 37 2" xfId="3803" xr:uid="{00000000-0005-0000-0000-0000BB0F0000}"/>
    <cellStyle name="Output 38" xfId="3804" xr:uid="{00000000-0005-0000-0000-0000BC0F0000}"/>
    <cellStyle name="Output 38 2" xfId="3805" xr:uid="{00000000-0005-0000-0000-0000BD0F0000}"/>
    <cellStyle name="Output 39" xfId="3806" xr:uid="{00000000-0005-0000-0000-0000BE0F0000}"/>
    <cellStyle name="Output 39 2" xfId="3807" xr:uid="{00000000-0005-0000-0000-0000BF0F0000}"/>
    <cellStyle name="Output 4" xfId="3808" xr:uid="{00000000-0005-0000-0000-0000C00F0000}"/>
    <cellStyle name="Output 4 2" xfId="3809" xr:uid="{00000000-0005-0000-0000-0000C10F0000}"/>
    <cellStyle name="Output 40" xfId="3810" xr:uid="{00000000-0005-0000-0000-0000C20F0000}"/>
    <cellStyle name="Output 40 2" xfId="3811" xr:uid="{00000000-0005-0000-0000-0000C30F0000}"/>
    <cellStyle name="Output 41" xfId="3812" xr:uid="{00000000-0005-0000-0000-0000C40F0000}"/>
    <cellStyle name="Output 41 2" xfId="3813" xr:uid="{00000000-0005-0000-0000-0000C50F0000}"/>
    <cellStyle name="Output 42" xfId="3814" xr:uid="{00000000-0005-0000-0000-0000C60F0000}"/>
    <cellStyle name="Output 42 2" xfId="3815" xr:uid="{00000000-0005-0000-0000-0000C70F0000}"/>
    <cellStyle name="Output 43" xfId="3816" xr:uid="{00000000-0005-0000-0000-0000C80F0000}"/>
    <cellStyle name="Output 43 2" xfId="3817" xr:uid="{00000000-0005-0000-0000-0000C90F0000}"/>
    <cellStyle name="Output 44" xfId="3818" xr:uid="{00000000-0005-0000-0000-0000CA0F0000}"/>
    <cellStyle name="Output 44 2" xfId="3819" xr:uid="{00000000-0005-0000-0000-0000CB0F0000}"/>
    <cellStyle name="Output 45" xfId="3820" xr:uid="{00000000-0005-0000-0000-0000CC0F0000}"/>
    <cellStyle name="Output 45 2" xfId="3821" xr:uid="{00000000-0005-0000-0000-0000CD0F0000}"/>
    <cellStyle name="Output 46" xfId="3822" xr:uid="{00000000-0005-0000-0000-0000CE0F0000}"/>
    <cellStyle name="Output 46 2" xfId="3823" xr:uid="{00000000-0005-0000-0000-0000CF0F0000}"/>
    <cellStyle name="Output 47" xfId="3824" xr:uid="{00000000-0005-0000-0000-0000D00F0000}"/>
    <cellStyle name="Output 47 2" xfId="3825" xr:uid="{00000000-0005-0000-0000-0000D10F0000}"/>
    <cellStyle name="Output 48" xfId="3826" xr:uid="{00000000-0005-0000-0000-0000D20F0000}"/>
    <cellStyle name="Output 48 2" xfId="3827" xr:uid="{00000000-0005-0000-0000-0000D30F0000}"/>
    <cellStyle name="Output 49" xfId="3828" xr:uid="{00000000-0005-0000-0000-0000D40F0000}"/>
    <cellStyle name="Output 49 2" xfId="3829" xr:uid="{00000000-0005-0000-0000-0000D50F0000}"/>
    <cellStyle name="Output 5" xfId="3830" xr:uid="{00000000-0005-0000-0000-0000D60F0000}"/>
    <cellStyle name="Output 5 2" xfId="3831" xr:uid="{00000000-0005-0000-0000-0000D70F0000}"/>
    <cellStyle name="Output 50" xfId="3832" xr:uid="{00000000-0005-0000-0000-0000D80F0000}"/>
    <cellStyle name="Output 50 2" xfId="3833" xr:uid="{00000000-0005-0000-0000-0000D90F0000}"/>
    <cellStyle name="Output 51" xfId="3834" xr:uid="{00000000-0005-0000-0000-0000DA0F0000}"/>
    <cellStyle name="Output 51 2" xfId="3835" xr:uid="{00000000-0005-0000-0000-0000DB0F0000}"/>
    <cellStyle name="Output 52" xfId="3836" xr:uid="{00000000-0005-0000-0000-0000DC0F0000}"/>
    <cellStyle name="Output 52 2" xfId="3837" xr:uid="{00000000-0005-0000-0000-0000DD0F0000}"/>
    <cellStyle name="Output 53" xfId="3838" xr:uid="{00000000-0005-0000-0000-0000DE0F0000}"/>
    <cellStyle name="Output 53 2" xfId="3839" xr:uid="{00000000-0005-0000-0000-0000DF0F0000}"/>
    <cellStyle name="Output 54" xfId="3840" xr:uid="{00000000-0005-0000-0000-0000E00F0000}"/>
    <cellStyle name="Output 54 2" xfId="3841" xr:uid="{00000000-0005-0000-0000-0000E10F0000}"/>
    <cellStyle name="Output 55" xfId="3842" xr:uid="{00000000-0005-0000-0000-0000E20F0000}"/>
    <cellStyle name="Output 55 2" xfId="3843" xr:uid="{00000000-0005-0000-0000-0000E30F0000}"/>
    <cellStyle name="Output 56" xfId="3844" xr:uid="{00000000-0005-0000-0000-0000E40F0000}"/>
    <cellStyle name="Output 56 2" xfId="3845" xr:uid="{00000000-0005-0000-0000-0000E50F0000}"/>
    <cellStyle name="Output 57" xfId="3846" xr:uid="{00000000-0005-0000-0000-0000E60F0000}"/>
    <cellStyle name="Output 57 2" xfId="3847" xr:uid="{00000000-0005-0000-0000-0000E70F0000}"/>
    <cellStyle name="Output 58" xfId="3848" xr:uid="{00000000-0005-0000-0000-0000E80F0000}"/>
    <cellStyle name="Output 58 2" xfId="3849" xr:uid="{00000000-0005-0000-0000-0000E90F0000}"/>
    <cellStyle name="Output 59" xfId="3850" xr:uid="{00000000-0005-0000-0000-0000EA0F0000}"/>
    <cellStyle name="Output 59 2" xfId="3851" xr:uid="{00000000-0005-0000-0000-0000EB0F0000}"/>
    <cellStyle name="Output 6" xfId="3852" xr:uid="{00000000-0005-0000-0000-0000EC0F0000}"/>
    <cellStyle name="Output 6 2" xfId="3853" xr:uid="{00000000-0005-0000-0000-0000ED0F0000}"/>
    <cellStyle name="Output 60" xfId="3854" xr:uid="{00000000-0005-0000-0000-0000EE0F0000}"/>
    <cellStyle name="Output 60 2" xfId="3855" xr:uid="{00000000-0005-0000-0000-0000EF0F0000}"/>
    <cellStyle name="Output 61" xfId="3856" xr:uid="{00000000-0005-0000-0000-0000F00F0000}"/>
    <cellStyle name="Output 61 2" xfId="3857" xr:uid="{00000000-0005-0000-0000-0000F10F0000}"/>
    <cellStyle name="Output 62" xfId="3858" xr:uid="{00000000-0005-0000-0000-0000F20F0000}"/>
    <cellStyle name="Output 62 2" xfId="3859" xr:uid="{00000000-0005-0000-0000-0000F30F0000}"/>
    <cellStyle name="Output 63" xfId="3860" xr:uid="{00000000-0005-0000-0000-0000F40F0000}"/>
    <cellStyle name="Output 63 2" xfId="3861" xr:uid="{00000000-0005-0000-0000-0000F50F0000}"/>
    <cellStyle name="Output 64" xfId="3862" xr:uid="{00000000-0005-0000-0000-0000F60F0000}"/>
    <cellStyle name="Output 64 2" xfId="3863" xr:uid="{00000000-0005-0000-0000-0000F70F0000}"/>
    <cellStyle name="Output 65" xfId="3864" xr:uid="{00000000-0005-0000-0000-0000F80F0000}"/>
    <cellStyle name="Output 65 2" xfId="3865" xr:uid="{00000000-0005-0000-0000-0000F90F0000}"/>
    <cellStyle name="Output 66" xfId="3866" xr:uid="{00000000-0005-0000-0000-0000FA0F0000}"/>
    <cellStyle name="Output 66 2" xfId="3867" xr:uid="{00000000-0005-0000-0000-0000FB0F0000}"/>
    <cellStyle name="Output 67" xfId="3868" xr:uid="{00000000-0005-0000-0000-0000FC0F0000}"/>
    <cellStyle name="Output 67 2" xfId="3869" xr:uid="{00000000-0005-0000-0000-0000FD0F0000}"/>
    <cellStyle name="Output 68" xfId="3870" xr:uid="{00000000-0005-0000-0000-0000FE0F0000}"/>
    <cellStyle name="Output 68 2" xfId="3871" xr:uid="{00000000-0005-0000-0000-0000FF0F0000}"/>
    <cellStyle name="Output 69" xfId="3872" xr:uid="{00000000-0005-0000-0000-000000100000}"/>
    <cellStyle name="Output 69 2" xfId="3873" xr:uid="{00000000-0005-0000-0000-000001100000}"/>
    <cellStyle name="Output 7" xfId="3874" xr:uid="{00000000-0005-0000-0000-000002100000}"/>
    <cellStyle name="Output 7 2" xfId="3875" xr:uid="{00000000-0005-0000-0000-000003100000}"/>
    <cellStyle name="Output 70" xfId="3876" xr:uid="{00000000-0005-0000-0000-000004100000}"/>
    <cellStyle name="Output 70 2" xfId="3877" xr:uid="{00000000-0005-0000-0000-000005100000}"/>
    <cellStyle name="Output 71" xfId="3878" xr:uid="{00000000-0005-0000-0000-000006100000}"/>
    <cellStyle name="Output 71 2" xfId="3879" xr:uid="{00000000-0005-0000-0000-000007100000}"/>
    <cellStyle name="Output 72" xfId="3880" xr:uid="{00000000-0005-0000-0000-000008100000}"/>
    <cellStyle name="Output 72 2" xfId="3881" xr:uid="{00000000-0005-0000-0000-000009100000}"/>
    <cellStyle name="Output 73" xfId="3882" xr:uid="{00000000-0005-0000-0000-00000A100000}"/>
    <cellStyle name="Output 73 2" xfId="3883" xr:uid="{00000000-0005-0000-0000-00000B100000}"/>
    <cellStyle name="Output 74" xfId="3884" xr:uid="{00000000-0005-0000-0000-00000C100000}"/>
    <cellStyle name="Output 74 2" xfId="3885" xr:uid="{00000000-0005-0000-0000-00000D100000}"/>
    <cellStyle name="Output 75" xfId="3886" xr:uid="{00000000-0005-0000-0000-00000E100000}"/>
    <cellStyle name="Output 75 2" xfId="3887" xr:uid="{00000000-0005-0000-0000-00000F100000}"/>
    <cellStyle name="Output 76" xfId="3888" xr:uid="{00000000-0005-0000-0000-000010100000}"/>
    <cellStyle name="Output 76 2" xfId="3889" xr:uid="{00000000-0005-0000-0000-000011100000}"/>
    <cellStyle name="Output 77" xfId="3890" xr:uid="{00000000-0005-0000-0000-000012100000}"/>
    <cellStyle name="Output 77 2" xfId="3891" xr:uid="{00000000-0005-0000-0000-000013100000}"/>
    <cellStyle name="Output 78" xfId="3892" xr:uid="{00000000-0005-0000-0000-000014100000}"/>
    <cellStyle name="Output 78 2" xfId="3893" xr:uid="{00000000-0005-0000-0000-000015100000}"/>
    <cellStyle name="Output 79" xfId="3894" xr:uid="{00000000-0005-0000-0000-000016100000}"/>
    <cellStyle name="Output 79 2" xfId="3895" xr:uid="{00000000-0005-0000-0000-000017100000}"/>
    <cellStyle name="Output 8" xfId="3896" xr:uid="{00000000-0005-0000-0000-000018100000}"/>
    <cellStyle name="Output 8 2" xfId="3897" xr:uid="{00000000-0005-0000-0000-000019100000}"/>
    <cellStyle name="Output 9" xfId="3898" xr:uid="{00000000-0005-0000-0000-00001A100000}"/>
    <cellStyle name="Output 9 2" xfId="3899" xr:uid="{00000000-0005-0000-0000-00001B100000}"/>
    <cellStyle name="Output Amounts" xfId="3900" xr:uid="{00000000-0005-0000-0000-00001C100000}"/>
    <cellStyle name="Output Column Headings" xfId="3901" xr:uid="{00000000-0005-0000-0000-00001D100000}"/>
    <cellStyle name="Output Line Items" xfId="3902" xr:uid="{00000000-0005-0000-0000-00001E100000}"/>
    <cellStyle name="Output Report Heading" xfId="3903" xr:uid="{00000000-0005-0000-0000-00001F100000}"/>
    <cellStyle name="Output Report Title" xfId="3904" xr:uid="{00000000-0005-0000-0000-000020100000}"/>
    <cellStyle name="Output1_Back" xfId="3905" xr:uid="{00000000-0005-0000-0000-000021100000}"/>
    <cellStyle name="Outputs (Locked)" xfId="3906" xr:uid="{00000000-0005-0000-0000-000022100000}"/>
    <cellStyle name="p" xfId="3907" xr:uid="{00000000-0005-0000-0000-000023100000}"/>
    <cellStyle name="p." xfId="3908" xr:uid="{00000000-0005-0000-0000-000024100000}"/>
    <cellStyle name="p[1" xfId="3909" xr:uid="{00000000-0005-0000-0000-000025100000}"/>
    <cellStyle name="p_Biomet Valuation - 4Q10" xfId="3910" xr:uid="{00000000-0005-0000-0000-000026100000}"/>
    <cellStyle name="P_Input" xfId="3911" xr:uid="{00000000-0005-0000-0000-000027100000}"/>
    <cellStyle name="P_Input 2" xfId="3912" xr:uid="{00000000-0005-0000-0000-000028100000}"/>
    <cellStyle name="p_Inputs" xfId="3913" xr:uid="{00000000-0005-0000-0000-000029100000}"/>
    <cellStyle name="p`" xfId="3914" xr:uid="{00000000-0005-0000-0000-00002A100000}"/>
    <cellStyle name="p0" xfId="3915" xr:uid="{00000000-0005-0000-0000-00002B100000}"/>
    <cellStyle name="p1" xfId="3916" xr:uid="{00000000-0005-0000-0000-00002C100000}"/>
    <cellStyle name="p1\" xfId="3917" xr:uid="{00000000-0005-0000-0000-00002D100000}"/>
    <cellStyle name="p1\ 2" xfId="3918" xr:uid="{00000000-0005-0000-0000-00002E100000}"/>
    <cellStyle name="p1i" xfId="3919" xr:uid="{00000000-0005-0000-0000-00002F100000}"/>
    <cellStyle name="p1u" xfId="3920" xr:uid="{00000000-0005-0000-0000-000030100000}"/>
    <cellStyle name="p2" xfId="3921" xr:uid="{00000000-0005-0000-0000-000031100000}"/>
    <cellStyle name="p3" xfId="3922" xr:uid="{00000000-0005-0000-0000-000032100000}"/>
    <cellStyle name="Page Heading" xfId="3923" xr:uid="{00000000-0005-0000-0000-000033100000}"/>
    <cellStyle name="Page Heading Large" xfId="3924" xr:uid="{00000000-0005-0000-0000-000034100000}"/>
    <cellStyle name="Page Heading Small" xfId="3925" xr:uid="{00000000-0005-0000-0000-000035100000}"/>
    <cellStyle name="Page Heading_PAA_HoldCo Comps -lw" xfId="3926" xr:uid="{00000000-0005-0000-0000-000036100000}"/>
    <cellStyle name="Page Number" xfId="3927" xr:uid="{00000000-0005-0000-0000-000037100000}"/>
    <cellStyle name="Parens (1)" xfId="3928" xr:uid="{00000000-0005-0000-0000-000038100000}"/>
    <cellStyle name="PB Table Heading" xfId="3929" xr:uid="{00000000-0005-0000-0000-000039100000}"/>
    <cellStyle name="PB Table Highlight1" xfId="3930" xr:uid="{00000000-0005-0000-0000-00003A100000}"/>
    <cellStyle name="PB Table Highlight2" xfId="3931" xr:uid="{00000000-0005-0000-0000-00003B100000}"/>
    <cellStyle name="PB Table Highlight2 2" xfId="27859" xr:uid="{00000000-0005-0000-0000-00003C100000}"/>
    <cellStyle name="PB Table Highlight2 2 2" xfId="27948" xr:uid="{00000000-0005-0000-0000-00003D100000}"/>
    <cellStyle name="PB Table Highlight2 2 2 2" xfId="28166" xr:uid="{00000000-0005-0000-0000-00003E100000}"/>
    <cellStyle name="PB Table Highlight2 2 3" xfId="28181" xr:uid="{00000000-0005-0000-0000-00003F100000}"/>
    <cellStyle name="PB Table Highlight3" xfId="3932" xr:uid="{00000000-0005-0000-0000-000040100000}"/>
    <cellStyle name="PB Table Highlight3 2" xfId="27860" xr:uid="{00000000-0005-0000-0000-000041100000}"/>
    <cellStyle name="PB Table Highlight3 2 2" xfId="27949" xr:uid="{00000000-0005-0000-0000-000042100000}"/>
    <cellStyle name="PB Table Highlight3 2 2 2" xfId="28165" xr:uid="{00000000-0005-0000-0000-000043100000}"/>
    <cellStyle name="PB Table Highlight3 2 3" xfId="28182" xr:uid="{00000000-0005-0000-0000-000044100000}"/>
    <cellStyle name="PB Table Standard Row" xfId="3933" xr:uid="{00000000-0005-0000-0000-000045100000}"/>
    <cellStyle name="PB Table Subtotal Row" xfId="3934" xr:uid="{00000000-0005-0000-0000-000046100000}"/>
    <cellStyle name="PB Table Total Row" xfId="3935" xr:uid="{00000000-0005-0000-0000-000047100000}"/>
    <cellStyle name="pct_sub" xfId="3936" xr:uid="{00000000-0005-0000-0000-000048100000}"/>
    <cellStyle name="per.style" xfId="3937" xr:uid="{00000000-0005-0000-0000-000049100000}"/>
    <cellStyle name="Percen - Style1" xfId="3938" xr:uid="{00000000-0005-0000-0000-00004A100000}"/>
    <cellStyle name="Percent %" xfId="3939" xr:uid="{00000000-0005-0000-0000-00004B100000}"/>
    <cellStyle name="Percent % Long Underline" xfId="3940" xr:uid="{00000000-0005-0000-0000-00004C100000}"/>
    <cellStyle name="Percent (0)" xfId="3941" xr:uid="{00000000-0005-0000-0000-00004D100000}"/>
    <cellStyle name="Percent (1)" xfId="3942" xr:uid="{00000000-0005-0000-0000-00004E100000}"/>
    <cellStyle name="Percent (1) 2" xfId="3943" xr:uid="{00000000-0005-0000-0000-00004F100000}"/>
    <cellStyle name="Percent [2]" xfId="3944" xr:uid="{00000000-0005-0000-0000-000050100000}"/>
    <cellStyle name="Percent 0.0%" xfId="3945" xr:uid="{00000000-0005-0000-0000-000051100000}"/>
    <cellStyle name="Percent 0.0% Long Underline" xfId="3946" xr:uid="{00000000-0005-0000-0000-000052100000}"/>
    <cellStyle name="Percent 0.00%" xfId="3947" xr:uid="{00000000-0005-0000-0000-000053100000}"/>
    <cellStyle name="Percent 0.00% Long Underline" xfId="3948" xr:uid="{00000000-0005-0000-0000-000054100000}"/>
    <cellStyle name="Percent 0.000%" xfId="3949" xr:uid="{00000000-0005-0000-0000-000055100000}"/>
    <cellStyle name="Percent 0.000% Long Underline" xfId="3950" xr:uid="{00000000-0005-0000-0000-000056100000}"/>
    <cellStyle name="percent 1 decimal" xfId="3951" xr:uid="{00000000-0005-0000-0000-000057100000}"/>
    <cellStyle name="Percent 10" xfId="3952" xr:uid="{00000000-0005-0000-0000-000058100000}"/>
    <cellStyle name="Percent 100" xfId="27980" xr:uid="{00000000-0005-0000-0000-000059100000}"/>
    <cellStyle name="Percent 11" xfId="3953" xr:uid="{00000000-0005-0000-0000-00005A100000}"/>
    <cellStyle name="Percent 12" xfId="3954" xr:uid="{00000000-0005-0000-0000-00005B100000}"/>
    <cellStyle name="Percent 13" xfId="3955" xr:uid="{00000000-0005-0000-0000-00005C100000}"/>
    <cellStyle name="Percent 14" xfId="3956" xr:uid="{00000000-0005-0000-0000-00005D100000}"/>
    <cellStyle name="Percent 15" xfId="3957" xr:uid="{00000000-0005-0000-0000-00005E100000}"/>
    <cellStyle name="Percent 16" xfId="3958" xr:uid="{00000000-0005-0000-0000-00005F100000}"/>
    <cellStyle name="Percent 17" xfId="3959" xr:uid="{00000000-0005-0000-0000-000060100000}"/>
    <cellStyle name="Percent 18" xfId="3960" xr:uid="{00000000-0005-0000-0000-000061100000}"/>
    <cellStyle name="Percent 19" xfId="3961" xr:uid="{00000000-0005-0000-0000-000062100000}"/>
    <cellStyle name="Percent 2" xfId="3962" xr:uid="{00000000-0005-0000-0000-000063100000}"/>
    <cellStyle name="Percent 2 2" xfId="3963" xr:uid="{00000000-0005-0000-0000-000064100000}"/>
    <cellStyle name="Percent 2 3" xfId="3964" xr:uid="{00000000-0005-0000-0000-000065100000}"/>
    <cellStyle name="Percent 2 4" xfId="29027" xr:uid="{00000000-0005-0000-0000-000066100000}"/>
    <cellStyle name="percent 2 decimal" xfId="3965" xr:uid="{00000000-0005-0000-0000-000067100000}"/>
    <cellStyle name="Percent 20" xfId="3966" xr:uid="{00000000-0005-0000-0000-000068100000}"/>
    <cellStyle name="Percent 21" xfId="3967" xr:uid="{00000000-0005-0000-0000-000069100000}"/>
    <cellStyle name="Percent 22" xfId="3968" xr:uid="{00000000-0005-0000-0000-00006A100000}"/>
    <cellStyle name="Percent 23" xfId="3969" xr:uid="{00000000-0005-0000-0000-00006B100000}"/>
    <cellStyle name="Percent 24" xfId="3970" xr:uid="{00000000-0005-0000-0000-00006C100000}"/>
    <cellStyle name="Percent 25" xfId="3971" xr:uid="{00000000-0005-0000-0000-00006D100000}"/>
    <cellStyle name="Percent 25 2" xfId="3972" xr:uid="{00000000-0005-0000-0000-00006E100000}"/>
    <cellStyle name="Percent 26" xfId="3973" xr:uid="{00000000-0005-0000-0000-00006F100000}"/>
    <cellStyle name="Percent 27" xfId="3974" xr:uid="{00000000-0005-0000-0000-000070100000}"/>
    <cellStyle name="Percent 28" xfId="3975" xr:uid="{00000000-0005-0000-0000-000071100000}"/>
    <cellStyle name="Percent 29" xfId="27978" xr:uid="{00000000-0005-0000-0000-000072100000}"/>
    <cellStyle name="Percent 3" xfId="3976" xr:uid="{00000000-0005-0000-0000-000073100000}"/>
    <cellStyle name="Percent 30" xfId="28187" xr:uid="{00000000-0005-0000-0000-000074100000}"/>
    <cellStyle name="Percent 31" xfId="28160" xr:uid="{00000000-0005-0000-0000-000075100000}"/>
    <cellStyle name="Percent 32" xfId="28173" xr:uid="{00000000-0005-0000-0000-000076100000}"/>
    <cellStyle name="Percent 33" xfId="28278" xr:uid="{00000000-0005-0000-0000-000077100000}"/>
    <cellStyle name="Percent 34" xfId="28189" xr:uid="{00000000-0005-0000-0000-000078100000}"/>
    <cellStyle name="Percent 4" xfId="3977" xr:uid="{00000000-0005-0000-0000-000079100000}"/>
    <cellStyle name="Percent 4 2" xfId="3978" xr:uid="{00000000-0005-0000-0000-00007A100000}"/>
    <cellStyle name="Percent 5" xfId="3979" xr:uid="{00000000-0005-0000-0000-00007B100000}"/>
    <cellStyle name="Percent 6" xfId="3980" xr:uid="{00000000-0005-0000-0000-00007C100000}"/>
    <cellStyle name="Percent 7" xfId="3981" xr:uid="{00000000-0005-0000-0000-00007D100000}"/>
    <cellStyle name="Percent 8" xfId="3982" xr:uid="{00000000-0005-0000-0000-00007E100000}"/>
    <cellStyle name="Percent 9" xfId="3983" xr:uid="{00000000-0005-0000-0000-00007F100000}"/>
    <cellStyle name="Percent Hard" xfId="3984" xr:uid="{00000000-0005-0000-0000-000080100000}"/>
    <cellStyle name="percent no decimal" xfId="3985" xr:uid="{00000000-0005-0000-0000-000081100000}"/>
    <cellStyle name="Percent Reversal Expense" xfId="3986" xr:uid="{00000000-0005-0000-0000-000082100000}"/>
    <cellStyle name="Percent1" xfId="3987" xr:uid="{00000000-0005-0000-0000-000083100000}"/>
    <cellStyle name="Percent1Blue" xfId="3988" xr:uid="{00000000-0005-0000-0000-000084100000}"/>
    <cellStyle name="Percent2" xfId="3989" xr:uid="{00000000-0005-0000-0000-000085100000}"/>
    <cellStyle name="Percent2Blue" xfId="3990" xr:uid="{00000000-0005-0000-0000-000086100000}"/>
    <cellStyle name="Percentage" xfId="3991" xr:uid="{00000000-0005-0000-0000-000087100000}"/>
    <cellStyle name="PercentPresentation" xfId="3992" xr:uid="{00000000-0005-0000-0000-000088100000}"/>
    <cellStyle name="POPS" xfId="3993" xr:uid="{00000000-0005-0000-0000-000089100000}"/>
    <cellStyle name="Porcentaje" xfId="3994" xr:uid="{00000000-0005-0000-0000-00008A100000}"/>
    <cellStyle name="Porcentual_BASE" xfId="3995" xr:uid="{00000000-0005-0000-0000-00008B100000}"/>
    <cellStyle name="pp1" xfId="3996" xr:uid="{00000000-0005-0000-0000-00008C100000}"/>
    <cellStyle name="pq" xfId="3997" xr:uid="{00000000-0005-0000-0000-00008D100000}"/>
    <cellStyle name="present" xfId="3998" xr:uid="{00000000-0005-0000-0000-00008E100000}"/>
    <cellStyle name="PresentationZero" xfId="3999" xr:uid="{00000000-0005-0000-0000-00008F100000}"/>
    <cellStyle name="Price" xfId="4000" xr:uid="{00000000-0005-0000-0000-000090100000}"/>
    <cellStyle name="Private" xfId="4001" xr:uid="{00000000-0005-0000-0000-000091100000}"/>
    <cellStyle name="Private1" xfId="4002" xr:uid="{00000000-0005-0000-0000-000092100000}"/>
    <cellStyle name="PRM" xfId="4003" xr:uid="{00000000-0005-0000-0000-000093100000}"/>
    <cellStyle name="PRM 2" xfId="4004" xr:uid="{00000000-0005-0000-0000-000094100000}"/>
    <cellStyle name="Problem Var" xfId="4005" xr:uid="{00000000-0005-0000-0000-000095100000}"/>
    <cellStyle name="PROJECT" xfId="4006" xr:uid="{00000000-0005-0000-0000-000096100000}"/>
    <cellStyle name="PROJECT R" xfId="4007" xr:uid="{00000000-0005-0000-0000-000097100000}"/>
    <cellStyle name="PSChar" xfId="4008" xr:uid="{00000000-0005-0000-0000-000098100000}"/>
    <cellStyle name="PSDate" xfId="4009" xr:uid="{00000000-0005-0000-0000-000099100000}"/>
    <cellStyle name="PSDec" xfId="4010" xr:uid="{00000000-0005-0000-0000-00009A100000}"/>
    <cellStyle name="PSHeading" xfId="4011" xr:uid="{00000000-0005-0000-0000-00009B100000}"/>
    <cellStyle name="PSInt" xfId="4012" xr:uid="{00000000-0005-0000-0000-00009C100000}"/>
    <cellStyle name="PSSpacer" xfId="4013" xr:uid="{00000000-0005-0000-0000-00009D100000}"/>
    <cellStyle name="pu" xfId="4014" xr:uid="{00000000-0005-0000-0000-00009E100000}"/>
    <cellStyle name="pu 2" xfId="4015" xr:uid="{00000000-0005-0000-0000-00009F100000}"/>
    <cellStyle name="Punto0" xfId="4016" xr:uid="{00000000-0005-0000-0000-0000A0100000}"/>
    <cellStyle name="q," xfId="4017" xr:uid="{00000000-0005-0000-0000-0000A1100000}"/>
    <cellStyle name="r" xfId="4018" xr:uid="{00000000-0005-0000-0000-0000A2100000}"/>
    <cellStyle name="r_BB_ChartsandTables_Oct05_v1" xfId="4019" xr:uid="{00000000-0005-0000-0000-0000A3100000}"/>
    <cellStyle name="r_BB_ChartsandTables_Oct05_v1_Valerus Financial Model  - COMPANY VERSION 7-1-09 (Barcap v2)" xfId="4020" xr:uid="{00000000-0005-0000-0000-0000A4100000}"/>
    <cellStyle name="r_BB_ChartsandTables_Oct05_v1_Valerus Financial Model  - COMPANY VERSION 7-1-09 (Barcap v28)" xfId="4021" xr:uid="{00000000-0005-0000-0000-0000A5100000}"/>
    <cellStyle name="r_BBChartsandTables-1(dallas)" xfId="4022" xr:uid="{00000000-0005-0000-0000-0000A6100000}"/>
    <cellStyle name="r_BBChartsandTables-1(dallas)_Valerus Financial Model  - COMPANY VERSION 7-1-09 (Barcap v2)" xfId="4023" xr:uid="{00000000-0005-0000-0000-0000A7100000}"/>
    <cellStyle name="r_BBChartsandTables-1(dallas)_Valerus Financial Model  - COMPANY VERSION 7-1-09 (Barcap v28)" xfId="4024" xr:uid="{00000000-0005-0000-0000-0000A8100000}"/>
    <cellStyle name="r_Biomet Valuation - 4Q10" xfId="4025" xr:uid="{00000000-0005-0000-0000-0000A9100000}"/>
    <cellStyle name="r_Biomet Valuation - 4Q10 2" xfId="4026" xr:uid="{00000000-0005-0000-0000-0000AA100000}"/>
    <cellStyle name="r_EntComps-10.7.03" xfId="4027" xr:uid="{00000000-0005-0000-0000-0000AB100000}"/>
    <cellStyle name="r_RRC BB Review Dec 2004 - Inserts" xfId="4028" xr:uid="{00000000-0005-0000-0000-0000AC100000}"/>
    <cellStyle name="R00A" xfId="4029" xr:uid="{00000000-0005-0000-0000-0000AD100000}"/>
    <cellStyle name="R00B" xfId="4030" xr:uid="{00000000-0005-0000-0000-0000AE100000}"/>
    <cellStyle name="R00L" xfId="4031" xr:uid="{00000000-0005-0000-0000-0000AF100000}"/>
    <cellStyle name="R01A" xfId="4032" xr:uid="{00000000-0005-0000-0000-0000B0100000}"/>
    <cellStyle name="R01A 2" xfId="4033" xr:uid="{00000000-0005-0000-0000-0000B1100000}"/>
    <cellStyle name="R01B" xfId="4034" xr:uid="{00000000-0005-0000-0000-0000B2100000}"/>
    <cellStyle name="R01H" xfId="4035" xr:uid="{00000000-0005-0000-0000-0000B3100000}"/>
    <cellStyle name="R01L" xfId="4036" xr:uid="{00000000-0005-0000-0000-0000B4100000}"/>
    <cellStyle name="R02A" xfId="4037" xr:uid="{00000000-0005-0000-0000-0000B5100000}"/>
    <cellStyle name="R02A 2" xfId="4038" xr:uid="{00000000-0005-0000-0000-0000B6100000}"/>
    <cellStyle name="R02B" xfId="4039" xr:uid="{00000000-0005-0000-0000-0000B7100000}"/>
    <cellStyle name="R02B 2" xfId="4040" xr:uid="{00000000-0005-0000-0000-0000B8100000}"/>
    <cellStyle name="R02H" xfId="4041" xr:uid="{00000000-0005-0000-0000-0000B9100000}"/>
    <cellStyle name="R02L" xfId="4042" xr:uid="{00000000-0005-0000-0000-0000BA100000}"/>
    <cellStyle name="R03A" xfId="4043" xr:uid="{00000000-0005-0000-0000-0000BB100000}"/>
    <cellStyle name="R03A 2" xfId="4044" xr:uid="{00000000-0005-0000-0000-0000BC100000}"/>
    <cellStyle name="R03B" xfId="4045" xr:uid="{00000000-0005-0000-0000-0000BD100000}"/>
    <cellStyle name="R03B 2" xfId="4046" xr:uid="{00000000-0005-0000-0000-0000BE100000}"/>
    <cellStyle name="R03H" xfId="4047" xr:uid="{00000000-0005-0000-0000-0000BF100000}"/>
    <cellStyle name="R03L" xfId="4048" xr:uid="{00000000-0005-0000-0000-0000C0100000}"/>
    <cellStyle name="R04A" xfId="4049" xr:uid="{00000000-0005-0000-0000-0000C1100000}"/>
    <cellStyle name="R04A 2" xfId="4050" xr:uid="{00000000-0005-0000-0000-0000C2100000}"/>
    <cellStyle name="R04B" xfId="4051" xr:uid="{00000000-0005-0000-0000-0000C3100000}"/>
    <cellStyle name="R04B 2" xfId="4052" xr:uid="{00000000-0005-0000-0000-0000C4100000}"/>
    <cellStyle name="R04H" xfId="4053" xr:uid="{00000000-0005-0000-0000-0000C5100000}"/>
    <cellStyle name="R04L" xfId="4054" xr:uid="{00000000-0005-0000-0000-0000C6100000}"/>
    <cellStyle name="R05A" xfId="4055" xr:uid="{00000000-0005-0000-0000-0000C7100000}"/>
    <cellStyle name="R05A 2" xfId="4056" xr:uid="{00000000-0005-0000-0000-0000C8100000}"/>
    <cellStyle name="R05B" xfId="4057" xr:uid="{00000000-0005-0000-0000-0000C9100000}"/>
    <cellStyle name="R05B 2" xfId="4058" xr:uid="{00000000-0005-0000-0000-0000CA100000}"/>
    <cellStyle name="R05H" xfId="4059" xr:uid="{00000000-0005-0000-0000-0000CB100000}"/>
    <cellStyle name="R05L" xfId="4060" xr:uid="{00000000-0005-0000-0000-0000CC100000}"/>
    <cellStyle name="R06A" xfId="4061" xr:uid="{00000000-0005-0000-0000-0000CD100000}"/>
    <cellStyle name="R06A 2" xfId="4062" xr:uid="{00000000-0005-0000-0000-0000CE100000}"/>
    <cellStyle name="R06B" xfId="4063" xr:uid="{00000000-0005-0000-0000-0000CF100000}"/>
    <cellStyle name="R06B 2" xfId="4064" xr:uid="{00000000-0005-0000-0000-0000D0100000}"/>
    <cellStyle name="R06H" xfId="4065" xr:uid="{00000000-0005-0000-0000-0000D1100000}"/>
    <cellStyle name="R06L" xfId="4066" xr:uid="{00000000-0005-0000-0000-0000D2100000}"/>
    <cellStyle name="R07A" xfId="4067" xr:uid="{00000000-0005-0000-0000-0000D3100000}"/>
    <cellStyle name="R07A 2" xfId="4068" xr:uid="{00000000-0005-0000-0000-0000D4100000}"/>
    <cellStyle name="R07B" xfId="4069" xr:uid="{00000000-0005-0000-0000-0000D5100000}"/>
    <cellStyle name="R07B 2" xfId="4070" xr:uid="{00000000-0005-0000-0000-0000D6100000}"/>
    <cellStyle name="R07H" xfId="4071" xr:uid="{00000000-0005-0000-0000-0000D7100000}"/>
    <cellStyle name="R07L" xfId="4072" xr:uid="{00000000-0005-0000-0000-0000D8100000}"/>
    <cellStyle name="rborder" xfId="4073" xr:uid="{00000000-0005-0000-0000-0000D9100000}"/>
    <cellStyle name="red" xfId="4074" xr:uid="{00000000-0005-0000-0000-0000DA100000}"/>
    <cellStyle name="Red Text" xfId="4075" xr:uid="{00000000-0005-0000-0000-0000DB100000}"/>
    <cellStyle name="Red Text 2" xfId="27861" xr:uid="{00000000-0005-0000-0000-0000DC100000}"/>
    <cellStyle name="Red Text 2 2" xfId="27950" xr:uid="{00000000-0005-0000-0000-0000DD100000}"/>
    <cellStyle name="Red Text 2 2 2" xfId="28164" xr:uid="{00000000-0005-0000-0000-0000DE100000}"/>
    <cellStyle name="Red Text 2 3" xfId="28183" xr:uid="{00000000-0005-0000-0000-0000DF100000}"/>
    <cellStyle name="Ref Numbers" xfId="4076" xr:uid="{00000000-0005-0000-0000-0000E0100000}"/>
    <cellStyle name="Regroupement_Entete" xfId="4077" xr:uid="{00000000-0005-0000-0000-0000E1100000}"/>
    <cellStyle name="regstoresfromspecstores" xfId="4078" xr:uid="{00000000-0005-0000-0000-0000E2100000}"/>
    <cellStyle name="Reporting Bold" xfId="4079" xr:uid="{00000000-0005-0000-0000-0000E3100000}"/>
    <cellStyle name="Reporting Bold 12" xfId="4080" xr:uid="{00000000-0005-0000-0000-0000E4100000}"/>
    <cellStyle name="Reporting Bold 14" xfId="4081" xr:uid="{00000000-0005-0000-0000-0000E5100000}"/>
    <cellStyle name="Reporting Bold_34TX-1 Client Assistance Package 2006" xfId="4082" xr:uid="{00000000-0005-0000-0000-0000E6100000}"/>
    <cellStyle name="Reporting Normal" xfId="4083" xr:uid="{00000000-0005-0000-0000-0000E7100000}"/>
    <cellStyle name="ReportTitlePrompt" xfId="4084" xr:uid="{00000000-0005-0000-0000-0000E8100000}"/>
    <cellStyle name="ReportTitleValue" xfId="4085" xr:uid="{00000000-0005-0000-0000-0000E9100000}"/>
    <cellStyle name="res" xfId="4086" xr:uid="{00000000-0005-0000-0000-0000EA100000}"/>
    <cellStyle name="res 2" xfId="4087" xr:uid="{00000000-0005-0000-0000-0000EB100000}"/>
    <cellStyle name="result" xfId="4088" xr:uid="{00000000-0005-0000-0000-0000EC100000}"/>
    <cellStyle name="Resultat" xfId="4089" xr:uid="{00000000-0005-0000-0000-0000ED100000}"/>
    <cellStyle name="Resultat 2" xfId="27862" xr:uid="{00000000-0005-0000-0000-0000EE100000}"/>
    <cellStyle name="Reverse Percent" xfId="4090" xr:uid="{00000000-0005-0000-0000-0000EF100000}"/>
    <cellStyle name="Reverse variance" xfId="4091" xr:uid="{00000000-0005-0000-0000-0000F0100000}"/>
    <cellStyle name="RevList" xfId="4092" xr:uid="{00000000-0005-0000-0000-0000F1100000}"/>
    <cellStyle name="rgith1" xfId="4093" xr:uid="{00000000-0005-0000-0000-0000F2100000}"/>
    <cellStyle name="righ2" xfId="4094" xr:uid="{00000000-0005-0000-0000-0000F3100000}"/>
    <cellStyle name="Right" xfId="4095" xr:uid="{00000000-0005-0000-0000-0000F4100000}"/>
    <cellStyle name="right1" xfId="4096" xr:uid="{00000000-0005-0000-0000-0000F5100000}"/>
    <cellStyle name="right1`" xfId="4097" xr:uid="{00000000-0005-0000-0000-0000F6100000}"/>
    <cellStyle name="right2" xfId="4098" xr:uid="{00000000-0005-0000-0000-0000F7100000}"/>
    <cellStyle name="right3" xfId="4099" xr:uid="{00000000-0005-0000-0000-0000F8100000}"/>
    <cellStyle name="rightb" xfId="4100" xr:uid="{00000000-0005-0000-0000-0000F9100000}"/>
    <cellStyle name="rigjt" xfId="4101" xr:uid="{00000000-0005-0000-0000-0000FA100000}"/>
    <cellStyle name="rigt" xfId="4102" xr:uid="{00000000-0005-0000-0000-0000FB100000}"/>
    <cellStyle name="RM" xfId="4103" xr:uid="{00000000-0005-0000-0000-0000FC100000}"/>
    <cellStyle name="Rounding" xfId="4104" xr:uid="{00000000-0005-0000-0000-0000FD100000}"/>
    <cellStyle name="RowAcctAbovePrompt" xfId="4105" xr:uid="{00000000-0005-0000-0000-0000FE100000}"/>
    <cellStyle name="RowAcctSOBAbovePrompt" xfId="4106" xr:uid="{00000000-0005-0000-0000-0000FF100000}"/>
    <cellStyle name="RowAcctSOBValue" xfId="4107" xr:uid="{00000000-0005-0000-0000-000000110000}"/>
    <cellStyle name="RowAcctValue" xfId="4108" xr:uid="{00000000-0005-0000-0000-000001110000}"/>
    <cellStyle name="RowAttrAbovePrompt" xfId="4109" xr:uid="{00000000-0005-0000-0000-000002110000}"/>
    <cellStyle name="RowAttrValue" xfId="4110" xr:uid="{00000000-0005-0000-0000-000003110000}"/>
    <cellStyle name="RowColSetAbovePrompt" xfId="4111" xr:uid="{00000000-0005-0000-0000-000004110000}"/>
    <cellStyle name="RowColSetLeftPrompt" xfId="4112" xr:uid="{00000000-0005-0000-0000-000005110000}"/>
    <cellStyle name="RowColSetValue" xfId="4113" xr:uid="{00000000-0005-0000-0000-000006110000}"/>
    <cellStyle name="RowLeftPrompt" xfId="4114" xr:uid="{00000000-0005-0000-0000-000007110000}"/>
    <cellStyle name="rse" xfId="4115" xr:uid="{00000000-0005-0000-0000-000008110000}"/>
    <cellStyle name="s" xfId="4116" xr:uid="{00000000-0005-0000-0000-000009110000}"/>
    <cellStyle name="s_Acc (Dil) Matrix (2)" xfId="4117" xr:uid="{00000000-0005-0000-0000-00000A110000}"/>
    <cellStyle name="s_Acc (Dil) Matrix (2)_1" xfId="4118" xr:uid="{00000000-0005-0000-0000-00000B110000}"/>
    <cellStyle name="s_Acc (Dil) Matrix (2)_2" xfId="4119" xr:uid="{00000000-0005-0000-0000-00000C110000}"/>
    <cellStyle name="s_Acc (Dil) Matrix (2)_2_Celtic DCF" xfId="4120" xr:uid="{00000000-0005-0000-0000-00000D110000}"/>
    <cellStyle name="s_Acc (Dil) Matrix (2)_2_Celtic DCF Inputs" xfId="4121" xr:uid="{00000000-0005-0000-0000-00000E110000}"/>
    <cellStyle name="s_Acc (Dil) Matrix (2)_2_Valuation Summary" xfId="4122" xr:uid="{00000000-0005-0000-0000-00000F110000}"/>
    <cellStyle name="s_Ariz_Nevada (2)" xfId="4123" xr:uid="{00000000-0005-0000-0000-000010110000}"/>
    <cellStyle name="s_Ariz_Nevada (2)_1" xfId="4124" xr:uid="{00000000-0005-0000-0000-000011110000}"/>
    <cellStyle name="s_ATL" xfId="4125" xr:uid="{00000000-0005-0000-0000-000012110000}"/>
    <cellStyle name="s_Back-up" xfId="4126" xr:uid="{00000000-0005-0000-0000-000013110000}"/>
    <cellStyle name="s_Baltimore" xfId="4127" xr:uid="{00000000-0005-0000-0000-000014110000}"/>
    <cellStyle name="s_Bondholders" xfId="4128" xr:uid="{00000000-0005-0000-0000-000015110000}"/>
    <cellStyle name="s_Boston" xfId="4129" xr:uid="{00000000-0005-0000-0000-000016110000}"/>
    <cellStyle name="s_CA Cases (2)" xfId="4130" xr:uid="{00000000-0005-0000-0000-000017110000}"/>
    <cellStyle name="s_CA Cases (2)_1" xfId="4131" xr:uid="{00000000-0005-0000-0000-000018110000}"/>
    <cellStyle name="s_CA Cases (2)_Celtic DCF" xfId="4132" xr:uid="{00000000-0005-0000-0000-000019110000}"/>
    <cellStyle name="s_CA Cases (2)_Celtic DCF Inputs" xfId="4133" xr:uid="{00000000-0005-0000-0000-00001A110000}"/>
    <cellStyle name="s_CA Cases (2)_Valuation Summary" xfId="4134" xr:uid="{00000000-0005-0000-0000-00001B110000}"/>
    <cellStyle name="s_Cal. (2)" xfId="4135" xr:uid="{00000000-0005-0000-0000-00001C110000}"/>
    <cellStyle name="s_Cal. (2)_1" xfId="4136" xr:uid="{00000000-0005-0000-0000-00001D110000}"/>
    <cellStyle name="s_Cases (2)" xfId="4137" xr:uid="{00000000-0005-0000-0000-00001E110000}"/>
    <cellStyle name="s_Cases (2)_1" xfId="4138" xr:uid="{00000000-0005-0000-0000-00001F110000}"/>
    <cellStyle name="s_Cases (2)_Celtic DCF" xfId="4139" xr:uid="{00000000-0005-0000-0000-000020110000}"/>
    <cellStyle name="s_Cases (2)_Celtic DCF Inputs" xfId="4140" xr:uid="{00000000-0005-0000-0000-000021110000}"/>
    <cellStyle name="s_Cases (2)_Valuation Summary" xfId="4141" xr:uid="{00000000-0005-0000-0000-000022110000}"/>
    <cellStyle name="s_Celtic DCF" xfId="4142" xr:uid="{00000000-0005-0000-0000-000023110000}"/>
    <cellStyle name="s_Celtic DCF Inputs" xfId="4143" xr:uid="{00000000-0005-0000-0000-000024110000}"/>
    <cellStyle name="s_Celtic DCF Inputs_1" xfId="4144" xr:uid="{00000000-0005-0000-0000-000025110000}"/>
    <cellStyle name="s_Celtic DCF_1" xfId="4145" xr:uid="{00000000-0005-0000-0000-000026110000}"/>
    <cellStyle name="s_CHI" xfId="4146" xr:uid="{00000000-0005-0000-0000-000027110000}"/>
    <cellStyle name="s_Company" xfId="4147" xr:uid="{00000000-0005-0000-0000-000028110000}"/>
    <cellStyle name="s_Consol.CF" xfId="4148" xr:uid="{00000000-0005-0000-0000-000029110000}"/>
    <cellStyle name="s_Consol.Debt" xfId="4149" xr:uid="{00000000-0005-0000-0000-00002A110000}"/>
    <cellStyle name="s_Consol.IS" xfId="4150" xr:uid="{00000000-0005-0000-0000-00002B110000}"/>
    <cellStyle name="s_Control" xfId="4151" xr:uid="{00000000-0005-0000-0000-00002C110000}"/>
    <cellStyle name="s_Credit" xfId="4152" xr:uid="{00000000-0005-0000-0000-00002D110000}"/>
    <cellStyle name="s_Credit Buildup (2)" xfId="4153" xr:uid="{00000000-0005-0000-0000-00002E110000}"/>
    <cellStyle name="s_Credit Buildup (2)_1" xfId="4154" xr:uid="{00000000-0005-0000-0000-00002F110000}"/>
    <cellStyle name="s_Credit Buildup (2)_Celtic DCF" xfId="4155" xr:uid="{00000000-0005-0000-0000-000030110000}"/>
    <cellStyle name="s_Credit Buildup (2)_Celtic DCF Inputs" xfId="4156" xr:uid="{00000000-0005-0000-0000-000031110000}"/>
    <cellStyle name="s_Credit Buildup (2)_Valuation Summary" xfId="4157" xr:uid="{00000000-0005-0000-0000-000032110000}"/>
    <cellStyle name="s_CredSens" xfId="4158" xr:uid="{00000000-0005-0000-0000-000033110000}"/>
    <cellStyle name="s_CredSens_1" xfId="4159" xr:uid="{00000000-0005-0000-0000-000034110000}"/>
    <cellStyle name="s_CredSens_2" xfId="4160" xr:uid="{00000000-0005-0000-0000-000035110000}"/>
    <cellStyle name="s_CredSens_Celtic DCF" xfId="4161" xr:uid="{00000000-0005-0000-0000-000036110000}"/>
    <cellStyle name="s_CredSens_Celtic DCF Inputs" xfId="4162" xr:uid="{00000000-0005-0000-0000-000037110000}"/>
    <cellStyle name="s_CredSens_Valuation Summary" xfId="4163" xr:uid="{00000000-0005-0000-0000-000038110000}"/>
    <cellStyle name="s_DAL" xfId="4164" xr:uid="{00000000-0005-0000-0000-000039110000}"/>
    <cellStyle name="s_Data1" xfId="4165" xr:uid="{00000000-0005-0000-0000-00003A110000}"/>
    <cellStyle name="s_Data2" xfId="4166" xr:uid="{00000000-0005-0000-0000-00003B110000}"/>
    <cellStyle name="s_DC" xfId="4167" xr:uid="{00000000-0005-0000-0000-00003C110000}"/>
    <cellStyle name="s_DCF Inputs (2)" xfId="4168" xr:uid="{00000000-0005-0000-0000-00003D110000}"/>
    <cellStyle name="s_DCF Inputs (2)_1" xfId="4169" xr:uid="{00000000-0005-0000-0000-00003E110000}"/>
    <cellStyle name="s_DCF Inputs (2)_1_Celtic DCF" xfId="4170" xr:uid="{00000000-0005-0000-0000-00003F110000}"/>
    <cellStyle name="s_DCF Inputs (2)_1_Celtic DCF Inputs" xfId="4171" xr:uid="{00000000-0005-0000-0000-000040110000}"/>
    <cellStyle name="s_DCF Inputs (2)_1_Valuation Summary" xfId="4172" xr:uid="{00000000-0005-0000-0000-000041110000}"/>
    <cellStyle name="s_DCF Matrix (2)" xfId="4173" xr:uid="{00000000-0005-0000-0000-000042110000}"/>
    <cellStyle name="s_DCF Matrix (2)_1" xfId="4174" xr:uid="{00000000-0005-0000-0000-000043110000}"/>
    <cellStyle name="s_DCF Matrix (2)_2" xfId="4175" xr:uid="{00000000-0005-0000-0000-000044110000}"/>
    <cellStyle name="s_DCF Matrix (2)_2_Celtic DCF" xfId="4176" xr:uid="{00000000-0005-0000-0000-000045110000}"/>
    <cellStyle name="s_DCF Matrix (2)_2_Celtic DCF Inputs" xfId="4177" xr:uid="{00000000-0005-0000-0000-000046110000}"/>
    <cellStyle name="s_DCF Matrix (2)_2_Valuation Summary" xfId="4178" xr:uid="{00000000-0005-0000-0000-000047110000}"/>
    <cellStyle name="s_DCFLBO Code" xfId="4179" xr:uid="{00000000-0005-0000-0000-000048110000}"/>
    <cellStyle name="s_DCFLBO Code_1" xfId="4180" xr:uid="{00000000-0005-0000-0000-000049110000}"/>
    <cellStyle name="s_DCFLBO Code_Celtic DCF" xfId="4181" xr:uid="{00000000-0005-0000-0000-00004A110000}"/>
    <cellStyle name="s_DCFLBO Code_Celtic DCF Inputs" xfId="4182" xr:uid="{00000000-0005-0000-0000-00004B110000}"/>
    <cellStyle name="s_DCFLBO Code_Comcast CATV Segment 11.19.03 (Sensitivity)" xfId="4183" xr:uid="{00000000-0005-0000-0000-00004C110000}"/>
    <cellStyle name="s_DCFLBO Code_Comcast CATV Segment 11.19.03 (Sub)" xfId="4184" xr:uid="{00000000-0005-0000-0000-00004D110000}"/>
    <cellStyle name="s_DCFLBO Code_DCF3" xfId="4185" xr:uid="{00000000-0005-0000-0000-00004E110000}"/>
    <cellStyle name="s_DCFLBO Code_Kimono v16" xfId="4186" xr:uid="{00000000-0005-0000-0000-00004F110000}"/>
    <cellStyle name="s_DCFLBO Code_Rolex-Timex" xfId="4187" xr:uid="{00000000-0005-0000-0000-000050110000}"/>
    <cellStyle name="s_DCFLBO Code_Valuation Summary" xfId="4188" xr:uid="{00000000-0005-0000-0000-000051110000}"/>
    <cellStyle name="s_Deal" xfId="4189" xr:uid="{00000000-0005-0000-0000-000052110000}"/>
    <cellStyle name="s_Deal_1" xfId="4190" xr:uid="{00000000-0005-0000-0000-000053110000}"/>
    <cellStyle name="s_Deal_2" xfId="4191" xr:uid="{00000000-0005-0000-0000-000054110000}"/>
    <cellStyle name="s_Dental (2)" xfId="4192" xr:uid="{00000000-0005-0000-0000-000055110000}"/>
    <cellStyle name="s_Dental (2)_1" xfId="4193" xr:uid="{00000000-0005-0000-0000-000056110000}"/>
    <cellStyle name="s_Dental (2)_2" xfId="4194" xr:uid="{00000000-0005-0000-0000-000057110000}"/>
    <cellStyle name="s_Dental (2)_2_Celtic DCF" xfId="4195" xr:uid="{00000000-0005-0000-0000-000058110000}"/>
    <cellStyle name="s_Dental (2)_2_Celtic DCF Inputs" xfId="4196" xr:uid="{00000000-0005-0000-0000-000059110000}"/>
    <cellStyle name="s_Dental (2)_2_Valuation Summary" xfId="4197" xr:uid="{00000000-0005-0000-0000-00005A110000}"/>
    <cellStyle name="s_Detroit" xfId="4198" xr:uid="{00000000-0005-0000-0000-00005B110000}"/>
    <cellStyle name="s_E (2)" xfId="4199" xr:uid="{00000000-0005-0000-0000-00005C110000}"/>
    <cellStyle name="s_E (2)_1" xfId="4200" xr:uid="{00000000-0005-0000-0000-00005D110000}"/>
    <cellStyle name="s_East Coast (2)" xfId="4201" xr:uid="{00000000-0005-0000-0000-00005E110000}"/>
    <cellStyle name="s_East Coast (2)_1" xfId="4202" xr:uid="{00000000-0005-0000-0000-00005F110000}"/>
    <cellStyle name="s_East Coast (2)_2" xfId="4203" xr:uid="{00000000-0005-0000-0000-000060110000}"/>
    <cellStyle name="s_Financials" xfId="4204" xr:uid="{00000000-0005-0000-0000-000061110000}"/>
    <cellStyle name="s_Florida (2)" xfId="4205" xr:uid="{00000000-0005-0000-0000-000062110000}"/>
    <cellStyle name="s_Florida (2)_1" xfId="4206" xr:uid="{00000000-0005-0000-0000-000063110000}"/>
    <cellStyle name="s_Florida (2)_2" xfId="4207" xr:uid="{00000000-0005-0000-0000-000064110000}"/>
    <cellStyle name="s_G" xfId="4208" xr:uid="{00000000-0005-0000-0000-000065110000}"/>
    <cellStyle name="s_G_1" xfId="4209" xr:uid="{00000000-0005-0000-0000-000066110000}"/>
    <cellStyle name="s_Georgia (2)" xfId="4210" xr:uid="{00000000-0005-0000-0000-000067110000}"/>
    <cellStyle name="s_Georgia (2)_1" xfId="4211" xr:uid="{00000000-0005-0000-0000-000068110000}"/>
    <cellStyle name="s_Hard Rock" xfId="4212" xr:uid="{00000000-0005-0000-0000-000069110000}"/>
    <cellStyle name="s_Hard Rock (2)" xfId="4213" xr:uid="{00000000-0005-0000-0000-00006A110000}"/>
    <cellStyle name="s_Hard Rock (2)_1" xfId="4214" xr:uid="{00000000-0005-0000-0000-00006B110000}"/>
    <cellStyle name="s_Hard Rock (2)_Celtic DCF" xfId="4215" xr:uid="{00000000-0005-0000-0000-00006C110000}"/>
    <cellStyle name="s_Hard Rock (2)_Celtic DCF Inputs" xfId="4216" xr:uid="{00000000-0005-0000-0000-00006D110000}"/>
    <cellStyle name="s_Hard Rock (2)_Valuation Summary" xfId="4217" xr:uid="{00000000-0005-0000-0000-00006E110000}"/>
    <cellStyle name="s_Hard Rock_1" xfId="4218" xr:uid="{00000000-0005-0000-0000-00006F110000}"/>
    <cellStyle name="s_Hard Rock_1_Celtic DCF" xfId="4219" xr:uid="{00000000-0005-0000-0000-000070110000}"/>
    <cellStyle name="s_Hard Rock_1_Celtic DCF Inputs" xfId="4220" xr:uid="{00000000-0005-0000-0000-000071110000}"/>
    <cellStyle name="s_Hard Rock_1_Valuation Summary" xfId="4221" xr:uid="{00000000-0005-0000-0000-000072110000}"/>
    <cellStyle name="s_Hard Rock_2" xfId="4222" xr:uid="{00000000-0005-0000-0000-000073110000}"/>
    <cellStyle name="s_HardInc " xfId="4223" xr:uid="{00000000-0005-0000-0000-000074110000}"/>
    <cellStyle name="s_HardInc  (2)" xfId="4224" xr:uid="{00000000-0005-0000-0000-000075110000}"/>
    <cellStyle name="s_HardInc  (2)_1" xfId="4225" xr:uid="{00000000-0005-0000-0000-000076110000}"/>
    <cellStyle name="s_HardInc  (2)_2" xfId="4226" xr:uid="{00000000-0005-0000-0000-000077110000}"/>
    <cellStyle name="s_HardInc  (2)_Celtic DCF" xfId="4227" xr:uid="{00000000-0005-0000-0000-000078110000}"/>
    <cellStyle name="s_HardInc  (2)_Celtic DCF Inputs" xfId="4228" xr:uid="{00000000-0005-0000-0000-000079110000}"/>
    <cellStyle name="s_HardInc  (2)_Valuation Summary" xfId="4229" xr:uid="{00000000-0005-0000-0000-00007A110000}"/>
    <cellStyle name="s_HardInc _Celtic DCF" xfId="4230" xr:uid="{00000000-0005-0000-0000-00007B110000}"/>
    <cellStyle name="s_HardInc _Celtic DCF Inputs" xfId="4231" xr:uid="{00000000-0005-0000-0000-00007C110000}"/>
    <cellStyle name="s_HardInc _Valuation Summary" xfId="4232" xr:uid="{00000000-0005-0000-0000-00007D110000}"/>
    <cellStyle name="s_Has-Gets (2)" xfId="4233" xr:uid="{00000000-0005-0000-0000-00007E110000}"/>
    <cellStyle name="s_Has-Gets (2)_1" xfId="4234" xr:uid="{00000000-0005-0000-0000-00007F110000}"/>
    <cellStyle name="s_Houston" xfId="4235" xr:uid="{00000000-0005-0000-0000-000080110000}"/>
    <cellStyle name="s_IRR Sensitivity (2)" xfId="4236" xr:uid="{00000000-0005-0000-0000-000081110000}"/>
    <cellStyle name="s_IRR Sensitivity (2)_1" xfId="4237" xr:uid="{00000000-0005-0000-0000-000082110000}"/>
    <cellStyle name="s_IRR Sensitivity (2)_2" xfId="4238" xr:uid="{00000000-0005-0000-0000-000083110000}"/>
    <cellStyle name="s_LA" xfId="4239" xr:uid="{00000000-0005-0000-0000-000084110000}"/>
    <cellStyle name="s_LBO-Temp" xfId="4240" xr:uid="{00000000-0005-0000-0000-000085110000}"/>
    <cellStyle name="s_LBO-Temp_1" xfId="4241" xr:uid="{00000000-0005-0000-0000-000086110000}"/>
    <cellStyle name="s_Mango Merger" xfId="4242" xr:uid="{00000000-0005-0000-0000-000087110000}"/>
    <cellStyle name="s_Mango Merger 3" xfId="4243" xr:uid="{00000000-0005-0000-0000-000088110000}"/>
    <cellStyle name="s_Mango Merger 3_1" xfId="4244" xr:uid="{00000000-0005-0000-0000-000089110000}"/>
    <cellStyle name="s_Mango Merger 3_2" xfId="4245" xr:uid="{00000000-0005-0000-0000-00008A110000}"/>
    <cellStyle name="s_Mango Merger_1" xfId="4246" xr:uid="{00000000-0005-0000-0000-00008B110000}"/>
    <cellStyle name="s_Miami" xfId="4247" xr:uid="{00000000-0005-0000-0000-00008C110000}"/>
    <cellStyle name="s_Model Assumptions (2)" xfId="4248" xr:uid="{00000000-0005-0000-0000-00008D110000}"/>
    <cellStyle name="s_Model Assumptions (2)_1" xfId="4249" xr:uid="{00000000-0005-0000-0000-00008E110000}"/>
    <cellStyle name="s_Module1 (2)" xfId="4250" xr:uid="{00000000-0005-0000-0000-00008F110000}"/>
    <cellStyle name="s_NY" xfId="4251" xr:uid="{00000000-0005-0000-0000-000090110000}"/>
    <cellStyle name="s_OBGYN (2)" xfId="4252" xr:uid="{00000000-0005-0000-0000-000091110000}"/>
    <cellStyle name="s_OBGYN (2)_1" xfId="4253" xr:uid="{00000000-0005-0000-0000-000092110000}"/>
    <cellStyle name="s_OBGYN (2)_2" xfId="4254" xr:uid="{00000000-0005-0000-0000-000093110000}"/>
    <cellStyle name="s_Other Businesses (2)" xfId="4255" xr:uid="{00000000-0005-0000-0000-000094110000}"/>
    <cellStyle name="s_Other Businesses (2)_1" xfId="4256" xr:uid="{00000000-0005-0000-0000-000095110000}"/>
    <cellStyle name="s_Other Businesses (2)_2" xfId="4257" xr:uid="{00000000-0005-0000-0000-000096110000}"/>
    <cellStyle name="s_Ownership" xfId="4258" xr:uid="{00000000-0005-0000-0000-000097110000}"/>
    <cellStyle name="s_Ownership_1" xfId="4259" xr:uid="{00000000-0005-0000-0000-000098110000}"/>
    <cellStyle name="s_PFMA Income (2)" xfId="4260" xr:uid="{00000000-0005-0000-0000-000099110000}"/>
    <cellStyle name="s_PFMA Income (2)_1" xfId="4261" xr:uid="{00000000-0005-0000-0000-00009A110000}"/>
    <cellStyle name="s_PFMA Income (2)_2" xfId="4262" xr:uid="{00000000-0005-0000-0000-00009B110000}"/>
    <cellStyle name="s_PFMA Income (2)_2_Celtic DCF" xfId="4263" xr:uid="{00000000-0005-0000-0000-00009C110000}"/>
    <cellStyle name="s_PFMA Income (2)_2_Celtic DCF Inputs" xfId="4264" xr:uid="{00000000-0005-0000-0000-00009D110000}"/>
    <cellStyle name="s_PFMA Income (2)_2_Valuation Summary" xfId="4265" xr:uid="{00000000-0005-0000-0000-00009E110000}"/>
    <cellStyle name="s_Philly" xfId="4266" xr:uid="{00000000-0005-0000-0000-00009F110000}"/>
    <cellStyle name="s_Pippen (2)" xfId="4267" xr:uid="{00000000-0005-0000-0000-0000A0110000}"/>
    <cellStyle name="s_Pippen (2)_1" xfId="4268" xr:uid="{00000000-0005-0000-0000-0000A1110000}"/>
    <cellStyle name="s_Pippen Cases (2)" xfId="4269" xr:uid="{00000000-0005-0000-0000-0000A2110000}"/>
    <cellStyle name="s_Pippen Cases (2)_1" xfId="4270" xr:uid="{00000000-0005-0000-0000-0000A3110000}"/>
    <cellStyle name="s_Pippen ValMatrix (2)" xfId="4271" xr:uid="{00000000-0005-0000-0000-0000A4110000}"/>
    <cellStyle name="s_Pippen ValMatrix (2)_1" xfId="4272" xr:uid="{00000000-0005-0000-0000-0000A5110000}"/>
    <cellStyle name="s_PMAT (2)" xfId="4273" xr:uid="{00000000-0005-0000-0000-0000A6110000}"/>
    <cellStyle name="s_PMAT (2)_1" xfId="4274" xr:uid="{00000000-0005-0000-0000-0000A7110000}"/>
    <cellStyle name="s_PMAT (2)_Celtic DCF" xfId="4275" xr:uid="{00000000-0005-0000-0000-0000A8110000}"/>
    <cellStyle name="s_PMAT (2)_Celtic DCF Inputs" xfId="4276" xr:uid="{00000000-0005-0000-0000-0000A9110000}"/>
    <cellStyle name="s_PMAT (2)_Valuation Summary" xfId="4277" xr:uid="{00000000-0005-0000-0000-0000AA110000}"/>
    <cellStyle name="s_PMAT (3)" xfId="4278" xr:uid="{00000000-0005-0000-0000-0000AB110000}"/>
    <cellStyle name="s_PMAT (3)_1" xfId="4279" xr:uid="{00000000-0005-0000-0000-0000AC110000}"/>
    <cellStyle name="s_PMAT (3)_2" xfId="4280" xr:uid="{00000000-0005-0000-0000-0000AD110000}"/>
    <cellStyle name="s_PMAT (3)_Celtic DCF" xfId="4281" xr:uid="{00000000-0005-0000-0000-0000AE110000}"/>
    <cellStyle name="s_PMAT (3)_Celtic DCF Inputs" xfId="4282" xr:uid="{00000000-0005-0000-0000-0000AF110000}"/>
    <cellStyle name="s_PMAT (3)_Valuation Summary" xfId="4283" xr:uid="{00000000-0005-0000-0000-0000B0110000}"/>
    <cellStyle name="s_PoundInc" xfId="4284" xr:uid="{00000000-0005-0000-0000-0000B1110000}"/>
    <cellStyle name="s_PoundInc (2)" xfId="4285" xr:uid="{00000000-0005-0000-0000-0000B2110000}"/>
    <cellStyle name="s_PoundInc (2)_1" xfId="4286" xr:uid="{00000000-0005-0000-0000-0000B3110000}"/>
    <cellStyle name="s_PoundInc (2)_1_Celtic DCF" xfId="4287" xr:uid="{00000000-0005-0000-0000-0000B4110000}"/>
    <cellStyle name="s_PoundInc (2)_1_Celtic DCF Inputs" xfId="4288" xr:uid="{00000000-0005-0000-0000-0000B5110000}"/>
    <cellStyle name="s_PoundInc (2)_1_Valuation Summary" xfId="4289" xr:uid="{00000000-0005-0000-0000-0000B6110000}"/>
    <cellStyle name="s_PoundInc (2)_2" xfId="4290" xr:uid="{00000000-0005-0000-0000-0000B7110000}"/>
    <cellStyle name="s_PoundInc_Celtic DCF" xfId="4291" xr:uid="{00000000-0005-0000-0000-0000B8110000}"/>
    <cellStyle name="s_PoundInc_Celtic DCF Inputs" xfId="4292" xr:uid="{00000000-0005-0000-0000-0000B9110000}"/>
    <cellStyle name="s_PoundInc_Valuation Summary" xfId="4293" xr:uid="{00000000-0005-0000-0000-0000BA110000}"/>
    <cellStyle name="s_Poundstone (2)" xfId="4294" xr:uid="{00000000-0005-0000-0000-0000BB110000}"/>
    <cellStyle name="s_Poundstone (2)_1" xfId="4295" xr:uid="{00000000-0005-0000-0000-0000BC110000}"/>
    <cellStyle name="s_Poundstone (2)_2" xfId="4296" xr:uid="{00000000-0005-0000-0000-0000BD110000}"/>
    <cellStyle name="s_Poundstone (2)_Celtic DCF" xfId="4297" xr:uid="{00000000-0005-0000-0000-0000BE110000}"/>
    <cellStyle name="s_Poundstone (2)_Celtic DCF Inputs" xfId="4298" xr:uid="{00000000-0005-0000-0000-0000BF110000}"/>
    <cellStyle name="s_Poundstone (2)_Valuation Summary" xfId="4299" xr:uid="{00000000-0005-0000-0000-0000C0110000}"/>
    <cellStyle name="s_Preliminary Poundstone (2)" xfId="4300" xr:uid="{00000000-0005-0000-0000-0000C1110000}"/>
    <cellStyle name="s_Preliminary Poundstone (2)_1" xfId="4301" xr:uid="{00000000-0005-0000-0000-0000C2110000}"/>
    <cellStyle name="s_Returns" xfId="4302" xr:uid="{00000000-0005-0000-0000-0000C3110000}"/>
    <cellStyle name="s_Rolex-Timex" xfId="4303" xr:uid="{00000000-0005-0000-0000-0000C4110000}"/>
    <cellStyle name="s_Rolex-Timex_1" xfId="4304" xr:uid="{00000000-0005-0000-0000-0000C5110000}"/>
    <cellStyle name="s_RushValSum (2)" xfId="4305" xr:uid="{00000000-0005-0000-0000-0000C6110000}"/>
    <cellStyle name="s_RushValSum (2)_1" xfId="4306" xr:uid="{00000000-0005-0000-0000-0000C7110000}"/>
    <cellStyle name="s_RushValSum (2)_2" xfId="4307" xr:uid="{00000000-0005-0000-0000-0000C8110000}"/>
    <cellStyle name="s_RushValSum (2)_Celtic DCF" xfId="4308" xr:uid="{00000000-0005-0000-0000-0000C9110000}"/>
    <cellStyle name="s_RushValSum (2)_Celtic DCF Inputs" xfId="4309" xr:uid="{00000000-0005-0000-0000-0000CA110000}"/>
    <cellStyle name="s_RushValSum (2)_Valuation Summary" xfId="4310" xr:uid="{00000000-0005-0000-0000-0000CB110000}"/>
    <cellStyle name="s_SD" xfId="4311" xr:uid="{00000000-0005-0000-0000-0000CC110000}"/>
    <cellStyle name="s_SF" xfId="4312" xr:uid="{00000000-0005-0000-0000-0000CD110000}"/>
    <cellStyle name="s_Stle,Dvr,Clevld, St. Lou" xfId="4313" xr:uid="{00000000-0005-0000-0000-0000CE110000}"/>
    <cellStyle name="s_Stub Value" xfId="4314" xr:uid="{00000000-0005-0000-0000-0000CF110000}"/>
    <cellStyle name="s_Stub Value_1" xfId="4315" xr:uid="{00000000-0005-0000-0000-0000D0110000}"/>
    <cellStyle name="s_Summary of Pro Forma (2)" xfId="4316" xr:uid="{00000000-0005-0000-0000-0000D1110000}"/>
    <cellStyle name="s_Summary of Pro Forma (2)_1" xfId="4317" xr:uid="{00000000-0005-0000-0000-0000D2110000}"/>
    <cellStyle name="s_Summary of Pro Forma (2)_2" xfId="4318" xr:uid="{00000000-0005-0000-0000-0000D3110000}"/>
    <cellStyle name="s_Summary of Pro Forma (2)_Celtic DCF" xfId="4319" xr:uid="{00000000-0005-0000-0000-0000D4110000}"/>
    <cellStyle name="s_Summary of Pro Forma (2)_Celtic DCF Inputs" xfId="4320" xr:uid="{00000000-0005-0000-0000-0000D5110000}"/>
    <cellStyle name="s_Summary of Pro Forma (2)_Valuation Summary" xfId="4321" xr:uid="{00000000-0005-0000-0000-0000D6110000}"/>
    <cellStyle name="s_Summary of Pro Forma (3)" xfId="4322" xr:uid="{00000000-0005-0000-0000-0000D7110000}"/>
    <cellStyle name="s_Summary of Pro Forma (3)_1" xfId="4323" xr:uid="{00000000-0005-0000-0000-0000D8110000}"/>
    <cellStyle name="s_Summary of Pro Forma (3)_Celtic DCF" xfId="4324" xr:uid="{00000000-0005-0000-0000-0000D9110000}"/>
    <cellStyle name="s_Summary of Pro Forma (3)_Celtic DCF Inputs" xfId="4325" xr:uid="{00000000-0005-0000-0000-0000DA110000}"/>
    <cellStyle name="s_Summary of Pro Forma (3)_Valuation Summary" xfId="4326" xr:uid="{00000000-0005-0000-0000-0000DB110000}"/>
    <cellStyle name="s_Texas_Louisiana (2)" xfId="4327" xr:uid="{00000000-0005-0000-0000-0000DC110000}"/>
    <cellStyle name="s_Texas_Louisiana (2)_1" xfId="4328" xr:uid="{00000000-0005-0000-0000-0000DD110000}"/>
    <cellStyle name="s_Timex-Gucci Merger2" xfId="4329" xr:uid="{00000000-0005-0000-0000-0000DE110000}"/>
    <cellStyle name="s_Timex-Gucci Merger2_1" xfId="4330" xr:uid="{00000000-0005-0000-0000-0000DF110000}"/>
    <cellStyle name="s_Valuation Summary" xfId="4331" xr:uid="{00000000-0005-0000-0000-0000E0110000}"/>
    <cellStyle name="s_Valuation Summary (2)" xfId="4332" xr:uid="{00000000-0005-0000-0000-0000E1110000}"/>
    <cellStyle name="s_Valuation Summary (2)_1" xfId="4333" xr:uid="{00000000-0005-0000-0000-0000E2110000}"/>
    <cellStyle name="s_Valuation Summary (2)_1_Celtic DCF" xfId="4334" xr:uid="{00000000-0005-0000-0000-0000E3110000}"/>
    <cellStyle name="s_Valuation Summary (2)_1_Celtic DCF Inputs" xfId="4335" xr:uid="{00000000-0005-0000-0000-0000E4110000}"/>
    <cellStyle name="s_Valuation Summary (2)_1_Valuation Summary" xfId="4336" xr:uid="{00000000-0005-0000-0000-0000E5110000}"/>
    <cellStyle name="s_Valuation Summary (2)_2" xfId="4337" xr:uid="{00000000-0005-0000-0000-0000E6110000}"/>
    <cellStyle name="s_Valuation Summary_1" xfId="4338" xr:uid="{00000000-0005-0000-0000-0000E7110000}"/>
    <cellStyle name="s_Valuation Summary_2" xfId="4339" xr:uid="{00000000-0005-0000-0000-0000E8110000}"/>
    <cellStyle name="s_Vendor Financing" xfId="4340" xr:uid="{00000000-0005-0000-0000-0000E9110000}"/>
    <cellStyle name="s_Warrant" xfId="4341" xr:uid="{00000000-0005-0000-0000-0000EA110000}"/>
    <cellStyle name="s_Warrant_1" xfId="4342" xr:uid="{00000000-0005-0000-0000-0000EB110000}"/>
    <cellStyle name="s_Warrant_2" xfId="4343" xr:uid="{00000000-0005-0000-0000-0000EC110000}"/>
    <cellStyle name="s_wts" xfId="4344" xr:uid="{00000000-0005-0000-0000-0000ED110000}"/>
    <cellStyle name="Salomon Logo" xfId="4345" xr:uid="{00000000-0005-0000-0000-0000EE110000}"/>
    <cellStyle name="SampleUsingFormatMask" xfId="4346" xr:uid="{00000000-0005-0000-0000-0000EF110000}"/>
    <cellStyle name="SampleWithNoFormatMask" xfId="4347" xr:uid="{00000000-0005-0000-0000-0000F0110000}"/>
    <cellStyle name="SAPBEXaggData" xfId="4348" xr:uid="{00000000-0005-0000-0000-0000F1110000}"/>
    <cellStyle name="SAPBEXaggData 10" xfId="4349" xr:uid="{00000000-0005-0000-0000-0000F2110000}"/>
    <cellStyle name="SAPBEXaggData 10 2" xfId="4350" xr:uid="{00000000-0005-0000-0000-0000F3110000}"/>
    <cellStyle name="SAPBEXaggData 10 3" xfId="4351" xr:uid="{00000000-0005-0000-0000-0000F4110000}"/>
    <cellStyle name="SAPBEXaggData 10 4" xfId="4352" xr:uid="{00000000-0005-0000-0000-0000F5110000}"/>
    <cellStyle name="SAPBEXaggData 10 5" xfId="4353" xr:uid="{00000000-0005-0000-0000-0000F6110000}"/>
    <cellStyle name="SAPBEXaggData 10 6" xfId="4354" xr:uid="{00000000-0005-0000-0000-0000F7110000}"/>
    <cellStyle name="SAPBEXaggData 11" xfId="4355" xr:uid="{00000000-0005-0000-0000-0000F8110000}"/>
    <cellStyle name="SAPBEXaggData 11 2" xfId="4356" xr:uid="{00000000-0005-0000-0000-0000F9110000}"/>
    <cellStyle name="SAPBEXaggData 11 3" xfId="4357" xr:uid="{00000000-0005-0000-0000-0000FA110000}"/>
    <cellStyle name="SAPBEXaggData 11 4" xfId="4358" xr:uid="{00000000-0005-0000-0000-0000FB110000}"/>
    <cellStyle name="SAPBEXaggData 11 5" xfId="4359" xr:uid="{00000000-0005-0000-0000-0000FC110000}"/>
    <cellStyle name="SAPBEXaggData 11 6" xfId="4360" xr:uid="{00000000-0005-0000-0000-0000FD110000}"/>
    <cellStyle name="SAPBEXaggData 12" xfId="4361" xr:uid="{00000000-0005-0000-0000-0000FE110000}"/>
    <cellStyle name="SAPBEXaggData 12 2" xfId="4362" xr:uid="{00000000-0005-0000-0000-0000FF110000}"/>
    <cellStyle name="SAPBEXaggData 12 3" xfId="4363" xr:uid="{00000000-0005-0000-0000-000000120000}"/>
    <cellStyle name="SAPBEXaggData 12 4" xfId="4364" xr:uid="{00000000-0005-0000-0000-000001120000}"/>
    <cellStyle name="SAPBEXaggData 12 5" xfId="4365" xr:uid="{00000000-0005-0000-0000-000002120000}"/>
    <cellStyle name="SAPBEXaggData 12 6" xfId="4366" xr:uid="{00000000-0005-0000-0000-000003120000}"/>
    <cellStyle name="SAPBEXaggData 13" xfId="4367" xr:uid="{00000000-0005-0000-0000-000004120000}"/>
    <cellStyle name="SAPBEXaggData 13 2" xfId="4368" xr:uid="{00000000-0005-0000-0000-000005120000}"/>
    <cellStyle name="SAPBEXaggData 13 3" xfId="4369" xr:uid="{00000000-0005-0000-0000-000006120000}"/>
    <cellStyle name="SAPBEXaggData 13 4" xfId="4370" xr:uid="{00000000-0005-0000-0000-000007120000}"/>
    <cellStyle name="SAPBEXaggData 13 5" xfId="4371" xr:uid="{00000000-0005-0000-0000-000008120000}"/>
    <cellStyle name="SAPBEXaggData 13 6" xfId="4372" xr:uid="{00000000-0005-0000-0000-000009120000}"/>
    <cellStyle name="SAPBEXaggData 14" xfId="4373" xr:uid="{00000000-0005-0000-0000-00000A120000}"/>
    <cellStyle name="SAPBEXaggData 14 2" xfId="4374" xr:uid="{00000000-0005-0000-0000-00000B120000}"/>
    <cellStyle name="SAPBEXaggData 14 3" xfId="4375" xr:uid="{00000000-0005-0000-0000-00000C120000}"/>
    <cellStyle name="SAPBEXaggData 14 4" xfId="4376" xr:uid="{00000000-0005-0000-0000-00000D120000}"/>
    <cellStyle name="SAPBEXaggData 14 5" xfId="4377" xr:uid="{00000000-0005-0000-0000-00000E120000}"/>
    <cellStyle name="SAPBEXaggData 14 6" xfId="4378" xr:uid="{00000000-0005-0000-0000-00000F120000}"/>
    <cellStyle name="SAPBEXaggData 15" xfId="4379" xr:uid="{00000000-0005-0000-0000-000010120000}"/>
    <cellStyle name="SAPBEXaggData 15 2" xfId="4380" xr:uid="{00000000-0005-0000-0000-000011120000}"/>
    <cellStyle name="SAPBEXaggData 15 3" xfId="4381" xr:uid="{00000000-0005-0000-0000-000012120000}"/>
    <cellStyle name="SAPBEXaggData 15 4" xfId="4382" xr:uid="{00000000-0005-0000-0000-000013120000}"/>
    <cellStyle name="SAPBEXaggData 15 5" xfId="4383" xr:uid="{00000000-0005-0000-0000-000014120000}"/>
    <cellStyle name="SAPBEXaggData 15 6" xfId="4384" xr:uid="{00000000-0005-0000-0000-000015120000}"/>
    <cellStyle name="SAPBEXaggData 16" xfId="4385" xr:uid="{00000000-0005-0000-0000-000016120000}"/>
    <cellStyle name="SAPBEXaggData 16 2" xfId="4386" xr:uid="{00000000-0005-0000-0000-000017120000}"/>
    <cellStyle name="SAPBEXaggData 16 3" xfId="4387" xr:uid="{00000000-0005-0000-0000-000018120000}"/>
    <cellStyle name="SAPBEXaggData 16 4" xfId="4388" xr:uid="{00000000-0005-0000-0000-000019120000}"/>
    <cellStyle name="SAPBEXaggData 16 5" xfId="4389" xr:uid="{00000000-0005-0000-0000-00001A120000}"/>
    <cellStyle name="SAPBEXaggData 16 6" xfId="4390" xr:uid="{00000000-0005-0000-0000-00001B120000}"/>
    <cellStyle name="SAPBEXaggData 17" xfId="4391" xr:uid="{00000000-0005-0000-0000-00001C120000}"/>
    <cellStyle name="SAPBEXaggData 17 2" xfId="4392" xr:uid="{00000000-0005-0000-0000-00001D120000}"/>
    <cellStyle name="SAPBEXaggData 17 3" xfId="4393" xr:uid="{00000000-0005-0000-0000-00001E120000}"/>
    <cellStyle name="SAPBEXaggData 17 4" xfId="4394" xr:uid="{00000000-0005-0000-0000-00001F120000}"/>
    <cellStyle name="SAPBEXaggData 17 5" xfId="4395" xr:uid="{00000000-0005-0000-0000-000020120000}"/>
    <cellStyle name="SAPBEXaggData 17 6" xfId="4396" xr:uid="{00000000-0005-0000-0000-000021120000}"/>
    <cellStyle name="SAPBEXaggData 18" xfId="4397" xr:uid="{00000000-0005-0000-0000-000022120000}"/>
    <cellStyle name="SAPBEXaggData 18 2" xfId="4398" xr:uid="{00000000-0005-0000-0000-000023120000}"/>
    <cellStyle name="SAPBEXaggData 18 3" xfId="4399" xr:uid="{00000000-0005-0000-0000-000024120000}"/>
    <cellStyle name="SAPBEXaggData 18 4" xfId="4400" xr:uid="{00000000-0005-0000-0000-000025120000}"/>
    <cellStyle name="SAPBEXaggData 18 5" xfId="4401" xr:uid="{00000000-0005-0000-0000-000026120000}"/>
    <cellStyle name="SAPBEXaggData 18 6" xfId="4402" xr:uid="{00000000-0005-0000-0000-000027120000}"/>
    <cellStyle name="SAPBEXaggData 19" xfId="4403" xr:uid="{00000000-0005-0000-0000-000028120000}"/>
    <cellStyle name="SAPBEXaggData 19 2" xfId="4404" xr:uid="{00000000-0005-0000-0000-000029120000}"/>
    <cellStyle name="SAPBEXaggData 19 3" xfId="4405" xr:uid="{00000000-0005-0000-0000-00002A120000}"/>
    <cellStyle name="SAPBEXaggData 19 4" xfId="4406" xr:uid="{00000000-0005-0000-0000-00002B120000}"/>
    <cellStyle name="SAPBEXaggData 19 5" xfId="4407" xr:uid="{00000000-0005-0000-0000-00002C120000}"/>
    <cellStyle name="SAPBEXaggData 19 6" xfId="4408" xr:uid="{00000000-0005-0000-0000-00002D120000}"/>
    <cellStyle name="SAPBEXaggData 2" xfId="4409" xr:uid="{00000000-0005-0000-0000-00002E120000}"/>
    <cellStyle name="SAPBEXaggData 2 10" xfId="4410" xr:uid="{00000000-0005-0000-0000-00002F120000}"/>
    <cellStyle name="SAPBEXaggData 2 10 2" xfId="4411" xr:uid="{00000000-0005-0000-0000-000030120000}"/>
    <cellStyle name="SAPBEXaggData 2 10 3" xfId="4412" xr:uid="{00000000-0005-0000-0000-000031120000}"/>
    <cellStyle name="SAPBEXaggData 2 10 4" xfId="4413" xr:uid="{00000000-0005-0000-0000-000032120000}"/>
    <cellStyle name="SAPBEXaggData 2 11" xfId="4414" xr:uid="{00000000-0005-0000-0000-000033120000}"/>
    <cellStyle name="SAPBEXaggData 2 11 2" xfId="4415" xr:uid="{00000000-0005-0000-0000-000034120000}"/>
    <cellStyle name="SAPBEXaggData 2 11 3" xfId="4416" xr:uid="{00000000-0005-0000-0000-000035120000}"/>
    <cellStyle name="SAPBEXaggData 2 11 4" xfId="4417" xr:uid="{00000000-0005-0000-0000-000036120000}"/>
    <cellStyle name="SAPBEXaggData 2 12" xfId="4418" xr:uid="{00000000-0005-0000-0000-000037120000}"/>
    <cellStyle name="SAPBEXaggData 2 12 2" xfId="4419" xr:uid="{00000000-0005-0000-0000-000038120000}"/>
    <cellStyle name="SAPBEXaggData 2 12 3" xfId="4420" xr:uid="{00000000-0005-0000-0000-000039120000}"/>
    <cellStyle name="SAPBEXaggData 2 12 4" xfId="4421" xr:uid="{00000000-0005-0000-0000-00003A120000}"/>
    <cellStyle name="SAPBEXaggData 2 13" xfId="4422" xr:uid="{00000000-0005-0000-0000-00003B120000}"/>
    <cellStyle name="SAPBEXaggData 2 13 2" xfId="4423" xr:uid="{00000000-0005-0000-0000-00003C120000}"/>
    <cellStyle name="SAPBEXaggData 2 13 3" xfId="4424" xr:uid="{00000000-0005-0000-0000-00003D120000}"/>
    <cellStyle name="SAPBEXaggData 2 13 4" xfId="4425" xr:uid="{00000000-0005-0000-0000-00003E120000}"/>
    <cellStyle name="SAPBEXaggData 2 14" xfId="4426" xr:uid="{00000000-0005-0000-0000-00003F120000}"/>
    <cellStyle name="SAPBEXaggData 2 15" xfId="4427" xr:uid="{00000000-0005-0000-0000-000040120000}"/>
    <cellStyle name="SAPBEXaggData 2 16" xfId="4428" xr:uid="{00000000-0005-0000-0000-000041120000}"/>
    <cellStyle name="SAPBEXaggData 2 17" xfId="4429" xr:uid="{00000000-0005-0000-0000-000042120000}"/>
    <cellStyle name="SAPBEXaggData 2 18" xfId="4430" xr:uid="{00000000-0005-0000-0000-000043120000}"/>
    <cellStyle name="SAPBEXaggData 2 2" xfId="4431" xr:uid="{00000000-0005-0000-0000-000044120000}"/>
    <cellStyle name="SAPBEXaggData 2 2 2" xfId="4432" xr:uid="{00000000-0005-0000-0000-000045120000}"/>
    <cellStyle name="SAPBEXaggData 2 2 2 2" xfId="4433" xr:uid="{00000000-0005-0000-0000-000046120000}"/>
    <cellStyle name="SAPBEXaggData 2 2 2 3" xfId="4434" xr:uid="{00000000-0005-0000-0000-000047120000}"/>
    <cellStyle name="SAPBEXaggData 2 2 2 4" xfId="4435" xr:uid="{00000000-0005-0000-0000-000048120000}"/>
    <cellStyle name="SAPBEXaggData 2 2 2 5" xfId="4436" xr:uid="{00000000-0005-0000-0000-000049120000}"/>
    <cellStyle name="SAPBEXaggData 2 2 2 6" xfId="4437" xr:uid="{00000000-0005-0000-0000-00004A120000}"/>
    <cellStyle name="SAPBEXaggData 2 2 3" xfId="4438" xr:uid="{00000000-0005-0000-0000-00004B120000}"/>
    <cellStyle name="SAPBEXaggData 2 2 3 2" xfId="4439" xr:uid="{00000000-0005-0000-0000-00004C120000}"/>
    <cellStyle name="SAPBEXaggData 2 2 3 3" xfId="4440" xr:uid="{00000000-0005-0000-0000-00004D120000}"/>
    <cellStyle name="SAPBEXaggData 2 2 3 4" xfId="4441" xr:uid="{00000000-0005-0000-0000-00004E120000}"/>
    <cellStyle name="SAPBEXaggData 2 2 3 5" xfId="4442" xr:uid="{00000000-0005-0000-0000-00004F120000}"/>
    <cellStyle name="SAPBEXaggData 2 2 3 6" xfId="4443" xr:uid="{00000000-0005-0000-0000-000050120000}"/>
    <cellStyle name="SAPBEXaggData 2 2 4" xfId="4444" xr:uid="{00000000-0005-0000-0000-000051120000}"/>
    <cellStyle name="SAPBEXaggData 2 2 4 2" xfId="4445" xr:uid="{00000000-0005-0000-0000-000052120000}"/>
    <cellStyle name="SAPBEXaggData 2 2 4 3" xfId="4446" xr:uid="{00000000-0005-0000-0000-000053120000}"/>
    <cellStyle name="SAPBEXaggData 2 2 4 4" xfId="4447" xr:uid="{00000000-0005-0000-0000-000054120000}"/>
    <cellStyle name="SAPBEXaggData 2 2 4 5" xfId="4448" xr:uid="{00000000-0005-0000-0000-000055120000}"/>
    <cellStyle name="SAPBEXaggData 2 2 4 6" xfId="4449" xr:uid="{00000000-0005-0000-0000-000056120000}"/>
    <cellStyle name="SAPBEXaggData 2 2 5" xfId="4450" xr:uid="{00000000-0005-0000-0000-000057120000}"/>
    <cellStyle name="SAPBEXaggData 2 2 5 2" xfId="4451" xr:uid="{00000000-0005-0000-0000-000058120000}"/>
    <cellStyle name="SAPBEXaggData 2 2 5 3" xfId="4452" xr:uid="{00000000-0005-0000-0000-000059120000}"/>
    <cellStyle name="SAPBEXaggData 2 2 5 4" xfId="4453" xr:uid="{00000000-0005-0000-0000-00005A120000}"/>
    <cellStyle name="SAPBEXaggData 2 2 5 5" xfId="4454" xr:uid="{00000000-0005-0000-0000-00005B120000}"/>
    <cellStyle name="SAPBEXaggData 2 2 5 6" xfId="4455" xr:uid="{00000000-0005-0000-0000-00005C120000}"/>
    <cellStyle name="SAPBEXaggData 2 2 6" xfId="4456" xr:uid="{00000000-0005-0000-0000-00005D120000}"/>
    <cellStyle name="SAPBEXaggData 2 2 7" xfId="4457" xr:uid="{00000000-0005-0000-0000-00005E120000}"/>
    <cellStyle name="SAPBEXaggData 2 2 8" xfId="4458" xr:uid="{00000000-0005-0000-0000-00005F120000}"/>
    <cellStyle name="SAPBEXaggData 2 3" xfId="4459" xr:uid="{00000000-0005-0000-0000-000060120000}"/>
    <cellStyle name="SAPBEXaggData 2 3 2" xfId="4460" xr:uid="{00000000-0005-0000-0000-000061120000}"/>
    <cellStyle name="SAPBEXaggData 2 3 2 2" xfId="4461" xr:uid="{00000000-0005-0000-0000-000062120000}"/>
    <cellStyle name="SAPBEXaggData 2 3 2 3" xfId="4462" xr:uid="{00000000-0005-0000-0000-000063120000}"/>
    <cellStyle name="SAPBEXaggData 2 3 2 4" xfId="4463" xr:uid="{00000000-0005-0000-0000-000064120000}"/>
    <cellStyle name="SAPBEXaggData 2 3 2 5" xfId="4464" xr:uid="{00000000-0005-0000-0000-000065120000}"/>
    <cellStyle name="SAPBEXaggData 2 3 2 6" xfId="4465" xr:uid="{00000000-0005-0000-0000-000066120000}"/>
    <cellStyle name="SAPBEXaggData 2 3 3" xfId="4466" xr:uid="{00000000-0005-0000-0000-000067120000}"/>
    <cellStyle name="SAPBEXaggData 2 3 3 2" xfId="4467" xr:uid="{00000000-0005-0000-0000-000068120000}"/>
    <cellStyle name="SAPBEXaggData 2 3 3 3" xfId="4468" xr:uid="{00000000-0005-0000-0000-000069120000}"/>
    <cellStyle name="SAPBEXaggData 2 3 3 4" xfId="4469" xr:uid="{00000000-0005-0000-0000-00006A120000}"/>
    <cellStyle name="SAPBEXaggData 2 3 3 5" xfId="4470" xr:uid="{00000000-0005-0000-0000-00006B120000}"/>
    <cellStyle name="SAPBEXaggData 2 3 3 6" xfId="4471" xr:uid="{00000000-0005-0000-0000-00006C120000}"/>
    <cellStyle name="SAPBEXaggData 2 3 4" xfId="4472" xr:uid="{00000000-0005-0000-0000-00006D120000}"/>
    <cellStyle name="SAPBEXaggData 2 3 4 2" xfId="4473" xr:uid="{00000000-0005-0000-0000-00006E120000}"/>
    <cellStyle name="SAPBEXaggData 2 3 4 3" xfId="4474" xr:uid="{00000000-0005-0000-0000-00006F120000}"/>
    <cellStyle name="SAPBEXaggData 2 3 4 4" xfId="4475" xr:uid="{00000000-0005-0000-0000-000070120000}"/>
    <cellStyle name="SAPBEXaggData 2 3 4 5" xfId="4476" xr:uid="{00000000-0005-0000-0000-000071120000}"/>
    <cellStyle name="SAPBEXaggData 2 3 4 6" xfId="4477" xr:uid="{00000000-0005-0000-0000-000072120000}"/>
    <cellStyle name="SAPBEXaggData 2 3 5" xfId="4478" xr:uid="{00000000-0005-0000-0000-000073120000}"/>
    <cellStyle name="SAPBEXaggData 2 3 5 2" xfId="4479" xr:uid="{00000000-0005-0000-0000-000074120000}"/>
    <cellStyle name="SAPBEXaggData 2 3 5 3" xfId="4480" xr:uid="{00000000-0005-0000-0000-000075120000}"/>
    <cellStyle name="SAPBEXaggData 2 3 5 4" xfId="4481" xr:uid="{00000000-0005-0000-0000-000076120000}"/>
    <cellStyle name="SAPBEXaggData 2 3 5 5" xfId="4482" xr:uid="{00000000-0005-0000-0000-000077120000}"/>
    <cellStyle name="SAPBEXaggData 2 3 5 6" xfId="4483" xr:uid="{00000000-0005-0000-0000-000078120000}"/>
    <cellStyle name="SAPBEXaggData 2 3 6" xfId="4484" xr:uid="{00000000-0005-0000-0000-000079120000}"/>
    <cellStyle name="SAPBEXaggData 2 3 7" xfId="4485" xr:uid="{00000000-0005-0000-0000-00007A120000}"/>
    <cellStyle name="SAPBEXaggData 2 3 8" xfId="4486" xr:uid="{00000000-0005-0000-0000-00007B120000}"/>
    <cellStyle name="SAPBEXaggData 2 4" xfId="4487" xr:uid="{00000000-0005-0000-0000-00007C120000}"/>
    <cellStyle name="SAPBEXaggData 2 4 2" xfId="4488" xr:uid="{00000000-0005-0000-0000-00007D120000}"/>
    <cellStyle name="SAPBEXaggData 2 4 2 2" xfId="4489" xr:uid="{00000000-0005-0000-0000-00007E120000}"/>
    <cellStyle name="SAPBEXaggData 2 4 2 3" xfId="4490" xr:uid="{00000000-0005-0000-0000-00007F120000}"/>
    <cellStyle name="SAPBEXaggData 2 4 2 4" xfId="4491" xr:uid="{00000000-0005-0000-0000-000080120000}"/>
    <cellStyle name="SAPBEXaggData 2 4 2 5" xfId="4492" xr:uid="{00000000-0005-0000-0000-000081120000}"/>
    <cellStyle name="SAPBEXaggData 2 4 2 6" xfId="4493" xr:uid="{00000000-0005-0000-0000-000082120000}"/>
    <cellStyle name="SAPBEXaggData 2 4 3" xfId="4494" xr:uid="{00000000-0005-0000-0000-000083120000}"/>
    <cellStyle name="SAPBEXaggData 2 4 3 2" xfId="4495" xr:uid="{00000000-0005-0000-0000-000084120000}"/>
    <cellStyle name="SAPBEXaggData 2 4 3 3" xfId="4496" xr:uid="{00000000-0005-0000-0000-000085120000}"/>
    <cellStyle name="SAPBEXaggData 2 4 3 4" xfId="4497" xr:uid="{00000000-0005-0000-0000-000086120000}"/>
    <cellStyle name="SAPBEXaggData 2 4 3 5" xfId="4498" xr:uid="{00000000-0005-0000-0000-000087120000}"/>
    <cellStyle name="SAPBEXaggData 2 4 3 6" xfId="4499" xr:uid="{00000000-0005-0000-0000-000088120000}"/>
    <cellStyle name="SAPBEXaggData 2 4 4" xfId="4500" xr:uid="{00000000-0005-0000-0000-000089120000}"/>
    <cellStyle name="SAPBEXaggData 2 4 4 2" xfId="4501" xr:uid="{00000000-0005-0000-0000-00008A120000}"/>
    <cellStyle name="SAPBEXaggData 2 4 4 3" xfId="4502" xr:uid="{00000000-0005-0000-0000-00008B120000}"/>
    <cellStyle name="SAPBEXaggData 2 4 4 4" xfId="4503" xr:uid="{00000000-0005-0000-0000-00008C120000}"/>
    <cellStyle name="SAPBEXaggData 2 4 4 5" xfId="4504" xr:uid="{00000000-0005-0000-0000-00008D120000}"/>
    <cellStyle name="SAPBEXaggData 2 4 4 6" xfId="4505" xr:uid="{00000000-0005-0000-0000-00008E120000}"/>
    <cellStyle name="SAPBEXaggData 2 4 5" xfId="4506" xr:uid="{00000000-0005-0000-0000-00008F120000}"/>
    <cellStyle name="SAPBEXaggData 2 4 5 2" xfId="4507" xr:uid="{00000000-0005-0000-0000-000090120000}"/>
    <cellStyle name="SAPBEXaggData 2 4 5 3" xfId="4508" xr:uid="{00000000-0005-0000-0000-000091120000}"/>
    <cellStyle name="SAPBEXaggData 2 4 5 4" xfId="4509" xr:uid="{00000000-0005-0000-0000-000092120000}"/>
    <cellStyle name="SAPBEXaggData 2 4 5 5" xfId="4510" xr:uid="{00000000-0005-0000-0000-000093120000}"/>
    <cellStyle name="SAPBEXaggData 2 4 5 6" xfId="4511" xr:uid="{00000000-0005-0000-0000-000094120000}"/>
    <cellStyle name="SAPBEXaggData 2 4 6" xfId="4512" xr:uid="{00000000-0005-0000-0000-000095120000}"/>
    <cellStyle name="SAPBEXaggData 2 4 7" xfId="4513" xr:uid="{00000000-0005-0000-0000-000096120000}"/>
    <cellStyle name="SAPBEXaggData 2 4 8" xfId="4514" xr:uid="{00000000-0005-0000-0000-000097120000}"/>
    <cellStyle name="SAPBEXaggData 2 5" xfId="4515" xr:uid="{00000000-0005-0000-0000-000098120000}"/>
    <cellStyle name="SAPBEXaggData 2 5 2" xfId="4516" xr:uid="{00000000-0005-0000-0000-000099120000}"/>
    <cellStyle name="SAPBEXaggData 2 5 3" xfId="4517" xr:uid="{00000000-0005-0000-0000-00009A120000}"/>
    <cellStyle name="SAPBEXaggData 2 5 4" xfId="4518" xr:uid="{00000000-0005-0000-0000-00009B120000}"/>
    <cellStyle name="SAPBEXaggData 2 6" xfId="4519" xr:uid="{00000000-0005-0000-0000-00009C120000}"/>
    <cellStyle name="SAPBEXaggData 2 6 2" xfId="4520" xr:uid="{00000000-0005-0000-0000-00009D120000}"/>
    <cellStyle name="SAPBEXaggData 2 6 3" xfId="4521" xr:uid="{00000000-0005-0000-0000-00009E120000}"/>
    <cellStyle name="SAPBEXaggData 2 6 4" xfId="4522" xr:uid="{00000000-0005-0000-0000-00009F120000}"/>
    <cellStyle name="SAPBEXaggData 2 7" xfId="4523" xr:uid="{00000000-0005-0000-0000-0000A0120000}"/>
    <cellStyle name="SAPBEXaggData 2 7 2" xfId="4524" xr:uid="{00000000-0005-0000-0000-0000A1120000}"/>
    <cellStyle name="SAPBEXaggData 2 7 3" xfId="4525" xr:uid="{00000000-0005-0000-0000-0000A2120000}"/>
    <cellStyle name="SAPBEXaggData 2 7 4" xfId="4526" xr:uid="{00000000-0005-0000-0000-0000A3120000}"/>
    <cellStyle name="SAPBEXaggData 2 8" xfId="4527" xr:uid="{00000000-0005-0000-0000-0000A4120000}"/>
    <cellStyle name="SAPBEXaggData 2 8 2" xfId="4528" xr:uid="{00000000-0005-0000-0000-0000A5120000}"/>
    <cellStyle name="SAPBEXaggData 2 8 3" xfId="4529" xr:uid="{00000000-0005-0000-0000-0000A6120000}"/>
    <cellStyle name="SAPBEXaggData 2 8 4" xfId="4530" xr:uid="{00000000-0005-0000-0000-0000A7120000}"/>
    <cellStyle name="SAPBEXaggData 2 9" xfId="4531" xr:uid="{00000000-0005-0000-0000-0000A8120000}"/>
    <cellStyle name="SAPBEXaggData 2 9 2" xfId="4532" xr:uid="{00000000-0005-0000-0000-0000A9120000}"/>
    <cellStyle name="SAPBEXaggData 2 9 3" xfId="4533" xr:uid="{00000000-0005-0000-0000-0000AA120000}"/>
    <cellStyle name="SAPBEXaggData 2 9 4" xfId="4534" xr:uid="{00000000-0005-0000-0000-0000AB120000}"/>
    <cellStyle name="SAPBEXaggData 20" xfId="4535" xr:uid="{00000000-0005-0000-0000-0000AC120000}"/>
    <cellStyle name="SAPBEXaggData 20 2" xfId="4536" xr:uid="{00000000-0005-0000-0000-0000AD120000}"/>
    <cellStyle name="SAPBEXaggData 20 3" xfId="4537" xr:uid="{00000000-0005-0000-0000-0000AE120000}"/>
    <cellStyle name="SAPBEXaggData 20 4" xfId="4538" xr:uid="{00000000-0005-0000-0000-0000AF120000}"/>
    <cellStyle name="SAPBEXaggData 20 5" xfId="4539" xr:uid="{00000000-0005-0000-0000-0000B0120000}"/>
    <cellStyle name="SAPBEXaggData 20 6" xfId="4540" xr:uid="{00000000-0005-0000-0000-0000B1120000}"/>
    <cellStyle name="SAPBEXaggData 21" xfId="4541" xr:uid="{00000000-0005-0000-0000-0000B2120000}"/>
    <cellStyle name="SAPBEXaggData 21 2" xfId="4542" xr:uid="{00000000-0005-0000-0000-0000B3120000}"/>
    <cellStyle name="SAPBEXaggData 21 3" xfId="4543" xr:uid="{00000000-0005-0000-0000-0000B4120000}"/>
    <cellStyle name="SAPBEXaggData 21 4" xfId="4544" xr:uid="{00000000-0005-0000-0000-0000B5120000}"/>
    <cellStyle name="SAPBEXaggData 21 5" xfId="4545" xr:uid="{00000000-0005-0000-0000-0000B6120000}"/>
    <cellStyle name="SAPBEXaggData 21 6" xfId="4546" xr:uid="{00000000-0005-0000-0000-0000B7120000}"/>
    <cellStyle name="SAPBEXaggData 22" xfId="4547" xr:uid="{00000000-0005-0000-0000-0000B8120000}"/>
    <cellStyle name="SAPBEXaggData 22 2" xfId="4548" xr:uid="{00000000-0005-0000-0000-0000B9120000}"/>
    <cellStyle name="SAPBEXaggData 22 3" xfId="4549" xr:uid="{00000000-0005-0000-0000-0000BA120000}"/>
    <cellStyle name="SAPBEXaggData 22 4" xfId="4550" xr:uid="{00000000-0005-0000-0000-0000BB120000}"/>
    <cellStyle name="SAPBEXaggData 22 5" xfId="4551" xr:uid="{00000000-0005-0000-0000-0000BC120000}"/>
    <cellStyle name="SAPBEXaggData 22 6" xfId="4552" xr:uid="{00000000-0005-0000-0000-0000BD120000}"/>
    <cellStyle name="SAPBEXaggData 23" xfId="4553" xr:uid="{00000000-0005-0000-0000-0000BE120000}"/>
    <cellStyle name="SAPBEXaggData 23 2" xfId="4554" xr:uid="{00000000-0005-0000-0000-0000BF120000}"/>
    <cellStyle name="SAPBEXaggData 23 3" xfId="4555" xr:uid="{00000000-0005-0000-0000-0000C0120000}"/>
    <cellStyle name="SAPBEXaggData 23 4" xfId="4556" xr:uid="{00000000-0005-0000-0000-0000C1120000}"/>
    <cellStyle name="SAPBEXaggData 23 5" xfId="4557" xr:uid="{00000000-0005-0000-0000-0000C2120000}"/>
    <cellStyle name="SAPBEXaggData 23 6" xfId="4558" xr:uid="{00000000-0005-0000-0000-0000C3120000}"/>
    <cellStyle name="SAPBEXaggData 24" xfId="4559" xr:uid="{00000000-0005-0000-0000-0000C4120000}"/>
    <cellStyle name="SAPBEXaggData 24 2" xfId="4560" xr:uid="{00000000-0005-0000-0000-0000C5120000}"/>
    <cellStyle name="SAPBEXaggData 24 3" xfId="4561" xr:uid="{00000000-0005-0000-0000-0000C6120000}"/>
    <cellStyle name="SAPBEXaggData 24 4" xfId="4562" xr:uid="{00000000-0005-0000-0000-0000C7120000}"/>
    <cellStyle name="SAPBEXaggData 24 5" xfId="4563" xr:uid="{00000000-0005-0000-0000-0000C8120000}"/>
    <cellStyle name="SAPBEXaggData 24 6" xfId="4564" xr:uid="{00000000-0005-0000-0000-0000C9120000}"/>
    <cellStyle name="SAPBEXaggData 25" xfId="4565" xr:uid="{00000000-0005-0000-0000-0000CA120000}"/>
    <cellStyle name="SAPBEXaggData 25 2" xfId="4566" xr:uid="{00000000-0005-0000-0000-0000CB120000}"/>
    <cellStyle name="SAPBEXaggData 25 3" xfId="4567" xr:uid="{00000000-0005-0000-0000-0000CC120000}"/>
    <cellStyle name="SAPBEXaggData 25 4" xfId="4568" xr:uid="{00000000-0005-0000-0000-0000CD120000}"/>
    <cellStyle name="SAPBEXaggData 25 5" xfId="4569" xr:uid="{00000000-0005-0000-0000-0000CE120000}"/>
    <cellStyle name="SAPBEXaggData 25 6" xfId="4570" xr:uid="{00000000-0005-0000-0000-0000CF120000}"/>
    <cellStyle name="SAPBEXaggData 26" xfId="4571" xr:uid="{00000000-0005-0000-0000-0000D0120000}"/>
    <cellStyle name="SAPBEXaggData 26 2" xfId="4572" xr:uid="{00000000-0005-0000-0000-0000D1120000}"/>
    <cellStyle name="SAPBEXaggData 26 3" xfId="4573" xr:uid="{00000000-0005-0000-0000-0000D2120000}"/>
    <cellStyle name="SAPBEXaggData 26 4" xfId="4574" xr:uid="{00000000-0005-0000-0000-0000D3120000}"/>
    <cellStyle name="SAPBEXaggData 26 5" xfId="4575" xr:uid="{00000000-0005-0000-0000-0000D4120000}"/>
    <cellStyle name="SAPBEXaggData 26 6" xfId="4576" xr:uid="{00000000-0005-0000-0000-0000D5120000}"/>
    <cellStyle name="SAPBEXaggData 27" xfId="4577" xr:uid="{00000000-0005-0000-0000-0000D6120000}"/>
    <cellStyle name="SAPBEXaggData 27 2" xfId="4578" xr:uid="{00000000-0005-0000-0000-0000D7120000}"/>
    <cellStyle name="SAPBEXaggData 27 3" xfId="4579" xr:uid="{00000000-0005-0000-0000-0000D8120000}"/>
    <cellStyle name="SAPBEXaggData 27 4" xfId="4580" xr:uid="{00000000-0005-0000-0000-0000D9120000}"/>
    <cellStyle name="SAPBEXaggData 27 5" xfId="4581" xr:uid="{00000000-0005-0000-0000-0000DA120000}"/>
    <cellStyle name="SAPBEXaggData 27 6" xfId="4582" xr:uid="{00000000-0005-0000-0000-0000DB120000}"/>
    <cellStyle name="SAPBEXaggData 28" xfId="4583" xr:uid="{00000000-0005-0000-0000-0000DC120000}"/>
    <cellStyle name="SAPBEXaggData 28 2" xfId="4584" xr:uid="{00000000-0005-0000-0000-0000DD120000}"/>
    <cellStyle name="SAPBEXaggData 28 3" xfId="4585" xr:uid="{00000000-0005-0000-0000-0000DE120000}"/>
    <cellStyle name="SAPBEXaggData 28 4" xfId="4586" xr:uid="{00000000-0005-0000-0000-0000DF120000}"/>
    <cellStyle name="SAPBEXaggData 28 5" xfId="4587" xr:uid="{00000000-0005-0000-0000-0000E0120000}"/>
    <cellStyle name="SAPBEXaggData 28 6" xfId="4588" xr:uid="{00000000-0005-0000-0000-0000E1120000}"/>
    <cellStyle name="SAPBEXaggData 29" xfId="4589" xr:uid="{00000000-0005-0000-0000-0000E2120000}"/>
    <cellStyle name="SAPBEXaggData 29 2" xfId="4590" xr:uid="{00000000-0005-0000-0000-0000E3120000}"/>
    <cellStyle name="SAPBEXaggData 29 3" xfId="4591" xr:uid="{00000000-0005-0000-0000-0000E4120000}"/>
    <cellStyle name="SAPBEXaggData 29 4" xfId="4592" xr:uid="{00000000-0005-0000-0000-0000E5120000}"/>
    <cellStyle name="SAPBEXaggData 29 5" xfId="4593" xr:uid="{00000000-0005-0000-0000-0000E6120000}"/>
    <cellStyle name="SAPBEXaggData 29 6" xfId="4594" xr:uid="{00000000-0005-0000-0000-0000E7120000}"/>
    <cellStyle name="SAPBEXaggData 3" xfId="4595" xr:uid="{00000000-0005-0000-0000-0000E8120000}"/>
    <cellStyle name="SAPBEXaggData 3 10" xfId="4596" xr:uid="{00000000-0005-0000-0000-0000E9120000}"/>
    <cellStyle name="SAPBEXaggData 3 11" xfId="4597" xr:uid="{00000000-0005-0000-0000-0000EA120000}"/>
    <cellStyle name="SAPBEXaggData 3 12" xfId="4598" xr:uid="{00000000-0005-0000-0000-0000EB120000}"/>
    <cellStyle name="SAPBEXaggData 3 2" xfId="4599" xr:uid="{00000000-0005-0000-0000-0000EC120000}"/>
    <cellStyle name="SAPBEXaggData 3 2 2" xfId="4600" xr:uid="{00000000-0005-0000-0000-0000ED120000}"/>
    <cellStyle name="SAPBEXaggData 3 2 2 2" xfId="4601" xr:uid="{00000000-0005-0000-0000-0000EE120000}"/>
    <cellStyle name="SAPBEXaggData 3 2 2 3" xfId="4602" xr:uid="{00000000-0005-0000-0000-0000EF120000}"/>
    <cellStyle name="SAPBEXaggData 3 2 2 4" xfId="4603" xr:uid="{00000000-0005-0000-0000-0000F0120000}"/>
    <cellStyle name="SAPBEXaggData 3 2 2 5" xfId="4604" xr:uid="{00000000-0005-0000-0000-0000F1120000}"/>
    <cellStyle name="SAPBEXaggData 3 2 2 6" xfId="4605" xr:uid="{00000000-0005-0000-0000-0000F2120000}"/>
    <cellStyle name="SAPBEXaggData 3 2 3" xfId="4606" xr:uid="{00000000-0005-0000-0000-0000F3120000}"/>
    <cellStyle name="SAPBEXaggData 3 2 3 2" xfId="4607" xr:uid="{00000000-0005-0000-0000-0000F4120000}"/>
    <cellStyle name="SAPBEXaggData 3 2 3 3" xfId="4608" xr:uid="{00000000-0005-0000-0000-0000F5120000}"/>
    <cellStyle name="SAPBEXaggData 3 2 3 4" xfId="4609" xr:uid="{00000000-0005-0000-0000-0000F6120000}"/>
    <cellStyle name="SAPBEXaggData 3 2 3 5" xfId="4610" xr:uid="{00000000-0005-0000-0000-0000F7120000}"/>
    <cellStyle name="SAPBEXaggData 3 2 3 6" xfId="4611" xr:uid="{00000000-0005-0000-0000-0000F8120000}"/>
    <cellStyle name="SAPBEXaggData 3 2 4" xfId="4612" xr:uid="{00000000-0005-0000-0000-0000F9120000}"/>
    <cellStyle name="SAPBEXaggData 3 2 4 2" xfId="4613" xr:uid="{00000000-0005-0000-0000-0000FA120000}"/>
    <cellStyle name="SAPBEXaggData 3 2 4 3" xfId="4614" xr:uid="{00000000-0005-0000-0000-0000FB120000}"/>
    <cellStyle name="SAPBEXaggData 3 2 4 4" xfId="4615" xr:uid="{00000000-0005-0000-0000-0000FC120000}"/>
    <cellStyle name="SAPBEXaggData 3 2 4 5" xfId="4616" xr:uid="{00000000-0005-0000-0000-0000FD120000}"/>
    <cellStyle name="SAPBEXaggData 3 2 4 6" xfId="4617" xr:uid="{00000000-0005-0000-0000-0000FE120000}"/>
    <cellStyle name="SAPBEXaggData 3 2 5" xfId="4618" xr:uid="{00000000-0005-0000-0000-0000FF120000}"/>
    <cellStyle name="SAPBEXaggData 3 2 5 2" xfId="4619" xr:uid="{00000000-0005-0000-0000-000000130000}"/>
    <cellStyle name="SAPBEXaggData 3 2 5 3" xfId="4620" xr:uid="{00000000-0005-0000-0000-000001130000}"/>
    <cellStyle name="SAPBEXaggData 3 2 5 4" xfId="4621" xr:uid="{00000000-0005-0000-0000-000002130000}"/>
    <cellStyle name="SAPBEXaggData 3 2 5 5" xfId="4622" xr:uid="{00000000-0005-0000-0000-000003130000}"/>
    <cellStyle name="SAPBEXaggData 3 2 5 6" xfId="4623" xr:uid="{00000000-0005-0000-0000-000004130000}"/>
    <cellStyle name="SAPBEXaggData 3 2 6" xfId="4624" xr:uid="{00000000-0005-0000-0000-000005130000}"/>
    <cellStyle name="SAPBEXaggData 3 2 7" xfId="4625" xr:uid="{00000000-0005-0000-0000-000006130000}"/>
    <cellStyle name="SAPBEXaggData 3 2 8" xfId="4626" xr:uid="{00000000-0005-0000-0000-000007130000}"/>
    <cellStyle name="SAPBEXaggData 3 3" xfId="4627" xr:uid="{00000000-0005-0000-0000-000008130000}"/>
    <cellStyle name="SAPBEXaggData 3 3 2" xfId="4628" xr:uid="{00000000-0005-0000-0000-000009130000}"/>
    <cellStyle name="SAPBEXaggData 3 3 3" xfId="4629" xr:uid="{00000000-0005-0000-0000-00000A130000}"/>
    <cellStyle name="SAPBEXaggData 3 3 4" xfId="4630" xr:uid="{00000000-0005-0000-0000-00000B130000}"/>
    <cellStyle name="SAPBEXaggData 3 3 5" xfId="4631" xr:uid="{00000000-0005-0000-0000-00000C130000}"/>
    <cellStyle name="SAPBEXaggData 3 3 6" xfId="4632" xr:uid="{00000000-0005-0000-0000-00000D130000}"/>
    <cellStyle name="SAPBEXaggData 3 4" xfId="4633" xr:uid="{00000000-0005-0000-0000-00000E130000}"/>
    <cellStyle name="SAPBEXaggData 3 4 2" xfId="4634" xr:uid="{00000000-0005-0000-0000-00000F130000}"/>
    <cellStyle name="SAPBEXaggData 3 4 3" xfId="4635" xr:uid="{00000000-0005-0000-0000-000010130000}"/>
    <cellStyle name="SAPBEXaggData 3 4 4" xfId="4636" xr:uid="{00000000-0005-0000-0000-000011130000}"/>
    <cellStyle name="SAPBEXaggData 3 4 5" xfId="4637" xr:uid="{00000000-0005-0000-0000-000012130000}"/>
    <cellStyle name="SAPBEXaggData 3 4 6" xfId="4638" xr:uid="{00000000-0005-0000-0000-000013130000}"/>
    <cellStyle name="SAPBEXaggData 3 5" xfId="4639" xr:uid="{00000000-0005-0000-0000-000014130000}"/>
    <cellStyle name="SAPBEXaggData 3 5 2" xfId="4640" xr:uid="{00000000-0005-0000-0000-000015130000}"/>
    <cellStyle name="SAPBEXaggData 3 5 3" xfId="4641" xr:uid="{00000000-0005-0000-0000-000016130000}"/>
    <cellStyle name="SAPBEXaggData 3 5 4" xfId="4642" xr:uid="{00000000-0005-0000-0000-000017130000}"/>
    <cellStyle name="SAPBEXaggData 3 6" xfId="4643" xr:uid="{00000000-0005-0000-0000-000018130000}"/>
    <cellStyle name="SAPBEXaggData 3 6 2" xfId="4644" xr:uid="{00000000-0005-0000-0000-000019130000}"/>
    <cellStyle name="SAPBEXaggData 3 6 3" xfId="4645" xr:uid="{00000000-0005-0000-0000-00001A130000}"/>
    <cellStyle name="SAPBEXaggData 3 6 4" xfId="4646" xr:uid="{00000000-0005-0000-0000-00001B130000}"/>
    <cellStyle name="SAPBEXaggData 3 7" xfId="4647" xr:uid="{00000000-0005-0000-0000-00001C130000}"/>
    <cellStyle name="SAPBEXaggData 3 7 2" xfId="4648" xr:uid="{00000000-0005-0000-0000-00001D130000}"/>
    <cellStyle name="SAPBEXaggData 3 7 3" xfId="4649" xr:uid="{00000000-0005-0000-0000-00001E130000}"/>
    <cellStyle name="SAPBEXaggData 3 7 4" xfId="4650" xr:uid="{00000000-0005-0000-0000-00001F130000}"/>
    <cellStyle name="SAPBEXaggData 3 8" xfId="4651" xr:uid="{00000000-0005-0000-0000-000020130000}"/>
    <cellStyle name="SAPBEXaggData 3 9" xfId="4652" xr:uid="{00000000-0005-0000-0000-000021130000}"/>
    <cellStyle name="SAPBEXaggData 30" xfId="4653" xr:uid="{00000000-0005-0000-0000-000022130000}"/>
    <cellStyle name="SAPBEXaggData 30 2" xfId="4654" xr:uid="{00000000-0005-0000-0000-000023130000}"/>
    <cellStyle name="SAPBEXaggData 30 3" xfId="4655" xr:uid="{00000000-0005-0000-0000-000024130000}"/>
    <cellStyle name="SAPBEXaggData 30 4" xfId="4656" xr:uid="{00000000-0005-0000-0000-000025130000}"/>
    <cellStyle name="SAPBEXaggData 30 5" xfId="4657" xr:uid="{00000000-0005-0000-0000-000026130000}"/>
    <cellStyle name="SAPBEXaggData 30 6" xfId="4658" xr:uid="{00000000-0005-0000-0000-000027130000}"/>
    <cellStyle name="SAPBEXaggData 31" xfId="4659" xr:uid="{00000000-0005-0000-0000-000028130000}"/>
    <cellStyle name="SAPBEXaggData 31 2" xfId="4660" xr:uid="{00000000-0005-0000-0000-000029130000}"/>
    <cellStyle name="SAPBEXaggData 31 3" xfId="4661" xr:uid="{00000000-0005-0000-0000-00002A130000}"/>
    <cellStyle name="SAPBEXaggData 31 4" xfId="4662" xr:uid="{00000000-0005-0000-0000-00002B130000}"/>
    <cellStyle name="SAPBEXaggData 31 5" xfId="4663" xr:uid="{00000000-0005-0000-0000-00002C130000}"/>
    <cellStyle name="SAPBEXaggData 31 6" xfId="4664" xr:uid="{00000000-0005-0000-0000-00002D130000}"/>
    <cellStyle name="SAPBEXaggData 32" xfId="4665" xr:uid="{00000000-0005-0000-0000-00002E130000}"/>
    <cellStyle name="SAPBEXaggData 32 2" xfId="4666" xr:uid="{00000000-0005-0000-0000-00002F130000}"/>
    <cellStyle name="SAPBEXaggData 32 3" xfId="4667" xr:uid="{00000000-0005-0000-0000-000030130000}"/>
    <cellStyle name="SAPBEXaggData 32 4" xfId="4668" xr:uid="{00000000-0005-0000-0000-000031130000}"/>
    <cellStyle name="SAPBEXaggData 32 5" xfId="4669" xr:uid="{00000000-0005-0000-0000-000032130000}"/>
    <cellStyle name="SAPBEXaggData 32 6" xfId="4670" xr:uid="{00000000-0005-0000-0000-000033130000}"/>
    <cellStyle name="SAPBEXaggData 33" xfId="4671" xr:uid="{00000000-0005-0000-0000-000034130000}"/>
    <cellStyle name="SAPBEXaggData 34" xfId="4672" xr:uid="{00000000-0005-0000-0000-000035130000}"/>
    <cellStyle name="SAPBEXaggData 35" xfId="4673" xr:uid="{00000000-0005-0000-0000-000036130000}"/>
    <cellStyle name="SAPBEXaggData 36" xfId="27783" xr:uid="{00000000-0005-0000-0000-000037130000}"/>
    <cellStyle name="SAPBEXaggData 37" xfId="27890" xr:uid="{00000000-0005-0000-0000-000038130000}"/>
    <cellStyle name="SAPBEXaggData 37 2" xfId="28036" xr:uid="{00000000-0005-0000-0000-000039130000}"/>
    <cellStyle name="SAPBEXaggData 38" xfId="27957" xr:uid="{00000000-0005-0000-0000-00003A130000}"/>
    <cellStyle name="SAPBEXaggData 39" xfId="27990" xr:uid="{00000000-0005-0000-0000-00003B130000}"/>
    <cellStyle name="SAPBEXaggData 4" xfId="4674" xr:uid="{00000000-0005-0000-0000-00003C130000}"/>
    <cellStyle name="SAPBEXaggData 4 2" xfId="4675" xr:uid="{00000000-0005-0000-0000-00003D130000}"/>
    <cellStyle name="SAPBEXaggData 4 3" xfId="4676" xr:uid="{00000000-0005-0000-0000-00003E130000}"/>
    <cellStyle name="SAPBEXaggData 4 4" xfId="4677" xr:uid="{00000000-0005-0000-0000-00003F130000}"/>
    <cellStyle name="SAPBEXaggData 4 5" xfId="4678" xr:uid="{00000000-0005-0000-0000-000040130000}"/>
    <cellStyle name="SAPBEXaggData 4 6" xfId="4679" xr:uid="{00000000-0005-0000-0000-000041130000}"/>
    <cellStyle name="SAPBEXaggData 40" xfId="28129" xr:uid="{00000000-0005-0000-0000-000042130000}"/>
    <cellStyle name="SAPBEXaggData 5" xfId="4680" xr:uid="{00000000-0005-0000-0000-000043130000}"/>
    <cellStyle name="SAPBEXaggData 5 2" xfId="4681" xr:uid="{00000000-0005-0000-0000-000044130000}"/>
    <cellStyle name="SAPBEXaggData 5 3" xfId="4682" xr:uid="{00000000-0005-0000-0000-000045130000}"/>
    <cellStyle name="SAPBEXaggData 5 4" xfId="4683" xr:uid="{00000000-0005-0000-0000-000046130000}"/>
    <cellStyle name="SAPBEXaggData 5 5" xfId="4684" xr:uid="{00000000-0005-0000-0000-000047130000}"/>
    <cellStyle name="SAPBEXaggData 5 6" xfId="4685" xr:uid="{00000000-0005-0000-0000-000048130000}"/>
    <cellStyle name="SAPBEXaggData 6" xfId="4686" xr:uid="{00000000-0005-0000-0000-000049130000}"/>
    <cellStyle name="SAPBEXaggData 6 10" xfId="4687" xr:uid="{00000000-0005-0000-0000-00004A130000}"/>
    <cellStyle name="SAPBEXaggData 6 2" xfId="4688" xr:uid="{00000000-0005-0000-0000-00004B130000}"/>
    <cellStyle name="SAPBEXaggData 6 2 2" xfId="4689" xr:uid="{00000000-0005-0000-0000-00004C130000}"/>
    <cellStyle name="SAPBEXaggData 6 2 3" xfId="4690" xr:uid="{00000000-0005-0000-0000-00004D130000}"/>
    <cellStyle name="SAPBEXaggData 6 2 4" xfId="4691" xr:uid="{00000000-0005-0000-0000-00004E130000}"/>
    <cellStyle name="SAPBEXaggData 6 3" xfId="4692" xr:uid="{00000000-0005-0000-0000-00004F130000}"/>
    <cellStyle name="SAPBEXaggData 6 3 2" xfId="4693" xr:uid="{00000000-0005-0000-0000-000050130000}"/>
    <cellStyle name="SAPBEXaggData 6 3 3" xfId="4694" xr:uid="{00000000-0005-0000-0000-000051130000}"/>
    <cellStyle name="SAPBEXaggData 6 3 4" xfId="4695" xr:uid="{00000000-0005-0000-0000-000052130000}"/>
    <cellStyle name="SAPBEXaggData 6 4" xfId="4696" xr:uid="{00000000-0005-0000-0000-000053130000}"/>
    <cellStyle name="SAPBEXaggData 6 4 2" xfId="4697" xr:uid="{00000000-0005-0000-0000-000054130000}"/>
    <cellStyle name="SAPBEXaggData 6 4 3" xfId="4698" xr:uid="{00000000-0005-0000-0000-000055130000}"/>
    <cellStyle name="SAPBEXaggData 6 4 4" xfId="4699" xr:uid="{00000000-0005-0000-0000-000056130000}"/>
    <cellStyle name="SAPBEXaggData 6 5" xfId="4700" xr:uid="{00000000-0005-0000-0000-000057130000}"/>
    <cellStyle name="SAPBEXaggData 6 5 2" xfId="4701" xr:uid="{00000000-0005-0000-0000-000058130000}"/>
    <cellStyle name="SAPBEXaggData 6 5 3" xfId="4702" xr:uid="{00000000-0005-0000-0000-000059130000}"/>
    <cellStyle name="SAPBEXaggData 6 5 4" xfId="4703" xr:uid="{00000000-0005-0000-0000-00005A130000}"/>
    <cellStyle name="SAPBEXaggData 6 6" xfId="4704" xr:uid="{00000000-0005-0000-0000-00005B130000}"/>
    <cellStyle name="SAPBEXaggData 6 7" xfId="4705" xr:uid="{00000000-0005-0000-0000-00005C130000}"/>
    <cellStyle name="SAPBEXaggData 6 8" xfId="4706" xr:uid="{00000000-0005-0000-0000-00005D130000}"/>
    <cellStyle name="SAPBEXaggData 6 9" xfId="4707" xr:uid="{00000000-0005-0000-0000-00005E130000}"/>
    <cellStyle name="SAPBEXaggData 7" xfId="4708" xr:uid="{00000000-0005-0000-0000-00005F130000}"/>
    <cellStyle name="SAPBEXaggData 7 10" xfId="4709" xr:uid="{00000000-0005-0000-0000-000060130000}"/>
    <cellStyle name="SAPBEXaggData 7 2" xfId="4710" xr:uid="{00000000-0005-0000-0000-000061130000}"/>
    <cellStyle name="SAPBEXaggData 7 2 2" xfId="4711" xr:uid="{00000000-0005-0000-0000-000062130000}"/>
    <cellStyle name="SAPBEXaggData 7 2 3" xfId="4712" xr:uid="{00000000-0005-0000-0000-000063130000}"/>
    <cellStyle name="SAPBEXaggData 7 2 4" xfId="4713" xr:uid="{00000000-0005-0000-0000-000064130000}"/>
    <cellStyle name="SAPBEXaggData 7 3" xfId="4714" xr:uid="{00000000-0005-0000-0000-000065130000}"/>
    <cellStyle name="SAPBEXaggData 7 3 2" xfId="4715" xr:uid="{00000000-0005-0000-0000-000066130000}"/>
    <cellStyle name="SAPBEXaggData 7 3 3" xfId="4716" xr:uid="{00000000-0005-0000-0000-000067130000}"/>
    <cellStyle name="SAPBEXaggData 7 3 4" xfId="4717" xr:uid="{00000000-0005-0000-0000-000068130000}"/>
    <cellStyle name="SAPBEXaggData 7 4" xfId="4718" xr:uid="{00000000-0005-0000-0000-000069130000}"/>
    <cellStyle name="SAPBEXaggData 7 4 2" xfId="4719" xr:uid="{00000000-0005-0000-0000-00006A130000}"/>
    <cellStyle name="SAPBEXaggData 7 4 3" xfId="4720" xr:uid="{00000000-0005-0000-0000-00006B130000}"/>
    <cellStyle name="SAPBEXaggData 7 4 4" xfId="4721" xr:uid="{00000000-0005-0000-0000-00006C130000}"/>
    <cellStyle name="SAPBEXaggData 7 5" xfId="4722" xr:uid="{00000000-0005-0000-0000-00006D130000}"/>
    <cellStyle name="SAPBEXaggData 7 5 2" xfId="4723" xr:uid="{00000000-0005-0000-0000-00006E130000}"/>
    <cellStyle name="SAPBEXaggData 7 5 3" xfId="4724" xr:uid="{00000000-0005-0000-0000-00006F130000}"/>
    <cellStyle name="SAPBEXaggData 7 5 4" xfId="4725" xr:uid="{00000000-0005-0000-0000-000070130000}"/>
    <cellStyle name="SAPBEXaggData 7 6" xfId="4726" xr:uid="{00000000-0005-0000-0000-000071130000}"/>
    <cellStyle name="SAPBEXaggData 7 7" xfId="4727" xr:uid="{00000000-0005-0000-0000-000072130000}"/>
    <cellStyle name="SAPBEXaggData 7 8" xfId="4728" xr:uid="{00000000-0005-0000-0000-000073130000}"/>
    <cellStyle name="SAPBEXaggData 7 9" xfId="4729" xr:uid="{00000000-0005-0000-0000-000074130000}"/>
    <cellStyle name="SAPBEXaggData 71" xfId="28068" xr:uid="{00000000-0005-0000-0000-000075130000}"/>
    <cellStyle name="SAPBEXaggData 8" xfId="4730" xr:uid="{00000000-0005-0000-0000-000076130000}"/>
    <cellStyle name="SAPBEXaggData 8 2" xfId="4731" xr:uid="{00000000-0005-0000-0000-000077130000}"/>
    <cellStyle name="SAPBEXaggData 8 3" xfId="4732" xr:uid="{00000000-0005-0000-0000-000078130000}"/>
    <cellStyle name="SAPBEXaggData 8 4" xfId="4733" xr:uid="{00000000-0005-0000-0000-000079130000}"/>
    <cellStyle name="SAPBEXaggData 8 5" xfId="4734" xr:uid="{00000000-0005-0000-0000-00007A130000}"/>
    <cellStyle name="SAPBEXaggData 8 6" xfId="4735" xr:uid="{00000000-0005-0000-0000-00007B130000}"/>
    <cellStyle name="SAPBEXaggData 9" xfId="4736" xr:uid="{00000000-0005-0000-0000-00007C130000}"/>
    <cellStyle name="SAPBEXaggData 9 2" xfId="4737" xr:uid="{00000000-0005-0000-0000-00007D130000}"/>
    <cellStyle name="SAPBEXaggData 9 3" xfId="4738" xr:uid="{00000000-0005-0000-0000-00007E130000}"/>
    <cellStyle name="SAPBEXaggData 9 4" xfId="4739" xr:uid="{00000000-0005-0000-0000-00007F130000}"/>
    <cellStyle name="SAPBEXaggData 9 5" xfId="4740" xr:uid="{00000000-0005-0000-0000-000080130000}"/>
    <cellStyle name="SAPBEXaggData 9 6" xfId="4741" xr:uid="{00000000-0005-0000-0000-000081130000}"/>
    <cellStyle name="SAPBEXaggData_Receipts" xfId="4742" xr:uid="{00000000-0005-0000-0000-000082130000}"/>
    <cellStyle name="SAPBEXaggDataEmph" xfId="4743" xr:uid="{00000000-0005-0000-0000-000083130000}"/>
    <cellStyle name="SAPBEXaggDataEmph 10" xfId="4744" xr:uid="{00000000-0005-0000-0000-000084130000}"/>
    <cellStyle name="SAPBEXaggDataEmph 10 2" xfId="4745" xr:uid="{00000000-0005-0000-0000-000085130000}"/>
    <cellStyle name="SAPBEXaggDataEmph 10 3" xfId="4746" xr:uid="{00000000-0005-0000-0000-000086130000}"/>
    <cellStyle name="SAPBEXaggDataEmph 10 4" xfId="4747" xr:uid="{00000000-0005-0000-0000-000087130000}"/>
    <cellStyle name="SAPBEXaggDataEmph 10 5" xfId="4748" xr:uid="{00000000-0005-0000-0000-000088130000}"/>
    <cellStyle name="SAPBEXaggDataEmph 10 6" xfId="4749" xr:uid="{00000000-0005-0000-0000-000089130000}"/>
    <cellStyle name="SAPBEXaggDataEmph 11" xfId="4750" xr:uid="{00000000-0005-0000-0000-00008A130000}"/>
    <cellStyle name="SAPBEXaggDataEmph 11 2" xfId="4751" xr:uid="{00000000-0005-0000-0000-00008B130000}"/>
    <cellStyle name="SAPBEXaggDataEmph 11 3" xfId="4752" xr:uid="{00000000-0005-0000-0000-00008C130000}"/>
    <cellStyle name="SAPBEXaggDataEmph 11 4" xfId="4753" xr:uid="{00000000-0005-0000-0000-00008D130000}"/>
    <cellStyle name="SAPBEXaggDataEmph 11 5" xfId="4754" xr:uid="{00000000-0005-0000-0000-00008E130000}"/>
    <cellStyle name="SAPBEXaggDataEmph 11 6" xfId="4755" xr:uid="{00000000-0005-0000-0000-00008F130000}"/>
    <cellStyle name="SAPBEXaggDataEmph 12" xfId="4756" xr:uid="{00000000-0005-0000-0000-000090130000}"/>
    <cellStyle name="SAPBEXaggDataEmph 12 2" xfId="4757" xr:uid="{00000000-0005-0000-0000-000091130000}"/>
    <cellStyle name="SAPBEXaggDataEmph 12 3" xfId="4758" xr:uid="{00000000-0005-0000-0000-000092130000}"/>
    <cellStyle name="SAPBEXaggDataEmph 12 4" xfId="4759" xr:uid="{00000000-0005-0000-0000-000093130000}"/>
    <cellStyle name="SAPBEXaggDataEmph 12 5" xfId="4760" xr:uid="{00000000-0005-0000-0000-000094130000}"/>
    <cellStyle name="SAPBEXaggDataEmph 12 6" xfId="4761" xr:uid="{00000000-0005-0000-0000-000095130000}"/>
    <cellStyle name="SAPBEXaggDataEmph 13" xfId="4762" xr:uid="{00000000-0005-0000-0000-000096130000}"/>
    <cellStyle name="SAPBEXaggDataEmph 13 2" xfId="4763" xr:uid="{00000000-0005-0000-0000-000097130000}"/>
    <cellStyle name="SAPBEXaggDataEmph 13 3" xfId="4764" xr:uid="{00000000-0005-0000-0000-000098130000}"/>
    <cellStyle name="SAPBEXaggDataEmph 13 4" xfId="4765" xr:uid="{00000000-0005-0000-0000-000099130000}"/>
    <cellStyle name="SAPBEXaggDataEmph 13 5" xfId="4766" xr:uid="{00000000-0005-0000-0000-00009A130000}"/>
    <cellStyle name="SAPBEXaggDataEmph 13 6" xfId="4767" xr:uid="{00000000-0005-0000-0000-00009B130000}"/>
    <cellStyle name="SAPBEXaggDataEmph 14" xfId="4768" xr:uid="{00000000-0005-0000-0000-00009C130000}"/>
    <cellStyle name="SAPBEXaggDataEmph 14 2" xfId="4769" xr:uid="{00000000-0005-0000-0000-00009D130000}"/>
    <cellStyle name="SAPBEXaggDataEmph 14 3" xfId="4770" xr:uid="{00000000-0005-0000-0000-00009E130000}"/>
    <cellStyle name="SAPBEXaggDataEmph 14 4" xfId="4771" xr:uid="{00000000-0005-0000-0000-00009F130000}"/>
    <cellStyle name="SAPBEXaggDataEmph 14 5" xfId="4772" xr:uid="{00000000-0005-0000-0000-0000A0130000}"/>
    <cellStyle name="SAPBEXaggDataEmph 14 6" xfId="4773" xr:uid="{00000000-0005-0000-0000-0000A1130000}"/>
    <cellStyle name="SAPBEXaggDataEmph 15" xfId="4774" xr:uid="{00000000-0005-0000-0000-0000A2130000}"/>
    <cellStyle name="SAPBEXaggDataEmph 15 2" xfId="4775" xr:uid="{00000000-0005-0000-0000-0000A3130000}"/>
    <cellStyle name="SAPBEXaggDataEmph 15 3" xfId="4776" xr:uid="{00000000-0005-0000-0000-0000A4130000}"/>
    <cellStyle name="SAPBEXaggDataEmph 15 4" xfId="4777" xr:uid="{00000000-0005-0000-0000-0000A5130000}"/>
    <cellStyle name="SAPBEXaggDataEmph 15 5" xfId="4778" xr:uid="{00000000-0005-0000-0000-0000A6130000}"/>
    <cellStyle name="SAPBEXaggDataEmph 15 6" xfId="4779" xr:uid="{00000000-0005-0000-0000-0000A7130000}"/>
    <cellStyle name="SAPBEXaggDataEmph 16" xfId="4780" xr:uid="{00000000-0005-0000-0000-0000A8130000}"/>
    <cellStyle name="SAPBEXaggDataEmph 16 2" xfId="4781" xr:uid="{00000000-0005-0000-0000-0000A9130000}"/>
    <cellStyle name="SAPBEXaggDataEmph 16 3" xfId="4782" xr:uid="{00000000-0005-0000-0000-0000AA130000}"/>
    <cellStyle name="SAPBEXaggDataEmph 16 4" xfId="4783" xr:uid="{00000000-0005-0000-0000-0000AB130000}"/>
    <cellStyle name="SAPBEXaggDataEmph 16 5" xfId="4784" xr:uid="{00000000-0005-0000-0000-0000AC130000}"/>
    <cellStyle name="SAPBEXaggDataEmph 16 6" xfId="4785" xr:uid="{00000000-0005-0000-0000-0000AD130000}"/>
    <cellStyle name="SAPBEXaggDataEmph 17" xfId="4786" xr:uid="{00000000-0005-0000-0000-0000AE130000}"/>
    <cellStyle name="SAPBEXaggDataEmph 17 2" xfId="4787" xr:uid="{00000000-0005-0000-0000-0000AF130000}"/>
    <cellStyle name="SAPBEXaggDataEmph 17 3" xfId="4788" xr:uid="{00000000-0005-0000-0000-0000B0130000}"/>
    <cellStyle name="SAPBEXaggDataEmph 17 4" xfId="4789" xr:uid="{00000000-0005-0000-0000-0000B1130000}"/>
    <cellStyle name="SAPBEXaggDataEmph 17 5" xfId="4790" xr:uid="{00000000-0005-0000-0000-0000B2130000}"/>
    <cellStyle name="SAPBEXaggDataEmph 17 6" xfId="4791" xr:uid="{00000000-0005-0000-0000-0000B3130000}"/>
    <cellStyle name="SAPBEXaggDataEmph 18" xfId="4792" xr:uid="{00000000-0005-0000-0000-0000B4130000}"/>
    <cellStyle name="SAPBEXaggDataEmph 18 2" xfId="4793" xr:uid="{00000000-0005-0000-0000-0000B5130000}"/>
    <cellStyle name="SAPBEXaggDataEmph 18 3" xfId="4794" xr:uid="{00000000-0005-0000-0000-0000B6130000}"/>
    <cellStyle name="SAPBEXaggDataEmph 18 4" xfId="4795" xr:uid="{00000000-0005-0000-0000-0000B7130000}"/>
    <cellStyle name="SAPBEXaggDataEmph 18 5" xfId="4796" xr:uid="{00000000-0005-0000-0000-0000B8130000}"/>
    <cellStyle name="SAPBEXaggDataEmph 18 6" xfId="4797" xr:uid="{00000000-0005-0000-0000-0000B9130000}"/>
    <cellStyle name="SAPBEXaggDataEmph 19" xfId="4798" xr:uid="{00000000-0005-0000-0000-0000BA130000}"/>
    <cellStyle name="SAPBEXaggDataEmph 19 2" xfId="4799" xr:uid="{00000000-0005-0000-0000-0000BB130000}"/>
    <cellStyle name="SAPBEXaggDataEmph 19 3" xfId="4800" xr:uid="{00000000-0005-0000-0000-0000BC130000}"/>
    <cellStyle name="SAPBEXaggDataEmph 19 4" xfId="4801" xr:uid="{00000000-0005-0000-0000-0000BD130000}"/>
    <cellStyle name="SAPBEXaggDataEmph 19 5" xfId="4802" xr:uid="{00000000-0005-0000-0000-0000BE130000}"/>
    <cellStyle name="SAPBEXaggDataEmph 19 6" xfId="4803" xr:uid="{00000000-0005-0000-0000-0000BF130000}"/>
    <cellStyle name="SAPBEXaggDataEmph 2" xfId="4804" xr:uid="{00000000-0005-0000-0000-0000C0130000}"/>
    <cellStyle name="SAPBEXaggDataEmph 2 10" xfId="4805" xr:uid="{00000000-0005-0000-0000-0000C1130000}"/>
    <cellStyle name="SAPBEXaggDataEmph 2 10 2" xfId="4806" xr:uid="{00000000-0005-0000-0000-0000C2130000}"/>
    <cellStyle name="SAPBEXaggDataEmph 2 10 3" xfId="4807" xr:uid="{00000000-0005-0000-0000-0000C3130000}"/>
    <cellStyle name="SAPBEXaggDataEmph 2 10 4" xfId="4808" xr:uid="{00000000-0005-0000-0000-0000C4130000}"/>
    <cellStyle name="SAPBEXaggDataEmph 2 11" xfId="4809" xr:uid="{00000000-0005-0000-0000-0000C5130000}"/>
    <cellStyle name="SAPBEXaggDataEmph 2 11 2" xfId="4810" xr:uid="{00000000-0005-0000-0000-0000C6130000}"/>
    <cellStyle name="SAPBEXaggDataEmph 2 11 3" xfId="4811" xr:uid="{00000000-0005-0000-0000-0000C7130000}"/>
    <cellStyle name="SAPBEXaggDataEmph 2 11 4" xfId="4812" xr:uid="{00000000-0005-0000-0000-0000C8130000}"/>
    <cellStyle name="SAPBEXaggDataEmph 2 12" xfId="4813" xr:uid="{00000000-0005-0000-0000-0000C9130000}"/>
    <cellStyle name="SAPBEXaggDataEmph 2 12 2" xfId="4814" xr:uid="{00000000-0005-0000-0000-0000CA130000}"/>
    <cellStyle name="SAPBEXaggDataEmph 2 12 3" xfId="4815" xr:uid="{00000000-0005-0000-0000-0000CB130000}"/>
    <cellStyle name="SAPBEXaggDataEmph 2 12 4" xfId="4816" xr:uid="{00000000-0005-0000-0000-0000CC130000}"/>
    <cellStyle name="SAPBEXaggDataEmph 2 13" xfId="4817" xr:uid="{00000000-0005-0000-0000-0000CD130000}"/>
    <cellStyle name="SAPBEXaggDataEmph 2 13 2" xfId="4818" xr:uid="{00000000-0005-0000-0000-0000CE130000}"/>
    <cellStyle name="SAPBEXaggDataEmph 2 13 3" xfId="4819" xr:uid="{00000000-0005-0000-0000-0000CF130000}"/>
    <cellStyle name="SAPBEXaggDataEmph 2 13 4" xfId="4820" xr:uid="{00000000-0005-0000-0000-0000D0130000}"/>
    <cellStyle name="SAPBEXaggDataEmph 2 14" xfId="4821" xr:uid="{00000000-0005-0000-0000-0000D1130000}"/>
    <cellStyle name="SAPBEXaggDataEmph 2 15" xfId="4822" xr:uid="{00000000-0005-0000-0000-0000D2130000}"/>
    <cellStyle name="SAPBEXaggDataEmph 2 16" xfId="4823" xr:uid="{00000000-0005-0000-0000-0000D3130000}"/>
    <cellStyle name="SAPBEXaggDataEmph 2 17" xfId="4824" xr:uid="{00000000-0005-0000-0000-0000D4130000}"/>
    <cellStyle name="SAPBEXaggDataEmph 2 18" xfId="4825" xr:uid="{00000000-0005-0000-0000-0000D5130000}"/>
    <cellStyle name="SAPBEXaggDataEmph 2 2" xfId="4826" xr:uid="{00000000-0005-0000-0000-0000D6130000}"/>
    <cellStyle name="SAPBEXaggDataEmph 2 2 2" xfId="4827" xr:uid="{00000000-0005-0000-0000-0000D7130000}"/>
    <cellStyle name="SAPBEXaggDataEmph 2 2 2 2" xfId="4828" xr:uid="{00000000-0005-0000-0000-0000D8130000}"/>
    <cellStyle name="SAPBEXaggDataEmph 2 2 2 3" xfId="4829" xr:uid="{00000000-0005-0000-0000-0000D9130000}"/>
    <cellStyle name="SAPBEXaggDataEmph 2 2 2 4" xfId="4830" xr:uid="{00000000-0005-0000-0000-0000DA130000}"/>
    <cellStyle name="SAPBEXaggDataEmph 2 2 2 5" xfId="4831" xr:uid="{00000000-0005-0000-0000-0000DB130000}"/>
    <cellStyle name="SAPBEXaggDataEmph 2 2 2 6" xfId="4832" xr:uid="{00000000-0005-0000-0000-0000DC130000}"/>
    <cellStyle name="SAPBEXaggDataEmph 2 2 3" xfId="4833" xr:uid="{00000000-0005-0000-0000-0000DD130000}"/>
    <cellStyle name="SAPBEXaggDataEmph 2 2 3 2" xfId="4834" xr:uid="{00000000-0005-0000-0000-0000DE130000}"/>
    <cellStyle name="SAPBEXaggDataEmph 2 2 3 3" xfId="4835" xr:uid="{00000000-0005-0000-0000-0000DF130000}"/>
    <cellStyle name="SAPBEXaggDataEmph 2 2 3 4" xfId="4836" xr:uid="{00000000-0005-0000-0000-0000E0130000}"/>
    <cellStyle name="SAPBEXaggDataEmph 2 2 3 5" xfId="4837" xr:uid="{00000000-0005-0000-0000-0000E1130000}"/>
    <cellStyle name="SAPBEXaggDataEmph 2 2 3 6" xfId="4838" xr:uid="{00000000-0005-0000-0000-0000E2130000}"/>
    <cellStyle name="SAPBEXaggDataEmph 2 2 4" xfId="4839" xr:uid="{00000000-0005-0000-0000-0000E3130000}"/>
    <cellStyle name="SAPBEXaggDataEmph 2 2 4 2" xfId="4840" xr:uid="{00000000-0005-0000-0000-0000E4130000}"/>
    <cellStyle name="SAPBEXaggDataEmph 2 2 4 3" xfId="4841" xr:uid="{00000000-0005-0000-0000-0000E5130000}"/>
    <cellStyle name="SAPBEXaggDataEmph 2 2 4 4" xfId="4842" xr:uid="{00000000-0005-0000-0000-0000E6130000}"/>
    <cellStyle name="SAPBEXaggDataEmph 2 2 4 5" xfId="4843" xr:uid="{00000000-0005-0000-0000-0000E7130000}"/>
    <cellStyle name="SAPBEXaggDataEmph 2 2 4 6" xfId="4844" xr:uid="{00000000-0005-0000-0000-0000E8130000}"/>
    <cellStyle name="SAPBEXaggDataEmph 2 2 5" xfId="4845" xr:uid="{00000000-0005-0000-0000-0000E9130000}"/>
    <cellStyle name="SAPBEXaggDataEmph 2 2 5 2" xfId="4846" xr:uid="{00000000-0005-0000-0000-0000EA130000}"/>
    <cellStyle name="SAPBEXaggDataEmph 2 2 5 3" xfId="4847" xr:uid="{00000000-0005-0000-0000-0000EB130000}"/>
    <cellStyle name="SAPBEXaggDataEmph 2 2 5 4" xfId="4848" xr:uid="{00000000-0005-0000-0000-0000EC130000}"/>
    <cellStyle name="SAPBEXaggDataEmph 2 2 5 5" xfId="4849" xr:uid="{00000000-0005-0000-0000-0000ED130000}"/>
    <cellStyle name="SAPBEXaggDataEmph 2 2 5 6" xfId="4850" xr:uid="{00000000-0005-0000-0000-0000EE130000}"/>
    <cellStyle name="SAPBEXaggDataEmph 2 2 6" xfId="4851" xr:uid="{00000000-0005-0000-0000-0000EF130000}"/>
    <cellStyle name="SAPBEXaggDataEmph 2 2 7" xfId="4852" xr:uid="{00000000-0005-0000-0000-0000F0130000}"/>
    <cellStyle name="SAPBEXaggDataEmph 2 2 8" xfId="4853" xr:uid="{00000000-0005-0000-0000-0000F1130000}"/>
    <cellStyle name="SAPBEXaggDataEmph 2 3" xfId="4854" xr:uid="{00000000-0005-0000-0000-0000F2130000}"/>
    <cellStyle name="SAPBEXaggDataEmph 2 3 2" xfId="4855" xr:uid="{00000000-0005-0000-0000-0000F3130000}"/>
    <cellStyle name="SAPBEXaggDataEmph 2 3 2 2" xfId="4856" xr:uid="{00000000-0005-0000-0000-0000F4130000}"/>
    <cellStyle name="SAPBEXaggDataEmph 2 3 2 3" xfId="4857" xr:uid="{00000000-0005-0000-0000-0000F5130000}"/>
    <cellStyle name="SAPBEXaggDataEmph 2 3 2 4" xfId="4858" xr:uid="{00000000-0005-0000-0000-0000F6130000}"/>
    <cellStyle name="SAPBEXaggDataEmph 2 3 2 5" xfId="4859" xr:uid="{00000000-0005-0000-0000-0000F7130000}"/>
    <cellStyle name="SAPBEXaggDataEmph 2 3 2 6" xfId="4860" xr:uid="{00000000-0005-0000-0000-0000F8130000}"/>
    <cellStyle name="SAPBEXaggDataEmph 2 3 3" xfId="4861" xr:uid="{00000000-0005-0000-0000-0000F9130000}"/>
    <cellStyle name="SAPBEXaggDataEmph 2 3 3 2" xfId="4862" xr:uid="{00000000-0005-0000-0000-0000FA130000}"/>
    <cellStyle name="SAPBEXaggDataEmph 2 3 3 3" xfId="4863" xr:uid="{00000000-0005-0000-0000-0000FB130000}"/>
    <cellStyle name="SAPBEXaggDataEmph 2 3 3 4" xfId="4864" xr:uid="{00000000-0005-0000-0000-0000FC130000}"/>
    <cellStyle name="SAPBEXaggDataEmph 2 3 3 5" xfId="4865" xr:uid="{00000000-0005-0000-0000-0000FD130000}"/>
    <cellStyle name="SAPBEXaggDataEmph 2 3 3 6" xfId="4866" xr:uid="{00000000-0005-0000-0000-0000FE130000}"/>
    <cellStyle name="SAPBEXaggDataEmph 2 3 4" xfId="4867" xr:uid="{00000000-0005-0000-0000-0000FF130000}"/>
    <cellStyle name="SAPBEXaggDataEmph 2 3 4 2" xfId="4868" xr:uid="{00000000-0005-0000-0000-000000140000}"/>
    <cellStyle name="SAPBEXaggDataEmph 2 3 4 3" xfId="4869" xr:uid="{00000000-0005-0000-0000-000001140000}"/>
    <cellStyle name="SAPBEXaggDataEmph 2 3 4 4" xfId="4870" xr:uid="{00000000-0005-0000-0000-000002140000}"/>
    <cellStyle name="SAPBEXaggDataEmph 2 3 4 5" xfId="4871" xr:uid="{00000000-0005-0000-0000-000003140000}"/>
    <cellStyle name="SAPBEXaggDataEmph 2 3 4 6" xfId="4872" xr:uid="{00000000-0005-0000-0000-000004140000}"/>
    <cellStyle name="SAPBEXaggDataEmph 2 3 5" xfId="4873" xr:uid="{00000000-0005-0000-0000-000005140000}"/>
    <cellStyle name="SAPBEXaggDataEmph 2 3 5 2" xfId="4874" xr:uid="{00000000-0005-0000-0000-000006140000}"/>
    <cellStyle name="SAPBEXaggDataEmph 2 3 5 3" xfId="4875" xr:uid="{00000000-0005-0000-0000-000007140000}"/>
    <cellStyle name="SAPBEXaggDataEmph 2 3 5 4" xfId="4876" xr:uid="{00000000-0005-0000-0000-000008140000}"/>
    <cellStyle name="SAPBEXaggDataEmph 2 3 5 5" xfId="4877" xr:uid="{00000000-0005-0000-0000-000009140000}"/>
    <cellStyle name="SAPBEXaggDataEmph 2 3 5 6" xfId="4878" xr:uid="{00000000-0005-0000-0000-00000A140000}"/>
    <cellStyle name="SAPBEXaggDataEmph 2 3 6" xfId="4879" xr:uid="{00000000-0005-0000-0000-00000B140000}"/>
    <cellStyle name="SAPBEXaggDataEmph 2 3 7" xfId="4880" xr:uid="{00000000-0005-0000-0000-00000C140000}"/>
    <cellStyle name="SAPBEXaggDataEmph 2 3 8" xfId="4881" xr:uid="{00000000-0005-0000-0000-00000D140000}"/>
    <cellStyle name="SAPBEXaggDataEmph 2 4" xfId="4882" xr:uid="{00000000-0005-0000-0000-00000E140000}"/>
    <cellStyle name="SAPBEXaggDataEmph 2 4 2" xfId="4883" xr:uid="{00000000-0005-0000-0000-00000F140000}"/>
    <cellStyle name="SAPBEXaggDataEmph 2 4 2 2" xfId="4884" xr:uid="{00000000-0005-0000-0000-000010140000}"/>
    <cellStyle name="SAPBEXaggDataEmph 2 4 2 3" xfId="4885" xr:uid="{00000000-0005-0000-0000-000011140000}"/>
    <cellStyle name="SAPBEXaggDataEmph 2 4 2 4" xfId="4886" xr:uid="{00000000-0005-0000-0000-000012140000}"/>
    <cellStyle name="SAPBEXaggDataEmph 2 4 2 5" xfId="4887" xr:uid="{00000000-0005-0000-0000-000013140000}"/>
    <cellStyle name="SAPBEXaggDataEmph 2 4 2 6" xfId="4888" xr:uid="{00000000-0005-0000-0000-000014140000}"/>
    <cellStyle name="SAPBEXaggDataEmph 2 4 3" xfId="4889" xr:uid="{00000000-0005-0000-0000-000015140000}"/>
    <cellStyle name="SAPBEXaggDataEmph 2 4 3 2" xfId="4890" xr:uid="{00000000-0005-0000-0000-000016140000}"/>
    <cellStyle name="SAPBEXaggDataEmph 2 4 3 3" xfId="4891" xr:uid="{00000000-0005-0000-0000-000017140000}"/>
    <cellStyle name="SAPBEXaggDataEmph 2 4 3 4" xfId="4892" xr:uid="{00000000-0005-0000-0000-000018140000}"/>
    <cellStyle name="SAPBEXaggDataEmph 2 4 3 5" xfId="4893" xr:uid="{00000000-0005-0000-0000-000019140000}"/>
    <cellStyle name="SAPBEXaggDataEmph 2 4 3 6" xfId="4894" xr:uid="{00000000-0005-0000-0000-00001A140000}"/>
    <cellStyle name="SAPBEXaggDataEmph 2 4 4" xfId="4895" xr:uid="{00000000-0005-0000-0000-00001B140000}"/>
    <cellStyle name="SAPBEXaggDataEmph 2 4 4 2" xfId="4896" xr:uid="{00000000-0005-0000-0000-00001C140000}"/>
    <cellStyle name="SAPBEXaggDataEmph 2 4 4 3" xfId="4897" xr:uid="{00000000-0005-0000-0000-00001D140000}"/>
    <cellStyle name="SAPBEXaggDataEmph 2 4 4 4" xfId="4898" xr:uid="{00000000-0005-0000-0000-00001E140000}"/>
    <cellStyle name="SAPBEXaggDataEmph 2 4 4 5" xfId="4899" xr:uid="{00000000-0005-0000-0000-00001F140000}"/>
    <cellStyle name="SAPBEXaggDataEmph 2 4 4 6" xfId="4900" xr:uid="{00000000-0005-0000-0000-000020140000}"/>
    <cellStyle name="SAPBEXaggDataEmph 2 4 5" xfId="4901" xr:uid="{00000000-0005-0000-0000-000021140000}"/>
    <cellStyle name="SAPBEXaggDataEmph 2 4 5 2" xfId="4902" xr:uid="{00000000-0005-0000-0000-000022140000}"/>
    <cellStyle name="SAPBEXaggDataEmph 2 4 5 3" xfId="4903" xr:uid="{00000000-0005-0000-0000-000023140000}"/>
    <cellStyle name="SAPBEXaggDataEmph 2 4 5 4" xfId="4904" xr:uid="{00000000-0005-0000-0000-000024140000}"/>
    <cellStyle name="SAPBEXaggDataEmph 2 4 5 5" xfId="4905" xr:uid="{00000000-0005-0000-0000-000025140000}"/>
    <cellStyle name="SAPBEXaggDataEmph 2 4 5 6" xfId="4906" xr:uid="{00000000-0005-0000-0000-000026140000}"/>
    <cellStyle name="SAPBEXaggDataEmph 2 4 6" xfId="4907" xr:uid="{00000000-0005-0000-0000-000027140000}"/>
    <cellStyle name="SAPBEXaggDataEmph 2 4 7" xfId="4908" xr:uid="{00000000-0005-0000-0000-000028140000}"/>
    <cellStyle name="SAPBEXaggDataEmph 2 4 8" xfId="4909" xr:uid="{00000000-0005-0000-0000-000029140000}"/>
    <cellStyle name="SAPBEXaggDataEmph 2 5" xfId="4910" xr:uid="{00000000-0005-0000-0000-00002A140000}"/>
    <cellStyle name="SAPBEXaggDataEmph 2 5 2" xfId="4911" xr:uid="{00000000-0005-0000-0000-00002B140000}"/>
    <cellStyle name="SAPBEXaggDataEmph 2 5 3" xfId="4912" xr:uid="{00000000-0005-0000-0000-00002C140000}"/>
    <cellStyle name="SAPBEXaggDataEmph 2 5 4" xfId="4913" xr:uid="{00000000-0005-0000-0000-00002D140000}"/>
    <cellStyle name="SAPBEXaggDataEmph 2 6" xfId="4914" xr:uid="{00000000-0005-0000-0000-00002E140000}"/>
    <cellStyle name="SAPBEXaggDataEmph 2 6 2" xfId="4915" xr:uid="{00000000-0005-0000-0000-00002F140000}"/>
    <cellStyle name="SAPBEXaggDataEmph 2 6 3" xfId="4916" xr:uid="{00000000-0005-0000-0000-000030140000}"/>
    <cellStyle name="SAPBEXaggDataEmph 2 6 4" xfId="4917" xr:uid="{00000000-0005-0000-0000-000031140000}"/>
    <cellStyle name="SAPBEXaggDataEmph 2 7" xfId="4918" xr:uid="{00000000-0005-0000-0000-000032140000}"/>
    <cellStyle name="SAPBEXaggDataEmph 2 7 2" xfId="4919" xr:uid="{00000000-0005-0000-0000-000033140000}"/>
    <cellStyle name="SAPBEXaggDataEmph 2 7 3" xfId="4920" xr:uid="{00000000-0005-0000-0000-000034140000}"/>
    <cellStyle name="SAPBEXaggDataEmph 2 7 4" xfId="4921" xr:uid="{00000000-0005-0000-0000-000035140000}"/>
    <cellStyle name="SAPBEXaggDataEmph 2 8" xfId="4922" xr:uid="{00000000-0005-0000-0000-000036140000}"/>
    <cellStyle name="SAPBEXaggDataEmph 2 8 2" xfId="4923" xr:uid="{00000000-0005-0000-0000-000037140000}"/>
    <cellStyle name="SAPBEXaggDataEmph 2 8 3" xfId="4924" xr:uid="{00000000-0005-0000-0000-000038140000}"/>
    <cellStyle name="SAPBEXaggDataEmph 2 8 4" xfId="4925" xr:uid="{00000000-0005-0000-0000-000039140000}"/>
    <cellStyle name="SAPBEXaggDataEmph 2 9" xfId="4926" xr:uid="{00000000-0005-0000-0000-00003A140000}"/>
    <cellStyle name="SAPBEXaggDataEmph 2 9 2" xfId="4927" xr:uid="{00000000-0005-0000-0000-00003B140000}"/>
    <cellStyle name="SAPBEXaggDataEmph 2 9 3" xfId="4928" xr:uid="{00000000-0005-0000-0000-00003C140000}"/>
    <cellStyle name="SAPBEXaggDataEmph 2 9 4" xfId="4929" xr:uid="{00000000-0005-0000-0000-00003D140000}"/>
    <cellStyle name="SAPBEXaggDataEmph 20" xfId="4930" xr:uid="{00000000-0005-0000-0000-00003E140000}"/>
    <cellStyle name="SAPBEXaggDataEmph 20 2" xfId="4931" xr:uid="{00000000-0005-0000-0000-00003F140000}"/>
    <cellStyle name="SAPBEXaggDataEmph 20 3" xfId="4932" xr:uid="{00000000-0005-0000-0000-000040140000}"/>
    <cellStyle name="SAPBEXaggDataEmph 20 4" xfId="4933" xr:uid="{00000000-0005-0000-0000-000041140000}"/>
    <cellStyle name="SAPBEXaggDataEmph 20 5" xfId="4934" xr:uid="{00000000-0005-0000-0000-000042140000}"/>
    <cellStyle name="SAPBEXaggDataEmph 20 6" xfId="4935" xr:uid="{00000000-0005-0000-0000-000043140000}"/>
    <cellStyle name="SAPBEXaggDataEmph 21" xfId="4936" xr:uid="{00000000-0005-0000-0000-000044140000}"/>
    <cellStyle name="SAPBEXaggDataEmph 21 2" xfId="4937" xr:uid="{00000000-0005-0000-0000-000045140000}"/>
    <cellStyle name="SAPBEXaggDataEmph 21 3" xfId="4938" xr:uid="{00000000-0005-0000-0000-000046140000}"/>
    <cellStyle name="SAPBEXaggDataEmph 21 4" xfId="4939" xr:uid="{00000000-0005-0000-0000-000047140000}"/>
    <cellStyle name="SAPBEXaggDataEmph 21 5" xfId="4940" xr:uid="{00000000-0005-0000-0000-000048140000}"/>
    <cellStyle name="SAPBEXaggDataEmph 21 6" xfId="4941" xr:uid="{00000000-0005-0000-0000-000049140000}"/>
    <cellStyle name="SAPBEXaggDataEmph 22" xfId="4942" xr:uid="{00000000-0005-0000-0000-00004A140000}"/>
    <cellStyle name="SAPBEXaggDataEmph 22 2" xfId="4943" xr:uid="{00000000-0005-0000-0000-00004B140000}"/>
    <cellStyle name="SAPBEXaggDataEmph 22 3" xfId="4944" xr:uid="{00000000-0005-0000-0000-00004C140000}"/>
    <cellStyle name="SAPBEXaggDataEmph 22 4" xfId="4945" xr:uid="{00000000-0005-0000-0000-00004D140000}"/>
    <cellStyle name="SAPBEXaggDataEmph 22 5" xfId="4946" xr:uid="{00000000-0005-0000-0000-00004E140000}"/>
    <cellStyle name="SAPBEXaggDataEmph 22 6" xfId="4947" xr:uid="{00000000-0005-0000-0000-00004F140000}"/>
    <cellStyle name="SAPBEXaggDataEmph 23" xfId="4948" xr:uid="{00000000-0005-0000-0000-000050140000}"/>
    <cellStyle name="SAPBEXaggDataEmph 23 2" xfId="4949" xr:uid="{00000000-0005-0000-0000-000051140000}"/>
    <cellStyle name="SAPBEXaggDataEmph 23 3" xfId="4950" xr:uid="{00000000-0005-0000-0000-000052140000}"/>
    <cellStyle name="SAPBEXaggDataEmph 23 4" xfId="4951" xr:uid="{00000000-0005-0000-0000-000053140000}"/>
    <cellStyle name="SAPBEXaggDataEmph 23 5" xfId="4952" xr:uid="{00000000-0005-0000-0000-000054140000}"/>
    <cellStyle name="SAPBEXaggDataEmph 23 6" xfId="4953" xr:uid="{00000000-0005-0000-0000-000055140000}"/>
    <cellStyle name="SAPBEXaggDataEmph 24" xfId="4954" xr:uid="{00000000-0005-0000-0000-000056140000}"/>
    <cellStyle name="SAPBEXaggDataEmph 24 2" xfId="4955" xr:uid="{00000000-0005-0000-0000-000057140000}"/>
    <cellStyle name="SAPBEXaggDataEmph 24 3" xfId="4956" xr:uid="{00000000-0005-0000-0000-000058140000}"/>
    <cellStyle name="SAPBEXaggDataEmph 24 4" xfId="4957" xr:uid="{00000000-0005-0000-0000-000059140000}"/>
    <cellStyle name="SAPBEXaggDataEmph 24 5" xfId="4958" xr:uid="{00000000-0005-0000-0000-00005A140000}"/>
    <cellStyle name="SAPBEXaggDataEmph 24 6" xfId="4959" xr:uid="{00000000-0005-0000-0000-00005B140000}"/>
    <cellStyle name="SAPBEXaggDataEmph 25" xfId="4960" xr:uid="{00000000-0005-0000-0000-00005C140000}"/>
    <cellStyle name="SAPBEXaggDataEmph 25 2" xfId="4961" xr:uid="{00000000-0005-0000-0000-00005D140000}"/>
    <cellStyle name="SAPBEXaggDataEmph 25 3" xfId="4962" xr:uid="{00000000-0005-0000-0000-00005E140000}"/>
    <cellStyle name="SAPBEXaggDataEmph 25 4" xfId="4963" xr:uid="{00000000-0005-0000-0000-00005F140000}"/>
    <cellStyle name="SAPBEXaggDataEmph 25 5" xfId="4964" xr:uid="{00000000-0005-0000-0000-000060140000}"/>
    <cellStyle name="SAPBEXaggDataEmph 25 6" xfId="4965" xr:uid="{00000000-0005-0000-0000-000061140000}"/>
    <cellStyle name="SAPBEXaggDataEmph 26" xfId="4966" xr:uid="{00000000-0005-0000-0000-000062140000}"/>
    <cellStyle name="SAPBEXaggDataEmph 26 2" xfId="4967" xr:uid="{00000000-0005-0000-0000-000063140000}"/>
    <cellStyle name="SAPBEXaggDataEmph 26 3" xfId="4968" xr:uid="{00000000-0005-0000-0000-000064140000}"/>
    <cellStyle name="SAPBEXaggDataEmph 26 4" xfId="4969" xr:uid="{00000000-0005-0000-0000-000065140000}"/>
    <cellStyle name="SAPBEXaggDataEmph 26 5" xfId="4970" xr:uid="{00000000-0005-0000-0000-000066140000}"/>
    <cellStyle name="SAPBEXaggDataEmph 26 6" xfId="4971" xr:uid="{00000000-0005-0000-0000-000067140000}"/>
    <cellStyle name="SAPBEXaggDataEmph 27" xfId="4972" xr:uid="{00000000-0005-0000-0000-000068140000}"/>
    <cellStyle name="SAPBEXaggDataEmph 27 2" xfId="4973" xr:uid="{00000000-0005-0000-0000-000069140000}"/>
    <cellStyle name="SAPBEXaggDataEmph 27 3" xfId="4974" xr:uid="{00000000-0005-0000-0000-00006A140000}"/>
    <cellStyle name="SAPBEXaggDataEmph 27 4" xfId="4975" xr:uid="{00000000-0005-0000-0000-00006B140000}"/>
    <cellStyle name="SAPBEXaggDataEmph 27 5" xfId="4976" xr:uid="{00000000-0005-0000-0000-00006C140000}"/>
    <cellStyle name="SAPBEXaggDataEmph 27 6" xfId="4977" xr:uid="{00000000-0005-0000-0000-00006D140000}"/>
    <cellStyle name="SAPBEXaggDataEmph 28" xfId="4978" xr:uid="{00000000-0005-0000-0000-00006E140000}"/>
    <cellStyle name="SAPBEXaggDataEmph 28 2" xfId="4979" xr:uid="{00000000-0005-0000-0000-00006F140000}"/>
    <cellStyle name="SAPBEXaggDataEmph 28 3" xfId="4980" xr:uid="{00000000-0005-0000-0000-000070140000}"/>
    <cellStyle name="SAPBEXaggDataEmph 28 4" xfId="4981" xr:uid="{00000000-0005-0000-0000-000071140000}"/>
    <cellStyle name="SAPBEXaggDataEmph 28 5" xfId="4982" xr:uid="{00000000-0005-0000-0000-000072140000}"/>
    <cellStyle name="SAPBEXaggDataEmph 28 6" xfId="4983" xr:uid="{00000000-0005-0000-0000-000073140000}"/>
    <cellStyle name="SAPBEXaggDataEmph 29" xfId="4984" xr:uid="{00000000-0005-0000-0000-000074140000}"/>
    <cellStyle name="SAPBEXaggDataEmph 29 2" xfId="4985" xr:uid="{00000000-0005-0000-0000-000075140000}"/>
    <cellStyle name="SAPBEXaggDataEmph 29 3" xfId="4986" xr:uid="{00000000-0005-0000-0000-000076140000}"/>
    <cellStyle name="SAPBEXaggDataEmph 29 4" xfId="4987" xr:uid="{00000000-0005-0000-0000-000077140000}"/>
    <cellStyle name="SAPBEXaggDataEmph 29 5" xfId="4988" xr:uid="{00000000-0005-0000-0000-000078140000}"/>
    <cellStyle name="SAPBEXaggDataEmph 29 6" xfId="4989" xr:uid="{00000000-0005-0000-0000-000079140000}"/>
    <cellStyle name="SAPBEXaggDataEmph 3" xfId="4990" xr:uid="{00000000-0005-0000-0000-00007A140000}"/>
    <cellStyle name="SAPBEXaggDataEmph 3 10" xfId="4991" xr:uid="{00000000-0005-0000-0000-00007B140000}"/>
    <cellStyle name="SAPBEXaggDataEmph 3 11" xfId="4992" xr:uid="{00000000-0005-0000-0000-00007C140000}"/>
    <cellStyle name="SAPBEXaggDataEmph 3 12" xfId="4993" xr:uid="{00000000-0005-0000-0000-00007D140000}"/>
    <cellStyle name="SAPBEXaggDataEmph 3 2" xfId="4994" xr:uid="{00000000-0005-0000-0000-00007E140000}"/>
    <cellStyle name="SAPBEXaggDataEmph 3 2 2" xfId="4995" xr:uid="{00000000-0005-0000-0000-00007F140000}"/>
    <cellStyle name="SAPBEXaggDataEmph 3 2 2 2" xfId="4996" xr:uid="{00000000-0005-0000-0000-000080140000}"/>
    <cellStyle name="SAPBEXaggDataEmph 3 2 2 3" xfId="4997" xr:uid="{00000000-0005-0000-0000-000081140000}"/>
    <cellStyle name="SAPBEXaggDataEmph 3 2 2 4" xfId="4998" xr:uid="{00000000-0005-0000-0000-000082140000}"/>
    <cellStyle name="SAPBEXaggDataEmph 3 2 2 5" xfId="4999" xr:uid="{00000000-0005-0000-0000-000083140000}"/>
    <cellStyle name="SAPBEXaggDataEmph 3 2 2 6" xfId="5000" xr:uid="{00000000-0005-0000-0000-000084140000}"/>
    <cellStyle name="SAPBEXaggDataEmph 3 2 3" xfId="5001" xr:uid="{00000000-0005-0000-0000-000085140000}"/>
    <cellStyle name="SAPBEXaggDataEmph 3 2 3 2" xfId="5002" xr:uid="{00000000-0005-0000-0000-000086140000}"/>
    <cellStyle name="SAPBEXaggDataEmph 3 2 3 3" xfId="5003" xr:uid="{00000000-0005-0000-0000-000087140000}"/>
    <cellStyle name="SAPBEXaggDataEmph 3 2 3 4" xfId="5004" xr:uid="{00000000-0005-0000-0000-000088140000}"/>
    <cellStyle name="SAPBEXaggDataEmph 3 2 3 5" xfId="5005" xr:uid="{00000000-0005-0000-0000-000089140000}"/>
    <cellStyle name="SAPBEXaggDataEmph 3 2 3 6" xfId="5006" xr:uid="{00000000-0005-0000-0000-00008A140000}"/>
    <cellStyle name="SAPBEXaggDataEmph 3 2 4" xfId="5007" xr:uid="{00000000-0005-0000-0000-00008B140000}"/>
    <cellStyle name="SAPBEXaggDataEmph 3 2 4 2" xfId="5008" xr:uid="{00000000-0005-0000-0000-00008C140000}"/>
    <cellStyle name="SAPBEXaggDataEmph 3 2 4 3" xfId="5009" xr:uid="{00000000-0005-0000-0000-00008D140000}"/>
    <cellStyle name="SAPBEXaggDataEmph 3 2 4 4" xfId="5010" xr:uid="{00000000-0005-0000-0000-00008E140000}"/>
    <cellStyle name="SAPBEXaggDataEmph 3 2 4 5" xfId="5011" xr:uid="{00000000-0005-0000-0000-00008F140000}"/>
    <cellStyle name="SAPBEXaggDataEmph 3 2 4 6" xfId="5012" xr:uid="{00000000-0005-0000-0000-000090140000}"/>
    <cellStyle name="SAPBEXaggDataEmph 3 2 5" xfId="5013" xr:uid="{00000000-0005-0000-0000-000091140000}"/>
    <cellStyle name="SAPBEXaggDataEmph 3 2 5 2" xfId="5014" xr:uid="{00000000-0005-0000-0000-000092140000}"/>
    <cellStyle name="SAPBEXaggDataEmph 3 2 5 3" xfId="5015" xr:uid="{00000000-0005-0000-0000-000093140000}"/>
    <cellStyle name="SAPBEXaggDataEmph 3 2 5 4" xfId="5016" xr:uid="{00000000-0005-0000-0000-000094140000}"/>
    <cellStyle name="SAPBEXaggDataEmph 3 2 5 5" xfId="5017" xr:uid="{00000000-0005-0000-0000-000095140000}"/>
    <cellStyle name="SAPBEXaggDataEmph 3 2 5 6" xfId="5018" xr:uid="{00000000-0005-0000-0000-000096140000}"/>
    <cellStyle name="SAPBEXaggDataEmph 3 2 6" xfId="5019" xr:uid="{00000000-0005-0000-0000-000097140000}"/>
    <cellStyle name="SAPBEXaggDataEmph 3 2 7" xfId="5020" xr:uid="{00000000-0005-0000-0000-000098140000}"/>
    <cellStyle name="SAPBEXaggDataEmph 3 2 8" xfId="5021" xr:uid="{00000000-0005-0000-0000-000099140000}"/>
    <cellStyle name="SAPBEXaggDataEmph 3 3" xfId="5022" xr:uid="{00000000-0005-0000-0000-00009A140000}"/>
    <cellStyle name="SAPBEXaggDataEmph 3 3 2" xfId="5023" xr:uid="{00000000-0005-0000-0000-00009B140000}"/>
    <cellStyle name="SAPBEXaggDataEmph 3 3 3" xfId="5024" xr:uid="{00000000-0005-0000-0000-00009C140000}"/>
    <cellStyle name="SAPBEXaggDataEmph 3 3 4" xfId="5025" xr:uid="{00000000-0005-0000-0000-00009D140000}"/>
    <cellStyle name="SAPBEXaggDataEmph 3 3 5" xfId="5026" xr:uid="{00000000-0005-0000-0000-00009E140000}"/>
    <cellStyle name="SAPBEXaggDataEmph 3 3 6" xfId="5027" xr:uid="{00000000-0005-0000-0000-00009F140000}"/>
    <cellStyle name="SAPBEXaggDataEmph 3 4" xfId="5028" xr:uid="{00000000-0005-0000-0000-0000A0140000}"/>
    <cellStyle name="SAPBEXaggDataEmph 3 4 2" xfId="5029" xr:uid="{00000000-0005-0000-0000-0000A1140000}"/>
    <cellStyle name="SAPBEXaggDataEmph 3 4 3" xfId="5030" xr:uid="{00000000-0005-0000-0000-0000A2140000}"/>
    <cellStyle name="SAPBEXaggDataEmph 3 4 4" xfId="5031" xr:uid="{00000000-0005-0000-0000-0000A3140000}"/>
    <cellStyle name="SAPBEXaggDataEmph 3 4 5" xfId="5032" xr:uid="{00000000-0005-0000-0000-0000A4140000}"/>
    <cellStyle name="SAPBEXaggDataEmph 3 4 6" xfId="5033" xr:uid="{00000000-0005-0000-0000-0000A5140000}"/>
    <cellStyle name="SAPBEXaggDataEmph 3 5" xfId="5034" xr:uid="{00000000-0005-0000-0000-0000A6140000}"/>
    <cellStyle name="SAPBEXaggDataEmph 3 5 2" xfId="5035" xr:uid="{00000000-0005-0000-0000-0000A7140000}"/>
    <cellStyle name="SAPBEXaggDataEmph 3 5 3" xfId="5036" xr:uid="{00000000-0005-0000-0000-0000A8140000}"/>
    <cellStyle name="SAPBEXaggDataEmph 3 5 4" xfId="5037" xr:uid="{00000000-0005-0000-0000-0000A9140000}"/>
    <cellStyle name="SAPBEXaggDataEmph 3 6" xfId="5038" xr:uid="{00000000-0005-0000-0000-0000AA140000}"/>
    <cellStyle name="SAPBEXaggDataEmph 3 6 2" xfId="5039" xr:uid="{00000000-0005-0000-0000-0000AB140000}"/>
    <cellStyle name="SAPBEXaggDataEmph 3 6 3" xfId="5040" xr:uid="{00000000-0005-0000-0000-0000AC140000}"/>
    <cellStyle name="SAPBEXaggDataEmph 3 6 4" xfId="5041" xr:uid="{00000000-0005-0000-0000-0000AD140000}"/>
    <cellStyle name="SAPBEXaggDataEmph 3 7" xfId="5042" xr:uid="{00000000-0005-0000-0000-0000AE140000}"/>
    <cellStyle name="SAPBEXaggDataEmph 3 7 2" xfId="5043" xr:uid="{00000000-0005-0000-0000-0000AF140000}"/>
    <cellStyle name="SAPBEXaggDataEmph 3 7 3" xfId="5044" xr:uid="{00000000-0005-0000-0000-0000B0140000}"/>
    <cellStyle name="SAPBEXaggDataEmph 3 7 4" xfId="5045" xr:uid="{00000000-0005-0000-0000-0000B1140000}"/>
    <cellStyle name="SAPBEXaggDataEmph 3 8" xfId="5046" xr:uid="{00000000-0005-0000-0000-0000B2140000}"/>
    <cellStyle name="SAPBEXaggDataEmph 3 9" xfId="5047" xr:uid="{00000000-0005-0000-0000-0000B3140000}"/>
    <cellStyle name="SAPBEXaggDataEmph 30" xfId="5048" xr:uid="{00000000-0005-0000-0000-0000B4140000}"/>
    <cellStyle name="SAPBEXaggDataEmph 30 2" xfId="5049" xr:uid="{00000000-0005-0000-0000-0000B5140000}"/>
    <cellStyle name="SAPBEXaggDataEmph 30 3" xfId="5050" xr:uid="{00000000-0005-0000-0000-0000B6140000}"/>
    <cellStyle name="SAPBEXaggDataEmph 30 4" xfId="5051" xr:uid="{00000000-0005-0000-0000-0000B7140000}"/>
    <cellStyle name="SAPBEXaggDataEmph 30 5" xfId="5052" xr:uid="{00000000-0005-0000-0000-0000B8140000}"/>
    <cellStyle name="SAPBEXaggDataEmph 30 6" xfId="5053" xr:uid="{00000000-0005-0000-0000-0000B9140000}"/>
    <cellStyle name="SAPBEXaggDataEmph 31" xfId="5054" xr:uid="{00000000-0005-0000-0000-0000BA140000}"/>
    <cellStyle name="SAPBEXaggDataEmph 31 2" xfId="5055" xr:uid="{00000000-0005-0000-0000-0000BB140000}"/>
    <cellStyle name="SAPBEXaggDataEmph 31 3" xfId="5056" xr:uid="{00000000-0005-0000-0000-0000BC140000}"/>
    <cellStyle name="SAPBEXaggDataEmph 31 4" xfId="5057" xr:uid="{00000000-0005-0000-0000-0000BD140000}"/>
    <cellStyle name="SAPBEXaggDataEmph 31 5" xfId="5058" xr:uid="{00000000-0005-0000-0000-0000BE140000}"/>
    <cellStyle name="SAPBEXaggDataEmph 31 6" xfId="5059" xr:uid="{00000000-0005-0000-0000-0000BF140000}"/>
    <cellStyle name="SAPBEXaggDataEmph 32" xfId="5060" xr:uid="{00000000-0005-0000-0000-0000C0140000}"/>
    <cellStyle name="SAPBEXaggDataEmph 32 2" xfId="5061" xr:uid="{00000000-0005-0000-0000-0000C1140000}"/>
    <cellStyle name="SAPBEXaggDataEmph 32 3" xfId="5062" xr:uid="{00000000-0005-0000-0000-0000C2140000}"/>
    <cellStyle name="SAPBEXaggDataEmph 32 4" xfId="5063" xr:uid="{00000000-0005-0000-0000-0000C3140000}"/>
    <cellStyle name="SAPBEXaggDataEmph 32 5" xfId="5064" xr:uid="{00000000-0005-0000-0000-0000C4140000}"/>
    <cellStyle name="SAPBEXaggDataEmph 32 6" xfId="5065" xr:uid="{00000000-0005-0000-0000-0000C5140000}"/>
    <cellStyle name="SAPBEXaggDataEmph 33" xfId="5066" xr:uid="{00000000-0005-0000-0000-0000C6140000}"/>
    <cellStyle name="SAPBEXaggDataEmph 34" xfId="5067" xr:uid="{00000000-0005-0000-0000-0000C7140000}"/>
    <cellStyle name="SAPBEXaggDataEmph 35" xfId="5068" xr:uid="{00000000-0005-0000-0000-0000C8140000}"/>
    <cellStyle name="SAPBEXaggDataEmph 36" xfId="27782" xr:uid="{00000000-0005-0000-0000-0000C9140000}"/>
    <cellStyle name="SAPBEXaggDataEmph 37" xfId="27891" xr:uid="{00000000-0005-0000-0000-0000CA140000}"/>
    <cellStyle name="SAPBEXaggDataEmph 38" xfId="27958" xr:uid="{00000000-0005-0000-0000-0000CB140000}"/>
    <cellStyle name="SAPBEXaggDataEmph 39" xfId="27991" xr:uid="{00000000-0005-0000-0000-0000CC140000}"/>
    <cellStyle name="SAPBEXaggDataEmph 4" xfId="5069" xr:uid="{00000000-0005-0000-0000-0000CD140000}"/>
    <cellStyle name="SAPBEXaggDataEmph 4 2" xfId="5070" xr:uid="{00000000-0005-0000-0000-0000CE140000}"/>
    <cellStyle name="SAPBEXaggDataEmph 4 3" xfId="5071" xr:uid="{00000000-0005-0000-0000-0000CF140000}"/>
    <cellStyle name="SAPBEXaggDataEmph 4 4" xfId="5072" xr:uid="{00000000-0005-0000-0000-0000D0140000}"/>
    <cellStyle name="SAPBEXaggDataEmph 4 5" xfId="5073" xr:uid="{00000000-0005-0000-0000-0000D1140000}"/>
    <cellStyle name="SAPBEXaggDataEmph 4 6" xfId="5074" xr:uid="{00000000-0005-0000-0000-0000D2140000}"/>
    <cellStyle name="SAPBEXaggDataEmph 40" xfId="28130" xr:uid="{00000000-0005-0000-0000-0000D3140000}"/>
    <cellStyle name="SAPBEXaggDataEmph 5" xfId="5075" xr:uid="{00000000-0005-0000-0000-0000D4140000}"/>
    <cellStyle name="SAPBEXaggDataEmph 5 2" xfId="5076" xr:uid="{00000000-0005-0000-0000-0000D5140000}"/>
    <cellStyle name="SAPBEXaggDataEmph 5 3" xfId="5077" xr:uid="{00000000-0005-0000-0000-0000D6140000}"/>
    <cellStyle name="SAPBEXaggDataEmph 5 4" xfId="5078" xr:uid="{00000000-0005-0000-0000-0000D7140000}"/>
    <cellStyle name="SAPBEXaggDataEmph 5 5" xfId="5079" xr:uid="{00000000-0005-0000-0000-0000D8140000}"/>
    <cellStyle name="SAPBEXaggDataEmph 5 6" xfId="5080" xr:uid="{00000000-0005-0000-0000-0000D9140000}"/>
    <cellStyle name="SAPBEXaggDataEmph 6" xfId="5081" xr:uid="{00000000-0005-0000-0000-0000DA140000}"/>
    <cellStyle name="SAPBEXaggDataEmph 6 10" xfId="5082" xr:uid="{00000000-0005-0000-0000-0000DB140000}"/>
    <cellStyle name="SAPBEXaggDataEmph 6 2" xfId="5083" xr:uid="{00000000-0005-0000-0000-0000DC140000}"/>
    <cellStyle name="SAPBEXaggDataEmph 6 2 2" xfId="5084" xr:uid="{00000000-0005-0000-0000-0000DD140000}"/>
    <cellStyle name="SAPBEXaggDataEmph 6 2 3" xfId="5085" xr:uid="{00000000-0005-0000-0000-0000DE140000}"/>
    <cellStyle name="SAPBEXaggDataEmph 6 2 4" xfId="5086" xr:uid="{00000000-0005-0000-0000-0000DF140000}"/>
    <cellStyle name="SAPBEXaggDataEmph 6 3" xfId="5087" xr:uid="{00000000-0005-0000-0000-0000E0140000}"/>
    <cellStyle name="SAPBEXaggDataEmph 6 3 2" xfId="5088" xr:uid="{00000000-0005-0000-0000-0000E1140000}"/>
    <cellStyle name="SAPBEXaggDataEmph 6 3 3" xfId="5089" xr:uid="{00000000-0005-0000-0000-0000E2140000}"/>
    <cellStyle name="SAPBEXaggDataEmph 6 3 4" xfId="5090" xr:uid="{00000000-0005-0000-0000-0000E3140000}"/>
    <cellStyle name="SAPBEXaggDataEmph 6 4" xfId="5091" xr:uid="{00000000-0005-0000-0000-0000E4140000}"/>
    <cellStyle name="SAPBEXaggDataEmph 6 4 2" xfId="5092" xr:uid="{00000000-0005-0000-0000-0000E5140000}"/>
    <cellStyle name="SAPBEXaggDataEmph 6 4 3" xfId="5093" xr:uid="{00000000-0005-0000-0000-0000E6140000}"/>
    <cellStyle name="SAPBEXaggDataEmph 6 4 4" xfId="5094" xr:uid="{00000000-0005-0000-0000-0000E7140000}"/>
    <cellStyle name="SAPBEXaggDataEmph 6 5" xfId="5095" xr:uid="{00000000-0005-0000-0000-0000E8140000}"/>
    <cellStyle name="SAPBEXaggDataEmph 6 5 2" xfId="5096" xr:uid="{00000000-0005-0000-0000-0000E9140000}"/>
    <cellStyle name="SAPBEXaggDataEmph 6 5 3" xfId="5097" xr:uid="{00000000-0005-0000-0000-0000EA140000}"/>
    <cellStyle name="SAPBEXaggDataEmph 6 5 4" xfId="5098" xr:uid="{00000000-0005-0000-0000-0000EB140000}"/>
    <cellStyle name="SAPBEXaggDataEmph 6 6" xfId="5099" xr:uid="{00000000-0005-0000-0000-0000EC140000}"/>
    <cellStyle name="SAPBEXaggDataEmph 6 7" xfId="5100" xr:uid="{00000000-0005-0000-0000-0000ED140000}"/>
    <cellStyle name="SAPBEXaggDataEmph 6 8" xfId="5101" xr:uid="{00000000-0005-0000-0000-0000EE140000}"/>
    <cellStyle name="SAPBEXaggDataEmph 6 9" xfId="5102" xr:uid="{00000000-0005-0000-0000-0000EF140000}"/>
    <cellStyle name="SAPBEXaggDataEmph 7" xfId="5103" xr:uid="{00000000-0005-0000-0000-0000F0140000}"/>
    <cellStyle name="SAPBEXaggDataEmph 7 10" xfId="5104" xr:uid="{00000000-0005-0000-0000-0000F1140000}"/>
    <cellStyle name="SAPBEXaggDataEmph 7 2" xfId="5105" xr:uid="{00000000-0005-0000-0000-0000F2140000}"/>
    <cellStyle name="SAPBEXaggDataEmph 7 2 2" xfId="5106" xr:uid="{00000000-0005-0000-0000-0000F3140000}"/>
    <cellStyle name="SAPBEXaggDataEmph 7 2 3" xfId="5107" xr:uid="{00000000-0005-0000-0000-0000F4140000}"/>
    <cellStyle name="SAPBEXaggDataEmph 7 2 4" xfId="5108" xr:uid="{00000000-0005-0000-0000-0000F5140000}"/>
    <cellStyle name="SAPBEXaggDataEmph 7 3" xfId="5109" xr:uid="{00000000-0005-0000-0000-0000F6140000}"/>
    <cellStyle name="SAPBEXaggDataEmph 7 3 2" xfId="5110" xr:uid="{00000000-0005-0000-0000-0000F7140000}"/>
    <cellStyle name="SAPBEXaggDataEmph 7 3 3" xfId="5111" xr:uid="{00000000-0005-0000-0000-0000F8140000}"/>
    <cellStyle name="SAPBEXaggDataEmph 7 3 4" xfId="5112" xr:uid="{00000000-0005-0000-0000-0000F9140000}"/>
    <cellStyle name="SAPBEXaggDataEmph 7 4" xfId="5113" xr:uid="{00000000-0005-0000-0000-0000FA140000}"/>
    <cellStyle name="SAPBEXaggDataEmph 7 4 2" xfId="5114" xr:uid="{00000000-0005-0000-0000-0000FB140000}"/>
    <cellStyle name="SAPBEXaggDataEmph 7 4 3" xfId="5115" xr:uid="{00000000-0005-0000-0000-0000FC140000}"/>
    <cellStyle name="SAPBEXaggDataEmph 7 4 4" xfId="5116" xr:uid="{00000000-0005-0000-0000-0000FD140000}"/>
    <cellStyle name="SAPBEXaggDataEmph 7 5" xfId="5117" xr:uid="{00000000-0005-0000-0000-0000FE140000}"/>
    <cellStyle name="SAPBEXaggDataEmph 7 5 2" xfId="5118" xr:uid="{00000000-0005-0000-0000-0000FF140000}"/>
    <cellStyle name="SAPBEXaggDataEmph 7 5 3" xfId="5119" xr:uid="{00000000-0005-0000-0000-000000150000}"/>
    <cellStyle name="SAPBEXaggDataEmph 7 5 4" xfId="5120" xr:uid="{00000000-0005-0000-0000-000001150000}"/>
    <cellStyle name="SAPBEXaggDataEmph 7 6" xfId="5121" xr:uid="{00000000-0005-0000-0000-000002150000}"/>
    <cellStyle name="SAPBEXaggDataEmph 7 7" xfId="5122" xr:uid="{00000000-0005-0000-0000-000003150000}"/>
    <cellStyle name="SAPBEXaggDataEmph 7 8" xfId="5123" xr:uid="{00000000-0005-0000-0000-000004150000}"/>
    <cellStyle name="SAPBEXaggDataEmph 7 9" xfId="5124" xr:uid="{00000000-0005-0000-0000-000005150000}"/>
    <cellStyle name="SAPBEXaggDataEmph 8" xfId="5125" xr:uid="{00000000-0005-0000-0000-000006150000}"/>
    <cellStyle name="SAPBEXaggDataEmph 8 2" xfId="5126" xr:uid="{00000000-0005-0000-0000-000007150000}"/>
    <cellStyle name="SAPBEXaggDataEmph 8 3" xfId="5127" xr:uid="{00000000-0005-0000-0000-000008150000}"/>
    <cellStyle name="SAPBEXaggDataEmph 8 4" xfId="5128" xr:uid="{00000000-0005-0000-0000-000009150000}"/>
    <cellStyle name="SAPBEXaggDataEmph 8 5" xfId="5129" xr:uid="{00000000-0005-0000-0000-00000A150000}"/>
    <cellStyle name="SAPBEXaggDataEmph 8 6" xfId="5130" xr:uid="{00000000-0005-0000-0000-00000B150000}"/>
    <cellStyle name="SAPBEXaggDataEmph 9" xfId="5131" xr:uid="{00000000-0005-0000-0000-00000C150000}"/>
    <cellStyle name="SAPBEXaggDataEmph 9 2" xfId="5132" xr:uid="{00000000-0005-0000-0000-00000D150000}"/>
    <cellStyle name="SAPBEXaggDataEmph 9 3" xfId="5133" xr:uid="{00000000-0005-0000-0000-00000E150000}"/>
    <cellStyle name="SAPBEXaggDataEmph 9 4" xfId="5134" xr:uid="{00000000-0005-0000-0000-00000F150000}"/>
    <cellStyle name="SAPBEXaggDataEmph 9 5" xfId="5135" xr:uid="{00000000-0005-0000-0000-000010150000}"/>
    <cellStyle name="SAPBEXaggDataEmph 9 6" xfId="5136" xr:uid="{00000000-0005-0000-0000-000011150000}"/>
    <cellStyle name="SAPBEXaggDataEmph_Receipts" xfId="5137" xr:uid="{00000000-0005-0000-0000-000012150000}"/>
    <cellStyle name="SAPBEXaggItem" xfId="5138" xr:uid="{00000000-0005-0000-0000-000013150000}"/>
    <cellStyle name="SAPBEXaggItem 10" xfId="5139" xr:uid="{00000000-0005-0000-0000-000014150000}"/>
    <cellStyle name="SAPBEXaggItem 10 2" xfId="5140" xr:uid="{00000000-0005-0000-0000-000015150000}"/>
    <cellStyle name="SAPBEXaggItem 10 3" xfId="5141" xr:uid="{00000000-0005-0000-0000-000016150000}"/>
    <cellStyle name="SAPBEXaggItem 10 4" xfId="5142" xr:uid="{00000000-0005-0000-0000-000017150000}"/>
    <cellStyle name="SAPBEXaggItem 10 5" xfId="5143" xr:uid="{00000000-0005-0000-0000-000018150000}"/>
    <cellStyle name="SAPBEXaggItem 10 6" xfId="5144" xr:uid="{00000000-0005-0000-0000-000019150000}"/>
    <cellStyle name="SAPBEXaggItem 11" xfId="5145" xr:uid="{00000000-0005-0000-0000-00001A150000}"/>
    <cellStyle name="SAPBEXaggItem 11 2" xfId="5146" xr:uid="{00000000-0005-0000-0000-00001B150000}"/>
    <cellStyle name="SAPBEXaggItem 11 3" xfId="5147" xr:uid="{00000000-0005-0000-0000-00001C150000}"/>
    <cellStyle name="SAPBEXaggItem 11 4" xfId="5148" xr:uid="{00000000-0005-0000-0000-00001D150000}"/>
    <cellStyle name="SAPBEXaggItem 11 5" xfId="5149" xr:uid="{00000000-0005-0000-0000-00001E150000}"/>
    <cellStyle name="SAPBEXaggItem 11 6" xfId="5150" xr:uid="{00000000-0005-0000-0000-00001F150000}"/>
    <cellStyle name="SAPBEXaggItem 119" xfId="28067" xr:uid="{00000000-0005-0000-0000-000020150000}"/>
    <cellStyle name="SAPBEXaggItem 12" xfId="5151" xr:uid="{00000000-0005-0000-0000-000021150000}"/>
    <cellStyle name="SAPBEXaggItem 12 2" xfId="5152" xr:uid="{00000000-0005-0000-0000-000022150000}"/>
    <cellStyle name="SAPBEXaggItem 12 3" xfId="5153" xr:uid="{00000000-0005-0000-0000-000023150000}"/>
    <cellStyle name="SAPBEXaggItem 12 4" xfId="5154" xr:uid="{00000000-0005-0000-0000-000024150000}"/>
    <cellStyle name="SAPBEXaggItem 12 5" xfId="5155" xr:uid="{00000000-0005-0000-0000-000025150000}"/>
    <cellStyle name="SAPBEXaggItem 12 6" xfId="5156" xr:uid="{00000000-0005-0000-0000-000026150000}"/>
    <cellStyle name="SAPBEXaggItem 13" xfId="5157" xr:uid="{00000000-0005-0000-0000-000027150000}"/>
    <cellStyle name="SAPBEXaggItem 13 2" xfId="5158" xr:uid="{00000000-0005-0000-0000-000028150000}"/>
    <cellStyle name="SAPBEXaggItem 13 3" xfId="5159" xr:uid="{00000000-0005-0000-0000-000029150000}"/>
    <cellStyle name="SAPBEXaggItem 13 4" xfId="5160" xr:uid="{00000000-0005-0000-0000-00002A150000}"/>
    <cellStyle name="SAPBEXaggItem 13 5" xfId="5161" xr:uid="{00000000-0005-0000-0000-00002B150000}"/>
    <cellStyle name="SAPBEXaggItem 13 6" xfId="5162" xr:uid="{00000000-0005-0000-0000-00002C150000}"/>
    <cellStyle name="SAPBEXaggItem 14" xfId="5163" xr:uid="{00000000-0005-0000-0000-00002D150000}"/>
    <cellStyle name="SAPBEXaggItem 14 2" xfId="5164" xr:uid="{00000000-0005-0000-0000-00002E150000}"/>
    <cellStyle name="SAPBEXaggItem 14 3" xfId="5165" xr:uid="{00000000-0005-0000-0000-00002F150000}"/>
    <cellStyle name="SAPBEXaggItem 14 4" xfId="5166" xr:uid="{00000000-0005-0000-0000-000030150000}"/>
    <cellStyle name="SAPBEXaggItem 14 5" xfId="5167" xr:uid="{00000000-0005-0000-0000-000031150000}"/>
    <cellStyle name="SAPBEXaggItem 14 6" xfId="5168" xr:uid="{00000000-0005-0000-0000-000032150000}"/>
    <cellStyle name="SAPBEXaggItem 15" xfId="5169" xr:uid="{00000000-0005-0000-0000-000033150000}"/>
    <cellStyle name="SAPBEXaggItem 15 2" xfId="5170" xr:uid="{00000000-0005-0000-0000-000034150000}"/>
    <cellStyle name="SAPBEXaggItem 15 3" xfId="5171" xr:uid="{00000000-0005-0000-0000-000035150000}"/>
    <cellStyle name="SAPBEXaggItem 15 4" xfId="5172" xr:uid="{00000000-0005-0000-0000-000036150000}"/>
    <cellStyle name="SAPBEXaggItem 15 5" xfId="5173" xr:uid="{00000000-0005-0000-0000-000037150000}"/>
    <cellStyle name="SAPBEXaggItem 15 6" xfId="5174" xr:uid="{00000000-0005-0000-0000-000038150000}"/>
    <cellStyle name="SAPBEXaggItem 16" xfId="5175" xr:uid="{00000000-0005-0000-0000-000039150000}"/>
    <cellStyle name="SAPBEXaggItem 16 2" xfId="5176" xr:uid="{00000000-0005-0000-0000-00003A150000}"/>
    <cellStyle name="SAPBEXaggItem 16 3" xfId="5177" xr:uid="{00000000-0005-0000-0000-00003B150000}"/>
    <cellStyle name="SAPBEXaggItem 16 4" xfId="5178" xr:uid="{00000000-0005-0000-0000-00003C150000}"/>
    <cellStyle name="SAPBEXaggItem 16 5" xfId="5179" xr:uid="{00000000-0005-0000-0000-00003D150000}"/>
    <cellStyle name="SAPBEXaggItem 16 6" xfId="5180" xr:uid="{00000000-0005-0000-0000-00003E150000}"/>
    <cellStyle name="SAPBEXaggItem 17" xfId="5181" xr:uid="{00000000-0005-0000-0000-00003F150000}"/>
    <cellStyle name="SAPBEXaggItem 17 2" xfId="5182" xr:uid="{00000000-0005-0000-0000-000040150000}"/>
    <cellStyle name="SAPBEXaggItem 17 3" xfId="5183" xr:uid="{00000000-0005-0000-0000-000041150000}"/>
    <cellStyle name="SAPBEXaggItem 17 4" xfId="5184" xr:uid="{00000000-0005-0000-0000-000042150000}"/>
    <cellStyle name="SAPBEXaggItem 17 5" xfId="5185" xr:uid="{00000000-0005-0000-0000-000043150000}"/>
    <cellStyle name="SAPBEXaggItem 17 6" xfId="5186" xr:uid="{00000000-0005-0000-0000-000044150000}"/>
    <cellStyle name="SAPBEXaggItem 18" xfId="5187" xr:uid="{00000000-0005-0000-0000-000045150000}"/>
    <cellStyle name="SAPBEXaggItem 18 2" xfId="5188" xr:uid="{00000000-0005-0000-0000-000046150000}"/>
    <cellStyle name="SAPBEXaggItem 18 3" xfId="5189" xr:uid="{00000000-0005-0000-0000-000047150000}"/>
    <cellStyle name="SAPBEXaggItem 18 4" xfId="5190" xr:uid="{00000000-0005-0000-0000-000048150000}"/>
    <cellStyle name="SAPBEXaggItem 18 5" xfId="5191" xr:uid="{00000000-0005-0000-0000-000049150000}"/>
    <cellStyle name="SAPBEXaggItem 18 6" xfId="5192" xr:uid="{00000000-0005-0000-0000-00004A150000}"/>
    <cellStyle name="SAPBEXaggItem 19" xfId="5193" xr:uid="{00000000-0005-0000-0000-00004B150000}"/>
    <cellStyle name="SAPBEXaggItem 19 2" xfId="5194" xr:uid="{00000000-0005-0000-0000-00004C150000}"/>
    <cellStyle name="SAPBEXaggItem 19 3" xfId="5195" xr:uid="{00000000-0005-0000-0000-00004D150000}"/>
    <cellStyle name="SAPBEXaggItem 19 4" xfId="5196" xr:uid="{00000000-0005-0000-0000-00004E150000}"/>
    <cellStyle name="SAPBEXaggItem 19 5" xfId="5197" xr:uid="{00000000-0005-0000-0000-00004F150000}"/>
    <cellStyle name="SAPBEXaggItem 19 6" xfId="5198" xr:uid="{00000000-0005-0000-0000-000050150000}"/>
    <cellStyle name="SAPBEXaggItem 2" xfId="5199" xr:uid="{00000000-0005-0000-0000-000051150000}"/>
    <cellStyle name="SAPBEXaggItem 2 10" xfId="5200" xr:uid="{00000000-0005-0000-0000-000052150000}"/>
    <cellStyle name="SAPBEXaggItem 2 10 2" xfId="5201" xr:uid="{00000000-0005-0000-0000-000053150000}"/>
    <cellStyle name="SAPBEXaggItem 2 10 3" xfId="5202" xr:uid="{00000000-0005-0000-0000-000054150000}"/>
    <cellStyle name="SAPBEXaggItem 2 10 4" xfId="5203" xr:uid="{00000000-0005-0000-0000-000055150000}"/>
    <cellStyle name="SAPBEXaggItem 2 11" xfId="5204" xr:uid="{00000000-0005-0000-0000-000056150000}"/>
    <cellStyle name="SAPBEXaggItem 2 11 2" xfId="5205" xr:uid="{00000000-0005-0000-0000-000057150000}"/>
    <cellStyle name="SAPBEXaggItem 2 11 3" xfId="5206" xr:uid="{00000000-0005-0000-0000-000058150000}"/>
    <cellStyle name="SAPBEXaggItem 2 11 4" xfId="5207" xr:uid="{00000000-0005-0000-0000-000059150000}"/>
    <cellStyle name="SAPBEXaggItem 2 12" xfId="5208" xr:uid="{00000000-0005-0000-0000-00005A150000}"/>
    <cellStyle name="SAPBEXaggItem 2 12 2" xfId="5209" xr:uid="{00000000-0005-0000-0000-00005B150000}"/>
    <cellStyle name="SAPBEXaggItem 2 12 3" xfId="5210" xr:uid="{00000000-0005-0000-0000-00005C150000}"/>
    <cellStyle name="SAPBEXaggItem 2 12 4" xfId="5211" xr:uid="{00000000-0005-0000-0000-00005D150000}"/>
    <cellStyle name="SAPBEXaggItem 2 13" xfId="5212" xr:uid="{00000000-0005-0000-0000-00005E150000}"/>
    <cellStyle name="SAPBEXaggItem 2 13 2" xfId="5213" xr:uid="{00000000-0005-0000-0000-00005F150000}"/>
    <cellStyle name="SAPBEXaggItem 2 13 3" xfId="5214" xr:uid="{00000000-0005-0000-0000-000060150000}"/>
    <cellStyle name="SAPBEXaggItem 2 13 4" xfId="5215" xr:uid="{00000000-0005-0000-0000-000061150000}"/>
    <cellStyle name="SAPBEXaggItem 2 14" xfId="5216" xr:uid="{00000000-0005-0000-0000-000062150000}"/>
    <cellStyle name="SAPBEXaggItem 2 15" xfId="5217" xr:uid="{00000000-0005-0000-0000-000063150000}"/>
    <cellStyle name="SAPBEXaggItem 2 16" xfId="5218" xr:uid="{00000000-0005-0000-0000-000064150000}"/>
    <cellStyle name="SAPBEXaggItem 2 17" xfId="5219" xr:uid="{00000000-0005-0000-0000-000065150000}"/>
    <cellStyle name="SAPBEXaggItem 2 18" xfId="5220" xr:uid="{00000000-0005-0000-0000-000066150000}"/>
    <cellStyle name="SAPBEXaggItem 2 2" xfId="5221" xr:uid="{00000000-0005-0000-0000-000067150000}"/>
    <cellStyle name="SAPBEXaggItem 2 2 2" xfId="5222" xr:uid="{00000000-0005-0000-0000-000068150000}"/>
    <cellStyle name="SAPBEXaggItem 2 2 2 2" xfId="5223" xr:uid="{00000000-0005-0000-0000-000069150000}"/>
    <cellStyle name="SAPBEXaggItem 2 2 2 3" xfId="5224" xr:uid="{00000000-0005-0000-0000-00006A150000}"/>
    <cellStyle name="SAPBEXaggItem 2 2 2 4" xfId="5225" xr:uid="{00000000-0005-0000-0000-00006B150000}"/>
    <cellStyle name="SAPBEXaggItem 2 2 2 5" xfId="5226" xr:uid="{00000000-0005-0000-0000-00006C150000}"/>
    <cellStyle name="SAPBEXaggItem 2 2 2 6" xfId="5227" xr:uid="{00000000-0005-0000-0000-00006D150000}"/>
    <cellStyle name="SAPBEXaggItem 2 2 3" xfId="5228" xr:uid="{00000000-0005-0000-0000-00006E150000}"/>
    <cellStyle name="SAPBEXaggItem 2 2 3 2" xfId="5229" xr:uid="{00000000-0005-0000-0000-00006F150000}"/>
    <cellStyle name="SAPBEXaggItem 2 2 3 3" xfId="5230" xr:uid="{00000000-0005-0000-0000-000070150000}"/>
    <cellStyle name="SAPBEXaggItem 2 2 3 4" xfId="5231" xr:uid="{00000000-0005-0000-0000-000071150000}"/>
    <cellStyle name="SAPBEXaggItem 2 2 3 5" xfId="5232" xr:uid="{00000000-0005-0000-0000-000072150000}"/>
    <cellStyle name="SAPBEXaggItem 2 2 3 6" xfId="5233" xr:uid="{00000000-0005-0000-0000-000073150000}"/>
    <cellStyle name="SAPBEXaggItem 2 2 4" xfId="5234" xr:uid="{00000000-0005-0000-0000-000074150000}"/>
    <cellStyle name="SAPBEXaggItem 2 2 4 2" xfId="5235" xr:uid="{00000000-0005-0000-0000-000075150000}"/>
    <cellStyle name="SAPBEXaggItem 2 2 4 3" xfId="5236" xr:uid="{00000000-0005-0000-0000-000076150000}"/>
    <cellStyle name="SAPBEXaggItem 2 2 4 4" xfId="5237" xr:uid="{00000000-0005-0000-0000-000077150000}"/>
    <cellStyle name="SAPBEXaggItem 2 2 4 5" xfId="5238" xr:uid="{00000000-0005-0000-0000-000078150000}"/>
    <cellStyle name="SAPBEXaggItem 2 2 4 6" xfId="5239" xr:uid="{00000000-0005-0000-0000-000079150000}"/>
    <cellStyle name="SAPBEXaggItem 2 2 5" xfId="5240" xr:uid="{00000000-0005-0000-0000-00007A150000}"/>
    <cellStyle name="SAPBEXaggItem 2 2 5 2" xfId="5241" xr:uid="{00000000-0005-0000-0000-00007B150000}"/>
    <cellStyle name="SAPBEXaggItem 2 2 5 3" xfId="5242" xr:uid="{00000000-0005-0000-0000-00007C150000}"/>
    <cellStyle name="SAPBEXaggItem 2 2 5 4" xfId="5243" xr:uid="{00000000-0005-0000-0000-00007D150000}"/>
    <cellStyle name="SAPBEXaggItem 2 2 5 5" xfId="5244" xr:uid="{00000000-0005-0000-0000-00007E150000}"/>
    <cellStyle name="SAPBEXaggItem 2 2 5 6" xfId="5245" xr:uid="{00000000-0005-0000-0000-00007F150000}"/>
    <cellStyle name="SAPBEXaggItem 2 2 6" xfId="5246" xr:uid="{00000000-0005-0000-0000-000080150000}"/>
    <cellStyle name="SAPBEXaggItem 2 2 7" xfId="5247" xr:uid="{00000000-0005-0000-0000-000081150000}"/>
    <cellStyle name="SAPBEXaggItem 2 2 8" xfId="5248" xr:uid="{00000000-0005-0000-0000-000082150000}"/>
    <cellStyle name="SAPBEXaggItem 2 3" xfId="5249" xr:uid="{00000000-0005-0000-0000-000083150000}"/>
    <cellStyle name="SAPBEXaggItem 2 3 2" xfId="5250" xr:uid="{00000000-0005-0000-0000-000084150000}"/>
    <cellStyle name="SAPBEXaggItem 2 3 2 2" xfId="5251" xr:uid="{00000000-0005-0000-0000-000085150000}"/>
    <cellStyle name="SAPBEXaggItem 2 3 2 3" xfId="5252" xr:uid="{00000000-0005-0000-0000-000086150000}"/>
    <cellStyle name="SAPBEXaggItem 2 3 2 4" xfId="5253" xr:uid="{00000000-0005-0000-0000-000087150000}"/>
    <cellStyle name="SAPBEXaggItem 2 3 2 5" xfId="5254" xr:uid="{00000000-0005-0000-0000-000088150000}"/>
    <cellStyle name="SAPBEXaggItem 2 3 2 6" xfId="5255" xr:uid="{00000000-0005-0000-0000-000089150000}"/>
    <cellStyle name="SAPBEXaggItem 2 3 3" xfId="5256" xr:uid="{00000000-0005-0000-0000-00008A150000}"/>
    <cellStyle name="SAPBEXaggItem 2 3 3 2" xfId="5257" xr:uid="{00000000-0005-0000-0000-00008B150000}"/>
    <cellStyle name="SAPBEXaggItem 2 3 3 3" xfId="5258" xr:uid="{00000000-0005-0000-0000-00008C150000}"/>
    <cellStyle name="SAPBEXaggItem 2 3 3 4" xfId="5259" xr:uid="{00000000-0005-0000-0000-00008D150000}"/>
    <cellStyle name="SAPBEXaggItem 2 3 3 5" xfId="5260" xr:uid="{00000000-0005-0000-0000-00008E150000}"/>
    <cellStyle name="SAPBEXaggItem 2 3 3 6" xfId="5261" xr:uid="{00000000-0005-0000-0000-00008F150000}"/>
    <cellStyle name="SAPBEXaggItem 2 3 4" xfId="5262" xr:uid="{00000000-0005-0000-0000-000090150000}"/>
    <cellStyle name="SAPBEXaggItem 2 3 4 2" xfId="5263" xr:uid="{00000000-0005-0000-0000-000091150000}"/>
    <cellStyle name="SAPBEXaggItem 2 3 4 3" xfId="5264" xr:uid="{00000000-0005-0000-0000-000092150000}"/>
    <cellStyle name="SAPBEXaggItem 2 3 4 4" xfId="5265" xr:uid="{00000000-0005-0000-0000-000093150000}"/>
    <cellStyle name="SAPBEXaggItem 2 3 4 5" xfId="5266" xr:uid="{00000000-0005-0000-0000-000094150000}"/>
    <cellStyle name="SAPBEXaggItem 2 3 4 6" xfId="5267" xr:uid="{00000000-0005-0000-0000-000095150000}"/>
    <cellStyle name="SAPBEXaggItem 2 3 5" xfId="5268" xr:uid="{00000000-0005-0000-0000-000096150000}"/>
    <cellStyle name="SAPBEXaggItem 2 3 5 2" xfId="5269" xr:uid="{00000000-0005-0000-0000-000097150000}"/>
    <cellStyle name="SAPBEXaggItem 2 3 5 3" xfId="5270" xr:uid="{00000000-0005-0000-0000-000098150000}"/>
    <cellStyle name="SAPBEXaggItem 2 3 5 4" xfId="5271" xr:uid="{00000000-0005-0000-0000-000099150000}"/>
    <cellStyle name="SAPBEXaggItem 2 3 5 5" xfId="5272" xr:uid="{00000000-0005-0000-0000-00009A150000}"/>
    <cellStyle name="SAPBEXaggItem 2 3 5 6" xfId="5273" xr:uid="{00000000-0005-0000-0000-00009B150000}"/>
    <cellStyle name="SAPBEXaggItem 2 3 6" xfId="5274" xr:uid="{00000000-0005-0000-0000-00009C150000}"/>
    <cellStyle name="SAPBEXaggItem 2 3 7" xfId="5275" xr:uid="{00000000-0005-0000-0000-00009D150000}"/>
    <cellStyle name="SAPBEXaggItem 2 3 8" xfId="5276" xr:uid="{00000000-0005-0000-0000-00009E150000}"/>
    <cellStyle name="SAPBEXaggItem 2 4" xfId="5277" xr:uid="{00000000-0005-0000-0000-00009F150000}"/>
    <cellStyle name="SAPBEXaggItem 2 4 2" xfId="5278" xr:uid="{00000000-0005-0000-0000-0000A0150000}"/>
    <cellStyle name="SAPBEXaggItem 2 4 2 2" xfId="5279" xr:uid="{00000000-0005-0000-0000-0000A1150000}"/>
    <cellStyle name="SAPBEXaggItem 2 4 2 3" xfId="5280" xr:uid="{00000000-0005-0000-0000-0000A2150000}"/>
    <cellStyle name="SAPBEXaggItem 2 4 2 4" xfId="5281" xr:uid="{00000000-0005-0000-0000-0000A3150000}"/>
    <cellStyle name="SAPBEXaggItem 2 4 2 5" xfId="5282" xr:uid="{00000000-0005-0000-0000-0000A4150000}"/>
    <cellStyle name="SAPBEXaggItem 2 4 2 6" xfId="5283" xr:uid="{00000000-0005-0000-0000-0000A5150000}"/>
    <cellStyle name="SAPBEXaggItem 2 4 3" xfId="5284" xr:uid="{00000000-0005-0000-0000-0000A6150000}"/>
    <cellStyle name="SAPBEXaggItem 2 4 3 2" xfId="5285" xr:uid="{00000000-0005-0000-0000-0000A7150000}"/>
    <cellStyle name="SAPBEXaggItem 2 4 3 3" xfId="5286" xr:uid="{00000000-0005-0000-0000-0000A8150000}"/>
    <cellStyle name="SAPBEXaggItem 2 4 3 4" xfId="5287" xr:uid="{00000000-0005-0000-0000-0000A9150000}"/>
    <cellStyle name="SAPBEXaggItem 2 4 3 5" xfId="5288" xr:uid="{00000000-0005-0000-0000-0000AA150000}"/>
    <cellStyle name="SAPBEXaggItem 2 4 3 6" xfId="5289" xr:uid="{00000000-0005-0000-0000-0000AB150000}"/>
    <cellStyle name="SAPBEXaggItem 2 4 4" xfId="5290" xr:uid="{00000000-0005-0000-0000-0000AC150000}"/>
    <cellStyle name="SAPBEXaggItem 2 4 4 2" xfId="5291" xr:uid="{00000000-0005-0000-0000-0000AD150000}"/>
    <cellStyle name="SAPBEXaggItem 2 4 4 3" xfId="5292" xr:uid="{00000000-0005-0000-0000-0000AE150000}"/>
    <cellStyle name="SAPBEXaggItem 2 4 4 4" xfId="5293" xr:uid="{00000000-0005-0000-0000-0000AF150000}"/>
    <cellStyle name="SAPBEXaggItem 2 4 4 5" xfId="5294" xr:uid="{00000000-0005-0000-0000-0000B0150000}"/>
    <cellStyle name="SAPBEXaggItem 2 4 4 6" xfId="5295" xr:uid="{00000000-0005-0000-0000-0000B1150000}"/>
    <cellStyle name="SAPBEXaggItem 2 4 5" xfId="5296" xr:uid="{00000000-0005-0000-0000-0000B2150000}"/>
    <cellStyle name="SAPBEXaggItem 2 4 5 2" xfId="5297" xr:uid="{00000000-0005-0000-0000-0000B3150000}"/>
    <cellStyle name="SAPBEXaggItem 2 4 5 3" xfId="5298" xr:uid="{00000000-0005-0000-0000-0000B4150000}"/>
    <cellStyle name="SAPBEXaggItem 2 4 5 4" xfId="5299" xr:uid="{00000000-0005-0000-0000-0000B5150000}"/>
    <cellStyle name="SAPBEXaggItem 2 4 5 5" xfId="5300" xr:uid="{00000000-0005-0000-0000-0000B6150000}"/>
    <cellStyle name="SAPBEXaggItem 2 4 5 6" xfId="5301" xr:uid="{00000000-0005-0000-0000-0000B7150000}"/>
    <cellStyle name="SAPBEXaggItem 2 4 6" xfId="5302" xr:uid="{00000000-0005-0000-0000-0000B8150000}"/>
    <cellStyle name="SAPBEXaggItem 2 4 7" xfId="5303" xr:uid="{00000000-0005-0000-0000-0000B9150000}"/>
    <cellStyle name="SAPBEXaggItem 2 4 8" xfId="5304" xr:uid="{00000000-0005-0000-0000-0000BA150000}"/>
    <cellStyle name="SAPBEXaggItem 2 5" xfId="5305" xr:uid="{00000000-0005-0000-0000-0000BB150000}"/>
    <cellStyle name="SAPBEXaggItem 2 5 2" xfId="5306" xr:uid="{00000000-0005-0000-0000-0000BC150000}"/>
    <cellStyle name="SAPBEXaggItem 2 5 3" xfId="5307" xr:uid="{00000000-0005-0000-0000-0000BD150000}"/>
    <cellStyle name="SAPBEXaggItem 2 5 4" xfId="5308" xr:uid="{00000000-0005-0000-0000-0000BE150000}"/>
    <cellStyle name="SAPBEXaggItem 2 6" xfId="5309" xr:uid="{00000000-0005-0000-0000-0000BF150000}"/>
    <cellStyle name="SAPBEXaggItem 2 6 2" xfId="5310" xr:uid="{00000000-0005-0000-0000-0000C0150000}"/>
    <cellStyle name="SAPBEXaggItem 2 6 3" xfId="5311" xr:uid="{00000000-0005-0000-0000-0000C1150000}"/>
    <cellStyle name="SAPBEXaggItem 2 6 4" xfId="5312" xr:uid="{00000000-0005-0000-0000-0000C2150000}"/>
    <cellStyle name="SAPBEXaggItem 2 7" xfId="5313" xr:uid="{00000000-0005-0000-0000-0000C3150000}"/>
    <cellStyle name="SAPBEXaggItem 2 7 2" xfId="5314" xr:uid="{00000000-0005-0000-0000-0000C4150000}"/>
    <cellStyle name="SAPBEXaggItem 2 7 3" xfId="5315" xr:uid="{00000000-0005-0000-0000-0000C5150000}"/>
    <cellStyle name="SAPBEXaggItem 2 7 4" xfId="5316" xr:uid="{00000000-0005-0000-0000-0000C6150000}"/>
    <cellStyle name="SAPBEXaggItem 2 8" xfId="5317" xr:uid="{00000000-0005-0000-0000-0000C7150000}"/>
    <cellStyle name="SAPBEXaggItem 2 8 2" xfId="5318" xr:uid="{00000000-0005-0000-0000-0000C8150000}"/>
    <cellStyle name="SAPBEXaggItem 2 8 3" xfId="5319" xr:uid="{00000000-0005-0000-0000-0000C9150000}"/>
    <cellStyle name="SAPBEXaggItem 2 8 4" xfId="5320" xr:uid="{00000000-0005-0000-0000-0000CA150000}"/>
    <cellStyle name="SAPBEXaggItem 2 9" xfId="5321" xr:uid="{00000000-0005-0000-0000-0000CB150000}"/>
    <cellStyle name="SAPBEXaggItem 2 9 2" xfId="5322" xr:uid="{00000000-0005-0000-0000-0000CC150000}"/>
    <cellStyle name="SAPBEXaggItem 2 9 3" xfId="5323" xr:uid="{00000000-0005-0000-0000-0000CD150000}"/>
    <cellStyle name="SAPBEXaggItem 2 9 4" xfId="5324" xr:uid="{00000000-0005-0000-0000-0000CE150000}"/>
    <cellStyle name="SAPBEXaggItem 20" xfId="5325" xr:uid="{00000000-0005-0000-0000-0000CF150000}"/>
    <cellStyle name="SAPBEXaggItem 20 2" xfId="5326" xr:uid="{00000000-0005-0000-0000-0000D0150000}"/>
    <cellStyle name="SAPBEXaggItem 20 3" xfId="5327" xr:uid="{00000000-0005-0000-0000-0000D1150000}"/>
    <cellStyle name="SAPBEXaggItem 20 4" xfId="5328" xr:uid="{00000000-0005-0000-0000-0000D2150000}"/>
    <cellStyle name="SAPBEXaggItem 20 5" xfId="5329" xr:uid="{00000000-0005-0000-0000-0000D3150000}"/>
    <cellStyle name="SAPBEXaggItem 20 6" xfId="5330" xr:uid="{00000000-0005-0000-0000-0000D4150000}"/>
    <cellStyle name="SAPBEXaggItem 21" xfId="5331" xr:uid="{00000000-0005-0000-0000-0000D5150000}"/>
    <cellStyle name="SAPBEXaggItem 21 2" xfId="5332" xr:uid="{00000000-0005-0000-0000-0000D6150000}"/>
    <cellStyle name="SAPBEXaggItem 21 3" xfId="5333" xr:uid="{00000000-0005-0000-0000-0000D7150000}"/>
    <cellStyle name="SAPBEXaggItem 21 4" xfId="5334" xr:uid="{00000000-0005-0000-0000-0000D8150000}"/>
    <cellStyle name="SAPBEXaggItem 21 5" xfId="5335" xr:uid="{00000000-0005-0000-0000-0000D9150000}"/>
    <cellStyle name="SAPBEXaggItem 21 6" xfId="5336" xr:uid="{00000000-0005-0000-0000-0000DA150000}"/>
    <cellStyle name="SAPBEXaggItem 22" xfId="5337" xr:uid="{00000000-0005-0000-0000-0000DB150000}"/>
    <cellStyle name="SAPBEXaggItem 22 2" xfId="5338" xr:uid="{00000000-0005-0000-0000-0000DC150000}"/>
    <cellStyle name="SAPBEXaggItem 22 3" xfId="5339" xr:uid="{00000000-0005-0000-0000-0000DD150000}"/>
    <cellStyle name="SAPBEXaggItem 22 4" xfId="5340" xr:uid="{00000000-0005-0000-0000-0000DE150000}"/>
    <cellStyle name="SAPBEXaggItem 22 5" xfId="5341" xr:uid="{00000000-0005-0000-0000-0000DF150000}"/>
    <cellStyle name="SAPBEXaggItem 22 6" xfId="5342" xr:uid="{00000000-0005-0000-0000-0000E0150000}"/>
    <cellStyle name="SAPBEXaggItem 23" xfId="5343" xr:uid="{00000000-0005-0000-0000-0000E1150000}"/>
    <cellStyle name="SAPBEXaggItem 23 2" xfId="5344" xr:uid="{00000000-0005-0000-0000-0000E2150000}"/>
    <cellStyle name="SAPBEXaggItem 23 3" xfId="5345" xr:uid="{00000000-0005-0000-0000-0000E3150000}"/>
    <cellStyle name="SAPBEXaggItem 23 4" xfId="5346" xr:uid="{00000000-0005-0000-0000-0000E4150000}"/>
    <cellStyle name="SAPBEXaggItem 23 5" xfId="5347" xr:uid="{00000000-0005-0000-0000-0000E5150000}"/>
    <cellStyle name="SAPBEXaggItem 23 6" xfId="5348" xr:uid="{00000000-0005-0000-0000-0000E6150000}"/>
    <cellStyle name="SAPBEXaggItem 24" xfId="5349" xr:uid="{00000000-0005-0000-0000-0000E7150000}"/>
    <cellStyle name="SAPBEXaggItem 24 2" xfId="5350" xr:uid="{00000000-0005-0000-0000-0000E8150000}"/>
    <cellStyle name="SAPBEXaggItem 24 3" xfId="5351" xr:uid="{00000000-0005-0000-0000-0000E9150000}"/>
    <cellStyle name="SAPBEXaggItem 24 4" xfId="5352" xr:uid="{00000000-0005-0000-0000-0000EA150000}"/>
    <cellStyle name="SAPBEXaggItem 24 5" xfId="5353" xr:uid="{00000000-0005-0000-0000-0000EB150000}"/>
    <cellStyle name="SAPBEXaggItem 24 6" xfId="5354" xr:uid="{00000000-0005-0000-0000-0000EC150000}"/>
    <cellStyle name="SAPBEXaggItem 25" xfId="5355" xr:uid="{00000000-0005-0000-0000-0000ED150000}"/>
    <cellStyle name="SAPBEXaggItem 25 2" xfId="5356" xr:uid="{00000000-0005-0000-0000-0000EE150000}"/>
    <cellStyle name="SAPBEXaggItem 25 3" xfId="5357" xr:uid="{00000000-0005-0000-0000-0000EF150000}"/>
    <cellStyle name="SAPBEXaggItem 25 4" xfId="5358" xr:uid="{00000000-0005-0000-0000-0000F0150000}"/>
    <cellStyle name="SAPBEXaggItem 25 5" xfId="5359" xr:uid="{00000000-0005-0000-0000-0000F1150000}"/>
    <cellStyle name="SAPBEXaggItem 25 6" xfId="5360" xr:uid="{00000000-0005-0000-0000-0000F2150000}"/>
    <cellStyle name="SAPBEXaggItem 26" xfId="5361" xr:uid="{00000000-0005-0000-0000-0000F3150000}"/>
    <cellStyle name="SAPBEXaggItem 26 2" xfId="5362" xr:uid="{00000000-0005-0000-0000-0000F4150000}"/>
    <cellStyle name="SAPBEXaggItem 26 3" xfId="5363" xr:uid="{00000000-0005-0000-0000-0000F5150000}"/>
    <cellStyle name="SAPBEXaggItem 26 4" xfId="5364" xr:uid="{00000000-0005-0000-0000-0000F6150000}"/>
    <cellStyle name="SAPBEXaggItem 26 5" xfId="5365" xr:uid="{00000000-0005-0000-0000-0000F7150000}"/>
    <cellStyle name="SAPBEXaggItem 26 6" xfId="5366" xr:uid="{00000000-0005-0000-0000-0000F8150000}"/>
    <cellStyle name="SAPBEXaggItem 27" xfId="5367" xr:uid="{00000000-0005-0000-0000-0000F9150000}"/>
    <cellStyle name="SAPBEXaggItem 27 2" xfId="5368" xr:uid="{00000000-0005-0000-0000-0000FA150000}"/>
    <cellStyle name="SAPBEXaggItem 27 3" xfId="5369" xr:uid="{00000000-0005-0000-0000-0000FB150000}"/>
    <cellStyle name="SAPBEXaggItem 27 4" xfId="5370" xr:uid="{00000000-0005-0000-0000-0000FC150000}"/>
    <cellStyle name="SAPBEXaggItem 27 5" xfId="5371" xr:uid="{00000000-0005-0000-0000-0000FD150000}"/>
    <cellStyle name="SAPBEXaggItem 27 6" xfId="5372" xr:uid="{00000000-0005-0000-0000-0000FE150000}"/>
    <cellStyle name="SAPBEXaggItem 28" xfId="5373" xr:uid="{00000000-0005-0000-0000-0000FF150000}"/>
    <cellStyle name="SAPBEXaggItem 28 2" xfId="5374" xr:uid="{00000000-0005-0000-0000-000000160000}"/>
    <cellStyle name="SAPBEXaggItem 28 3" xfId="5375" xr:uid="{00000000-0005-0000-0000-000001160000}"/>
    <cellStyle name="SAPBEXaggItem 28 4" xfId="5376" xr:uid="{00000000-0005-0000-0000-000002160000}"/>
    <cellStyle name="SAPBEXaggItem 28 5" xfId="5377" xr:uid="{00000000-0005-0000-0000-000003160000}"/>
    <cellStyle name="SAPBEXaggItem 28 6" xfId="5378" xr:uid="{00000000-0005-0000-0000-000004160000}"/>
    <cellStyle name="SAPBEXaggItem 29" xfId="5379" xr:uid="{00000000-0005-0000-0000-000005160000}"/>
    <cellStyle name="SAPBEXaggItem 29 2" xfId="5380" xr:uid="{00000000-0005-0000-0000-000006160000}"/>
    <cellStyle name="SAPBEXaggItem 29 3" xfId="5381" xr:uid="{00000000-0005-0000-0000-000007160000}"/>
    <cellStyle name="SAPBEXaggItem 29 4" xfId="5382" xr:uid="{00000000-0005-0000-0000-000008160000}"/>
    <cellStyle name="SAPBEXaggItem 29 5" xfId="5383" xr:uid="{00000000-0005-0000-0000-000009160000}"/>
    <cellStyle name="SAPBEXaggItem 29 6" xfId="5384" xr:uid="{00000000-0005-0000-0000-00000A160000}"/>
    <cellStyle name="SAPBEXaggItem 3" xfId="5385" xr:uid="{00000000-0005-0000-0000-00000B160000}"/>
    <cellStyle name="SAPBEXaggItem 3 10" xfId="5386" xr:uid="{00000000-0005-0000-0000-00000C160000}"/>
    <cellStyle name="SAPBEXaggItem 3 11" xfId="5387" xr:uid="{00000000-0005-0000-0000-00000D160000}"/>
    <cellStyle name="SAPBEXaggItem 3 12" xfId="5388" xr:uid="{00000000-0005-0000-0000-00000E160000}"/>
    <cellStyle name="SAPBEXaggItem 3 2" xfId="5389" xr:uid="{00000000-0005-0000-0000-00000F160000}"/>
    <cellStyle name="SAPBEXaggItem 3 2 2" xfId="5390" xr:uid="{00000000-0005-0000-0000-000010160000}"/>
    <cellStyle name="SAPBEXaggItem 3 2 2 2" xfId="5391" xr:uid="{00000000-0005-0000-0000-000011160000}"/>
    <cellStyle name="SAPBEXaggItem 3 2 2 3" xfId="5392" xr:uid="{00000000-0005-0000-0000-000012160000}"/>
    <cellStyle name="SAPBEXaggItem 3 2 2 4" xfId="5393" xr:uid="{00000000-0005-0000-0000-000013160000}"/>
    <cellStyle name="SAPBEXaggItem 3 2 2 5" xfId="5394" xr:uid="{00000000-0005-0000-0000-000014160000}"/>
    <cellStyle name="SAPBEXaggItem 3 2 2 6" xfId="5395" xr:uid="{00000000-0005-0000-0000-000015160000}"/>
    <cellStyle name="SAPBEXaggItem 3 2 3" xfId="5396" xr:uid="{00000000-0005-0000-0000-000016160000}"/>
    <cellStyle name="SAPBEXaggItem 3 2 3 2" xfId="5397" xr:uid="{00000000-0005-0000-0000-000017160000}"/>
    <cellStyle name="SAPBEXaggItem 3 2 3 3" xfId="5398" xr:uid="{00000000-0005-0000-0000-000018160000}"/>
    <cellStyle name="SAPBEXaggItem 3 2 3 4" xfId="5399" xr:uid="{00000000-0005-0000-0000-000019160000}"/>
    <cellStyle name="SAPBEXaggItem 3 2 3 5" xfId="5400" xr:uid="{00000000-0005-0000-0000-00001A160000}"/>
    <cellStyle name="SAPBEXaggItem 3 2 3 6" xfId="5401" xr:uid="{00000000-0005-0000-0000-00001B160000}"/>
    <cellStyle name="SAPBEXaggItem 3 2 4" xfId="5402" xr:uid="{00000000-0005-0000-0000-00001C160000}"/>
    <cellStyle name="SAPBEXaggItem 3 2 4 2" xfId="5403" xr:uid="{00000000-0005-0000-0000-00001D160000}"/>
    <cellStyle name="SAPBEXaggItem 3 2 4 3" xfId="5404" xr:uid="{00000000-0005-0000-0000-00001E160000}"/>
    <cellStyle name="SAPBEXaggItem 3 2 4 4" xfId="5405" xr:uid="{00000000-0005-0000-0000-00001F160000}"/>
    <cellStyle name="SAPBEXaggItem 3 2 4 5" xfId="5406" xr:uid="{00000000-0005-0000-0000-000020160000}"/>
    <cellStyle name="SAPBEXaggItem 3 2 4 6" xfId="5407" xr:uid="{00000000-0005-0000-0000-000021160000}"/>
    <cellStyle name="SAPBEXaggItem 3 2 5" xfId="5408" xr:uid="{00000000-0005-0000-0000-000022160000}"/>
    <cellStyle name="SAPBEXaggItem 3 2 5 2" xfId="5409" xr:uid="{00000000-0005-0000-0000-000023160000}"/>
    <cellStyle name="SAPBEXaggItem 3 2 5 3" xfId="5410" xr:uid="{00000000-0005-0000-0000-000024160000}"/>
    <cellStyle name="SAPBEXaggItem 3 2 5 4" xfId="5411" xr:uid="{00000000-0005-0000-0000-000025160000}"/>
    <cellStyle name="SAPBEXaggItem 3 2 5 5" xfId="5412" xr:uid="{00000000-0005-0000-0000-000026160000}"/>
    <cellStyle name="SAPBEXaggItem 3 2 5 6" xfId="5413" xr:uid="{00000000-0005-0000-0000-000027160000}"/>
    <cellStyle name="SAPBEXaggItem 3 2 6" xfId="5414" xr:uid="{00000000-0005-0000-0000-000028160000}"/>
    <cellStyle name="SAPBEXaggItem 3 2 7" xfId="5415" xr:uid="{00000000-0005-0000-0000-000029160000}"/>
    <cellStyle name="SAPBEXaggItem 3 2 8" xfId="5416" xr:uid="{00000000-0005-0000-0000-00002A160000}"/>
    <cellStyle name="SAPBEXaggItem 3 3" xfId="5417" xr:uid="{00000000-0005-0000-0000-00002B160000}"/>
    <cellStyle name="SAPBEXaggItem 3 3 2" xfId="5418" xr:uid="{00000000-0005-0000-0000-00002C160000}"/>
    <cellStyle name="SAPBEXaggItem 3 3 3" xfId="5419" xr:uid="{00000000-0005-0000-0000-00002D160000}"/>
    <cellStyle name="SAPBEXaggItem 3 3 4" xfId="5420" xr:uid="{00000000-0005-0000-0000-00002E160000}"/>
    <cellStyle name="SAPBEXaggItem 3 3 5" xfId="5421" xr:uid="{00000000-0005-0000-0000-00002F160000}"/>
    <cellStyle name="SAPBEXaggItem 3 3 6" xfId="5422" xr:uid="{00000000-0005-0000-0000-000030160000}"/>
    <cellStyle name="SAPBEXaggItem 3 4" xfId="5423" xr:uid="{00000000-0005-0000-0000-000031160000}"/>
    <cellStyle name="SAPBEXaggItem 3 4 2" xfId="5424" xr:uid="{00000000-0005-0000-0000-000032160000}"/>
    <cellStyle name="SAPBEXaggItem 3 4 3" xfId="5425" xr:uid="{00000000-0005-0000-0000-000033160000}"/>
    <cellStyle name="SAPBEXaggItem 3 4 4" xfId="5426" xr:uid="{00000000-0005-0000-0000-000034160000}"/>
    <cellStyle name="SAPBEXaggItem 3 4 5" xfId="5427" xr:uid="{00000000-0005-0000-0000-000035160000}"/>
    <cellStyle name="SAPBEXaggItem 3 4 6" xfId="5428" xr:uid="{00000000-0005-0000-0000-000036160000}"/>
    <cellStyle name="SAPBEXaggItem 3 5" xfId="5429" xr:uid="{00000000-0005-0000-0000-000037160000}"/>
    <cellStyle name="SAPBEXaggItem 3 5 2" xfId="5430" xr:uid="{00000000-0005-0000-0000-000038160000}"/>
    <cellStyle name="SAPBEXaggItem 3 5 3" xfId="5431" xr:uid="{00000000-0005-0000-0000-000039160000}"/>
    <cellStyle name="SAPBEXaggItem 3 5 4" xfId="5432" xr:uid="{00000000-0005-0000-0000-00003A160000}"/>
    <cellStyle name="SAPBEXaggItem 3 6" xfId="5433" xr:uid="{00000000-0005-0000-0000-00003B160000}"/>
    <cellStyle name="SAPBEXaggItem 3 6 2" xfId="5434" xr:uid="{00000000-0005-0000-0000-00003C160000}"/>
    <cellStyle name="SAPBEXaggItem 3 6 3" xfId="5435" xr:uid="{00000000-0005-0000-0000-00003D160000}"/>
    <cellStyle name="SAPBEXaggItem 3 6 4" xfId="5436" xr:uid="{00000000-0005-0000-0000-00003E160000}"/>
    <cellStyle name="SAPBEXaggItem 3 7" xfId="5437" xr:uid="{00000000-0005-0000-0000-00003F160000}"/>
    <cellStyle name="SAPBEXaggItem 3 7 2" xfId="5438" xr:uid="{00000000-0005-0000-0000-000040160000}"/>
    <cellStyle name="SAPBEXaggItem 3 7 3" xfId="5439" xr:uid="{00000000-0005-0000-0000-000041160000}"/>
    <cellStyle name="SAPBEXaggItem 3 7 4" xfId="5440" xr:uid="{00000000-0005-0000-0000-000042160000}"/>
    <cellStyle name="SAPBEXaggItem 3 8" xfId="5441" xr:uid="{00000000-0005-0000-0000-000043160000}"/>
    <cellStyle name="SAPBEXaggItem 3 9" xfId="5442" xr:uid="{00000000-0005-0000-0000-000044160000}"/>
    <cellStyle name="SAPBEXaggItem 30" xfId="5443" xr:uid="{00000000-0005-0000-0000-000045160000}"/>
    <cellStyle name="SAPBEXaggItem 30 2" xfId="5444" xr:uid="{00000000-0005-0000-0000-000046160000}"/>
    <cellStyle name="SAPBEXaggItem 30 3" xfId="5445" xr:uid="{00000000-0005-0000-0000-000047160000}"/>
    <cellStyle name="SAPBEXaggItem 30 4" xfId="5446" xr:uid="{00000000-0005-0000-0000-000048160000}"/>
    <cellStyle name="SAPBEXaggItem 30 5" xfId="5447" xr:uid="{00000000-0005-0000-0000-000049160000}"/>
    <cellStyle name="SAPBEXaggItem 30 6" xfId="5448" xr:uid="{00000000-0005-0000-0000-00004A160000}"/>
    <cellStyle name="SAPBEXaggItem 31" xfId="5449" xr:uid="{00000000-0005-0000-0000-00004B160000}"/>
    <cellStyle name="SAPBEXaggItem 31 2" xfId="5450" xr:uid="{00000000-0005-0000-0000-00004C160000}"/>
    <cellStyle name="SAPBEXaggItem 31 3" xfId="5451" xr:uid="{00000000-0005-0000-0000-00004D160000}"/>
    <cellStyle name="SAPBEXaggItem 31 4" xfId="5452" xr:uid="{00000000-0005-0000-0000-00004E160000}"/>
    <cellStyle name="SAPBEXaggItem 31 5" xfId="5453" xr:uid="{00000000-0005-0000-0000-00004F160000}"/>
    <cellStyle name="SAPBEXaggItem 31 6" xfId="5454" xr:uid="{00000000-0005-0000-0000-000050160000}"/>
    <cellStyle name="SAPBEXaggItem 32" xfId="5455" xr:uid="{00000000-0005-0000-0000-000051160000}"/>
    <cellStyle name="SAPBEXaggItem 32 2" xfId="5456" xr:uid="{00000000-0005-0000-0000-000052160000}"/>
    <cellStyle name="SAPBEXaggItem 32 3" xfId="5457" xr:uid="{00000000-0005-0000-0000-000053160000}"/>
    <cellStyle name="SAPBEXaggItem 32 4" xfId="5458" xr:uid="{00000000-0005-0000-0000-000054160000}"/>
    <cellStyle name="SAPBEXaggItem 32 5" xfId="5459" xr:uid="{00000000-0005-0000-0000-000055160000}"/>
    <cellStyle name="SAPBEXaggItem 32 6" xfId="5460" xr:uid="{00000000-0005-0000-0000-000056160000}"/>
    <cellStyle name="SAPBEXaggItem 33" xfId="5461" xr:uid="{00000000-0005-0000-0000-000057160000}"/>
    <cellStyle name="SAPBEXaggItem 34" xfId="5462" xr:uid="{00000000-0005-0000-0000-000058160000}"/>
    <cellStyle name="SAPBEXaggItem 35" xfId="5463" xr:uid="{00000000-0005-0000-0000-000059160000}"/>
    <cellStyle name="SAPBEXaggItem 36" xfId="27781" xr:uid="{00000000-0005-0000-0000-00005A160000}"/>
    <cellStyle name="SAPBEXaggItem 37" xfId="27892" xr:uid="{00000000-0005-0000-0000-00005B160000}"/>
    <cellStyle name="SAPBEXaggItem 37 2" xfId="28035" xr:uid="{00000000-0005-0000-0000-00005C160000}"/>
    <cellStyle name="SAPBEXaggItem 38" xfId="27959" xr:uid="{00000000-0005-0000-0000-00005D160000}"/>
    <cellStyle name="SAPBEXaggItem 39" xfId="27992" xr:uid="{00000000-0005-0000-0000-00005E160000}"/>
    <cellStyle name="SAPBEXaggItem 4" xfId="5464" xr:uid="{00000000-0005-0000-0000-00005F160000}"/>
    <cellStyle name="SAPBEXaggItem 4 2" xfId="5465" xr:uid="{00000000-0005-0000-0000-000060160000}"/>
    <cellStyle name="SAPBEXaggItem 4 3" xfId="5466" xr:uid="{00000000-0005-0000-0000-000061160000}"/>
    <cellStyle name="SAPBEXaggItem 4 4" xfId="5467" xr:uid="{00000000-0005-0000-0000-000062160000}"/>
    <cellStyle name="SAPBEXaggItem 4 5" xfId="5468" xr:uid="{00000000-0005-0000-0000-000063160000}"/>
    <cellStyle name="SAPBEXaggItem 4 6" xfId="5469" xr:uid="{00000000-0005-0000-0000-000064160000}"/>
    <cellStyle name="SAPBEXaggItem 40" xfId="28131" xr:uid="{00000000-0005-0000-0000-000065160000}"/>
    <cellStyle name="SAPBEXaggItem 5" xfId="5470" xr:uid="{00000000-0005-0000-0000-000066160000}"/>
    <cellStyle name="SAPBEXaggItem 5 2" xfId="5471" xr:uid="{00000000-0005-0000-0000-000067160000}"/>
    <cellStyle name="SAPBEXaggItem 5 3" xfId="5472" xr:uid="{00000000-0005-0000-0000-000068160000}"/>
    <cellStyle name="SAPBEXaggItem 5 4" xfId="5473" xr:uid="{00000000-0005-0000-0000-000069160000}"/>
    <cellStyle name="SAPBEXaggItem 5 5" xfId="5474" xr:uid="{00000000-0005-0000-0000-00006A160000}"/>
    <cellStyle name="SAPBEXaggItem 5 6" xfId="5475" xr:uid="{00000000-0005-0000-0000-00006B160000}"/>
    <cellStyle name="SAPBEXaggItem 6" xfId="5476" xr:uid="{00000000-0005-0000-0000-00006C160000}"/>
    <cellStyle name="SAPBEXaggItem 6 10" xfId="5477" xr:uid="{00000000-0005-0000-0000-00006D160000}"/>
    <cellStyle name="SAPBEXaggItem 6 2" xfId="5478" xr:uid="{00000000-0005-0000-0000-00006E160000}"/>
    <cellStyle name="SAPBEXaggItem 6 2 2" xfId="5479" xr:uid="{00000000-0005-0000-0000-00006F160000}"/>
    <cellStyle name="SAPBEXaggItem 6 2 3" xfId="5480" xr:uid="{00000000-0005-0000-0000-000070160000}"/>
    <cellStyle name="SAPBEXaggItem 6 2 4" xfId="5481" xr:uid="{00000000-0005-0000-0000-000071160000}"/>
    <cellStyle name="SAPBEXaggItem 6 3" xfId="5482" xr:uid="{00000000-0005-0000-0000-000072160000}"/>
    <cellStyle name="SAPBEXaggItem 6 3 2" xfId="5483" xr:uid="{00000000-0005-0000-0000-000073160000}"/>
    <cellStyle name="SAPBEXaggItem 6 3 3" xfId="5484" xr:uid="{00000000-0005-0000-0000-000074160000}"/>
    <cellStyle name="SAPBEXaggItem 6 3 4" xfId="5485" xr:uid="{00000000-0005-0000-0000-000075160000}"/>
    <cellStyle name="SAPBEXaggItem 6 4" xfId="5486" xr:uid="{00000000-0005-0000-0000-000076160000}"/>
    <cellStyle name="SAPBEXaggItem 6 4 2" xfId="5487" xr:uid="{00000000-0005-0000-0000-000077160000}"/>
    <cellStyle name="SAPBEXaggItem 6 4 3" xfId="5488" xr:uid="{00000000-0005-0000-0000-000078160000}"/>
    <cellStyle name="SAPBEXaggItem 6 4 4" xfId="5489" xr:uid="{00000000-0005-0000-0000-000079160000}"/>
    <cellStyle name="SAPBEXaggItem 6 5" xfId="5490" xr:uid="{00000000-0005-0000-0000-00007A160000}"/>
    <cellStyle name="SAPBEXaggItem 6 5 2" xfId="5491" xr:uid="{00000000-0005-0000-0000-00007B160000}"/>
    <cellStyle name="SAPBEXaggItem 6 5 3" xfId="5492" xr:uid="{00000000-0005-0000-0000-00007C160000}"/>
    <cellStyle name="SAPBEXaggItem 6 5 4" xfId="5493" xr:uid="{00000000-0005-0000-0000-00007D160000}"/>
    <cellStyle name="SAPBEXaggItem 6 6" xfId="5494" xr:uid="{00000000-0005-0000-0000-00007E160000}"/>
    <cellStyle name="SAPBEXaggItem 6 7" xfId="5495" xr:uid="{00000000-0005-0000-0000-00007F160000}"/>
    <cellStyle name="SAPBEXaggItem 6 8" xfId="5496" xr:uid="{00000000-0005-0000-0000-000080160000}"/>
    <cellStyle name="SAPBEXaggItem 6 9" xfId="5497" xr:uid="{00000000-0005-0000-0000-000081160000}"/>
    <cellStyle name="SAPBEXaggItem 7" xfId="5498" xr:uid="{00000000-0005-0000-0000-000082160000}"/>
    <cellStyle name="SAPBEXaggItem 7 10" xfId="5499" xr:uid="{00000000-0005-0000-0000-000083160000}"/>
    <cellStyle name="SAPBEXaggItem 7 2" xfId="5500" xr:uid="{00000000-0005-0000-0000-000084160000}"/>
    <cellStyle name="SAPBEXaggItem 7 2 2" xfId="5501" xr:uid="{00000000-0005-0000-0000-000085160000}"/>
    <cellStyle name="SAPBEXaggItem 7 2 3" xfId="5502" xr:uid="{00000000-0005-0000-0000-000086160000}"/>
    <cellStyle name="SAPBEXaggItem 7 2 4" xfId="5503" xr:uid="{00000000-0005-0000-0000-000087160000}"/>
    <cellStyle name="SAPBEXaggItem 7 3" xfId="5504" xr:uid="{00000000-0005-0000-0000-000088160000}"/>
    <cellStyle name="SAPBEXaggItem 7 3 2" xfId="5505" xr:uid="{00000000-0005-0000-0000-000089160000}"/>
    <cellStyle name="SAPBEXaggItem 7 3 3" xfId="5506" xr:uid="{00000000-0005-0000-0000-00008A160000}"/>
    <cellStyle name="SAPBEXaggItem 7 3 4" xfId="5507" xr:uid="{00000000-0005-0000-0000-00008B160000}"/>
    <cellStyle name="SAPBEXaggItem 7 4" xfId="5508" xr:uid="{00000000-0005-0000-0000-00008C160000}"/>
    <cellStyle name="SAPBEXaggItem 7 4 2" xfId="5509" xr:uid="{00000000-0005-0000-0000-00008D160000}"/>
    <cellStyle name="SAPBEXaggItem 7 4 3" xfId="5510" xr:uid="{00000000-0005-0000-0000-00008E160000}"/>
    <cellStyle name="SAPBEXaggItem 7 4 4" xfId="5511" xr:uid="{00000000-0005-0000-0000-00008F160000}"/>
    <cellStyle name="SAPBEXaggItem 7 5" xfId="5512" xr:uid="{00000000-0005-0000-0000-000090160000}"/>
    <cellStyle name="SAPBEXaggItem 7 5 2" xfId="5513" xr:uid="{00000000-0005-0000-0000-000091160000}"/>
    <cellStyle name="SAPBEXaggItem 7 5 3" xfId="5514" xr:uid="{00000000-0005-0000-0000-000092160000}"/>
    <cellStyle name="SAPBEXaggItem 7 5 4" xfId="5515" xr:uid="{00000000-0005-0000-0000-000093160000}"/>
    <cellStyle name="SAPBEXaggItem 7 6" xfId="5516" xr:uid="{00000000-0005-0000-0000-000094160000}"/>
    <cellStyle name="SAPBEXaggItem 7 7" xfId="5517" xr:uid="{00000000-0005-0000-0000-000095160000}"/>
    <cellStyle name="SAPBEXaggItem 7 8" xfId="5518" xr:uid="{00000000-0005-0000-0000-000096160000}"/>
    <cellStyle name="SAPBEXaggItem 7 9" xfId="5519" xr:uid="{00000000-0005-0000-0000-000097160000}"/>
    <cellStyle name="SAPBEXaggItem 8" xfId="5520" xr:uid="{00000000-0005-0000-0000-000098160000}"/>
    <cellStyle name="SAPBEXaggItem 8 2" xfId="5521" xr:uid="{00000000-0005-0000-0000-000099160000}"/>
    <cellStyle name="SAPBEXaggItem 8 3" xfId="5522" xr:uid="{00000000-0005-0000-0000-00009A160000}"/>
    <cellStyle name="SAPBEXaggItem 8 4" xfId="5523" xr:uid="{00000000-0005-0000-0000-00009B160000}"/>
    <cellStyle name="SAPBEXaggItem 8 5" xfId="5524" xr:uid="{00000000-0005-0000-0000-00009C160000}"/>
    <cellStyle name="SAPBEXaggItem 8 6" xfId="5525" xr:uid="{00000000-0005-0000-0000-00009D160000}"/>
    <cellStyle name="SAPBEXaggItem 9" xfId="5526" xr:uid="{00000000-0005-0000-0000-00009E160000}"/>
    <cellStyle name="SAPBEXaggItem 9 2" xfId="5527" xr:uid="{00000000-0005-0000-0000-00009F160000}"/>
    <cellStyle name="SAPBEXaggItem 9 3" xfId="5528" xr:uid="{00000000-0005-0000-0000-0000A0160000}"/>
    <cellStyle name="SAPBEXaggItem 9 4" xfId="5529" xr:uid="{00000000-0005-0000-0000-0000A1160000}"/>
    <cellStyle name="SAPBEXaggItem 9 5" xfId="5530" xr:uid="{00000000-0005-0000-0000-0000A2160000}"/>
    <cellStyle name="SAPBEXaggItem 9 6" xfId="5531" xr:uid="{00000000-0005-0000-0000-0000A3160000}"/>
    <cellStyle name="SAPBEXaggItem_Receipts" xfId="5532" xr:uid="{00000000-0005-0000-0000-0000A4160000}"/>
    <cellStyle name="SAPBEXaggItemX" xfId="5533" xr:uid="{00000000-0005-0000-0000-0000A5160000}"/>
    <cellStyle name="SAPBEXaggItemX 10" xfId="5534" xr:uid="{00000000-0005-0000-0000-0000A6160000}"/>
    <cellStyle name="SAPBEXaggItemX 10 2" xfId="5535" xr:uid="{00000000-0005-0000-0000-0000A7160000}"/>
    <cellStyle name="SAPBEXaggItemX 10 3" xfId="5536" xr:uid="{00000000-0005-0000-0000-0000A8160000}"/>
    <cellStyle name="SAPBEXaggItemX 10 4" xfId="5537" xr:uid="{00000000-0005-0000-0000-0000A9160000}"/>
    <cellStyle name="SAPBEXaggItemX 10 5" xfId="5538" xr:uid="{00000000-0005-0000-0000-0000AA160000}"/>
    <cellStyle name="SAPBEXaggItemX 10 6" xfId="5539" xr:uid="{00000000-0005-0000-0000-0000AB160000}"/>
    <cellStyle name="SAPBEXaggItemX 11" xfId="5540" xr:uid="{00000000-0005-0000-0000-0000AC160000}"/>
    <cellStyle name="SAPBEXaggItemX 11 2" xfId="5541" xr:uid="{00000000-0005-0000-0000-0000AD160000}"/>
    <cellStyle name="SAPBEXaggItemX 11 3" xfId="5542" xr:uid="{00000000-0005-0000-0000-0000AE160000}"/>
    <cellStyle name="SAPBEXaggItemX 11 4" xfId="5543" xr:uid="{00000000-0005-0000-0000-0000AF160000}"/>
    <cellStyle name="SAPBEXaggItemX 11 5" xfId="5544" xr:uid="{00000000-0005-0000-0000-0000B0160000}"/>
    <cellStyle name="SAPBEXaggItemX 11 6" xfId="5545" xr:uid="{00000000-0005-0000-0000-0000B1160000}"/>
    <cellStyle name="SAPBEXaggItemX 12" xfId="5546" xr:uid="{00000000-0005-0000-0000-0000B2160000}"/>
    <cellStyle name="SAPBEXaggItemX 12 2" xfId="5547" xr:uid="{00000000-0005-0000-0000-0000B3160000}"/>
    <cellStyle name="SAPBEXaggItemX 12 3" xfId="5548" xr:uid="{00000000-0005-0000-0000-0000B4160000}"/>
    <cellStyle name="SAPBEXaggItemX 12 4" xfId="5549" xr:uid="{00000000-0005-0000-0000-0000B5160000}"/>
    <cellStyle name="SAPBEXaggItemX 12 5" xfId="5550" xr:uid="{00000000-0005-0000-0000-0000B6160000}"/>
    <cellStyle name="SAPBEXaggItemX 12 6" xfId="5551" xr:uid="{00000000-0005-0000-0000-0000B7160000}"/>
    <cellStyle name="SAPBEXaggItemX 13" xfId="5552" xr:uid="{00000000-0005-0000-0000-0000B8160000}"/>
    <cellStyle name="SAPBEXaggItemX 13 2" xfId="5553" xr:uid="{00000000-0005-0000-0000-0000B9160000}"/>
    <cellStyle name="SAPBEXaggItemX 13 3" xfId="5554" xr:uid="{00000000-0005-0000-0000-0000BA160000}"/>
    <cellStyle name="SAPBEXaggItemX 13 4" xfId="5555" xr:uid="{00000000-0005-0000-0000-0000BB160000}"/>
    <cellStyle name="SAPBEXaggItemX 13 5" xfId="5556" xr:uid="{00000000-0005-0000-0000-0000BC160000}"/>
    <cellStyle name="SAPBEXaggItemX 13 6" xfId="5557" xr:uid="{00000000-0005-0000-0000-0000BD160000}"/>
    <cellStyle name="SAPBEXaggItemX 14" xfId="5558" xr:uid="{00000000-0005-0000-0000-0000BE160000}"/>
    <cellStyle name="SAPBEXaggItemX 14 2" xfId="5559" xr:uid="{00000000-0005-0000-0000-0000BF160000}"/>
    <cellStyle name="SAPBEXaggItemX 14 3" xfId="5560" xr:uid="{00000000-0005-0000-0000-0000C0160000}"/>
    <cellStyle name="SAPBEXaggItemX 14 4" xfId="5561" xr:uid="{00000000-0005-0000-0000-0000C1160000}"/>
    <cellStyle name="SAPBEXaggItemX 14 5" xfId="5562" xr:uid="{00000000-0005-0000-0000-0000C2160000}"/>
    <cellStyle name="SAPBEXaggItemX 14 6" xfId="5563" xr:uid="{00000000-0005-0000-0000-0000C3160000}"/>
    <cellStyle name="SAPBEXaggItemX 15" xfId="5564" xr:uid="{00000000-0005-0000-0000-0000C4160000}"/>
    <cellStyle name="SAPBEXaggItemX 15 2" xfId="5565" xr:uid="{00000000-0005-0000-0000-0000C5160000}"/>
    <cellStyle name="SAPBEXaggItemX 15 3" xfId="5566" xr:uid="{00000000-0005-0000-0000-0000C6160000}"/>
    <cellStyle name="SAPBEXaggItemX 15 4" xfId="5567" xr:uid="{00000000-0005-0000-0000-0000C7160000}"/>
    <cellStyle name="SAPBEXaggItemX 15 5" xfId="5568" xr:uid="{00000000-0005-0000-0000-0000C8160000}"/>
    <cellStyle name="SAPBEXaggItemX 15 6" xfId="5569" xr:uid="{00000000-0005-0000-0000-0000C9160000}"/>
    <cellStyle name="SAPBEXaggItemX 16" xfId="5570" xr:uid="{00000000-0005-0000-0000-0000CA160000}"/>
    <cellStyle name="SAPBEXaggItemX 16 2" xfId="5571" xr:uid="{00000000-0005-0000-0000-0000CB160000}"/>
    <cellStyle name="SAPBEXaggItemX 16 3" xfId="5572" xr:uid="{00000000-0005-0000-0000-0000CC160000}"/>
    <cellStyle name="SAPBEXaggItemX 16 4" xfId="5573" xr:uid="{00000000-0005-0000-0000-0000CD160000}"/>
    <cellStyle name="SAPBEXaggItemX 16 5" xfId="5574" xr:uid="{00000000-0005-0000-0000-0000CE160000}"/>
    <cellStyle name="SAPBEXaggItemX 16 6" xfId="5575" xr:uid="{00000000-0005-0000-0000-0000CF160000}"/>
    <cellStyle name="SAPBEXaggItemX 17" xfId="5576" xr:uid="{00000000-0005-0000-0000-0000D0160000}"/>
    <cellStyle name="SAPBEXaggItemX 17 2" xfId="5577" xr:uid="{00000000-0005-0000-0000-0000D1160000}"/>
    <cellStyle name="SAPBEXaggItemX 17 3" xfId="5578" xr:uid="{00000000-0005-0000-0000-0000D2160000}"/>
    <cellStyle name="SAPBEXaggItemX 17 4" xfId="5579" xr:uid="{00000000-0005-0000-0000-0000D3160000}"/>
    <cellStyle name="SAPBEXaggItemX 17 5" xfId="5580" xr:uid="{00000000-0005-0000-0000-0000D4160000}"/>
    <cellStyle name="SAPBEXaggItemX 17 6" xfId="5581" xr:uid="{00000000-0005-0000-0000-0000D5160000}"/>
    <cellStyle name="SAPBEXaggItemX 18" xfId="5582" xr:uid="{00000000-0005-0000-0000-0000D6160000}"/>
    <cellStyle name="SAPBEXaggItemX 18 2" xfId="5583" xr:uid="{00000000-0005-0000-0000-0000D7160000}"/>
    <cellStyle name="SAPBEXaggItemX 18 3" xfId="5584" xr:uid="{00000000-0005-0000-0000-0000D8160000}"/>
    <cellStyle name="SAPBEXaggItemX 18 4" xfId="5585" xr:uid="{00000000-0005-0000-0000-0000D9160000}"/>
    <cellStyle name="SAPBEXaggItemX 18 5" xfId="5586" xr:uid="{00000000-0005-0000-0000-0000DA160000}"/>
    <cellStyle name="SAPBEXaggItemX 18 6" xfId="5587" xr:uid="{00000000-0005-0000-0000-0000DB160000}"/>
    <cellStyle name="SAPBEXaggItemX 19" xfId="5588" xr:uid="{00000000-0005-0000-0000-0000DC160000}"/>
    <cellStyle name="SAPBEXaggItemX 19 2" xfId="5589" xr:uid="{00000000-0005-0000-0000-0000DD160000}"/>
    <cellStyle name="SAPBEXaggItemX 19 3" xfId="5590" xr:uid="{00000000-0005-0000-0000-0000DE160000}"/>
    <cellStyle name="SAPBEXaggItemX 19 4" xfId="5591" xr:uid="{00000000-0005-0000-0000-0000DF160000}"/>
    <cellStyle name="SAPBEXaggItemX 19 5" xfId="5592" xr:uid="{00000000-0005-0000-0000-0000E0160000}"/>
    <cellStyle name="SAPBEXaggItemX 19 6" xfId="5593" xr:uid="{00000000-0005-0000-0000-0000E1160000}"/>
    <cellStyle name="SAPBEXaggItemX 2" xfId="5594" xr:uid="{00000000-0005-0000-0000-0000E2160000}"/>
    <cellStyle name="SAPBEXaggItemX 2 10" xfId="5595" xr:uid="{00000000-0005-0000-0000-0000E3160000}"/>
    <cellStyle name="SAPBEXaggItemX 2 10 2" xfId="5596" xr:uid="{00000000-0005-0000-0000-0000E4160000}"/>
    <cellStyle name="SAPBEXaggItemX 2 10 3" xfId="5597" xr:uid="{00000000-0005-0000-0000-0000E5160000}"/>
    <cellStyle name="SAPBEXaggItemX 2 10 4" xfId="5598" xr:uid="{00000000-0005-0000-0000-0000E6160000}"/>
    <cellStyle name="SAPBEXaggItemX 2 11" xfId="5599" xr:uid="{00000000-0005-0000-0000-0000E7160000}"/>
    <cellStyle name="SAPBEXaggItemX 2 11 2" xfId="5600" xr:uid="{00000000-0005-0000-0000-0000E8160000}"/>
    <cellStyle name="SAPBEXaggItemX 2 11 3" xfId="5601" xr:uid="{00000000-0005-0000-0000-0000E9160000}"/>
    <cellStyle name="SAPBEXaggItemX 2 11 4" xfId="5602" xr:uid="{00000000-0005-0000-0000-0000EA160000}"/>
    <cellStyle name="SAPBEXaggItemX 2 12" xfId="5603" xr:uid="{00000000-0005-0000-0000-0000EB160000}"/>
    <cellStyle name="SAPBEXaggItemX 2 12 2" xfId="5604" xr:uid="{00000000-0005-0000-0000-0000EC160000}"/>
    <cellStyle name="SAPBEXaggItemX 2 12 3" xfId="5605" xr:uid="{00000000-0005-0000-0000-0000ED160000}"/>
    <cellStyle name="SAPBEXaggItemX 2 12 4" xfId="5606" xr:uid="{00000000-0005-0000-0000-0000EE160000}"/>
    <cellStyle name="SAPBEXaggItemX 2 13" xfId="5607" xr:uid="{00000000-0005-0000-0000-0000EF160000}"/>
    <cellStyle name="SAPBEXaggItemX 2 13 2" xfId="5608" xr:uid="{00000000-0005-0000-0000-0000F0160000}"/>
    <cellStyle name="SAPBEXaggItemX 2 13 3" xfId="5609" xr:uid="{00000000-0005-0000-0000-0000F1160000}"/>
    <cellStyle name="SAPBEXaggItemX 2 13 4" xfId="5610" xr:uid="{00000000-0005-0000-0000-0000F2160000}"/>
    <cellStyle name="SAPBEXaggItemX 2 14" xfId="5611" xr:uid="{00000000-0005-0000-0000-0000F3160000}"/>
    <cellStyle name="SAPBEXaggItemX 2 15" xfId="5612" xr:uid="{00000000-0005-0000-0000-0000F4160000}"/>
    <cellStyle name="SAPBEXaggItemX 2 16" xfId="5613" xr:uid="{00000000-0005-0000-0000-0000F5160000}"/>
    <cellStyle name="SAPBEXaggItemX 2 17" xfId="5614" xr:uid="{00000000-0005-0000-0000-0000F6160000}"/>
    <cellStyle name="SAPBEXaggItemX 2 18" xfId="5615" xr:uid="{00000000-0005-0000-0000-0000F7160000}"/>
    <cellStyle name="SAPBEXaggItemX 2 2" xfId="5616" xr:uid="{00000000-0005-0000-0000-0000F8160000}"/>
    <cellStyle name="SAPBEXaggItemX 2 2 2" xfId="5617" xr:uid="{00000000-0005-0000-0000-0000F9160000}"/>
    <cellStyle name="SAPBEXaggItemX 2 2 2 2" xfId="5618" xr:uid="{00000000-0005-0000-0000-0000FA160000}"/>
    <cellStyle name="SAPBEXaggItemX 2 2 2 3" xfId="5619" xr:uid="{00000000-0005-0000-0000-0000FB160000}"/>
    <cellStyle name="SAPBEXaggItemX 2 2 2 4" xfId="5620" xr:uid="{00000000-0005-0000-0000-0000FC160000}"/>
    <cellStyle name="SAPBEXaggItemX 2 2 2 5" xfId="5621" xr:uid="{00000000-0005-0000-0000-0000FD160000}"/>
    <cellStyle name="SAPBEXaggItemX 2 2 2 6" xfId="5622" xr:uid="{00000000-0005-0000-0000-0000FE160000}"/>
    <cellStyle name="SAPBEXaggItemX 2 2 3" xfId="5623" xr:uid="{00000000-0005-0000-0000-0000FF160000}"/>
    <cellStyle name="SAPBEXaggItemX 2 2 3 2" xfId="5624" xr:uid="{00000000-0005-0000-0000-000000170000}"/>
    <cellStyle name="SAPBEXaggItemX 2 2 3 3" xfId="5625" xr:uid="{00000000-0005-0000-0000-000001170000}"/>
    <cellStyle name="SAPBEXaggItemX 2 2 3 4" xfId="5626" xr:uid="{00000000-0005-0000-0000-000002170000}"/>
    <cellStyle name="SAPBEXaggItemX 2 2 3 5" xfId="5627" xr:uid="{00000000-0005-0000-0000-000003170000}"/>
    <cellStyle name="SAPBEXaggItemX 2 2 3 6" xfId="5628" xr:uid="{00000000-0005-0000-0000-000004170000}"/>
    <cellStyle name="SAPBEXaggItemX 2 2 4" xfId="5629" xr:uid="{00000000-0005-0000-0000-000005170000}"/>
    <cellStyle name="SAPBEXaggItemX 2 2 4 2" xfId="5630" xr:uid="{00000000-0005-0000-0000-000006170000}"/>
    <cellStyle name="SAPBEXaggItemX 2 2 4 3" xfId="5631" xr:uid="{00000000-0005-0000-0000-000007170000}"/>
    <cellStyle name="SAPBEXaggItemX 2 2 4 4" xfId="5632" xr:uid="{00000000-0005-0000-0000-000008170000}"/>
    <cellStyle name="SAPBEXaggItemX 2 2 4 5" xfId="5633" xr:uid="{00000000-0005-0000-0000-000009170000}"/>
    <cellStyle name="SAPBEXaggItemX 2 2 4 6" xfId="5634" xr:uid="{00000000-0005-0000-0000-00000A170000}"/>
    <cellStyle name="SAPBEXaggItemX 2 2 5" xfId="5635" xr:uid="{00000000-0005-0000-0000-00000B170000}"/>
    <cellStyle name="SAPBEXaggItemX 2 2 5 2" xfId="5636" xr:uid="{00000000-0005-0000-0000-00000C170000}"/>
    <cellStyle name="SAPBEXaggItemX 2 2 5 3" xfId="5637" xr:uid="{00000000-0005-0000-0000-00000D170000}"/>
    <cellStyle name="SAPBEXaggItemX 2 2 5 4" xfId="5638" xr:uid="{00000000-0005-0000-0000-00000E170000}"/>
    <cellStyle name="SAPBEXaggItemX 2 2 5 5" xfId="5639" xr:uid="{00000000-0005-0000-0000-00000F170000}"/>
    <cellStyle name="SAPBEXaggItemX 2 2 5 6" xfId="5640" xr:uid="{00000000-0005-0000-0000-000010170000}"/>
    <cellStyle name="SAPBEXaggItemX 2 2 6" xfId="5641" xr:uid="{00000000-0005-0000-0000-000011170000}"/>
    <cellStyle name="SAPBEXaggItemX 2 2 7" xfId="5642" xr:uid="{00000000-0005-0000-0000-000012170000}"/>
    <cellStyle name="SAPBEXaggItemX 2 2 8" xfId="5643" xr:uid="{00000000-0005-0000-0000-000013170000}"/>
    <cellStyle name="SAPBEXaggItemX 2 3" xfId="5644" xr:uid="{00000000-0005-0000-0000-000014170000}"/>
    <cellStyle name="SAPBEXaggItemX 2 3 2" xfId="5645" xr:uid="{00000000-0005-0000-0000-000015170000}"/>
    <cellStyle name="SAPBEXaggItemX 2 3 2 2" xfId="5646" xr:uid="{00000000-0005-0000-0000-000016170000}"/>
    <cellStyle name="SAPBEXaggItemX 2 3 2 3" xfId="5647" xr:uid="{00000000-0005-0000-0000-000017170000}"/>
    <cellStyle name="SAPBEXaggItemX 2 3 2 4" xfId="5648" xr:uid="{00000000-0005-0000-0000-000018170000}"/>
    <cellStyle name="SAPBEXaggItemX 2 3 2 5" xfId="5649" xr:uid="{00000000-0005-0000-0000-000019170000}"/>
    <cellStyle name="SAPBEXaggItemX 2 3 2 6" xfId="5650" xr:uid="{00000000-0005-0000-0000-00001A170000}"/>
    <cellStyle name="SAPBEXaggItemX 2 3 3" xfId="5651" xr:uid="{00000000-0005-0000-0000-00001B170000}"/>
    <cellStyle name="SAPBEXaggItemX 2 3 3 2" xfId="5652" xr:uid="{00000000-0005-0000-0000-00001C170000}"/>
    <cellStyle name="SAPBEXaggItemX 2 3 3 3" xfId="5653" xr:uid="{00000000-0005-0000-0000-00001D170000}"/>
    <cellStyle name="SAPBEXaggItemX 2 3 3 4" xfId="5654" xr:uid="{00000000-0005-0000-0000-00001E170000}"/>
    <cellStyle name="SAPBEXaggItemX 2 3 3 5" xfId="5655" xr:uid="{00000000-0005-0000-0000-00001F170000}"/>
    <cellStyle name="SAPBEXaggItemX 2 3 3 6" xfId="5656" xr:uid="{00000000-0005-0000-0000-000020170000}"/>
    <cellStyle name="SAPBEXaggItemX 2 3 4" xfId="5657" xr:uid="{00000000-0005-0000-0000-000021170000}"/>
    <cellStyle name="SAPBEXaggItemX 2 3 4 2" xfId="5658" xr:uid="{00000000-0005-0000-0000-000022170000}"/>
    <cellStyle name="SAPBEXaggItemX 2 3 4 3" xfId="5659" xr:uid="{00000000-0005-0000-0000-000023170000}"/>
    <cellStyle name="SAPBEXaggItemX 2 3 4 4" xfId="5660" xr:uid="{00000000-0005-0000-0000-000024170000}"/>
    <cellStyle name="SAPBEXaggItemX 2 3 4 5" xfId="5661" xr:uid="{00000000-0005-0000-0000-000025170000}"/>
    <cellStyle name="SAPBEXaggItemX 2 3 4 6" xfId="5662" xr:uid="{00000000-0005-0000-0000-000026170000}"/>
    <cellStyle name="SAPBEXaggItemX 2 3 5" xfId="5663" xr:uid="{00000000-0005-0000-0000-000027170000}"/>
    <cellStyle name="SAPBEXaggItemX 2 3 5 2" xfId="5664" xr:uid="{00000000-0005-0000-0000-000028170000}"/>
    <cellStyle name="SAPBEXaggItemX 2 3 5 3" xfId="5665" xr:uid="{00000000-0005-0000-0000-000029170000}"/>
    <cellStyle name="SAPBEXaggItemX 2 3 5 4" xfId="5666" xr:uid="{00000000-0005-0000-0000-00002A170000}"/>
    <cellStyle name="SAPBEXaggItemX 2 3 5 5" xfId="5667" xr:uid="{00000000-0005-0000-0000-00002B170000}"/>
    <cellStyle name="SAPBEXaggItemX 2 3 5 6" xfId="5668" xr:uid="{00000000-0005-0000-0000-00002C170000}"/>
    <cellStyle name="SAPBEXaggItemX 2 3 6" xfId="5669" xr:uid="{00000000-0005-0000-0000-00002D170000}"/>
    <cellStyle name="SAPBEXaggItemX 2 3 7" xfId="5670" xr:uid="{00000000-0005-0000-0000-00002E170000}"/>
    <cellStyle name="SAPBEXaggItemX 2 3 8" xfId="5671" xr:uid="{00000000-0005-0000-0000-00002F170000}"/>
    <cellStyle name="SAPBEXaggItemX 2 4" xfId="5672" xr:uid="{00000000-0005-0000-0000-000030170000}"/>
    <cellStyle name="SAPBEXaggItemX 2 4 2" xfId="5673" xr:uid="{00000000-0005-0000-0000-000031170000}"/>
    <cellStyle name="SAPBEXaggItemX 2 4 2 2" xfId="5674" xr:uid="{00000000-0005-0000-0000-000032170000}"/>
    <cellStyle name="SAPBEXaggItemX 2 4 2 3" xfId="5675" xr:uid="{00000000-0005-0000-0000-000033170000}"/>
    <cellStyle name="SAPBEXaggItemX 2 4 2 4" xfId="5676" xr:uid="{00000000-0005-0000-0000-000034170000}"/>
    <cellStyle name="SAPBEXaggItemX 2 4 2 5" xfId="5677" xr:uid="{00000000-0005-0000-0000-000035170000}"/>
    <cellStyle name="SAPBEXaggItemX 2 4 2 6" xfId="5678" xr:uid="{00000000-0005-0000-0000-000036170000}"/>
    <cellStyle name="SAPBEXaggItemX 2 4 3" xfId="5679" xr:uid="{00000000-0005-0000-0000-000037170000}"/>
    <cellStyle name="SAPBEXaggItemX 2 4 3 2" xfId="5680" xr:uid="{00000000-0005-0000-0000-000038170000}"/>
    <cellStyle name="SAPBEXaggItemX 2 4 3 3" xfId="5681" xr:uid="{00000000-0005-0000-0000-000039170000}"/>
    <cellStyle name="SAPBEXaggItemX 2 4 3 4" xfId="5682" xr:uid="{00000000-0005-0000-0000-00003A170000}"/>
    <cellStyle name="SAPBEXaggItemX 2 4 3 5" xfId="5683" xr:uid="{00000000-0005-0000-0000-00003B170000}"/>
    <cellStyle name="SAPBEXaggItemX 2 4 3 6" xfId="5684" xr:uid="{00000000-0005-0000-0000-00003C170000}"/>
    <cellStyle name="SAPBEXaggItemX 2 4 4" xfId="5685" xr:uid="{00000000-0005-0000-0000-00003D170000}"/>
    <cellStyle name="SAPBEXaggItemX 2 4 4 2" xfId="5686" xr:uid="{00000000-0005-0000-0000-00003E170000}"/>
    <cellStyle name="SAPBEXaggItemX 2 4 4 3" xfId="5687" xr:uid="{00000000-0005-0000-0000-00003F170000}"/>
    <cellStyle name="SAPBEXaggItemX 2 4 4 4" xfId="5688" xr:uid="{00000000-0005-0000-0000-000040170000}"/>
    <cellStyle name="SAPBEXaggItemX 2 4 4 5" xfId="5689" xr:uid="{00000000-0005-0000-0000-000041170000}"/>
    <cellStyle name="SAPBEXaggItemX 2 4 4 6" xfId="5690" xr:uid="{00000000-0005-0000-0000-000042170000}"/>
    <cellStyle name="SAPBEXaggItemX 2 4 5" xfId="5691" xr:uid="{00000000-0005-0000-0000-000043170000}"/>
    <cellStyle name="SAPBEXaggItemX 2 4 5 2" xfId="5692" xr:uid="{00000000-0005-0000-0000-000044170000}"/>
    <cellStyle name="SAPBEXaggItemX 2 4 5 3" xfId="5693" xr:uid="{00000000-0005-0000-0000-000045170000}"/>
    <cellStyle name="SAPBEXaggItemX 2 4 5 4" xfId="5694" xr:uid="{00000000-0005-0000-0000-000046170000}"/>
    <cellStyle name="SAPBEXaggItemX 2 4 5 5" xfId="5695" xr:uid="{00000000-0005-0000-0000-000047170000}"/>
    <cellStyle name="SAPBEXaggItemX 2 4 5 6" xfId="5696" xr:uid="{00000000-0005-0000-0000-000048170000}"/>
    <cellStyle name="SAPBEXaggItemX 2 4 6" xfId="5697" xr:uid="{00000000-0005-0000-0000-000049170000}"/>
    <cellStyle name="SAPBEXaggItemX 2 4 7" xfId="5698" xr:uid="{00000000-0005-0000-0000-00004A170000}"/>
    <cellStyle name="SAPBEXaggItemX 2 4 8" xfId="5699" xr:uid="{00000000-0005-0000-0000-00004B170000}"/>
    <cellStyle name="SAPBEXaggItemX 2 5" xfId="5700" xr:uid="{00000000-0005-0000-0000-00004C170000}"/>
    <cellStyle name="SAPBEXaggItemX 2 5 2" xfId="5701" xr:uid="{00000000-0005-0000-0000-00004D170000}"/>
    <cellStyle name="SAPBEXaggItemX 2 5 3" xfId="5702" xr:uid="{00000000-0005-0000-0000-00004E170000}"/>
    <cellStyle name="SAPBEXaggItemX 2 5 4" xfId="5703" xr:uid="{00000000-0005-0000-0000-00004F170000}"/>
    <cellStyle name="SAPBEXaggItemX 2 6" xfId="5704" xr:uid="{00000000-0005-0000-0000-000050170000}"/>
    <cellStyle name="SAPBEXaggItemX 2 6 2" xfId="5705" xr:uid="{00000000-0005-0000-0000-000051170000}"/>
    <cellStyle name="SAPBEXaggItemX 2 6 3" xfId="5706" xr:uid="{00000000-0005-0000-0000-000052170000}"/>
    <cellStyle name="SAPBEXaggItemX 2 6 4" xfId="5707" xr:uid="{00000000-0005-0000-0000-000053170000}"/>
    <cellStyle name="SAPBEXaggItemX 2 7" xfId="5708" xr:uid="{00000000-0005-0000-0000-000054170000}"/>
    <cellStyle name="SAPBEXaggItemX 2 7 2" xfId="5709" xr:uid="{00000000-0005-0000-0000-000055170000}"/>
    <cellStyle name="SAPBEXaggItemX 2 7 3" xfId="5710" xr:uid="{00000000-0005-0000-0000-000056170000}"/>
    <cellStyle name="SAPBEXaggItemX 2 7 4" xfId="5711" xr:uid="{00000000-0005-0000-0000-000057170000}"/>
    <cellStyle name="SAPBEXaggItemX 2 8" xfId="5712" xr:uid="{00000000-0005-0000-0000-000058170000}"/>
    <cellStyle name="SAPBEXaggItemX 2 8 2" xfId="5713" xr:uid="{00000000-0005-0000-0000-000059170000}"/>
    <cellStyle name="SAPBEXaggItemX 2 8 3" xfId="5714" xr:uid="{00000000-0005-0000-0000-00005A170000}"/>
    <cellStyle name="SAPBEXaggItemX 2 8 4" xfId="5715" xr:uid="{00000000-0005-0000-0000-00005B170000}"/>
    <cellStyle name="SAPBEXaggItemX 2 9" xfId="5716" xr:uid="{00000000-0005-0000-0000-00005C170000}"/>
    <cellStyle name="SAPBEXaggItemX 2 9 2" xfId="5717" xr:uid="{00000000-0005-0000-0000-00005D170000}"/>
    <cellStyle name="SAPBEXaggItemX 2 9 3" xfId="5718" xr:uid="{00000000-0005-0000-0000-00005E170000}"/>
    <cellStyle name="SAPBEXaggItemX 2 9 4" xfId="5719" xr:uid="{00000000-0005-0000-0000-00005F170000}"/>
    <cellStyle name="SAPBEXaggItemX 20" xfId="5720" xr:uid="{00000000-0005-0000-0000-000060170000}"/>
    <cellStyle name="SAPBEXaggItemX 20 2" xfId="5721" xr:uid="{00000000-0005-0000-0000-000061170000}"/>
    <cellStyle name="SAPBEXaggItemX 20 3" xfId="5722" xr:uid="{00000000-0005-0000-0000-000062170000}"/>
    <cellStyle name="SAPBEXaggItemX 20 4" xfId="5723" xr:uid="{00000000-0005-0000-0000-000063170000}"/>
    <cellStyle name="SAPBEXaggItemX 20 5" xfId="5724" xr:uid="{00000000-0005-0000-0000-000064170000}"/>
    <cellStyle name="SAPBEXaggItemX 20 6" xfId="5725" xr:uid="{00000000-0005-0000-0000-000065170000}"/>
    <cellStyle name="SAPBEXaggItemX 21" xfId="5726" xr:uid="{00000000-0005-0000-0000-000066170000}"/>
    <cellStyle name="SAPBEXaggItemX 21 2" xfId="5727" xr:uid="{00000000-0005-0000-0000-000067170000}"/>
    <cellStyle name="SAPBEXaggItemX 21 3" xfId="5728" xr:uid="{00000000-0005-0000-0000-000068170000}"/>
    <cellStyle name="SAPBEXaggItemX 21 4" xfId="5729" xr:uid="{00000000-0005-0000-0000-000069170000}"/>
    <cellStyle name="SAPBEXaggItemX 21 5" xfId="5730" xr:uid="{00000000-0005-0000-0000-00006A170000}"/>
    <cellStyle name="SAPBEXaggItemX 21 6" xfId="5731" xr:uid="{00000000-0005-0000-0000-00006B170000}"/>
    <cellStyle name="SAPBEXaggItemX 22" xfId="5732" xr:uid="{00000000-0005-0000-0000-00006C170000}"/>
    <cellStyle name="SAPBEXaggItemX 22 2" xfId="5733" xr:uid="{00000000-0005-0000-0000-00006D170000}"/>
    <cellStyle name="SAPBEXaggItemX 22 3" xfId="5734" xr:uid="{00000000-0005-0000-0000-00006E170000}"/>
    <cellStyle name="SAPBEXaggItemX 22 4" xfId="5735" xr:uid="{00000000-0005-0000-0000-00006F170000}"/>
    <cellStyle name="SAPBEXaggItemX 22 5" xfId="5736" xr:uid="{00000000-0005-0000-0000-000070170000}"/>
    <cellStyle name="SAPBEXaggItemX 22 6" xfId="5737" xr:uid="{00000000-0005-0000-0000-000071170000}"/>
    <cellStyle name="SAPBEXaggItemX 23" xfId="5738" xr:uid="{00000000-0005-0000-0000-000072170000}"/>
    <cellStyle name="SAPBEXaggItemX 23 2" xfId="5739" xr:uid="{00000000-0005-0000-0000-000073170000}"/>
    <cellStyle name="SAPBEXaggItemX 23 3" xfId="5740" xr:uid="{00000000-0005-0000-0000-000074170000}"/>
    <cellStyle name="SAPBEXaggItemX 23 4" xfId="5741" xr:uid="{00000000-0005-0000-0000-000075170000}"/>
    <cellStyle name="SAPBEXaggItemX 23 5" xfId="5742" xr:uid="{00000000-0005-0000-0000-000076170000}"/>
    <cellStyle name="SAPBEXaggItemX 23 6" xfId="5743" xr:uid="{00000000-0005-0000-0000-000077170000}"/>
    <cellStyle name="SAPBEXaggItemX 24" xfId="5744" xr:uid="{00000000-0005-0000-0000-000078170000}"/>
    <cellStyle name="SAPBEXaggItemX 24 2" xfId="5745" xr:uid="{00000000-0005-0000-0000-000079170000}"/>
    <cellStyle name="SAPBEXaggItemX 24 3" xfId="5746" xr:uid="{00000000-0005-0000-0000-00007A170000}"/>
    <cellStyle name="SAPBEXaggItemX 24 4" xfId="5747" xr:uid="{00000000-0005-0000-0000-00007B170000}"/>
    <cellStyle name="SAPBEXaggItemX 24 5" xfId="5748" xr:uid="{00000000-0005-0000-0000-00007C170000}"/>
    <cellStyle name="SAPBEXaggItemX 24 6" xfId="5749" xr:uid="{00000000-0005-0000-0000-00007D170000}"/>
    <cellStyle name="SAPBEXaggItemX 25" xfId="5750" xr:uid="{00000000-0005-0000-0000-00007E170000}"/>
    <cellStyle name="SAPBEXaggItemX 25 2" xfId="5751" xr:uid="{00000000-0005-0000-0000-00007F170000}"/>
    <cellStyle name="SAPBEXaggItemX 25 3" xfId="5752" xr:uid="{00000000-0005-0000-0000-000080170000}"/>
    <cellStyle name="SAPBEXaggItemX 25 4" xfId="5753" xr:uid="{00000000-0005-0000-0000-000081170000}"/>
    <cellStyle name="SAPBEXaggItemX 25 5" xfId="5754" xr:uid="{00000000-0005-0000-0000-000082170000}"/>
    <cellStyle name="SAPBEXaggItemX 25 6" xfId="5755" xr:uid="{00000000-0005-0000-0000-000083170000}"/>
    <cellStyle name="SAPBEXaggItemX 26" xfId="5756" xr:uid="{00000000-0005-0000-0000-000084170000}"/>
    <cellStyle name="SAPBEXaggItemX 26 2" xfId="5757" xr:uid="{00000000-0005-0000-0000-000085170000}"/>
    <cellStyle name="SAPBEXaggItemX 26 3" xfId="5758" xr:uid="{00000000-0005-0000-0000-000086170000}"/>
    <cellStyle name="SAPBEXaggItemX 26 4" xfId="5759" xr:uid="{00000000-0005-0000-0000-000087170000}"/>
    <cellStyle name="SAPBEXaggItemX 26 5" xfId="5760" xr:uid="{00000000-0005-0000-0000-000088170000}"/>
    <cellStyle name="SAPBEXaggItemX 26 6" xfId="5761" xr:uid="{00000000-0005-0000-0000-000089170000}"/>
    <cellStyle name="SAPBEXaggItemX 27" xfId="5762" xr:uid="{00000000-0005-0000-0000-00008A170000}"/>
    <cellStyle name="SAPBEXaggItemX 27 2" xfId="5763" xr:uid="{00000000-0005-0000-0000-00008B170000}"/>
    <cellStyle name="SAPBEXaggItemX 27 3" xfId="5764" xr:uid="{00000000-0005-0000-0000-00008C170000}"/>
    <cellStyle name="SAPBEXaggItemX 27 4" xfId="5765" xr:uid="{00000000-0005-0000-0000-00008D170000}"/>
    <cellStyle name="SAPBEXaggItemX 27 5" xfId="5766" xr:uid="{00000000-0005-0000-0000-00008E170000}"/>
    <cellStyle name="SAPBEXaggItemX 27 6" xfId="5767" xr:uid="{00000000-0005-0000-0000-00008F170000}"/>
    <cellStyle name="SAPBEXaggItemX 28" xfId="5768" xr:uid="{00000000-0005-0000-0000-000090170000}"/>
    <cellStyle name="SAPBEXaggItemX 28 2" xfId="5769" xr:uid="{00000000-0005-0000-0000-000091170000}"/>
    <cellStyle name="SAPBEXaggItemX 28 3" xfId="5770" xr:uid="{00000000-0005-0000-0000-000092170000}"/>
    <cellStyle name="SAPBEXaggItemX 28 4" xfId="5771" xr:uid="{00000000-0005-0000-0000-000093170000}"/>
    <cellStyle name="SAPBEXaggItemX 28 5" xfId="5772" xr:uid="{00000000-0005-0000-0000-000094170000}"/>
    <cellStyle name="SAPBEXaggItemX 28 6" xfId="5773" xr:uid="{00000000-0005-0000-0000-000095170000}"/>
    <cellStyle name="SAPBEXaggItemX 29" xfId="5774" xr:uid="{00000000-0005-0000-0000-000096170000}"/>
    <cellStyle name="SAPBEXaggItemX 29 2" xfId="5775" xr:uid="{00000000-0005-0000-0000-000097170000}"/>
    <cellStyle name="SAPBEXaggItemX 29 3" xfId="5776" xr:uid="{00000000-0005-0000-0000-000098170000}"/>
    <cellStyle name="SAPBEXaggItemX 29 4" xfId="5777" xr:uid="{00000000-0005-0000-0000-000099170000}"/>
    <cellStyle name="SAPBEXaggItemX 29 5" xfId="5778" xr:uid="{00000000-0005-0000-0000-00009A170000}"/>
    <cellStyle name="SAPBEXaggItemX 29 6" xfId="5779" xr:uid="{00000000-0005-0000-0000-00009B170000}"/>
    <cellStyle name="SAPBEXaggItemX 3" xfId="5780" xr:uid="{00000000-0005-0000-0000-00009C170000}"/>
    <cellStyle name="SAPBEXaggItemX 3 10" xfId="5781" xr:uid="{00000000-0005-0000-0000-00009D170000}"/>
    <cellStyle name="SAPBEXaggItemX 3 11" xfId="5782" xr:uid="{00000000-0005-0000-0000-00009E170000}"/>
    <cellStyle name="SAPBEXaggItemX 3 12" xfId="5783" xr:uid="{00000000-0005-0000-0000-00009F170000}"/>
    <cellStyle name="SAPBEXaggItemX 3 2" xfId="5784" xr:uid="{00000000-0005-0000-0000-0000A0170000}"/>
    <cellStyle name="SAPBEXaggItemX 3 2 2" xfId="5785" xr:uid="{00000000-0005-0000-0000-0000A1170000}"/>
    <cellStyle name="SAPBEXaggItemX 3 2 2 2" xfId="5786" xr:uid="{00000000-0005-0000-0000-0000A2170000}"/>
    <cellStyle name="SAPBEXaggItemX 3 2 2 3" xfId="5787" xr:uid="{00000000-0005-0000-0000-0000A3170000}"/>
    <cellStyle name="SAPBEXaggItemX 3 2 2 4" xfId="5788" xr:uid="{00000000-0005-0000-0000-0000A4170000}"/>
    <cellStyle name="SAPBEXaggItemX 3 2 2 5" xfId="5789" xr:uid="{00000000-0005-0000-0000-0000A5170000}"/>
    <cellStyle name="SAPBEXaggItemX 3 2 2 6" xfId="5790" xr:uid="{00000000-0005-0000-0000-0000A6170000}"/>
    <cellStyle name="SAPBEXaggItemX 3 2 3" xfId="5791" xr:uid="{00000000-0005-0000-0000-0000A7170000}"/>
    <cellStyle name="SAPBEXaggItemX 3 2 3 2" xfId="5792" xr:uid="{00000000-0005-0000-0000-0000A8170000}"/>
    <cellStyle name="SAPBEXaggItemX 3 2 3 3" xfId="5793" xr:uid="{00000000-0005-0000-0000-0000A9170000}"/>
    <cellStyle name="SAPBEXaggItemX 3 2 3 4" xfId="5794" xr:uid="{00000000-0005-0000-0000-0000AA170000}"/>
    <cellStyle name="SAPBEXaggItemX 3 2 3 5" xfId="5795" xr:uid="{00000000-0005-0000-0000-0000AB170000}"/>
    <cellStyle name="SAPBEXaggItemX 3 2 3 6" xfId="5796" xr:uid="{00000000-0005-0000-0000-0000AC170000}"/>
    <cellStyle name="SAPBEXaggItemX 3 2 4" xfId="5797" xr:uid="{00000000-0005-0000-0000-0000AD170000}"/>
    <cellStyle name="SAPBEXaggItemX 3 2 4 2" xfId="5798" xr:uid="{00000000-0005-0000-0000-0000AE170000}"/>
    <cellStyle name="SAPBEXaggItemX 3 2 4 3" xfId="5799" xr:uid="{00000000-0005-0000-0000-0000AF170000}"/>
    <cellStyle name="SAPBEXaggItemX 3 2 4 4" xfId="5800" xr:uid="{00000000-0005-0000-0000-0000B0170000}"/>
    <cellStyle name="SAPBEXaggItemX 3 2 4 5" xfId="5801" xr:uid="{00000000-0005-0000-0000-0000B1170000}"/>
    <cellStyle name="SAPBEXaggItemX 3 2 4 6" xfId="5802" xr:uid="{00000000-0005-0000-0000-0000B2170000}"/>
    <cellStyle name="SAPBEXaggItemX 3 2 5" xfId="5803" xr:uid="{00000000-0005-0000-0000-0000B3170000}"/>
    <cellStyle name="SAPBEXaggItemX 3 2 5 2" xfId="5804" xr:uid="{00000000-0005-0000-0000-0000B4170000}"/>
    <cellStyle name="SAPBEXaggItemX 3 2 5 3" xfId="5805" xr:uid="{00000000-0005-0000-0000-0000B5170000}"/>
    <cellStyle name="SAPBEXaggItemX 3 2 5 4" xfId="5806" xr:uid="{00000000-0005-0000-0000-0000B6170000}"/>
    <cellStyle name="SAPBEXaggItemX 3 2 5 5" xfId="5807" xr:uid="{00000000-0005-0000-0000-0000B7170000}"/>
    <cellStyle name="SAPBEXaggItemX 3 2 5 6" xfId="5808" xr:uid="{00000000-0005-0000-0000-0000B8170000}"/>
    <cellStyle name="SAPBEXaggItemX 3 2 6" xfId="5809" xr:uid="{00000000-0005-0000-0000-0000B9170000}"/>
    <cellStyle name="SAPBEXaggItemX 3 2 7" xfId="5810" xr:uid="{00000000-0005-0000-0000-0000BA170000}"/>
    <cellStyle name="SAPBEXaggItemX 3 2 8" xfId="5811" xr:uid="{00000000-0005-0000-0000-0000BB170000}"/>
    <cellStyle name="SAPBEXaggItemX 3 3" xfId="5812" xr:uid="{00000000-0005-0000-0000-0000BC170000}"/>
    <cellStyle name="SAPBEXaggItemX 3 3 2" xfId="5813" xr:uid="{00000000-0005-0000-0000-0000BD170000}"/>
    <cellStyle name="SAPBEXaggItemX 3 3 3" xfId="5814" xr:uid="{00000000-0005-0000-0000-0000BE170000}"/>
    <cellStyle name="SAPBEXaggItemX 3 3 4" xfId="5815" xr:uid="{00000000-0005-0000-0000-0000BF170000}"/>
    <cellStyle name="SAPBEXaggItemX 3 3 5" xfId="5816" xr:uid="{00000000-0005-0000-0000-0000C0170000}"/>
    <cellStyle name="SAPBEXaggItemX 3 3 6" xfId="5817" xr:uid="{00000000-0005-0000-0000-0000C1170000}"/>
    <cellStyle name="SAPBEXaggItemX 3 4" xfId="5818" xr:uid="{00000000-0005-0000-0000-0000C2170000}"/>
    <cellStyle name="SAPBEXaggItemX 3 4 2" xfId="5819" xr:uid="{00000000-0005-0000-0000-0000C3170000}"/>
    <cellStyle name="SAPBEXaggItemX 3 4 3" xfId="5820" xr:uid="{00000000-0005-0000-0000-0000C4170000}"/>
    <cellStyle name="SAPBEXaggItemX 3 4 4" xfId="5821" xr:uid="{00000000-0005-0000-0000-0000C5170000}"/>
    <cellStyle name="SAPBEXaggItemX 3 4 5" xfId="5822" xr:uid="{00000000-0005-0000-0000-0000C6170000}"/>
    <cellStyle name="SAPBEXaggItemX 3 4 6" xfId="5823" xr:uid="{00000000-0005-0000-0000-0000C7170000}"/>
    <cellStyle name="SAPBEXaggItemX 3 5" xfId="5824" xr:uid="{00000000-0005-0000-0000-0000C8170000}"/>
    <cellStyle name="SAPBEXaggItemX 3 5 2" xfId="5825" xr:uid="{00000000-0005-0000-0000-0000C9170000}"/>
    <cellStyle name="SAPBEXaggItemX 3 5 3" xfId="5826" xr:uid="{00000000-0005-0000-0000-0000CA170000}"/>
    <cellStyle name="SAPBEXaggItemX 3 5 4" xfId="5827" xr:uid="{00000000-0005-0000-0000-0000CB170000}"/>
    <cellStyle name="SAPBEXaggItemX 3 6" xfId="5828" xr:uid="{00000000-0005-0000-0000-0000CC170000}"/>
    <cellStyle name="SAPBEXaggItemX 3 6 2" xfId="5829" xr:uid="{00000000-0005-0000-0000-0000CD170000}"/>
    <cellStyle name="SAPBEXaggItemX 3 6 3" xfId="5830" xr:uid="{00000000-0005-0000-0000-0000CE170000}"/>
    <cellStyle name="SAPBEXaggItemX 3 6 4" xfId="5831" xr:uid="{00000000-0005-0000-0000-0000CF170000}"/>
    <cellStyle name="SAPBEXaggItemX 3 7" xfId="5832" xr:uid="{00000000-0005-0000-0000-0000D0170000}"/>
    <cellStyle name="SAPBEXaggItemX 3 7 2" xfId="5833" xr:uid="{00000000-0005-0000-0000-0000D1170000}"/>
    <cellStyle name="SAPBEXaggItemX 3 7 3" xfId="5834" xr:uid="{00000000-0005-0000-0000-0000D2170000}"/>
    <cellStyle name="SAPBEXaggItemX 3 7 4" xfId="5835" xr:uid="{00000000-0005-0000-0000-0000D3170000}"/>
    <cellStyle name="SAPBEXaggItemX 3 8" xfId="5836" xr:uid="{00000000-0005-0000-0000-0000D4170000}"/>
    <cellStyle name="SAPBEXaggItemX 3 9" xfId="5837" xr:uid="{00000000-0005-0000-0000-0000D5170000}"/>
    <cellStyle name="SAPBEXaggItemX 30" xfId="5838" xr:uid="{00000000-0005-0000-0000-0000D6170000}"/>
    <cellStyle name="SAPBEXaggItemX 30 2" xfId="5839" xr:uid="{00000000-0005-0000-0000-0000D7170000}"/>
    <cellStyle name="SAPBEXaggItemX 30 3" xfId="5840" xr:uid="{00000000-0005-0000-0000-0000D8170000}"/>
    <cellStyle name="SAPBEXaggItemX 30 4" xfId="5841" xr:uid="{00000000-0005-0000-0000-0000D9170000}"/>
    <cellStyle name="SAPBEXaggItemX 30 5" xfId="5842" xr:uid="{00000000-0005-0000-0000-0000DA170000}"/>
    <cellStyle name="SAPBEXaggItemX 30 6" xfId="5843" xr:uid="{00000000-0005-0000-0000-0000DB170000}"/>
    <cellStyle name="SAPBEXaggItemX 31" xfId="5844" xr:uid="{00000000-0005-0000-0000-0000DC170000}"/>
    <cellStyle name="SAPBEXaggItemX 31 2" xfId="5845" xr:uid="{00000000-0005-0000-0000-0000DD170000}"/>
    <cellStyle name="SAPBEXaggItemX 31 3" xfId="5846" xr:uid="{00000000-0005-0000-0000-0000DE170000}"/>
    <cellStyle name="SAPBEXaggItemX 31 4" xfId="5847" xr:uid="{00000000-0005-0000-0000-0000DF170000}"/>
    <cellStyle name="SAPBEXaggItemX 31 5" xfId="5848" xr:uid="{00000000-0005-0000-0000-0000E0170000}"/>
    <cellStyle name="SAPBEXaggItemX 31 6" xfId="5849" xr:uid="{00000000-0005-0000-0000-0000E1170000}"/>
    <cellStyle name="SAPBEXaggItemX 32" xfId="5850" xr:uid="{00000000-0005-0000-0000-0000E2170000}"/>
    <cellStyle name="SAPBEXaggItemX 32 2" xfId="5851" xr:uid="{00000000-0005-0000-0000-0000E3170000}"/>
    <cellStyle name="SAPBEXaggItemX 32 3" xfId="5852" xr:uid="{00000000-0005-0000-0000-0000E4170000}"/>
    <cellStyle name="SAPBEXaggItemX 32 4" xfId="5853" xr:uid="{00000000-0005-0000-0000-0000E5170000}"/>
    <cellStyle name="SAPBEXaggItemX 32 5" xfId="5854" xr:uid="{00000000-0005-0000-0000-0000E6170000}"/>
    <cellStyle name="SAPBEXaggItemX 32 6" xfId="5855" xr:uid="{00000000-0005-0000-0000-0000E7170000}"/>
    <cellStyle name="SAPBEXaggItemX 33" xfId="5856" xr:uid="{00000000-0005-0000-0000-0000E8170000}"/>
    <cellStyle name="SAPBEXaggItemX 34" xfId="5857" xr:uid="{00000000-0005-0000-0000-0000E9170000}"/>
    <cellStyle name="SAPBEXaggItemX 35" xfId="5858" xr:uid="{00000000-0005-0000-0000-0000EA170000}"/>
    <cellStyle name="SAPBEXaggItemX 36" xfId="27780" xr:uid="{00000000-0005-0000-0000-0000EB170000}"/>
    <cellStyle name="SAPBEXaggItemX 37" xfId="27893" xr:uid="{00000000-0005-0000-0000-0000EC170000}"/>
    <cellStyle name="SAPBEXaggItemX 38" xfId="27993" xr:uid="{00000000-0005-0000-0000-0000ED170000}"/>
    <cellStyle name="SAPBEXaggItemX 39" xfId="28132" xr:uid="{00000000-0005-0000-0000-0000EE170000}"/>
    <cellStyle name="SAPBEXaggItemX 4" xfId="5859" xr:uid="{00000000-0005-0000-0000-0000EF170000}"/>
    <cellStyle name="SAPBEXaggItemX 4 2" xfId="5860" xr:uid="{00000000-0005-0000-0000-0000F0170000}"/>
    <cellStyle name="SAPBEXaggItemX 4 3" xfId="5861" xr:uid="{00000000-0005-0000-0000-0000F1170000}"/>
    <cellStyle name="SAPBEXaggItemX 4 4" xfId="5862" xr:uid="{00000000-0005-0000-0000-0000F2170000}"/>
    <cellStyle name="SAPBEXaggItemX 4 5" xfId="5863" xr:uid="{00000000-0005-0000-0000-0000F3170000}"/>
    <cellStyle name="SAPBEXaggItemX 4 6" xfId="5864" xr:uid="{00000000-0005-0000-0000-0000F4170000}"/>
    <cellStyle name="SAPBEXaggItemX 5" xfId="5865" xr:uid="{00000000-0005-0000-0000-0000F5170000}"/>
    <cellStyle name="SAPBEXaggItemX 5 2" xfId="5866" xr:uid="{00000000-0005-0000-0000-0000F6170000}"/>
    <cellStyle name="SAPBEXaggItemX 5 3" xfId="5867" xr:uid="{00000000-0005-0000-0000-0000F7170000}"/>
    <cellStyle name="SAPBEXaggItemX 5 4" xfId="5868" xr:uid="{00000000-0005-0000-0000-0000F8170000}"/>
    <cellStyle name="SAPBEXaggItemX 5 5" xfId="5869" xr:uid="{00000000-0005-0000-0000-0000F9170000}"/>
    <cellStyle name="SAPBEXaggItemX 5 6" xfId="5870" xr:uid="{00000000-0005-0000-0000-0000FA170000}"/>
    <cellStyle name="SAPBEXaggItemX 6" xfId="5871" xr:uid="{00000000-0005-0000-0000-0000FB170000}"/>
    <cellStyle name="SAPBEXaggItemX 6 10" xfId="5872" xr:uid="{00000000-0005-0000-0000-0000FC170000}"/>
    <cellStyle name="SAPBEXaggItemX 6 2" xfId="5873" xr:uid="{00000000-0005-0000-0000-0000FD170000}"/>
    <cellStyle name="SAPBEXaggItemX 6 2 2" xfId="5874" xr:uid="{00000000-0005-0000-0000-0000FE170000}"/>
    <cellStyle name="SAPBEXaggItemX 6 2 3" xfId="5875" xr:uid="{00000000-0005-0000-0000-0000FF170000}"/>
    <cellStyle name="SAPBEXaggItemX 6 2 4" xfId="5876" xr:uid="{00000000-0005-0000-0000-000000180000}"/>
    <cellStyle name="SAPBEXaggItemX 6 3" xfId="5877" xr:uid="{00000000-0005-0000-0000-000001180000}"/>
    <cellStyle name="SAPBEXaggItemX 6 3 2" xfId="5878" xr:uid="{00000000-0005-0000-0000-000002180000}"/>
    <cellStyle name="SAPBEXaggItemX 6 3 3" xfId="5879" xr:uid="{00000000-0005-0000-0000-000003180000}"/>
    <cellStyle name="SAPBEXaggItemX 6 3 4" xfId="5880" xr:uid="{00000000-0005-0000-0000-000004180000}"/>
    <cellStyle name="SAPBEXaggItemX 6 4" xfId="5881" xr:uid="{00000000-0005-0000-0000-000005180000}"/>
    <cellStyle name="SAPBEXaggItemX 6 4 2" xfId="5882" xr:uid="{00000000-0005-0000-0000-000006180000}"/>
    <cellStyle name="SAPBEXaggItemX 6 4 3" xfId="5883" xr:uid="{00000000-0005-0000-0000-000007180000}"/>
    <cellStyle name="SAPBEXaggItemX 6 4 4" xfId="5884" xr:uid="{00000000-0005-0000-0000-000008180000}"/>
    <cellStyle name="SAPBEXaggItemX 6 5" xfId="5885" xr:uid="{00000000-0005-0000-0000-000009180000}"/>
    <cellStyle name="SAPBEXaggItemX 6 5 2" xfId="5886" xr:uid="{00000000-0005-0000-0000-00000A180000}"/>
    <cellStyle name="SAPBEXaggItemX 6 5 3" xfId="5887" xr:uid="{00000000-0005-0000-0000-00000B180000}"/>
    <cellStyle name="SAPBEXaggItemX 6 5 4" xfId="5888" xr:uid="{00000000-0005-0000-0000-00000C180000}"/>
    <cellStyle name="SAPBEXaggItemX 6 6" xfId="5889" xr:uid="{00000000-0005-0000-0000-00000D180000}"/>
    <cellStyle name="SAPBEXaggItemX 6 7" xfId="5890" xr:uid="{00000000-0005-0000-0000-00000E180000}"/>
    <cellStyle name="SAPBEXaggItemX 6 8" xfId="5891" xr:uid="{00000000-0005-0000-0000-00000F180000}"/>
    <cellStyle name="SAPBEXaggItemX 6 9" xfId="5892" xr:uid="{00000000-0005-0000-0000-000010180000}"/>
    <cellStyle name="SAPBEXaggItemX 7" xfId="5893" xr:uid="{00000000-0005-0000-0000-000011180000}"/>
    <cellStyle name="SAPBEXaggItemX 7 10" xfId="5894" xr:uid="{00000000-0005-0000-0000-000012180000}"/>
    <cellStyle name="SAPBEXaggItemX 7 2" xfId="5895" xr:uid="{00000000-0005-0000-0000-000013180000}"/>
    <cellStyle name="SAPBEXaggItemX 7 2 2" xfId="5896" xr:uid="{00000000-0005-0000-0000-000014180000}"/>
    <cellStyle name="SAPBEXaggItemX 7 2 3" xfId="5897" xr:uid="{00000000-0005-0000-0000-000015180000}"/>
    <cellStyle name="SAPBEXaggItemX 7 2 4" xfId="5898" xr:uid="{00000000-0005-0000-0000-000016180000}"/>
    <cellStyle name="SAPBEXaggItemX 7 3" xfId="5899" xr:uid="{00000000-0005-0000-0000-000017180000}"/>
    <cellStyle name="SAPBEXaggItemX 7 3 2" xfId="5900" xr:uid="{00000000-0005-0000-0000-000018180000}"/>
    <cellStyle name="SAPBEXaggItemX 7 3 3" xfId="5901" xr:uid="{00000000-0005-0000-0000-000019180000}"/>
    <cellStyle name="SAPBEXaggItemX 7 3 4" xfId="5902" xr:uid="{00000000-0005-0000-0000-00001A180000}"/>
    <cellStyle name="SAPBEXaggItemX 7 4" xfId="5903" xr:uid="{00000000-0005-0000-0000-00001B180000}"/>
    <cellStyle name="SAPBEXaggItemX 7 4 2" xfId="5904" xr:uid="{00000000-0005-0000-0000-00001C180000}"/>
    <cellStyle name="SAPBEXaggItemX 7 4 3" xfId="5905" xr:uid="{00000000-0005-0000-0000-00001D180000}"/>
    <cellStyle name="SAPBEXaggItemX 7 4 4" xfId="5906" xr:uid="{00000000-0005-0000-0000-00001E180000}"/>
    <cellStyle name="SAPBEXaggItemX 7 5" xfId="5907" xr:uid="{00000000-0005-0000-0000-00001F180000}"/>
    <cellStyle name="SAPBEXaggItemX 7 5 2" xfId="5908" xr:uid="{00000000-0005-0000-0000-000020180000}"/>
    <cellStyle name="SAPBEXaggItemX 7 5 3" xfId="5909" xr:uid="{00000000-0005-0000-0000-000021180000}"/>
    <cellStyle name="SAPBEXaggItemX 7 5 4" xfId="5910" xr:uid="{00000000-0005-0000-0000-000022180000}"/>
    <cellStyle name="SAPBEXaggItemX 7 6" xfId="5911" xr:uid="{00000000-0005-0000-0000-000023180000}"/>
    <cellStyle name="SAPBEXaggItemX 7 7" xfId="5912" xr:uid="{00000000-0005-0000-0000-000024180000}"/>
    <cellStyle name="SAPBEXaggItemX 7 8" xfId="5913" xr:uid="{00000000-0005-0000-0000-000025180000}"/>
    <cellStyle name="SAPBEXaggItemX 7 9" xfId="5914" xr:uid="{00000000-0005-0000-0000-000026180000}"/>
    <cellStyle name="SAPBEXaggItemX 8" xfId="5915" xr:uid="{00000000-0005-0000-0000-000027180000}"/>
    <cellStyle name="SAPBEXaggItemX 8 2" xfId="5916" xr:uid="{00000000-0005-0000-0000-000028180000}"/>
    <cellStyle name="SAPBEXaggItemX 8 3" xfId="5917" xr:uid="{00000000-0005-0000-0000-000029180000}"/>
    <cellStyle name="SAPBEXaggItemX 8 4" xfId="5918" xr:uid="{00000000-0005-0000-0000-00002A180000}"/>
    <cellStyle name="SAPBEXaggItemX 8 5" xfId="5919" xr:uid="{00000000-0005-0000-0000-00002B180000}"/>
    <cellStyle name="SAPBEXaggItemX 8 6" xfId="5920" xr:uid="{00000000-0005-0000-0000-00002C180000}"/>
    <cellStyle name="SAPBEXaggItemX 9" xfId="5921" xr:uid="{00000000-0005-0000-0000-00002D180000}"/>
    <cellStyle name="SAPBEXaggItemX 9 2" xfId="5922" xr:uid="{00000000-0005-0000-0000-00002E180000}"/>
    <cellStyle name="SAPBEXaggItemX 9 3" xfId="5923" xr:uid="{00000000-0005-0000-0000-00002F180000}"/>
    <cellStyle name="SAPBEXaggItemX 9 4" xfId="5924" xr:uid="{00000000-0005-0000-0000-000030180000}"/>
    <cellStyle name="SAPBEXaggItemX 9 5" xfId="5925" xr:uid="{00000000-0005-0000-0000-000031180000}"/>
    <cellStyle name="SAPBEXaggItemX 9 6" xfId="5926" xr:uid="{00000000-0005-0000-0000-000032180000}"/>
    <cellStyle name="SAPBEXaggItemX_Receipts" xfId="5927" xr:uid="{00000000-0005-0000-0000-000033180000}"/>
    <cellStyle name="SAPBEXchaText" xfId="5928" xr:uid="{00000000-0005-0000-0000-000034180000}"/>
    <cellStyle name="SAPBEXchaText 10" xfId="5929" xr:uid="{00000000-0005-0000-0000-000035180000}"/>
    <cellStyle name="SAPBEXchaText 10 2" xfId="5930" xr:uid="{00000000-0005-0000-0000-000036180000}"/>
    <cellStyle name="SAPBEXchaText 10 3" xfId="5931" xr:uid="{00000000-0005-0000-0000-000037180000}"/>
    <cellStyle name="SAPBEXchaText 10 4" xfId="5932" xr:uid="{00000000-0005-0000-0000-000038180000}"/>
    <cellStyle name="SAPBEXchaText 10 5" xfId="5933" xr:uid="{00000000-0005-0000-0000-000039180000}"/>
    <cellStyle name="SAPBEXchaText 10 6" xfId="5934" xr:uid="{00000000-0005-0000-0000-00003A180000}"/>
    <cellStyle name="SAPBEXchaText 10 7" xfId="28028" xr:uid="{00000000-0005-0000-0000-00003B180000}"/>
    <cellStyle name="SAPBEXchaText 100" xfId="5935" xr:uid="{00000000-0005-0000-0000-00003C180000}"/>
    <cellStyle name="SAPBEXchaText 101" xfId="5936" xr:uid="{00000000-0005-0000-0000-00003D180000}"/>
    <cellStyle name="SAPBEXchaText 102" xfId="5937" xr:uid="{00000000-0005-0000-0000-00003E180000}"/>
    <cellStyle name="SAPBEXchaText 103" xfId="5938" xr:uid="{00000000-0005-0000-0000-00003F180000}"/>
    <cellStyle name="SAPBEXchaText 104" xfId="5939" xr:uid="{00000000-0005-0000-0000-000040180000}"/>
    <cellStyle name="SAPBEXchaText 105" xfId="5940" xr:uid="{00000000-0005-0000-0000-000041180000}"/>
    <cellStyle name="SAPBEXchaText 106" xfId="5941" xr:uid="{00000000-0005-0000-0000-000042180000}"/>
    <cellStyle name="SAPBEXchaText 107" xfId="5942" xr:uid="{00000000-0005-0000-0000-000043180000}"/>
    <cellStyle name="SAPBEXchaText 108" xfId="5943" xr:uid="{00000000-0005-0000-0000-000044180000}"/>
    <cellStyle name="SAPBEXchaText 109" xfId="5944" xr:uid="{00000000-0005-0000-0000-000045180000}"/>
    <cellStyle name="SAPBEXchaText 11" xfId="5945" xr:uid="{00000000-0005-0000-0000-000046180000}"/>
    <cellStyle name="SAPBEXchaText 11 2" xfId="5946" xr:uid="{00000000-0005-0000-0000-000047180000}"/>
    <cellStyle name="SAPBEXchaText 11 3" xfId="5947" xr:uid="{00000000-0005-0000-0000-000048180000}"/>
    <cellStyle name="SAPBEXchaText 11 4" xfId="5948" xr:uid="{00000000-0005-0000-0000-000049180000}"/>
    <cellStyle name="SAPBEXchaText 11 5" xfId="5949" xr:uid="{00000000-0005-0000-0000-00004A180000}"/>
    <cellStyle name="SAPBEXchaText 11 6" xfId="5950" xr:uid="{00000000-0005-0000-0000-00004B180000}"/>
    <cellStyle name="SAPBEXchaText 110" xfId="5951" xr:uid="{00000000-0005-0000-0000-00004C180000}"/>
    <cellStyle name="SAPBEXchaText 111" xfId="5952" xr:uid="{00000000-0005-0000-0000-00004D180000}"/>
    <cellStyle name="SAPBEXchaText 112" xfId="5953" xr:uid="{00000000-0005-0000-0000-00004E180000}"/>
    <cellStyle name="SAPBEXchaText 113" xfId="5954" xr:uid="{00000000-0005-0000-0000-00004F180000}"/>
    <cellStyle name="SAPBEXchaText 114" xfId="5955" xr:uid="{00000000-0005-0000-0000-000050180000}"/>
    <cellStyle name="SAPBEXchaText 115" xfId="5956" xr:uid="{00000000-0005-0000-0000-000051180000}"/>
    <cellStyle name="SAPBEXchaText 116" xfId="5957" xr:uid="{00000000-0005-0000-0000-000052180000}"/>
    <cellStyle name="SAPBEXchaText 117" xfId="5958" xr:uid="{00000000-0005-0000-0000-000053180000}"/>
    <cellStyle name="SAPBEXchaText 118" xfId="5959" xr:uid="{00000000-0005-0000-0000-000054180000}"/>
    <cellStyle name="SAPBEXchaText 119" xfId="5960" xr:uid="{00000000-0005-0000-0000-000055180000}"/>
    <cellStyle name="SAPBEXchaText 12" xfId="5961" xr:uid="{00000000-0005-0000-0000-000056180000}"/>
    <cellStyle name="SAPBEXchaText 12 2" xfId="5962" xr:uid="{00000000-0005-0000-0000-000057180000}"/>
    <cellStyle name="SAPBEXchaText 12 3" xfId="5963" xr:uid="{00000000-0005-0000-0000-000058180000}"/>
    <cellStyle name="SAPBEXchaText 12 4" xfId="5964" xr:uid="{00000000-0005-0000-0000-000059180000}"/>
    <cellStyle name="SAPBEXchaText 12 5" xfId="5965" xr:uid="{00000000-0005-0000-0000-00005A180000}"/>
    <cellStyle name="SAPBEXchaText 12 6" xfId="5966" xr:uid="{00000000-0005-0000-0000-00005B180000}"/>
    <cellStyle name="SAPBEXchaText 120" xfId="5967" xr:uid="{00000000-0005-0000-0000-00005C180000}"/>
    <cellStyle name="SAPBEXchaText 121" xfId="5968" xr:uid="{00000000-0005-0000-0000-00005D180000}"/>
    <cellStyle name="SAPBEXchaText 122" xfId="5969" xr:uid="{00000000-0005-0000-0000-00005E180000}"/>
    <cellStyle name="SAPBEXchaText 123" xfId="5970" xr:uid="{00000000-0005-0000-0000-00005F180000}"/>
    <cellStyle name="SAPBEXchaText 124" xfId="5971" xr:uid="{00000000-0005-0000-0000-000060180000}"/>
    <cellStyle name="SAPBEXchaText 125" xfId="5972" xr:uid="{00000000-0005-0000-0000-000061180000}"/>
    <cellStyle name="SAPBEXchaText 126" xfId="5973" xr:uid="{00000000-0005-0000-0000-000062180000}"/>
    <cellStyle name="SAPBEXchaText 127" xfId="5974" xr:uid="{00000000-0005-0000-0000-000063180000}"/>
    <cellStyle name="SAPBEXchaText 128" xfId="5975" xr:uid="{00000000-0005-0000-0000-000064180000}"/>
    <cellStyle name="SAPBEXchaText 129" xfId="5976" xr:uid="{00000000-0005-0000-0000-000065180000}"/>
    <cellStyle name="SAPBEXchaText 13" xfId="5977" xr:uid="{00000000-0005-0000-0000-000066180000}"/>
    <cellStyle name="SAPBEXchaText 13 2" xfId="5978" xr:uid="{00000000-0005-0000-0000-000067180000}"/>
    <cellStyle name="SAPBEXchaText 13 3" xfId="5979" xr:uid="{00000000-0005-0000-0000-000068180000}"/>
    <cellStyle name="SAPBEXchaText 13 4" xfId="5980" xr:uid="{00000000-0005-0000-0000-000069180000}"/>
    <cellStyle name="SAPBEXchaText 13 5" xfId="5981" xr:uid="{00000000-0005-0000-0000-00006A180000}"/>
    <cellStyle name="SAPBEXchaText 13 6" xfId="5982" xr:uid="{00000000-0005-0000-0000-00006B180000}"/>
    <cellStyle name="SAPBEXchaText 130" xfId="5983" xr:uid="{00000000-0005-0000-0000-00006C180000}"/>
    <cellStyle name="SAPBEXchaText 131" xfId="5984" xr:uid="{00000000-0005-0000-0000-00006D180000}"/>
    <cellStyle name="SAPBEXchaText 132" xfId="5985" xr:uid="{00000000-0005-0000-0000-00006E180000}"/>
    <cellStyle name="SAPBEXchaText 133" xfId="5986" xr:uid="{00000000-0005-0000-0000-00006F180000}"/>
    <cellStyle name="SAPBEXchaText 134" xfId="5987" xr:uid="{00000000-0005-0000-0000-000070180000}"/>
    <cellStyle name="SAPBEXchaText 135" xfId="5988" xr:uid="{00000000-0005-0000-0000-000071180000}"/>
    <cellStyle name="SAPBEXchaText 136" xfId="5989" xr:uid="{00000000-0005-0000-0000-000072180000}"/>
    <cellStyle name="SAPBEXchaText 137" xfId="5990" xr:uid="{00000000-0005-0000-0000-000073180000}"/>
    <cellStyle name="SAPBEXchaText 138" xfId="5991" xr:uid="{00000000-0005-0000-0000-000074180000}"/>
    <cellStyle name="SAPBEXchaText 139" xfId="5992" xr:uid="{00000000-0005-0000-0000-000075180000}"/>
    <cellStyle name="SAPBEXchaText 14" xfId="5993" xr:uid="{00000000-0005-0000-0000-000076180000}"/>
    <cellStyle name="SAPBEXchaText 14 2" xfId="5994" xr:uid="{00000000-0005-0000-0000-000077180000}"/>
    <cellStyle name="SAPBEXchaText 14 3" xfId="5995" xr:uid="{00000000-0005-0000-0000-000078180000}"/>
    <cellStyle name="SAPBEXchaText 14 4" xfId="5996" xr:uid="{00000000-0005-0000-0000-000079180000}"/>
    <cellStyle name="SAPBEXchaText 14 5" xfId="5997" xr:uid="{00000000-0005-0000-0000-00007A180000}"/>
    <cellStyle name="SAPBEXchaText 14 6" xfId="5998" xr:uid="{00000000-0005-0000-0000-00007B180000}"/>
    <cellStyle name="SAPBEXchaText 140" xfId="5999" xr:uid="{00000000-0005-0000-0000-00007C180000}"/>
    <cellStyle name="SAPBEXchaText 141" xfId="6000" xr:uid="{00000000-0005-0000-0000-00007D180000}"/>
    <cellStyle name="SAPBEXchaText 142" xfId="6001" xr:uid="{00000000-0005-0000-0000-00007E180000}"/>
    <cellStyle name="SAPBEXchaText 143" xfId="6002" xr:uid="{00000000-0005-0000-0000-00007F180000}"/>
    <cellStyle name="SAPBEXchaText 144" xfId="6003" xr:uid="{00000000-0005-0000-0000-000080180000}"/>
    <cellStyle name="SAPBEXchaText 145" xfId="6004" xr:uid="{00000000-0005-0000-0000-000081180000}"/>
    <cellStyle name="SAPBEXchaText 146" xfId="6005" xr:uid="{00000000-0005-0000-0000-000082180000}"/>
    <cellStyle name="SAPBEXchaText 147" xfId="6006" xr:uid="{00000000-0005-0000-0000-000083180000}"/>
    <cellStyle name="SAPBEXchaText 148" xfId="6007" xr:uid="{00000000-0005-0000-0000-000084180000}"/>
    <cellStyle name="SAPBEXchaText 149" xfId="6008" xr:uid="{00000000-0005-0000-0000-000085180000}"/>
    <cellStyle name="SAPBEXchaText 15" xfId="6009" xr:uid="{00000000-0005-0000-0000-000086180000}"/>
    <cellStyle name="SAPBEXchaText 15 2" xfId="6010" xr:uid="{00000000-0005-0000-0000-000087180000}"/>
    <cellStyle name="SAPBEXchaText 15 3" xfId="6011" xr:uid="{00000000-0005-0000-0000-000088180000}"/>
    <cellStyle name="SAPBEXchaText 15 4" xfId="6012" xr:uid="{00000000-0005-0000-0000-000089180000}"/>
    <cellStyle name="SAPBEXchaText 15 5" xfId="6013" xr:uid="{00000000-0005-0000-0000-00008A180000}"/>
    <cellStyle name="SAPBEXchaText 15 6" xfId="6014" xr:uid="{00000000-0005-0000-0000-00008B180000}"/>
    <cellStyle name="SAPBEXchaText 150" xfId="6015" xr:uid="{00000000-0005-0000-0000-00008C180000}"/>
    <cellStyle name="SAPBEXchaText 151" xfId="6016" xr:uid="{00000000-0005-0000-0000-00008D180000}"/>
    <cellStyle name="SAPBEXchaText 152" xfId="6017" xr:uid="{00000000-0005-0000-0000-00008E180000}"/>
    <cellStyle name="SAPBEXchaText 153" xfId="6018" xr:uid="{00000000-0005-0000-0000-00008F180000}"/>
    <cellStyle name="SAPBEXchaText 154" xfId="6019" xr:uid="{00000000-0005-0000-0000-000090180000}"/>
    <cellStyle name="SAPBEXchaText 155" xfId="6020" xr:uid="{00000000-0005-0000-0000-000091180000}"/>
    <cellStyle name="SAPBEXchaText 156" xfId="6021" xr:uid="{00000000-0005-0000-0000-000092180000}"/>
    <cellStyle name="SAPBEXchaText 157" xfId="6022" xr:uid="{00000000-0005-0000-0000-000093180000}"/>
    <cellStyle name="SAPBEXchaText 158" xfId="6023" xr:uid="{00000000-0005-0000-0000-000094180000}"/>
    <cellStyle name="SAPBEXchaText 159" xfId="6024" xr:uid="{00000000-0005-0000-0000-000095180000}"/>
    <cellStyle name="SAPBEXchaText 16" xfId="6025" xr:uid="{00000000-0005-0000-0000-000096180000}"/>
    <cellStyle name="SAPBEXchaText 16 2" xfId="6026" xr:uid="{00000000-0005-0000-0000-000097180000}"/>
    <cellStyle name="SAPBEXchaText 16 3" xfId="6027" xr:uid="{00000000-0005-0000-0000-000098180000}"/>
    <cellStyle name="SAPBEXchaText 16 4" xfId="6028" xr:uid="{00000000-0005-0000-0000-000099180000}"/>
    <cellStyle name="SAPBEXchaText 16 5" xfId="6029" xr:uid="{00000000-0005-0000-0000-00009A180000}"/>
    <cellStyle name="SAPBEXchaText 16 6" xfId="6030" xr:uid="{00000000-0005-0000-0000-00009B180000}"/>
    <cellStyle name="SAPBEXchaText 160" xfId="6031" xr:uid="{00000000-0005-0000-0000-00009C180000}"/>
    <cellStyle name="SAPBEXchaText 161" xfId="6032" xr:uid="{00000000-0005-0000-0000-00009D180000}"/>
    <cellStyle name="SAPBEXchaText 162" xfId="6033" xr:uid="{00000000-0005-0000-0000-00009E180000}"/>
    <cellStyle name="SAPBEXchaText 163" xfId="6034" xr:uid="{00000000-0005-0000-0000-00009F180000}"/>
    <cellStyle name="SAPBEXchaText 164" xfId="6035" xr:uid="{00000000-0005-0000-0000-0000A0180000}"/>
    <cellStyle name="SAPBEXchaText 165" xfId="6036" xr:uid="{00000000-0005-0000-0000-0000A1180000}"/>
    <cellStyle name="SAPBEXchaText 166" xfId="6037" xr:uid="{00000000-0005-0000-0000-0000A2180000}"/>
    <cellStyle name="SAPBEXchaText 167" xfId="6038" xr:uid="{00000000-0005-0000-0000-0000A3180000}"/>
    <cellStyle name="SAPBEXchaText 168" xfId="6039" xr:uid="{00000000-0005-0000-0000-0000A4180000}"/>
    <cellStyle name="SAPBEXchaText 169" xfId="6040" xr:uid="{00000000-0005-0000-0000-0000A5180000}"/>
    <cellStyle name="SAPBEXchaText 17" xfId="6041" xr:uid="{00000000-0005-0000-0000-0000A6180000}"/>
    <cellStyle name="SAPBEXchaText 17 2" xfId="6042" xr:uid="{00000000-0005-0000-0000-0000A7180000}"/>
    <cellStyle name="SAPBEXchaText 17 3" xfId="6043" xr:uid="{00000000-0005-0000-0000-0000A8180000}"/>
    <cellStyle name="SAPBEXchaText 17 4" xfId="6044" xr:uid="{00000000-0005-0000-0000-0000A9180000}"/>
    <cellStyle name="SAPBEXchaText 17 5" xfId="6045" xr:uid="{00000000-0005-0000-0000-0000AA180000}"/>
    <cellStyle name="SAPBEXchaText 17 6" xfId="6046" xr:uid="{00000000-0005-0000-0000-0000AB180000}"/>
    <cellStyle name="SAPBEXchaText 170" xfId="6047" xr:uid="{00000000-0005-0000-0000-0000AC180000}"/>
    <cellStyle name="SAPBEXchaText 171" xfId="6048" xr:uid="{00000000-0005-0000-0000-0000AD180000}"/>
    <cellStyle name="SAPBEXchaText 172" xfId="27819" xr:uid="{00000000-0005-0000-0000-0000AE180000}"/>
    <cellStyle name="SAPBEXchaText 173" xfId="27894" xr:uid="{00000000-0005-0000-0000-0000AF180000}"/>
    <cellStyle name="SAPBEXchaText 173 2" xfId="28032" xr:uid="{00000000-0005-0000-0000-0000B0180000}"/>
    <cellStyle name="SAPBEXchaText 174" xfId="27960" xr:uid="{00000000-0005-0000-0000-0000B1180000}"/>
    <cellStyle name="SAPBEXchaText 175" xfId="27994" xr:uid="{00000000-0005-0000-0000-0000B2180000}"/>
    <cellStyle name="SAPBEXchaText 18" xfId="6049" xr:uid="{00000000-0005-0000-0000-0000B3180000}"/>
    <cellStyle name="SAPBEXchaText 18 2" xfId="6050" xr:uid="{00000000-0005-0000-0000-0000B4180000}"/>
    <cellStyle name="SAPBEXchaText 18 3" xfId="6051" xr:uid="{00000000-0005-0000-0000-0000B5180000}"/>
    <cellStyle name="SAPBEXchaText 18 4" xfId="6052" xr:uid="{00000000-0005-0000-0000-0000B6180000}"/>
    <cellStyle name="SAPBEXchaText 18 5" xfId="6053" xr:uid="{00000000-0005-0000-0000-0000B7180000}"/>
    <cellStyle name="SAPBEXchaText 18 6" xfId="6054" xr:uid="{00000000-0005-0000-0000-0000B8180000}"/>
    <cellStyle name="SAPBEXchaText 19" xfId="6055" xr:uid="{00000000-0005-0000-0000-0000B9180000}"/>
    <cellStyle name="SAPBEXchaText 19 2" xfId="6056" xr:uid="{00000000-0005-0000-0000-0000BA180000}"/>
    <cellStyle name="SAPBEXchaText 19 3" xfId="6057" xr:uid="{00000000-0005-0000-0000-0000BB180000}"/>
    <cellStyle name="SAPBEXchaText 19 4" xfId="6058" xr:uid="{00000000-0005-0000-0000-0000BC180000}"/>
    <cellStyle name="SAPBEXchaText 19 5" xfId="6059" xr:uid="{00000000-0005-0000-0000-0000BD180000}"/>
    <cellStyle name="SAPBEXchaText 19 6" xfId="6060" xr:uid="{00000000-0005-0000-0000-0000BE180000}"/>
    <cellStyle name="SAPBEXchaText 2" xfId="6061" xr:uid="{00000000-0005-0000-0000-0000BF180000}"/>
    <cellStyle name="SAPBEXchaText 2 10" xfId="6062" xr:uid="{00000000-0005-0000-0000-0000C0180000}"/>
    <cellStyle name="SAPBEXchaText 2 10 2" xfId="6063" xr:uid="{00000000-0005-0000-0000-0000C1180000}"/>
    <cellStyle name="SAPBEXchaText 2 10 3" xfId="6064" xr:uid="{00000000-0005-0000-0000-0000C2180000}"/>
    <cellStyle name="SAPBEXchaText 2 10 4" xfId="6065" xr:uid="{00000000-0005-0000-0000-0000C3180000}"/>
    <cellStyle name="SAPBEXchaText 2 11" xfId="6066" xr:uid="{00000000-0005-0000-0000-0000C4180000}"/>
    <cellStyle name="SAPBEXchaText 2 11 2" xfId="6067" xr:uid="{00000000-0005-0000-0000-0000C5180000}"/>
    <cellStyle name="SAPBEXchaText 2 11 3" xfId="6068" xr:uid="{00000000-0005-0000-0000-0000C6180000}"/>
    <cellStyle name="SAPBEXchaText 2 11 4" xfId="6069" xr:uid="{00000000-0005-0000-0000-0000C7180000}"/>
    <cellStyle name="SAPBEXchaText 2 12" xfId="6070" xr:uid="{00000000-0005-0000-0000-0000C8180000}"/>
    <cellStyle name="SAPBEXchaText 2 12 2" xfId="6071" xr:uid="{00000000-0005-0000-0000-0000C9180000}"/>
    <cellStyle name="SAPBEXchaText 2 12 3" xfId="6072" xr:uid="{00000000-0005-0000-0000-0000CA180000}"/>
    <cellStyle name="SAPBEXchaText 2 12 4" xfId="6073" xr:uid="{00000000-0005-0000-0000-0000CB180000}"/>
    <cellStyle name="SAPBEXchaText 2 13" xfId="6074" xr:uid="{00000000-0005-0000-0000-0000CC180000}"/>
    <cellStyle name="SAPBEXchaText 2 13 2" xfId="6075" xr:uid="{00000000-0005-0000-0000-0000CD180000}"/>
    <cellStyle name="SAPBEXchaText 2 13 3" xfId="6076" xr:uid="{00000000-0005-0000-0000-0000CE180000}"/>
    <cellStyle name="SAPBEXchaText 2 13 4" xfId="6077" xr:uid="{00000000-0005-0000-0000-0000CF180000}"/>
    <cellStyle name="SAPBEXchaText 2 14" xfId="6078" xr:uid="{00000000-0005-0000-0000-0000D0180000}"/>
    <cellStyle name="SAPBEXchaText 2 15" xfId="6079" xr:uid="{00000000-0005-0000-0000-0000D1180000}"/>
    <cellStyle name="SAPBEXchaText 2 16" xfId="6080" xr:uid="{00000000-0005-0000-0000-0000D2180000}"/>
    <cellStyle name="SAPBEXchaText 2 17" xfId="6081" xr:uid="{00000000-0005-0000-0000-0000D3180000}"/>
    <cellStyle name="SAPBEXchaText 2 18" xfId="6082" xr:uid="{00000000-0005-0000-0000-0000D4180000}"/>
    <cellStyle name="SAPBEXchaText 2 2" xfId="6083" xr:uid="{00000000-0005-0000-0000-0000D5180000}"/>
    <cellStyle name="SAPBEXchaText 2 2 2" xfId="6084" xr:uid="{00000000-0005-0000-0000-0000D6180000}"/>
    <cellStyle name="SAPBEXchaText 2 2 2 2" xfId="6085" xr:uid="{00000000-0005-0000-0000-0000D7180000}"/>
    <cellStyle name="SAPBEXchaText 2 2 2 3" xfId="6086" xr:uid="{00000000-0005-0000-0000-0000D8180000}"/>
    <cellStyle name="SAPBEXchaText 2 2 2 4" xfId="6087" xr:uid="{00000000-0005-0000-0000-0000D9180000}"/>
    <cellStyle name="SAPBEXchaText 2 2 2 5" xfId="6088" xr:uid="{00000000-0005-0000-0000-0000DA180000}"/>
    <cellStyle name="SAPBEXchaText 2 2 2 6" xfId="6089" xr:uid="{00000000-0005-0000-0000-0000DB180000}"/>
    <cellStyle name="SAPBEXchaText 2 2 3" xfId="6090" xr:uid="{00000000-0005-0000-0000-0000DC180000}"/>
    <cellStyle name="SAPBEXchaText 2 2 3 2" xfId="6091" xr:uid="{00000000-0005-0000-0000-0000DD180000}"/>
    <cellStyle name="SAPBEXchaText 2 2 3 3" xfId="6092" xr:uid="{00000000-0005-0000-0000-0000DE180000}"/>
    <cellStyle name="SAPBEXchaText 2 2 3 4" xfId="6093" xr:uid="{00000000-0005-0000-0000-0000DF180000}"/>
    <cellStyle name="SAPBEXchaText 2 2 3 5" xfId="6094" xr:uid="{00000000-0005-0000-0000-0000E0180000}"/>
    <cellStyle name="SAPBEXchaText 2 2 3 6" xfId="6095" xr:uid="{00000000-0005-0000-0000-0000E1180000}"/>
    <cellStyle name="SAPBEXchaText 2 2 4" xfId="6096" xr:uid="{00000000-0005-0000-0000-0000E2180000}"/>
    <cellStyle name="SAPBEXchaText 2 2 4 2" xfId="6097" xr:uid="{00000000-0005-0000-0000-0000E3180000}"/>
    <cellStyle name="SAPBEXchaText 2 2 4 3" xfId="6098" xr:uid="{00000000-0005-0000-0000-0000E4180000}"/>
    <cellStyle name="SAPBEXchaText 2 2 4 4" xfId="6099" xr:uid="{00000000-0005-0000-0000-0000E5180000}"/>
    <cellStyle name="SAPBEXchaText 2 2 4 5" xfId="6100" xr:uid="{00000000-0005-0000-0000-0000E6180000}"/>
    <cellStyle name="SAPBEXchaText 2 2 4 6" xfId="6101" xr:uid="{00000000-0005-0000-0000-0000E7180000}"/>
    <cellStyle name="SAPBEXchaText 2 2 5" xfId="6102" xr:uid="{00000000-0005-0000-0000-0000E8180000}"/>
    <cellStyle name="SAPBEXchaText 2 2 5 2" xfId="6103" xr:uid="{00000000-0005-0000-0000-0000E9180000}"/>
    <cellStyle name="SAPBEXchaText 2 2 5 3" xfId="6104" xr:uid="{00000000-0005-0000-0000-0000EA180000}"/>
    <cellStyle name="SAPBEXchaText 2 2 5 4" xfId="6105" xr:uid="{00000000-0005-0000-0000-0000EB180000}"/>
    <cellStyle name="SAPBEXchaText 2 2 5 5" xfId="6106" xr:uid="{00000000-0005-0000-0000-0000EC180000}"/>
    <cellStyle name="SAPBEXchaText 2 2 5 6" xfId="6107" xr:uid="{00000000-0005-0000-0000-0000ED180000}"/>
    <cellStyle name="SAPBEXchaText 2 2 6" xfId="6108" xr:uid="{00000000-0005-0000-0000-0000EE180000}"/>
    <cellStyle name="SAPBEXchaText 2 2 7" xfId="6109" xr:uid="{00000000-0005-0000-0000-0000EF180000}"/>
    <cellStyle name="SAPBEXchaText 2 2 8" xfId="6110" xr:uid="{00000000-0005-0000-0000-0000F0180000}"/>
    <cellStyle name="SAPBEXchaText 2 3" xfId="6111" xr:uid="{00000000-0005-0000-0000-0000F1180000}"/>
    <cellStyle name="SAPBEXchaText 2 3 2" xfId="6112" xr:uid="{00000000-0005-0000-0000-0000F2180000}"/>
    <cellStyle name="SAPBEXchaText 2 3 2 2" xfId="6113" xr:uid="{00000000-0005-0000-0000-0000F3180000}"/>
    <cellStyle name="SAPBEXchaText 2 3 2 3" xfId="6114" xr:uid="{00000000-0005-0000-0000-0000F4180000}"/>
    <cellStyle name="SAPBEXchaText 2 3 2 4" xfId="6115" xr:uid="{00000000-0005-0000-0000-0000F5180000}"/>
    <cellStyle name="SAPBEXchaText 2 3 2 5" xfId="6116" xr:uid="{00000000-0005-0000-0000-0000F6180000}"/>
    <cellStyle name="SAPBEXchaText 2 3 2 6" xfId="6117" xr:uid="{00000000-0005-0000-0000-0000F7180000}"/>
    <cellStyle name="SAPBEXchaText 2 3 3" xfId="6118" xr:uid="{00000000-0005-0000-0000-0000F8180000}"/>
    <cellStyle name="SAPBEXchaText 2 3 3 2" xfId="6119" xr:uid="{00000000-0005-0000-0000-0000F9180000}"/>
    <cellStyle name="SAPBEXchaText 2 3 3 3" xfId="6120" xr:uid="{00000000-0005-0000-0000-0000FA180000}"/>
    <cellStyle name="SAPBEXchaText 2 3 3 4" xfId="6121" xr:uid="{00000000-0005-0000-0000-0000FB180000}"/>
    <cellStyle name="SAPBEXchaText 2 3 3 5" xfId="6122" xr:uid="{00000000-0005-0000-0000-0000FC180000}"/>
    <cellStyle name="SAPBEXchaText 2 3 3 6" xfId="6123" xr:uid="{00000000-0005-0000-0000-0000FD180000}"/>
    <cellStyle name="SAPBEXchaText 2 3 4" xfId="6124" xr:uid="{00000000-0005-0000-0000-0000FE180000}"/>
    <cellStyle name="SAPBEXchaText 2 3 4 2" xfId="6125" xr:uid="{00000000-0005-0000-0000-0000FF180000}"/>
    <cellStyle name="SAPBEXchaText 2 3 4 3" xfId="6126" xr:uid="{00000000-0005-0000-0000-000000190000}"/>
    <cellStyle name="SAPBEXchaText 2 3 4 4" xfId="6127" xr:uid="{00000000-0005-0000-0000-000001190000}"/>
    <cellStyle name="SAPBEXchaText 2 3 4 5" xfId="6128" xr:uid="{00000000-0005-0000-0000-000002190000}"/>
    <cellStyle name="SAPBEXchaText 2 3 4 6" xfId="6129" xr:uid="{00000000-0005-0000-0000-000003190000}"/>
    <cellStyle name="SAPBEXchaText 2 3 5" xfId="6130" xr:uid="{00000000-0005-0000-0000-000004190000}"/>
    <cellStyle name="SAPBEXchaText 2 3 5 2" xfId="6131" xr:uid="{00000000-0005-0000-0000-000005190000}"/>
    <cellStyle name="SAPBEXchaText 2 3 5 3" xfId="6132" xr:uid="{00000000-0005-0000-0000-000006190000}"/>
    <cellStyle name="SAPBEXchaText 2 3 5 4" xfId="6133" xr:uid="{00000000-0005-0000-0000-000007190000}"/>
    <cellStyle name="SAPBEXchaText 2 3 5 5" xfId="6134" xr:uid="{00000000-0005-0000-0000-000008190000}"/>
    <cellStyle name="SAPBEXchaText 2 3 5 6" xfId="6135" xr:uid="{00000000-0005-0000-0000-000009190000}"/>
    <cellStyle name="SAPBEXchaText 2 3 6" xfId="6136" xr:uid="{00000000-0005-0000-0000-00000A190000}"/>
    <cellStyle name="SAPBEXchaText 2 3 7" xfId="6137" xr:uid="{00000000-0005-0000-0000-00000B190000}"/>
    <cellStyle name="SAPBEXchaText 2 3 8" xfId="6138" xr:uid="{00000000-0005-0000-0000-00000C190000}"/>
    <cellStyle name="SAPBEXchaText 2 4" xfId="6139" xr:uid="{00000000-0005-0000-0000-00000D190000}"/>
    <cellStyle name="SAPBEXchaText 2 4 2" xfId="6140" xr:uid="{00000000-0005-0000-0000-00000E190000}"/>
    <cellStyle name="SAPBEXchaText 2 4 2 2" xfId="6141" xr:uid="{00000000-0005-0000-0000-00000F190000}"/>
    <cellStyle name="SAPBEXchaText 2 4 2 3" xfId="6142" xr:uid="{00000000-0005-0000-0000-000010190000}"/>
    <cellStyle name="SAPBEXchaText 2 4 2 4" xfId="6143" xr:uid="{00000000-0005-0000-0000-000011190000}"/>
    <cellStyle name="SAPBEXchaText 2 4 2 5" xfId="6144" xr:uid="{00000000-0005-0000-0000-000012190000}"/>
    <cellStyle name="SAPBEXchaText 2 4 2 6" xfId="6145" xr:uid="{00000000-0005-0000-0000-000013190000}"/>
    <cellStyle name="SAPBEXchaText 2 4 3" xfId="6146" xr:uid="{00000000-0005-0000-0000-000014190000}"/>
    <cellStyle name="SAPBEXchaText 2 4 3 2" xfId="6147" xr:uid="{00000000-0005-0000-0000-000015190000}"/>
    <cellStyle name="SAPBEXchaText 2 4 3 3" xfId="6148" xr:uid="{00000000-0005-0000-0000-000016190000}"/>
    <cellStyle name="SAPBEXchaText 2 4 3 4" xfId="6149" xr:uid="{00000000-0005-0000-0000-000017190000}"/>
    <cellStyle name="SAPBEXchaText 2 4 3 5" xfId="6150" xr:uid="{00000000-0005-0000-0000-000018190000}"/>
    <cellStyle name="SAPBEXchaText 2 4 3 6" xfId="6151" xr:uid="{00000000-0005-0000-0000-000019190000}"/>
    <cellStyle name="SAPBEXchaText 2 4 4" xfId="6152" xr:uid="{00000000-0005-0000-0000-00001A190000}"/>
    <cellStyle name="SAPBEXchaText 2 4 4 2" xfId="6153" xr:uid="{00000000-0005-0000-0000-00001B190000}"/>
    <cellStyle name="SAPBEXchaText 2 4 4 3" xfId="6154" xr:uid="{00000000-0005-0000-0000-00001C190000}"/>
    <cellStyle name="SAPBEXchaText 2 4 4 4" xfId="6155" xr:uid="{00000000-0005-0000-0000-00001D190000}"/>
    <cellStyle name="SAPBEXchaText 2 4 4 5" xfId="6156" xr:uid="{00000000-0005-0000-0000-00001E190000}"/>
    <cellStyle name="SAPBEXchaText 2 4 4 6" xfId="6157" xr:uid="{00000000-0005-0000-0000-00001F190000}"/>
    <cellStyle name="SAPBEXchaText 2 4 5" xfId="6158" xr:uid="{00000000-0005-0000-0000-000020190000}"/>
    <cellStyle name="SAPBEXchaText 2 4 5 2" xfId="6159" xr:uid="{00000000-0005-0000-0000-000021190000}"/>
    <cellStyle name="SAPBEXchaText 2 4 5 3" xfId="6160" xr:uid="{00000000-0005-0000-0000-000022190000}"/>
    <cellStyle name="SAPBEXchaText 2 4 5 4" xfId="6161" xr:uid="{00000000-0005-0000-0000-000023190000}"/>
    <cellStyle name="SAPBEXchaText 2 4 5 5" xfId="6162" xr:uid="{00000000-0005-0000-0000-000024190000}"/>
    <cellStyle name="SAPBEXchaText 2 4 5 6" xfId="6163" xr:uid="{00000000-0005-0000-0000-000025190000}"/>
    <cellStyle name="SAPBEXchaText 2 4 6" xfId="6164" xr:uid="{00000000-0005-0000-0000-000026190000}"/>
    <cellStyle name="SAPBEXchaText 2 4 7" xfId="6165" xr:uid="{00000000-0005-0000-0000-000027190000}"/>
    <cellStyle name="SAPBEXchaText 2 4 8" xfId="6166" xr:uid="{00000000-0005-0000-0000-000028190000}"/>
    <cellStyle name="SAPBEXchaText 2 5" xfId="6167" xr:uid="{00000000-0005-0000-0000-000029190000}"/>
    <cellStyle name="SAPBEXchaText 2 5 2" xfId="6168" xr:uid="{00000000-0005-0000-0000-00002A190000}"/>
    <cellStyle name="SAPBEXchaText 2 5 3" xfId="6169" xr:uid="{00000000-0005-0000-0000-00002B190000}"/>
    <cellStyle name="SAPBEXchaText 2 5 4" xfId="6170" xr:uid="{00000000-0005-0000-0000-00002C190000}"/>
    <cellStyle name="SAPBEXchaText 2 6" xfId="6171" xr:uid="{00000000-0005-0000-0000-00002D190000}"/>
    <cellStyle name="SAPBEXchaText 2 6 2" xfId="6172" xr:uid="{00000000-0005-0000-0000-00002E190000}"/>
    <cellStyle name="SAPBEXchaText 2 6 3" xfId="6173" xr:uid="{00000000-0005-0000-0000-00002F190000}"/>
    <cellStyle name="SAPBEXchaText 2 6 4" xfId="6174" xr:uid="{00000000-0005-0000-0000-000030190000}"/>
    <cellStyle name="SAPBEXchaText 2 7" xfId="6175" xr:uid="{00000000-0005-0000-0000-000031190000}"/>
    <cellStyle name="SAPBEXchaText 2 7 2" xfId="6176" xr:uid="{00000000-0005-0000-0000-000032190000}"/>
    <cellStyle name="SAPBEXchaText 2 7 3" xfId="6177" xr:uid="{00000000-0005-0000-0000-000033190000}"/>
    <cellStyle name="SAPBEXchaText 2 7 4" xfId="6178" xr:uid="{00000000-0005-0000-0000-000034190000}"/>
    <cellStyle name="SAPBEXchaText 2 8" xfId="6179" xr:uid="{00000000-0005-0000-0000-000035190000}"/>
    <cellStyle name="SAPBEXchaText 2 8 2" xfId="6180" xr:uid="{00000000-0005-0000-0000-000036190000}"/>
    <cellStyle name="SAPBEXchaText 2 8 3" xfId="6181" xr:uid="{00000000-0005-0000-0000-000037190000}"/>
    <cellStyle name="SAPBEXchaText 2 8 4" xfId="6182" xr:uid="{00000000-0005-0000-0000-000038190000}"/>
    <cellStyle name="SAPBEXchaText 2 9" xfId="6183" xr:uid="{00000000-0005-0000-0000-000039190000}"/>
    <cellStyle name="SAPBEXchaText 2 9 2" xfId="6184" xr:uid="{00000000-0005-0000-0000-00003A190000}"/>
    <cellStyle name="SAPBEXchaText 2 9 3" xfId="6185" xr:uid="{00000000-0005-0000-0000-00003B190000}"/>
    <cellStyle name="SAPBEXchaText 2 9 4" xfId="6186" xr:uid="{00000000-0005-0000-0000-00003C190000}"/>
    <cellStyle name="SAPBEXchaText 2_2009 12 09 Cash flow (2009)" xfId="6187" xr:uid="{00000000-0005-0000-0000-00003D190000}"/>
    <cellStyle name="SAPBEXchaText 20" xfId="6188" xr:uid="{00000000-0005-0000-0000-00003E190000}"/>
    <cellStyle name="SAPBEXchaText 20 2" xfId="6189" xr:uid="{00000000-0005-0000-0000-00003F190000}"/>
    <cellStyle name="SAPBEXchaText 20 3" xfId="6190" xr:uid="{00000000-0005-0000-0000-000040190000}"/>
    <cellStyle name="SAPBEXchaText 20 4" xfId="6191" xr:uid="{00000000-0005-0000-0000-000041190000}"/>
    <cellStyle name="SAPBEXchaText 20 5" xfId="6192" xr:uid="{00000000-0005-0000-0000-000042190000}"/>
    <cellStyle name="SAPBEXchaText 20 6" xfId="6193" xr:uid="{00000000-0005-0000-0000-000043190000}"/>
    <cellStyle name="SAPBEXchaText 21" xfId="6194" xr:uid="{00000000-0005-0000-0000-000044190000}"/>
    <cellStyle name="SAPBEXchaText 21 2" xfId="6195" xr:uid="{00000000-0005-0000-0000-000045190000}"/>
    <cellStyle name="SAPBEXchaText 21 3" xfId="6196" xr:uid="{00000000-0005-0000-0000-000046190000}"/>
    <cellStyle name="SAPBEXchaText 21 4" xfId="6197" xr:uid="{00000000-0005-0000-0000-000047190000}"/>
    <cellStyle name="SAPBEXchaText 21 5" xfId="6198" xr:uid="{00000000-0005-0000-0000-000048190000}"/>
    <cellStyle name="SAPBEXchaText 21 6" xfId="6199" xr:uid="{00000000-0005-0000-0000-000049190000}"/>
    <cellStyle name="SAPBEXchaText 22" xfId="6200" xr:uid="{00000000-0005-0000-0000-00004A190000}"/>
    <cellStyle name="SAPBEXchaText 22 2" xfId="6201" xr:uid="{00000000-0005-0000-0000-00004B190000}"/>
    <cellStyle name="SAPBEXchaText 22 3" xfId="6202" xr:uid="{00000000-0005-0000-0000-00004C190000}"/>
    <cellStyle name="SAPBEXchaText 22 4" xfId="6203" xr:uid="{00000000-0005-0000-0000-00004D190000}"/>
    <cellStyle name="SAPBEXchaText 22 5" xfId="6204" xr:uid="{00000000-0005-0000-0000-00004E190000}"/>
    <cellStyle name="SAPBEXchaText 22 6" xfId="6205" xr:uid="{00000000-0005-0000-0000-00004F190000}"/>
    <cellStyle name="SAPBEXchaText 23" xfId="6206" xr:uid="{00000000-0005-0000-0000-000050190000}"/>
    <cellStyle name="SAPBEXchaText 23 2" xfId="6207" xr:uid="{00000000-0005-0000-0000-000051190000}"/>
    <cellStyle name="SAPBEXchaText 23 3" xfId="6208" xr:uid="{00000000-0005-0000-0000-000052190000}"/>
    <cellStyle name="SAPBEXchaText 23 4" xfId="6209" xr:uid="{00000000-0005-0000-0000-000053190000}"/>
    <cellStyle name="SAPBEXchaText 23 5" xfId="6210" xr:uid="{00000000-0005-0000-0000-000054190000}"/>
    <cellStyle name="SAPBEXchaText 23 6" xfId="6211" xr:uid="{00000000-0005-0000-0000-000055190000}"/>
    <cellStyle name="SAPBEXchaText 24" xfId="6212" xr:uid="{00000000-0005-0000-0000-000056190000}"/>
    <cellStyle name="SAPBEXchaText 24 2" xfId="6213" xr:uid="{00000000-0005-0000-0000-000057190000}"/>
    <cellStyle name="SAPBEXchaText 24 3" xfId="6214" xr:uid="{00000000-0005-0000-0000-000058190000}"/>
    <cellStyle name="SAPBEXchaText 24 4" xfId="6215" xr:uid="{00000000-0005-0000-0000-000059190000}"/>
    <cellStyle name="SAPBEXchaText 24 5" xfId="6216" xr:uid="{00000000-0005-0000-0000-00005A190000}"/>
    <cellStyle name="SAPBEXchaText 24 6" xfId="6217" xr:uid="{00000000-0005-0000-0000-00005B190000}"/>
    <cellStyle name="SAPBEXchaText 25" xfId="6218" xr:uid="{00000000-0005-0000-0000-00005C190000}"/>
    <cellStyle name="SAPBEXchaText 25 2" xfId="6219" xr:uid="{00000000-0005-0000-0000-00005D190000}"/>
    <cellStyle name="SAPBEXchaText 25 3" xfId="6220" xr:uid="{00000000-0005-0000-0000-00005E190000}"/>
    <cellStyle name="SAPBEXchaText 25 4" xfId="6221" xr:uid="{00000000-0005-0000-0000-00005F190000}"/>
    <cellStyle name="SAPBEXchaText 25 5" xfId="6222" xr:uid="{00000000-0005-0000-0000-000060190000}"/>
    <cellStyle name="SAPBEXchaText 25 6" xfId="6223" xr:uid="{00000000-0005-0000-0000-000061190000}"/>
    <cellStyle name="SAPBEXchaText 26" xfId="6224" xr:uid="{00000000-0005-0000-0000-000062190000}"/>
    <cellStyle name="SAPBEXchaText 26 2" xfId="6225" xr:uid="{00000000-0005-0000-0000-000063190000}"/>
    <cellStyle name="SAPBEXchaText 26 3" xfId="6226" xr:uid="{00000000-0005-0000-0000-000064190000}"/>
    <cellStyle name="SAPBEXchaText 26 4" xfId="6227" xr:uid="{00000000-0005-0000-0000-000065190000}"/>
    <cellStyle name="SAPBEXchaText 26 5" xfId="6228" xr:uid="{00000000-0005-0000-0000-000066190000}"/>
    <cellStyle name="SAPBEXchaText 26 6" xfId="6229" xr:uid="{00000000-0005-0000-0000-000067190000}"/>
    <cellStyle name="SAPBEXchaText 27" xfId="6230" xr:uid="{00000000-0005-0000-0000-000068190000}"/>
    <cellStyle name="SAPBEXchaText 27 2" xfId="6231" xr:uid="{00000000-0005-0000-0000-000069190000}"/>
    <cellStyle name="SAPBEXchaText 27 3" xfId="6232" xr:uid="{00000000-0005-0000-0000-00006A190000}"/>
    <cellStyle name="SAPBEXchaText 27 4" xfId="6233" xr:uid="{00000000-0005-0000-0000-00006B190000}"/>
    <cellStyle name="SAPBEXchaText 27 5" xfId="6234" xr:uid="{00000000-0005-0000-0000-00006C190000}"/>
    <cellStyle name="SAPBEXchaText 27 6" xfId="6235" xr:uid="{00000000-0005-0000-0000-00006D190000}"/>
    <cellStyle name="SAPBEXchaText 28" xfId="6236" xr:uid="{00000000-0005-0000-0000-00006E190000}"/>
    <cellStyle name="SAPBEXchaText 28 2" xfId="6237" xr:uid="{00000000-0005-0000-0000-00006F190000}"/>
    <cellStyle name="SAPBEXchaText 28 3" xfId="6238" xr:uid="{00000000-0005-0000-0000-000070190000}"/>
    <cellStyle name="SAPBEXchaText 28 4" xfId="6239" xr:uid="{00000000-0005-0000-0000-000071190000}"/>
    <cellStyle name="SAPBEXchaText 28 5" xfId="6240" xr:uid="{00000000-0005-0000-0000-000072190000}"/>
    <cellStyle name="SAPBEXchaText 28 6" xfId="6241" xr:uid="{00000000-0005-0000-0000-000073190000}"/>
    <cellStyle name="SAPBEXchaText 29" xfId="6242" xr:uid="{00000000-0005-0000-0000-000074190000}"/>
    <cellStyle name="SAPBEXchaText 29 2" xfId="6243" xr:uid="{00000000-0005-0000-0000-000075190000}"/>
    <cellStyle name="SAPBEXchaText 29 3" xfId="6244" xr:uid="{00000000-0005-0000-0000-000076190000}"/>
    <cellStyle name="SAPBEXchaText 29 4" xfId="6245" xr:uid="{00000000-0005-0000-0000-000077190000}"/>
    <cellStyle name="SAPBEXchaText 29 5" xfId="6246" xr:uid="{00000000-0005-0000-0000-000078190000}"/>
    <cellStyle name="SAPBEXchaText 29 6" xfId="6247" xr:uid="{00000000-0005-0000-0000-000079190000}"/>
    <cellStyle name="SAPBEXchaText 3" xfId="6248" xr:uid="{00000000-0005-0000-0000-00007A190000}"/>
    <cellStyle name="SAPBEXchaText 3 10" xfId="6249" xr:uid="{00000000-0005-0000-0000-00007B190000}"/>
    <cellStyle name="SAPBEXchaText 3 11" xfId="6250" xr:uid="{00000000-0005-0000-0000-00007C190000}"/>
    <cellStyle name="SAPBEXchaText 3 12" xfId="6251" xr:uid="{00000000-0005-0000-0000-00007D190000}"/>
    <cellStyle name="SAPBEXchaText 3 2" xfId="6252" xr:uid="{00000000-0005-0000-0000-00007E190000}"/>
    <cellStyle name="SAPBEXchaText 3 2 2" xfId="6253" xr:uid="{00000000-0005-0000-0000-00007F190000}"/>
    <cellStyle name="SAPBEXchaText 3 2 2 2" xfId="6254" xr:uid="{00000000-0005-0000-0000-000080190000}"/>
    <cellStyle name="SAPBEXchaText 3 2 2 3" xfId="6255" xr:uid="{00000000-0005-0000-0000-000081190000}"/>
    <cellStyle name="SAPBEXchaText 3 2 2 4" xfId="6256" xr:uid="{00000000-0005-0000-0000-000082190000}"/>
    <cellStyle name="SAPBEXchaText 3 2 2 5" xfId="6257" xr:uid="{00000000-0005-0000-0000-000083190000}"/>
    <cellStyle name="SAPBEXchaText 3 2 2 6" xfId="6258" xr:uid="{00000000-0005-0000-0000-000084190000}"/>
    <cellStyle name="SAPBEXchaText 3 2 3" xfId="6259" xr:uid="{00000000-0005-0000-0000-000085190000}"/>
    <cellStyle name="SAPBEXchaText 3 2 3 2" xfId="6260" xr:uid="{00000000-0005-0000-0000-000086190000}"/>
    <cellStyle name="SAPBEXchaText 3 2 3 3" xfId="6261" xr:uid="{00000000-0005-0000-0000-000087190000}"/>
    <cellStyle name="SAPBEXchaText 3 2 3 4" xfId="6262" xr:uid="{00000000-0005-0000-0000-000088190000}"/>
    <cellStyle name="SAPBEXchaText 3 2 3 5" xfId="6263" xr:uid="{00000000-0005-0000-0000-000089190000}"/>
    <cellStyle name="SAPBEXchaText 3 2 3 6" xfId="6264" xr:uid="{00000000-0005-0000-0000-00008A190000}"/>
    <cellStyle name="SAPBEXchaText 3 2 4" xfId="6265" xr:uid="{00000000-0005-0000-0000-00008B190000}"/>
    <cellStyle name="SAPBEXchaText 3 2 4 2" xfId="6266" xr:uid="{00000000-0005-0000-0000-00008C190000}"/>
    <cellStyle name="SAPBEXchaText 3 2 4 3" xfId="6267" xr:uid="{00000000-0005-0000-0000-00008D190000}"/>
    <cellStyle name="SAPBEXchaText 3 2 4 4" xfId="6268" xr:uid="{00000000-0005-0000-0000-00008E190000}"/>
    <cellStyle name="SAPBEXchaText 3 2 4 5" xfId="6269" xr:uid="{00000000-0005-0000-0000-00008F190000}"/>
    <cellStyle name="SAPBEXchaText 3 2 4 6" xfId="6270" xr:uid="{00000000-0005-0000-0000-000090190000}"/>
    <cellStyle name="SAPBEXchaText 3 2 5" xfId="6271" xr:uid="{00000000-0005-0000-0000-000091190000}"/>
    <cellStyle name="SAPBEXchaText 3 2 5 2" xfId="6272" xr:uid="{00000000-0005-0000-0000-000092190000}"/>
    <cellStyle name="SAPBEXchaText 3 2 5 3" xfId="6273" xr:uid="{00000000-0005-0000-0000-000093190000}"/>
    <cellStyle name="SAPBEXchaText 3 2 5 4" xfId="6274" xr:uid="{00000000-0005-0000-0000-000094190000}"/>
    <cellStyle name="SAPBEXchaText 3 2 5 5" xfId="6275" xr:uid="{00000000-0005-0000-0000-000095190000}"/>
    <cellStyle name="SAPBEXchaText 3 2 5 6" xfId="6276" xr:uid="{00000000-0005-0000-0000-000096190000}"/>
    <cellStyle name="SAPBEXchaText 3 2 6" xfId="6277" xr:uid="{00000000-0005-0000-0000-000097190000}"/>
    <cellStyle name="SAPBEXchaText 3 2 7" xfId="6278" xr:uid="{00000000-0005-0000-0000-000098190000}"/>
    <cellStyle name="SAPBEXchaText 3 2 8" xfId="6279" xr:uid="{00000000-0005-0000-0000-000099190000}"/>
    <cellStyle name="SAPBEXchaText 3 3" xfId="6280" xr:uid="{00000000-0005-0000-0000-00009A190000}"/>
    <cellStyle name="SAPBEXchaText 3 3 2" xfId="6281" xr:uid="{00000000-0005-0000-0000-00009B190000}"/>
    <cellStyle name="SAPBEXchaText 3 3 3" xfId="6282" xr:uid="{00000000-0005-0000-0000-00009C190000}"/>
    <cellStyle name="SAPBEXchaText 3 3 4" xfId="6283" xr:uid="{00000000-0005-0000-0000-00009D190000}"/>
    <cellStyle name="SAPBEXchaText 3 3 5" xfId="6284" xr:uid="{00000000-0005-0000-0000-00009E190000}"/>
    <cellStyle name="SAPBEXchaText 3 3 6" xfId="6285" xr:uid="{00000000-0005-0000-0000-00009F190000}"/>
    <cellStyle name="SAPBEXchaText 3 4" xfId="6286" xr:uid="{00000000-0005-0000-0000-0000A0190000}"/>
    <cellStyle name="SAPBEXchaText 3 4 2" xfId="6287" xr:uid="{00000000-0005-0000-0000-0000A1190000}"/>
    <cellStyle name="SAPBEXchaText 3 4 3" xfId="6288" xr:uid="{00000000-0005-0000-0000-0000A2190000}"/>
    <cellStyle name="SAPBEXchaText 3 4 4" xfId="6289" xr:uid="{00000000-0005-0000-0000-0000A3190000}"/>
    <cellStyle name="SAPBEXchaText 3 4 5" xfId="6290" xr:uid="{00000000-0005-0000-0000-0000A4190000}"/>
    <cellStyle name="SAPBEXchaText 3 4 6" xfId="6291" xr:uid="{00000000-0005-0000-0000-0000A5190000}"/>
    <cellStyle name="SAPBEXchaText 3 5" xfId="6292" xr:uid="{00000000-0005-0000-0000-0000A6190000}"/>
    <cellStyle name="SAPBEXchaText 3 5 2" xfId="6293" xr:uid="{00000000-0005-0000-0000-0000A7190000}"/>
    <cellStyle name="SAPBEXchaText 3 5 3" xfId="6294" xr:uid="{00000000-0005-0000-0000-0000A8190000}"/>
    <cellStyle name="SAPBEXchaText 3 5 4" xfId="6295" xr:uid="{00000000-0005-0000-0000-0000A9190000}"/>
    <cellStyle name="SAPBEXchaText 3 6" xfId="6296" xr:uid="{00000000-0005-0000-0000-0000AA190000}"/>
    <cellStyle name="SAPBEXchaText 3 6 2" xfId="6297" xr:uid="{00000000-0005-0000-0000-0000AB190000}"/>
    <cellStyle name="SAPBEXchaText 3 6 3" xfId="6298" xr:uid="{00000000-0005-0000-0000-0000AC190000}"/>
    <cellStyle name="SAPBEXchaText 3 6 4" xfId="6299" xr:uid="{00000000-0005-0000-0000-0000AD190000}"/>
    <cellStyle name="SAPBEXchaText 3 7" xfId="6300" xr:uid="{00000000-0005-0000-0000-0000AE190000}"/>
    <cellStyle name="SAPBEXchaText 3 7 2" xfId="6301" xr:uid="{00000000-0005-0000-0000-0000AF190000}"/>
    <cellStyle name="SAPBEXchaText 3 7 3" xfId="6302" xr:uid="{00000000-0005-0000-0000-0000B0190000}"/>
    <cellStyle name="SAPBEXchaText 3 7 4" xfId="6303" xr:uid="{00000000-0005-0000-0000-0000B1190000}"/>
    <cellStyle name="SAPBEXchaText 3 8" xfId="6304" xr:uid="{00000000-0005-0000-0000-0000B2190000}"/>
    <cellStyle name="SAPBEXchaText 3 9" xfId="6305" xr:uid="{00000000-0005-0000-0000-0000B3190000}"/>
    <cellStyle name="SAPBEXchaText 30" xfId="6306" xr:uid="{00000000-0005-0000-0000-0000B4190000}"/>
    <cellStyle name="SAPBEXchaText 30 2" xfId="6307" xr:uid="{00000000-0005-0000-0000-0000B5190000}"/>
    <cellStyle name="SAPBEXchaText 30 3" xfId="6308" xr:uid="{00000000-0005-0000-0000-0000B6190000}"/>
    <cellStyle name="SAPBEXchaText 30 4" xfId="6309" xr:uid="{00000000-0005-0000-0000-0000B7190000}"/>
    <cellStyle name="SAPBEXchaText 30 5" xfId="6310" xr:uid="{00000000-0005-0000-0000-0000B8190000}"/>
    <cellStyle name="SAPBEXchaText 30 6" xfId="6311" xr:uid="{00000000-0005-0000-0000-0000B9190000}"/>
    <cellStyle name="SAPBEXchaText 31" xfId="6312" xr:uid="{00000000-0005-0000-0000-0000BA190000}"/>
    <cellStyle name="SAPBEXchaText 31 2" xfId="6313" xr:uid="{00000000-0005-0000-0000-0000BB190000}"/>
    <cellStyle name="SAPBEXchaText 31 3" xfId="6314" xr:uid="{00000000-0005-0000-0000-0000BC190000}"/>
    <cellStyle name="SAPBEXchaText 31 4" xfId="6315" xr:uid="{00000000-0005-0000-0000-0000BD190000}"/>
    <cellStyle name="SAPBEXchaText 31 5" xfId="6316" xr:uid="{00000000-0005-0000-0000-0000BE190000}"/>
    <cellStyle name="SAPBEXchaText 31 6" xfId="6317" xr:uid="{00000000-0005-0000-0000-0000BF190000}"/>
    <cellStyle name="SAPBEXchaText 32" xfId="6318" xr:uid="{00000000-0005-0000-0000-0000C0190000}"/>
    <cellStyle name="SAPBEXchaText 32 2" xfId="6319" xr:uid="{00000000-0005-0000-0000-0000C1190000}"/>
    <cellStyle name="SAPBEXchaText 32 3" xfId="6320" xr:uid="{00000000-0005-0000-0000-0000C2190000}"/>
    <cellStyle name="SAPBEXchaText 32 4" xfId="6321" xr:uid="{00000000-0005-0000-0000-0000C3190000}"/>
    <cellStyle name="SAPBEXchaText 32 5" xfId="6322" xr:uid="{00000000-0005-0000-0000-0000C4190000}"/>
    <cellStyle name="SAPBEXchaText 32 6" xfId="6323" xr:uid="{00000000-0005-0000-0000-0000C5190000}"/>
    <cellStyle name="SAPBEXchaText 33" xfId="6324" xr:uid="{00000000-0005-0000-0000-0000C6190000}"/>
    <cellStyle name="SAPBEXchaText 34" xfId="6325" xr:uid="{00000000-0005-0000-0000-0000C7190000}"/>
    <cellStyle name="SAPBEXchaText 35" xfId="6326" xr:uid="{00000000-0005-0000-0000-0000C8190000}"/>
    <cellStyle name="SAPBEXchaText 36" xfId="6327" xr:uid="{00000000-0005-0000-0000-0000C9190000}"/>
    <cellStyle name="SAPBEXchaText 37" xfId="6328" xr:uid="{00000000-0005-0000-0000-0000CA190000}"/>
    <cellStyle name="SAPBEXchaText 38" xfId="6329" xr:uid="{00000000-0005-0000-0000-0000CB190000}"/>
    <cellStyle name="SAPBEXchaText 39" xfId="6330" xr:uid="{00000000-0005-0000-0000-0000CC190000}"/>
    <cellStyle name="SAPBEXchaText 4" xfId="6331" xr:uid="{00000000-0005-0000-0000-0000CD190000}"/>
    <cellStyle name="SAPBEXchaText 4 2" xfId="6332" xr:uid="{00000000-0005-0000-0000-0000CE190000}"/>
    <cellStyle name="SAPBEXchaText 4 3" xfId="6333" xr:uid="{00000000-0005-0000-0000-0000CF190000}"/>
    <cellStyle name="SAPBEXchaText 4 4" xfId="6334" xr:uid="{00000000-0005-0000-0000-0000D0190000}"/>
    <cellStyle name="SAPBEXchaText 4 5" xfId="6335" xr:uid="{00000000-0005-0000-0000-0000D1190000}"/>
    <cellStyle name="SAPBEXchaText 4 6" xfId="6336" xr:uid="{00000000-0005-0000-0000-0000D2190000}"/>
    <cellStyle name="SAPBEXchaText 40" xfId="6337" xr:uid="{00000000-0005-0000-0000-0000D3190000}"/>
    <cellStyle name="SAPBEXchaText 41" xfId="6338" xr:uid="{00000000-0005-0000-0000-0000D4190000}"/>
    <cellStyle name="SAPBEXchaText 42" xfId="6339" xr:uid="{00000000-0005-0000-0000-0000D5190000}"/>
    <cellStyle name="SAPBEXchaText 43" xfId="6340" xr:uid="{00000000-0005-0000-0000-0000D6190000}"/>
    <cellStyle name="SAPBEXchaText 44" xfId="6341" xr:uid="{00000000-0005-0000-0000-0000D7190000}"/>
    <cellStyle name="SAPBEXchaText 45" xfId="6342" xr:uid="{00000000-0005-0000-0000-0000D8190000}"/>
    <cellStyle name="SAPBEXchaText 46" xfId="6343" xr:uid="{00000000-0005-0000-0000-0000D9190000}"/>
    <cellStyle name="SAPBEXchaText 47" xfId="6344" xr:uid="{00000000-0005-0000-0000-0000DA190000}"/>
    <cellStyle name="SAPBEXchaText 48" xfId="6345" xr:uid="{00000000-0005-0000-0000-0000DB190000}"/>
    <cellStyle name="SAPBEXchaText 49" xfId="6346" xr:uid="{00000000-0005-0000-0000-0000DC190000}"/>
    <cellStyle name="SAPBEXchaText 5" xfId="6347" xr:uid="{00000000-0005-0000-0000-0000DD190000}"/>
    <cellStyle name="SAPBEXchaText 5 2" xfId="6348" xr:uid="{00000000-0005-0000-0000-0000DE190000}"/>
    <cellStyle name="SAPBEXchaText 5 3" xfId="6349" xr:uid="{00000000-0005-0000-0000-0000DF190000}"/>
    <cellStyle name="SAPBEXchaText 5 4" xfId="6350" xr:uid="{00000000-0005-0000-0000-0000E0190000}"/>
    <cellStyle name="SAPBEXchaText 5 5" xfId="6351" xr:uid="{00000000-0005-0000-0000-0000E1190000}"/>
    <cellStyle name="SAPBEXchaText 5 6" xfId="6352" xr:uid="{00000000-0005-0000-0000-0000E2190000}"/>
    <cellStyle name="SAPBEXchaText 50" xfId="6353" xr:uid="{00000000-0005-0000-0000-0000E3190000}"/>
    <cellStyle name="SAPBEXchaText 51" xfId="6354" xr:uid="{00000000-0005-0000-0000-0000E4190000}"/>
    <cellStyle name="SAPBEXchaText 52" xfId="6355" xr:uid="{00000000-0005-0000-0000-0000E5190000}"/>
    <cellStyle name="SAPBEXchaText 53" xfId="6356" xr:uid="{00000000-0005-0000-0000-0000E6190000}"/>
    <cellStyle name="SAPBEXchaText 54" xfId="6357" xr:uid="{00000000-0005-0000-0000-0000E7190000}"/>
    <cellStyle name="SAPBEXchaText 55" xfId="6358" xr:uid="{00000000-0005-0000-0000-0000E8190000}"/>
    <cellStyle name="SAPBEXchaText 56" xfId="6359" xr:uid="{00000000-0005-0000-0000-0000E9190000}"/>
    <cellStyle name="SAPBEXchaText 57" xfId="6360" xr:uid="{00000000-0005-0000-0000-0000EA190000}"/>
    <cellStyle name="SAPBEXchaText 58" xfId="6361" xr:uid="{00000000-0005-0000-0000-0000EB190000}"/>
    <cellStyle name="SAPBEXchaText 59" xfId="6362" xr:uid="{00000000-0005-0000-0000-0000EC190000}"/>
    <cellStyle name="SAPBEXchaText 6" xfId="6363" xr:uid="{00000000-0005-0000-0000-0000ED190000}"/>
    <cellStyle name="SAPBEXchaText 6 10" xfId="6364" xr:uid="{00000000-0005-0000-0000-0000EE190000}"/>
    <cellStyle name="SAPBEXchaText 6 2" xfId="6365" xr:uid="{00000000-0005-0000-0000-0000EF190000}"/>
    <cellStyle name="SAPBEXchaText 6 2 2" xfId="6366" xr:uid="{00000000-0005-0000-0000-0000F0190000}"/>
    <cellStyle name="SAPBEXchaText 6 2 3" xfId="6367" xr:uid="{00000000-0005-0000-0000-0000F1190000}"/>
    <cellStyle name="SAPBEXchaText 6 2 4" xfId="6368" xr:uid="{00000000-0005-0000-0000-0000F2190000}"/>
    <cellStyle name="SAPBEXchaText 6 3" xfId="6369" xr:uid="{00000000-0005-0000-0000-0000F3190000}"/>
    <cellStyle name="SAPBEXchaText 6 3 2" xfId="6370" xr:uid="{00000000-0005-0000-0000-0000F4190000}"/>
    <cellStyle name="SAPBEXchaText 6 3 3" xfId="6371" xr:uid="{00000000-0005-0000-0000-0000F5190000}"/>
    <cellStyle name="SAPBEXchaText 6 3 4" xfId="6372" xr:uid="{00000000-0005-0000-0000-0000F6190000}"/>
    <cellStyle name="SAPBEXchaText 6 4" xfId="6373" xr:uid="{00000000-0005-0000-0000-0000F7190000}"/>
    <cellStyle name="SAPBEXchaText 6 4 2" xfId="6374" xr:uid="{00000000-0005-0000-0000-0000F8190000}"/>
    <cellStyle name="SAPBEXchaText 6 4 3" xfId="6375" xr:uid="{00000000-0005-0000-0000-0000F9190000}"/>
    <cellStyle name="SAPBEXchaText 6 4 4" xfId="6376" xr:uid="{00000000-0005-0000-0000-0000FA190000}"/>
    <cellStyle name="SAPBEXchaText 6 5" xfId="6377" xr:uid="{00000000-0005-0000-0000-0000FB190000}"/>
    <cellStyle name="SAPBEXchaText 6 5 2" xfId="6378" xr:uid="{00000000-0005-0000-0000-0000FC190000}"/>
    <cellStyle name="SAPBEXchaText 6 5 3" xfId="6379" xr:uid="{00000000-0005-0000-0000-0000FD190000}"/>
    <cellStyle name="SAPBEXchaText 6 5 4" xfId="6380" xr:uid="{00000000-0005-0000-0000-0000FE190000}"/>
    <cellStyle name="SAPBEXchaText 6 6" xfId="6381" xr:uid="{00000000-0005-0000-0000-0000FF190000}"/>
    <cellStyle name="SAPBEXchaText 6 7" xfId="6382" xr:uid="{00000000-0005-0000-0000-0000001A0000}"/>
    <cellStyle name="SAPBEXchaText 6 8" xfId="6383" xr:uid="{00000000-0005-0000-0000-0000011A0000}"/>
    <cellStyle name="SAPBEXchaText 6 9" xfId="6384" xr:uid="{00000000-0005-0000-0000-0000021A0000}"/>
    <cellStyle name="SAPBEXchaText 60" xfId="6385" xr:uid="{00000000-0005-0000-0000-0000031A0000}"/>
    <cellStyle name="SAPBEXchaText 61" xfId="6386" xr:uid="{00000000-0005-0000-0000-0000041A0000}"/>
    <cellStyle name="SAPBEXchaText 62" xfId="6387" xr:uid="{00000000-0005-0000-0000-0000051A0000}"/>
    <cellStyle name="SAPBEXchaText 63" xfId="6388" xr:uid="{00000000-0005-0000-0000-0000061A0000}"/>
    <cellStyle name="SAPBEXchaText 64" xfId="6389" xr:uid="{00000000-0005-0000-0000-0000071A0000}"/>
    <cellStyle name="SAPBEXchaText 65" xfId="6390" xr:uid="{00000000-0005-0000-0000-0000081A0000}"/>
    <cellStyle name="SAPBEXchaText 66" xfId="6391" xr:uid="{00000000-0005-0000-0000-0000091A0000}"/>
    <cellStyle name="SAPBEXchaText 67" xfId="6392" xr:uid="{00000000-0005-0000-0000-00000A1A0000}"/>
    <cellStyle name="SAPBEXchaText 68" xfId="6393" xr:uid="{00000000-0005-0000-0000-00000B1A0000}"/>
    <cellStyle name="SAPBEXchaText 69" xfId="6394" xr:uid="{00000000-0005-0000-0000-00000C1A0000}"/>
    <cellStyle name="SAPBEXchaText 7" xfId="6395" xr:uid="{00000000-0005-0000-0000-00000D1A0000}"/>
    <cellStyle name="SAPBEXchaText 7 10" xfId="6396" xr:uid="{00000000-0005-0000-0000-00000E1A0000}"/>
    <cellStyle name="SAPBEXchaText 7 2" xfId="6397" xr:uid="{00000000-0005-0000-0000-00000F1A0000}"/>
    <cellStyle name="SAPBEXchaText 7 2 2" xfId="6398" xr:uid="{00000000-0005-0000-0000-0000101A0000}"/>
    <cellStyle name="SAPBEXchaText 7 2 3" xfId="6399" xr:uid="{00000000-0005-0000-0000-0000111A0000}"/>
    <cellStyle name="SAPBEXchaText 7 2 4" xfId="6400" xr:uid="{00000000-0005-0000-0000-0000121A0000}"/>
    <cellStyle name="SAPBEXchaText 7 3" xfId="6401" xr:uid="{00000000-0005-0000-0000-0000131A0000}"/>
    <cellStyle name="SAPBEXchaText 7 3 2" xfId="6402" xr:uid="{00000000-0005-0000-0000-0000141A0000}"/>
    <cellStyle name="SAPBEXchaText 7 3 3" xfId="6403" xr:uid="{00000000-0005-0000-0000-0000151A0000}"/>
    <cellStyle name="SAPBEXchaText 7 3 4" xfId="6404" xr:uid="{00000000-0005-0000-0000-0000161A0000}"/>
    <cellStyle name="SAPBEXchaText 7 4" xfId="6405" xr:uid="{00000000-0005-0000-0000-0000171A0000}"/>
    <cellStyle name="SAPBEXchaText 7 4 2" xfId="6406" xr:uid="{00000000-0005-0000-0000-0000181A0000}"/>
    <cellStyle name="SAPBEXchaText 7 4 3" xfId="6407" xr:uid="{00000000-0005-0000-0000-0000191A0000}"/>
    <cellStyle name="SAPBEXchaText 7 4 4" xfId="6408" xr:uid="{00000000-0005-0000-0000-00001A1A0000}"/>
    <cellStyle name="SAPBEXchaText 7 5" xfId="6409" xr:uid="{00000000-0005-0000-0000-00001B1A0000}"/>
    <cellStyle name="SAPBEXchaText 7 5 2" xfId="6410" xr:uid="{00000000-0005-0000-0000-00001C1A0000}"/>
    <cellStyle name="SAPBEXchaText 7 5 3" xfId="6411" xr:uid="{00000000-0005-0000-0000-00001D1A0000}"/>
    <cellStyle name="SAPBEXchaText 7 5 4" xfId="6412" xr:uid="{00000000-0005-0000-0000-00001E1A0000}"/>
    <cellStyle name="SAPBEXchaText 7 6" xfId="6413" xr:uid="{00000000-0005-0000-0000-00001F1A0000}"/>
    <cellStyle name="SAPBEXchaText 7 7" xfId="6414" xr:uid="{00000000-0005-0000-0000-0000201A0000}"/>
    <cellStyle name="SAPBEXchaText 7 8" xfId="6415" xr:uid="{00000000-0005-0000-0000-0000211A0000}"/>
    <cellStyle name="SAPBEXchaText 7 9" xfId="6416" xr:uid="{00000000-0005-0000-0000-0000221A0000}"/>
    <cellStyle name="SAPBEXchaText 70" xfId="6417" xr:uid="{00000000-0005-0000-0000-0000231A0000}"/>
    <cellStyle name="SAPBEXchaText 71" xfId="6418" xr:uid="{00000000-0005-0000-0000-0000241A0000}"/>
    <cellStyle name="SAPBEXchaText 72" xfId="6419" xr:uid="{00000000-0005-0000-0000-0000251A0000}"/>
    <cellStyle name="SAPBEXchaText 73" xfId="6420" xr:uid="{00000000-0005-0000-0000-0000261A0000}"/>
    <cellStyle name="SAPBEXchaText 74" xfId="6421" xr:uid="{00000000-0005-0000-0000-0000271A0000}"/>
    <cellStyle name="SAPBEXchaText 75" xfId="6422" xr:uid="{00000000-0005-0000-0000-0000281A0000}"/>
    <cellStyle name="SAPBEXchaText 76" xfId="6423" xr:uid="{00000000-0005-0000-0000-0000291A0000}"/>
    <cellStyle name="SAPBEXchaText 77" xfId="6424" xr:uid="{00000000-0005-0000-0000-00002A1A0000}"/>
    <cellStyle name="SAPBEXchaText 78" xfId="6425" xr:uid="{00000000-0005-0000-0000-00002B1A0000}"/>
    <cellStyle name="SAPBEXchaText 79" xfId="6426" xr:uid="{00000000-0005-0000-0000-00002C1A0000}"/>
    <cellStyle name="SAPBEXchaText 8" xfId="6427" xr:uid="{00000000-0005-0000-0000-00002D1A0000}"/>
    <cellStyle name="SAPBEXchaText 8 2" xfId="6428" xr:uid="{00000000-0005-0000-0000-00002E1A0000}"/>
    <cellStyle name="SAPBEXchaText 8 3" xfId="6429" xr:uid="{00000000-0005-0000-0000-00002F1A0000}"/>
    <cellStyle name="SAPBEXchaText 8 4" xfId="6430" xr:uid="{00000000-0005-0000-0000-0000301A0000}"/>
    <cellStyle name="SAPBEXchaText 8 5" xfId="6431" xr:uid="{00000000-0005-0000-0000-0000311A0000}"/>
    <cellStyle name="SAPBEXchaText 8 6" xfId="6432" xr:uid="{00000000-0005-0000-0000-0000321A0000}"/>
    <cellStyle name="SAPBEXchaText 80" xfId="6433" xr:uid="{00000000-0005-0000-0000-0000331A0000}"/>
    <cellStyle name="SAPBEXchaText 81" xfId="6434" xr:uid="{00000000-0005-0000-0000-0000341A0000}"/>
    <cellStyle name="SAPBEXchaText 82" xfId="6435" xr:uid="{00000000-0005-0000-0000-0000351A0000}"/>
    <cellStyle name="SAPBEXchaText 83" xfId="6436" xr:uid="{00000000-0005-0000-0000-0000361A0000}"/>
    <cellStyle name="SAPBEXchaText 84" xfId="6437" xr:uid="{00000000-0005-0000-0000-0000371A0000}"/>
    <cellStyle name="SAPBEXchaText 85" xfId="6438" xr:uid="{00000000-0005-0000-0000-0000381A0000}"/>
    <cellStyle name="SAPBEXchaText 86" xfId="6439" xr:uid="{00000000-0005-0000-0000-0000391A0000}"/>
    <cellStyle name="SAPBEXchaText 87" xfId="6440" xr:uid="{00000000-0005-0000-0000-00003A1A0000}"/>
    <cellStyle name="SAPBEXchaText 88" xfId="6441" xr:uid="{00000000-0005-0000-0000-00003B1A0000}"/>
    <cellStyle name="SAPBEXchaText 89" xfId="6442" xr:uid="{00000000-0005-0000-0000-00003C1A0000}"/>
    <cellStyle name="SAPBEXchaText 9" xfId="6443" xr:uid="{00000000-0005-0000-0000-00003D1A0000}"/>
    <cellStyle name="SAPBEXchaText 9 2" xfId="6444" xr:uid="{00000000-0005-0000-0000-00003E1A0000}"/>
    <cellStyle name="SAPBEXchaText 9 3" xfId="6445" xr:uid="{00000000-0005-0000-0000-00003F1A0000}"/>
    <cellStyle name="SAPBEXchaText 9 4" xfId="6446" xr:uid="{00000000-0005-0000-0000-0000401A0000}"/>
    <cellStyle name="SAPBEXchaText 9 5" xfId="6447" xr:uid="{00000000-0005-0000-0000-0000411A0000}"/>
    <cellStyle name="SAPBEXchaText 9 6" xfId="6448" xr:uid="{00000000-0005-0000-0000-0000421A0000}"/>
    <cellStyle name="SAPBEXchaText 90" xfId="6449" xr:uid="{00000000-0005-0000-0000-0000431A0000}"/>
    <cellStyle name="SAPBEXchaText 91" xfId="6450" xr:uid="{00000000-0005-0000-0000-0000441A0000}"/>
    <cellStyle name="SAPBEXchaText 92" xfId="6451" xr:uid="{00000000-0005-0000-0000-0000451A0000}"/>
    <cellStyle name="SAPBEXchaText 93" xfId="6452" xr:uid="{00000000-0005-0000-0000-0000461A0000}"/>
    <cellStyle name="SAPBEXchaText 94" xfId="6453" xr:uid="{00000000-0005-0000-0000-0000471A0000}"/>
    <cellStyle name="SAPBEXchaText 95" xfId="6454" xr:uid="{00000000-0005-0000-0000-0000481A0000}"/>
    <cellStyle name="SAPBEXchaText 96" xfId="6455" xr:uid="{00000000-0005-0000-0000-0000491A0000}"/>
    <cellStyle name="SAPBEXchaText 97" xfId="6456" xr:uid="{00000000-0005-0000-0000-00004A1A0000}"/>
    <cellStyle name="SAPBEXchaText 98" xfId="6457" xr:uid="{00000000-0005-0000-0000-00004B1A0000}"/>
    <cellStyle name="SAPBEXchaText 99" xfId="6458" xr:uid="{00000000-0005-0000-0000-00004C1A0000}"/>
    <cellStyle name="SAPBEXchaText_2009 12 09 Cash flow (2009)" xfId="6459" xr:uid="{00000000-0005-0000-0000-00004D1A0000}"/>
    <cellStyle name="SAPBEXexcBad7" xfId="6460" xr:uid="{00000000-0005-0000-0000-00004E1A0000}"/>
    <cellStyle name="SAPBEXexcBad7 10" xfId="6461" xr:uid="{00000000-0005-0000-0000-00004F1A0000}"/>
    <cellStyle name="SAPBEXexcBad7 10 2" xfId="6462" xr:uid="{00000000-0005-0000-0000-0000501A0000}"/>
    <cellStyle name="SAPBEXexcBad7 10 3" xfId="6463" xr:uid="{00000000-0005-0000-0000-0000511A0000}"/>
    <cellStyle name="SAPBEXexcBad7 10 4" xfId="6464" xr:uid="{00000000-0005-0000-0000-0000521A0000}"/>
    <cellStyle name="SAPBEXexcBad7 10 5" xfId="6465" xr:uid="{00000000-0005-0000-0000-0000531A0000}"/>
    <cellStyle name="SAPBEXexcBad7 10 6" xfId="6466" xr:uid="{00000000-0005-0000-0000-0000541A0000}"/>
    <cellStyle name="SAPBEXexcBad7 11" xfId="6467" xr:uid="{00000000-0005-0000-0000-0000551A0000}"/>
    <cellStyle name="SAPBEXexcBad7 11 2" xfId="6468" xr:uid="{00000000-0005-0000-0000-0000561A0000}"/>
    <cellStyle name="SAPBEXexcBad7 11 3" xfId="6469" xr:uid="{00000000-0005-0000-0000-0000571A0000}"/>
    <cellStyle name="SAPBEXexcBad7 11 4" xfId="6470" xr:uid="{00000000-0005-0000-0000-0000581A0000}"/>
    <cellStyle name="SAPBEXexcBad7 11 5" xfId="6471" xr:uid="{00000000-0005-0000-0000-0000591A0000}"/>
    <cellStyle name="SAPBEXexcBad7 11 6" xfId="6472" xr:uid="{00000000-0005-0000-0000-00005A1A0000}"/>
    <cellStyle name="SAPBEXexcBad7 12" xfId="6473" xr:uid="{00000000-0005-0000-0000-00005B1A0000}"/>
    <cellStyle name="SAPBEXexcBad7 12 2" xfId="6474" xr:uid="{00000000-0005-0000-0000-00005C1A0000}"/>
    <cellStyle name="SAPBEXexcBad7 12 3" xfId="6475" xr:uid="{00000000-0005-0000-0000-00005D1A0000}"/>
    <cellStyle name="SAPBEXexcBad7 12 4" xfId="6476" xr:uid="{00000000-0005-0000-0000-00005E1A0000}"/>
    <cellStyle name="SAPBEXexcBad7 12 5" xfId="6477" xr:uid="{00000000-0005-0000-0000-00005F1A0000}"/>
    <cellStyle name="SAPBEXexcBad7 12 6" xfId="6478" xr:uid="{00000000-0005-0000-0000-0000601A0000}"/>
    <cellStyle name="SAPBEXexcBad7 13" xfId="6479" xr:uid="{00000000-0005-0000-0000-0000611A0000}"/>
    <cellStyle name="SAPBEXexcBad7 13 2" xfId="6480" xr:uid="{00000000-0005-0000-0000-0000621A0000}"/>
    <cellStyle name="SAPBEXexcBad7 13 3" xfId="6481" xr:uid="{00000000-0005-0000-0000-0000631A0000}"/>
    <cellStyle name="SAPBEXexcBad7 13 4" xfId="6482" xr:uid="{00000000-0005-0000-0000-0000641A0000}"/>
    <cellStyle name="SAPBEXexcBad7 13 5" xfId="6483" xr:uid="{00000000-0005-0000-0000-0000651A0000}"/>
    <cellStyle name="SAPBEXexcBad7 13 6" xfId="6484" xr:uid="{00000000-0005-0000-0000-0000661A0000}"/>
    <cellStyle name="SAPBEXexcBad7 14" xfId="6485" xr:uid="{00000000-0005-0000-0000-0000671A0000}"/>
    <cellStyle name="SAPBEXexcBad7 14 2" xfId="6486" xr:uid="{00000000-0005-0000-0000-0000681A0000}"/>
    <cellStyle name="SAPBEXexcBad7 14 3" xfId="6487" xr:uid="{00000000-0005-0000-0000-0000691A0000}"/>
    <cellStyle name="SAPBEXexcBad7 14 4" xfId="6488" xr:uid="{00000000-0005-0000-0000-00006A1A0000}"/>
    <cellStyle name="SAPBEXexcBad7 14 5" xfId="6489" xr:uid="{00000000-0005-0000-0000-00006B1A0000}"/>
    <cellStyle name="SAPBEXexcBad7 14 6" xfId="6490" xr:uid="{00000000-0005-0000-0000-00006C1A0000}"/>
    <cellStyle name="SAPBEXexcBad7 15" xfId="6491" xr:uid="{00000000-0005-0000-0000-00006D1A0000}"/>
    <cellStyle name="SAPBEXexcBad7 15 2" xfId="6492" xr:uid="{00000000-0005-0000-0000-00006E1A0000}"/>
    <cellStyle name="SAPBEXexcBad7 15 3" xfId="6493" xr:uid="{00000000-0005-0000-0000-00006F1A0000}"/>
    <cellStyle name="SAPBEXexcBad7 15 4" xfId="6494" xr:uid="{00000000-0005-0000-0000-0000701A0000}"/>
    <cellStyle name="SAPBEXexcBad7 15 5" xfId="6495" xr:uid="{00000000-0005-0000-0000-0000711A0000}"/>
    <cellStyle name="SAPBEXexcBad7 15 6" xfId="6496" xr:uid="{00000000-0005-0000-0000-0000721A0000}"/>
    <cellStyle name="SAPBEXexcBad7 16" xfId="6497" xr:uid="{00000000-0005-0000-0000-0000731A0000}"/>
    <cellStyle name="SAPBEXexcBad7 16 2" xfId="6498" xr:uid="{00000000-0005-0000-0000-0000741A0000}"/>
    <cellStyle name="SAPBEXexcBad7 16 3" xfId="6499" xr:uid="{00000000-0005-0000-0000-0000751A0000}"/>
    <cellStyle name="SAPBEXexcBad7 16 4" xfId="6500" xr:uid="{00000000-0005-0000-0000-0000761A0000}"/>
    <cellStyle name="SAPBEXexcBad7 16 5" xfId="6501" xr:uid="{00000000-0005-0000-0000-0000771A0000}"/>
    <cellStyle name="SAPBEXexcBad7 16 6" xfId="6502" xr:uid="{00000000-0005-0000-0000-0000781A0000}"/>
    <cellStyle name="SAPBEXexcBad7 17" xfId="6503" xr:uid="{00000000-0005-0000-0000-0000791A0000}"/>
    <cellStyle name="SAPBEXexcBad7 17 2" xfId="6504" xr:uid="{00000000-0005-0000-0000-00007A1A0000}"/>
    <cellStyle name="SAPBEXexcBad7 17 3" xfId="6505" xr:uid="{00000000-0005-0000-0000-00007B1A0000}"/>
    <cellStyle name="SAPBEXexcBad7 17 4" xfId="6506" xr:uid="{00000000-0005-0000-0000-00007C1A0000}"/>
    <cellStyle name="SAPBEXexcBad7 17 5" xfId="6507" xr:uid="{00000000-0005-0000-0000-00007D1A0000}"/>
    <cellStyle name="SAPBEXexcBad7 17 6" xfId="6508" xr:uid="{00000000-0005-0000-0000-00007E1A0000}"/>
    <cellStyle name="SAPBEXexcBad7 18" xfId="6509" xr:uid="{00000000-0005-0000-0000-00007F1A0000}"/>
    <cellStyle name="SAPBEXexcBad7 18 2" xfId="6510" xr:uid="{00000000-0005-0000-0000-0000801A0000}"/>
    <cellStyle name="SAPBEXexcBad7 18 3" xfId="6511" xr:uid="{00000000-0005-0000-0000-0000811A0000}"/>
    <cellStyle name="SAPBEXexcBad7 18 4" xfId="6512" xr:uid="{00000000-0005-0000-0000-0000821A0000}"/>
    <cellStyle name="SAPBEXexcBad7 18 5" xfId="6513" xr:uid="{00000000-0005-0000-0000-0000831A0000}"/>
    <cellStyle name="SAPBEXexcBad7 18 6" xfId="6514" xr:uid="{00000000-0005-0000-0000-0000841A0000}"/>
    <cellStyle name="SAPBEXexcBad7 19" xfId="6515" xr:uid="{00000000-0005-0000-0000-0000851A0000}"/>
    <cellStyle name="SAPBEXexcBad7 19 2" xfId="6516" xr:uid="{00000000-0005-0000-0000-0000861A0000}"/>
    <cellStyle name="SAPBEXexcBad7 19 3" xfId="6517" xr:uid="{00000000-0005-0000-0000-0000871A0000}"/>
    <cellStyle name="SAPBEXexcBad7 19 4" xfId="6518" xr:uid="{00000000-0005-0000-0000-0000881A0000}"/>
    <cellStyle name="SAPBEXexcBad7 19 5" xfId="6519" xr:uid="{00000000-0005-0000-0000-0000891A0000}"/>
    <cellStyle name="SAPBEXexcBad7 19 6" xfId="6520" xr:uid="{00000000-0005-0000-0000-00008A1A0000}"/>
    <cellStyle name="SAPBEXexcBad7 2" xfId="6521" xr:uid="{00000000-0005-0000-0000-00008B1A0000}"/>
    <cellStyle name="SAPBEXexcBad7 2 10" xfId="6522" xr:uid="{00000000-0005-0000-0000-00008C1A0000}"/>
    <cellStyle name="SAPBEXexcBad7 2 10 2" xfId="6523" xr:uid="{00000000-0005-0000-0000-00008D1A0000}"/>
    <cellStyle name="SAPBEXexcBad7 2 10 3" xfId="6524" xr:uid="{00000000-0005-0000-0000-00008E1A0000}"/>
    <cellStyle name="SAPBEXexcBad7 2 10 4" xfId="6525" xr:uid="{00000000-0005-0000-0000-00008F1A0000}"/>
    <cellStyle name="SAPBEXexcBad7 2 11" xfId="6526" xr:uid="{00000000-0005-0000-0000-0000901A0000}"/>
    <cellStyle name="SAPBEXexcBad7 2 11 2" xfId="6527" xr:uid="{00000000-0005-0000-0000-0000911A0000}"/>
    <cellStyle name="SAPBEXexcBad7 2 11 3" xfId="6528" xr:uid="{00000000-0005-0000-0000-0000921A0000}"/>
    <cellStyle name="SAPBEXexcBad7 2 11 4" xfId="6529" xr:uid="{00000000-0005-0000-0000-0000931A0000}"/>
    <cellStyle name="SAPBEXexcBad7 2 12" xfId="6530" xr:uid="{00000000-0005-0000-0000-0000941A0000}"/>
    <cellStyle name="SAPBEXexcBad7 2 12 2" xfId="6531" xr:uid="{00000000-0005-0000-0000-0000951A0000}"/>
    <cellStyle name="SAPBEXexcBad7 2 12 3" xfId="6532" xr:uid="{00000000-0005-0000-0000-0000961A0000}"/>
    <cellStyle name="SAPBEXexcBad7 2 12 4" xfId="6533" xr:uid="{00000000-0005-0000-0000-0000971A0000}"/>
    <cellStyle name="SAPBEXexcBad7 2 13" xfId="6534" xr:uid="{00000000-0005-0000-0000-0000981A0000}"/>
    <cellStyle name="SAPBEXexcBad7 2 13 2" xfId="6535" xr:uid="{00000000-0005-0000-0000-0000991A0000}"/>
    <cellStyle name="SAPBEXexcBad7 2 13 3" xfId="6536" xr:uid="{00000000-0005-0000-0000-00009A1A0000}"/>
    <cellStyle name="SAPBEXexcBad7 2 13 4" xfId="6537" xr:uid="{00000000-0005-0000-0000-00009B1A0000}"/>
    <cellStyle name="SAPBEXexcBad7 2 14" xfId="6538" xr:uid="{00000000-0005-0000-0000-00009C1A0000}"/>
    <cellStyle name="SAPBEXexcBad7 2 15" xfId="6539" xr:uid="{00000000-0005-0000-0000-00009D1A0000}"/>
    <cellStyle name="SAPBEXexcBad7 2 16" xfId="6540" xr:uid="{00000000-0005-0000-0000-00009E1A0000}"/>
    <cellStyle name="SAPBEXexcBad7 2 17" xfId="6541" xr:uid="{00000000-0005-0000-0000-00009F1A0000}"/>
    <cellStyle name="SAPBEXexcBad7 2 18" xfId="6542" xr:uid="{00000000-0005-0000-0000-0000A01A0000}"/>
    <cellStyle name="SAPBEXexcBad7 2 2" xfId="6543" xr:uid="{00000000-0005-0000-0000-0000A11A0000}"/>
    <cellStyle name="SAPBEXexcBad7 2 2 2" xfId="6544" xr:uid="{00000000-0005-0000-0000-0000A21A0000}"/>
    <cellStyle name="SAPBEXexcBad7 2 2 2 2" xfId="6545" xr:uid="{00000000-0005-0000-0000-0000A31A0000}"/>
    <cellStyle name="SAPBEXexcBad7 2 2 2 3" xfId="6546" xr:uid="{00000000-0005-0000-0000-0000A41A0000}"/>
    <cellStyle name="SAPBEXexcBad7 2 2 2 4" xfId="6547" xr:uid="{00000000-0005-0000-0000-0000A51A0000}"/>
    <cellStyle name="SAPBEXexcBad7 2 2 2 5" xfId="6548" xr:uid="{00000000-0005-0000-0000-0000A61A0000}"/>
    <cellStyle name="SAPBEXexcBad7 2 2 2 6" xfId="6549" xr:uid="{00000000-0005-0000-0000-0000A71A0000}"/>
    <cellStyle name="SAPBEXexcBad7 2 2 3" xfId="6550" xr:uid="{00000000-0005-0000-0000-0000A81A0000}"/>
    <cellStyle name="SAPBEXexcBad7 2 2 3 2" xfId="6551" xr:uid="{00000000-0005-0000-0000-0000A91A0000}"/>
    <cellStyle name="SAPBEXexcBad7 2 2 3 3" xfId="6552" xr:uid="{00000000-0005-0000-0000-0000AA1A0000}"/>
    <cellStyle name="SAPBEXexcBad7 2 2 3 4" xfId="6553" xr:uid="{00000000-0005-0000-0000-0000AB1A0000}"/>
    <cellStyle name="SAPBEXexcBad7 2 2 3 5" xfId="6554" xr:uid="{00000000-0005-0000-0000-0000AC1A0000}"/>
    <cellStyle name="SAPBEXexcBad7 2 2 3 6" xfId="6555" xr:uid="{00000000-0005-0000-0000-0000AD1A0000}"/>
    <cellStyle name="SAPBEXexcBad7 2 2 4" xfId="6556" xr:uid="{00000000-0005-0000-0000-0000AE1A0000}"/>
    <cellStyle name="SAPBEXexcBad7 2 2 4 2" xfId="6557" xr:uid="{00000000-0005-0000-0000-0000AF1A0000}"/>
    <cellStyle name="SAPBEXexcBad7 2 2 4 3" xfId="6558" xr:uid="{00000000-0005-0000-0000-0000B01A0000}"/>
    <cellStyle name="SAPBEXexcBad7 2 2 4 4" xfId="6559" xr:uid="{00000000-0005-0000-0000-0000B11A0000}"/>
    <cellStyle name="SAPBEXexcBad7 2 2 4 5" xfId="6560" xr:uid="{00000000-0005-0000-0000-0000B21A0000}"/>
    <cellStyle name="SAPBEXexcBad7 2 2 4 6" xfId="6561" xr:uid="{00000000-0005-0000-0000-0000B31A0000}"/>
    <cellStyle name="SAPBEXexcBad7 2 2 5" xfId="6562" xr:uid="{00000000-0005-0000-0000-0000B41A0000}"/>
    <cellStyle name="SAPBEXexcBad7 2 2 5 2" xfId="6563" xr:uid="{00000000-0005-0000-0000-0000B51A0000}"/>
    <cellStyle name="SAPBEXexcBad7 2 2 5 3" xfId="6564" xr:uid="{00000000-0005-0000-0000-0000B61A0000}"/>
    <cellStyle name="SAPBEXexcBad7 2 2 5 4" xfId="6565" xr:uid="{00000000-0005-0000-0000-0000B71A0000}"/>
    <cellStyle name="SAPBEXexcBad7 2 2 5 5" xfId="6566" xr:uid="{00000000-0005-0000-0000-0000B81A0000}"/>
    <cellStyle name="SAPBEXexcBad7 2 2 5 6" xfId="6567" xr:uid="{00000000-0005-0000-0000-0000B91A0000}"/>
    <cellStyle name="SAPBEXexcBad7 2 2 6" xfId="6568" xr:uid="{00000000-0005-0000-0000-0000BA1A0000}"/>
    <cellStyle name="SAPBEXexcBad7 2 2 7" xfId="6569" xr:uid="{00000000-0005-0000-0000-0000BB1A0000}"/>
    <cellStyle name="SAPBEXexcBad7 2 2 8" xfId="6570" xr:uid="{00000000-0005-0000-0000-0000BC1A0000}"/>
    <cellStyle name="SAPBEXexcBad7 2 3" xfId="6571" xr:uid="{00000000-0005-0000-0000-0000BD1A0000}"/>
    <cellStyle name="SAPBEXexcBad7 2 3 2" xfId="6572" xr:uid="{00000000-0005-0000-0000-0000BE1A0000}"/>
    <cellStyle name="SAPBEXexcBad7 2 3 2 2" xfId="6573" xr:uid="{00000000-0005-0000-0000-0000BF1A0000}"/>
    <cellStyle name="SAPBEXexcBad7 2 3 2 3" xfId="6574" xr:uid="{00000000-0005-0000-0000-0000C01A0000}"/>
    <cellStyle name="SAPBEXexcBad7 2 3 2 4" xfId="6575" xr:uid="{00000000-0005-0000-0000-0000C11A0000}"/>
    <cellStyle name="SAPBEXexcBad7 2 3 2 5" xfId="6576" xr:uid="{00000000-0005-0000-0000-0000C21A0000}"/>
    <cellStyle name="SAPBEXexcBad7 2 3 2 6" xfId="6577" xr:uid="{00000000-0005-0000-0000-0000C31A0000}"/>
    <cellStyle name="SAPBEXexcBad7 2 3 3" xfId="6578" xr:uid="{00000000-0005-0000-0000-0000C41A0000}"/>
    <cellStyle name="SAPBEXexcBad7 2 3 3 2" xfId="6579" xr:uid="{00000000-0005-0000-0000-0000C51A0000}"/>
    <cellStyle name="SAPBEXexcBad7 2 3 3 3" xfId="6580" xr:uid="{00000000-0005-0000-0000-0000C61A0000}"/>
    <cellStyle name="SAPBEXexcBad7 2 3 3 4" xfId="6581" xr:uid="{00000000-0005-0000-0000-0000C71A0000}"/>
    <cellStyle name="SAPBEXexcBad7 2 3 3 5" xfId="6582" xr:uid="{00000000-0005-0000-0000-0000C81A0000}"/>
    <cellStyle name="SAPBEXexcBad7 2 3 3 6" xfId="6583" xr:uid="{00000000-0005-0000-0000-0000C91A0000}"/>
    <cellStyle name="SAPBEXexcBad7 2 3 4" xfId="6584" xr:uid="{00000000-0005-0000-0000-0000CA1A0000}"/>
    <cellStyle name="SAPBEXexcBad7 2 3 4 2" xfId="6585" xr:uid="{00000000-0005-0000-0000-0000CB1A0000}"/>
    <cellStyle name="SAPBEXexcBad7 2 3 4 3" xfId="6586" xr:uid="{00000000-0005-0000-0000-0000CC1A0000}"/>
    <cellStyle name="SAPBEXexcBad7 2 3 4 4" xfId="6587" xr:uid="{00000000-0005-0000-0000-0000CD1A0000}"/>
    <cellStyle name="SAPBEXexcBad7 2 3 4 5" xfId="6588" xr:uid="{00000000-0005-0000-0000-0000CE1A0000}"/>
    <cellStyle name="SAPBEXexcBad7 2 3 4 6" xfId="6589" xr:uid="{00000000-0005-0000-0000-0000CF1A0000}"/>
    <cellStyle name="SAPBEXexcBad7 2 3 5" xfId="6590" xr:uid="{00000000-0005-0000-0000-0000D01A0000}"/>
    <cellStyle name="SAPBEXexcBad7 2 3 5 2" xfId="6591" xr:uid="{00000000-0005-0000-0000-0000D11A0000}"/>
    <cellStyle name="SAPBEXexcBad7 2 3 5 3" xfId="6592" xr:uid="{00000000-0005-0000-0000-0000D21A0000}"/>
    <cellStyle name="SAPBEXexcBad7 2 3 5 4" xfId="6593" xr:uid="{00000000-0005-0000-0000-0000D31A0000}"/>
    <cellStyle name="SAPBEXexcBad7 2 3 5 5" xfId="6594" xr:uid="{00000000-0005-0000-0000-0000D41A0000}"/>
    <cellStyle name="SAPBEXexcBad7 2 3 5 6" xfId="6595" xr:uid="{00000000-0005-0000-0000-0000D51A0000}"/>
    <cellStyle name="SAPBEXexcBad7 2 3 6" xfId="6596" xr:uid="{00000000-0005-0000-0000-0000D61A0000}"/>
    <cellStyle name="SAPBEXexcBad7 2 3 7" xfId="6597" xr:uid="{00000000-0005-0000-0000-0000D71A0000}"/>
    <cellStyle name="SAPBEXexcBad7 2 3 8" xfId="6598" xr:uid="{00000000-0005-0000-0000-0000D81A0000}"/>
    <cellStyle name="SAPBEXexcBad7 2 4" xfId="6599" xr:uid="{00000000-0005-0000-0000-0000D91A0000}"/>
    <cellStyle name="SAPBEXexcBad7 2 4 2" xfId="6600" xr:uid="{00000000-0005-0000-0000-0000DA1A0000}"/>
    <cellStyle name="SAPBEXexcBad7 2 4 2 2" xfId="6601" xr:uid="{00000000-0005-0000-0000-0000DB1A0000}"/>
    <cellStyle name="SAPBEXexcBad7 2 4 2 3" xfId="6602" xr:uid="{00000000-0005-0000-0000-0000DC1A0000}"/>
    <cellStyle name="SAPBEXexcBad7 2 4 2 4" xfId="6603" xr:uid="{00000000-0005-0000-0000-0000DD1A0000}"/>
    <cellStyle name="SAPBEXexcBad7 2 4 2 5" xfId="6604" xr:uid="{00000000-0005-0000-0000-0000DE1A0000}"/>
    <cellStyle name="SAPBEXexcBad7 2 4 2 6" xfId="6605" xr:uid="{00000000-0005-0000-0000-0000DF1A0000}"/>
    <cellStyle name="SAPBEXexcBad7 2 4 3" xfId="6606" xr:uid="{00000000-0005-0000-0000-0000E01A0000}"/>
    <cellStyle name="SAPBEXexcBad7 2 4 3 2" xfId="6607" xr:uid="{00000000-0005-0000-0000-0000E11A0000}"/>
    <cellStyle name="SAPBEXexcBad7 2 4 3 3" xfId="6608" xr:uid="{00000000-0005-0000-0000-0000E21A0000}"/>
    <cellStyle name="SAPBEXexcBad7 2 4 3 4" xfId="6609" xr:uid="{00000000-0005-0000-0000-0000E31A0000}"/>
    <cellStyle name="SAPBEXexcBad7 2 4 3 5" xfId="6610" xr:uid="{00000000-0005-0000-0000-0000E41A0000}"/>
    <cellStyle name="SAPBEXexcBad7 2 4 3 6" xfId="6611" xr:uid="{00000000-0005-0000-0000-0000E51A0000}"/>
    <cellStyle name="SAPBEXexcBad7 2 4 4" xfId="6612" xr:uid="{00000000-0005-0000-0000-0000E61A0000}"/>
    <cellStyle name="SAPBEXexcBad7 2 4 4 2" xfId="6613" xr:uid="{00000000-0005-0000-0000-0000E71A0000}"/>
    <cellStyle name="SAPBEXexcBad7 2 4 4 3" xfId="6614" xr:uid="{00000000-0005-0000-0000-0000E81A0000}"/>
    <cellStyle name="SAPBEXexcBad7 2 4 4 4" xfId="6615" xr:uid="{00000000-0005-0000-0000-0000E91A0000}"/>
    <cellStyle name="SAPBEXexcBad7 2 4 4 5" xfId="6616" xr:uid="{00000000-0005-0000-0000-0000EA1A0000}"/>
    <cellStyle name="SAPBEXexcBad7 2 4 4 6" xfId="6617" xr:uid="{00000000-0005-0000-0000-0000EB1A0000}"/>
    <cellStyle name="SAPBEXexcBad7 2 4 5" xfId="6618" xr:uid="{00000000-0005-0000-0000-0000EC1A0000}"/>
    <cellStyle name="SAPBEXexcBad7 2 4 5 2" xfId="6619" xr:uid="{00000000-0005-0000-0000-0000ED1A0000}"/>
    <cellStyle name="SAPBEXexcBad7 2 4 5 3" xfId="6620" xr:uid="{00000000-0005-0000-0000-0000EE1A0000}"/>
    <cellStyle name="SAPBEXexcBad7 2 4 5 4" xfId="6621" xr:uid="{00000000-0005-0000-0000-0000EF1A0000}"/>
    <cellStyle name="SAPBEXexcBad7 2 4 5 5" xfId="6622" xr:uid="{00000000-0005-0000-0000-0000F01A0000}"/>
    <cellStyle name="SAPBEXexcBad7 2 4 5 6" xfId="6623" xr:uid="{00000000-0005-0000-0000-0000F11A0000}"/>
    <cellStyle name="SAPBEXexcBad7 2 4 6" xfId="6624" xr:uid="{00000000-0005-0000-0000-0000F21A0000}"/>
    <cellStyle name="SAPBEXexcBad7 2 4 7" xfId="6625" xr:uid="{00000000-0005-0000-0000-0000F31A0000}"/>
    <cellStyle name="SAPBEXexcBad7 2 4 8" xfId="6626" xr:uid="{00000000-0005-0000-0000-0000F41A0000}"/>
    <cellStyle name="SAPBEXexcBad7 2 5" xfId="6627" xr:uid="{00000000-0005-0000-0000-0000F51A0000}"/>
    <cellStyle name="SAPBEXexcBad7 2 5 2" xfId="6628" xr:uid="{00000000-0005-0000-0000-0000F61A0000}"/>
    <cellStyle name="SAPBEXexcBad7 2 5 3" xfId="6629" xr:uid="{00000000-0005-0000-0000-0000F71A0000}"/>
    <cellStyle name="SAPBEXexcBad7 2 5 4" xfId="6630" xr:uid="{00000000-0005-0000-0000-0000F81A0000}"/>
    <cellStyle name="SAPBEXexcBad7 2 6" xfId="6631" xr:uid="{00000000-0005-0000-0000-0000F91A0000}"/>
    <cellStyle name="SAPBEXexcBad7 2 6 2" xfId="6632" xr:uid="{00000000-0005-0000-0000-0000FA1A0000}"/>
    <cellStyle name="SAPBEXexcBad7 2 6 3" xfId="6633" xr:uid="{00000000-0005-0000-0000-0000FB1A0000}"/>
    <cellStyle name="SAPBEXexcBad7 2 6 4" xfId="6634" xr:uid="{00000000-0005-0000-0000-0000FC1A0000}"/>
    <cellStyle name="SAPBEXexcBad7 2 7" xfId="6635" xr:uid="{00000000-0005-0000-0000-0000FD1A0000}"/>
    <cellStyle name="SAPBEXexcBad7 2 7 2" xfId="6636" xr:uid="{00000000-0005-0000-0000-0000FE1A0000}"/>
    <cellStyle name="SAPBEXexcBad7 2 7 3" xfId="6637" xr:uid="{00000000-0005-0000-0000-0000FF1A0000}"/>
    <cellStyle name="SAPBEXexcBad7 2 7 4" xfId="6638" xr:uid="{00000000-0005-0000-0000-0000001B0000}"/>
    <cellStyle name="SAPBEXexcBad7 2 8" xfId="6639" xr:uid="{00000000-0005-0000-0000-0000011B0000}"/>
    <cellStyle name="SAPBEXexcBad7 2 8 2" xfId="6640" xr:uid="{00000000-0005-0000-0000-0000021B0000}"/>
    <cellStyle name="SAPBEXexcBad7 2 8 3" xfId="6641" xr:uid="{00000000-0005-0000-0000-0000031B0000}"/>
    <cellStyle name="SAPBEXexcBad7 2 8 4" xfId="6642" xr:uid="{00000000-0005-0000-0000-0000041B0000}"/>
    <cellStyle name="SAPBEXexcBad7 2 9" xfId="6643" xr:uid="{00000000-0005-0000-0000-0000051B0000}"/>
    <cellStyle name="SAPBEXexcBad7 2 9 2" xfId="6644" xr:uid="{00000000-0005-0000-0000-0000061B0000}"/>
    <cellStyle name="SAPBEXexcBad7 2 9 3" xfId="6645" xr:uid="{00000000-0005-0000-0000-0000071B0000}"/>
    <cellStyle name="SAPBEXexcBad7 2 9 4" xfId="6646" xr:uid="{00000000-0005-0000-0000-0000081B0000}"/>
    <cellStyle name="SAPBEXexcBad7 20" xfId="6647" xr:uid="{00000000-0005-0000-0000-0000091B0000}"/>
    <cellStyle name="SAPBEXexcBad7 20 2" xfId="6648" xr:uid="{00000000-0005-0000-0000-00000A1B0000}"/>
    <cellStyle name="SAPBEXexcBad7 20 3" xfId="6649" xr:uid="{00000000-0005-0000-0000-00000B1B0000}"/>
    <cellStyle name="SAPBEXexcBad7 20 4" xfId="6650" xr:uid="{00000000-0005-0000-0000-00000C1B0000}"/>
    <cellStyle name="SAPBEXexcBad7 20 5" xfId="6651" xr:uid="{00000000-0005-0000-0000-00000D1B0000}"/>
    <cellStyle name="SAPBEXexcBad7 20 6" xfId="6652" xr:uid="{00000000-0005-0000-0000-00000E1B0000}"/>
    <cellStyle name="SAPBEXexcBad7 21" xfId="6653" xr:uid="{00000000-0005-0000-0000-00000F1B0000}"/>
    <cellStyle name="SAPBEXexcBad7 21 2" xfId="6654" xr:uid="{00000000-0005-0000-0000-0000101B0000}"/>
    <cellStyle name="SAPBEXexcBad7 21 3" xfId="6655" xr:uid="{00000000-0005-0000-0000-0000111B0000}"/>
    <cellStyle name="SAPBEXexcBad7 21 4" xfId="6656" xr:uid="{00000000-0005-0000-0000-0000121B0000}"/>
    <cellStyle name="SAPBEXexcBad7 21 5" xfId="6657" xr:uid="{00000000-0005-0000-0000-0000131B0000}"/>
    <cellStyle name="SAPBEXexcBad7 21 6" xfId="6658" xr:uid="{00000000-0005-0000-0000-0000141B0000}"/>
    <cellStyle name="SAPBEXexcBad7 22" xfId="6659" xr:uid="{00000000-0005-0000-0000-0000151B0000}"/>
    <cellStyle name="SAPBEXexcBad7 22 2" xfId="6660" xr:uid="{00000000-0005-0000-0000-0000161B0000}"/>
    <cellStyle name="SAPBEXexcBad7 22 3" xfId="6661" xr:uid="{00000000-0005-0000-0000-0000171B0000}"/>
    <cellStyle name="SAPBEXexcBad7 22 4" xfId="6662" xr:uid="{00000000-0005-0000-0000-0000181B0000}"/>
    <cellStyle name="SAPBEXexcBad7 22 5" xfId="6663" xr:uid="{00000000-0005-0000-0000-0000191B0000}"/>
    <cellStyle name="SAPBEXexcBad7 22 6" xfId="6664" xr:uid="{00000000-0005-0000-0000-00001A1B0000}"/>
    <cellStyle name="SAPBEXexcBad7 23" xfId="6665" xr:uid="{00000000-0005-0000-0000-00001B1B0000}"/>
    <cellStyle name="SAPBEXexcBad7 23 2" xfId="6666" xr:uid="{00000000-0005-0000-0000-00001C1B0000}"/>
    <cellStyle name="SAPBEXexcBad7 23 3" xfId="6667" xr:uid="{00000000-0005-0000-0000-00001D1B0000}"/>
    <cellStyle name="SAPBEXexcBad7 23 4" xfId="6668" xr:uid="{00000000-0005-0000-0000-00001E1B0000}"/>
    <cellStyle name="SAPBEXexcBad7 23 5" xfId="6669" xr:uid="{00000000-0005-0000-0000-00001F1B0000}"/>
    <cellStyle name="SAPBEXexcBad7 23 6" xfId="6670" xr:uid="{00000000-0005-0000-0000-0000201B0000}"/>
    <cellStyle name="SAPBEXexcBad7 24" xfId="6671" xr:uid="{00000000-0005-0000-0000-0000211B0000}"/>
    <cellStyle name="SAPBEXexcBad7 24 2" xfId="6672" xr:uid="{00000000-0005-0000-0000-0000221B0000}"/>
    <cellStyle name="SAPBEXexcBad7 24 3" xfId="6673" xr:uid="{00000000-0005-0000-0000-0000231B0000}"/>
    <cellStyle name="SAPBEXexcBad7 24 4" xfId="6674" xr:uid="{00000000-0005-0000-0000-0000241B0000}"/>
    <cellStyle name="SAPBEXexcBad7 24 5" xfId="6675" xr:uid="{00000000-0005-0000-0000-0000251B0000}"/>
    <cellStyle name="SAPBEXexcBad7 24 6" xfId="6676" xr:uid="{00000000-0005-0000-0000-0000261B0000}"/>
    <cellStyle name="SAPBEXexcBad7 25" xfId="6677" xr:uid="{00000000-0005-0000-0000-0000271B0000}"/>
    <cellStyle name="SAPBEXexcBad7 25 2" xfId="6678" xr:uid="{00000000-0005-0000-0000-0000281B0000}"/>
    <cellStyle name="SAPBEXexcBad7 25 3" xfId="6679" xr:uid="{00000000-0005-0000-0000-0000291B0000}"/>
    <cellStyle name="SAPBEXexcBad7 25 4" xfId="6680" xr:uid="{00000000-0005-0000-0000-00002A1B0000}"/>
    <cellStyle name="SAPBEXexcBad7 25 5" xfId="6681" xr:uid="{00000000-0005-0000-0000-00002B1B0000}"/>
    <cellStyle name="SAPBEXexcBad7 25 6" xfId="6682" xr:uid="{00000000-0005-0000-0000-00002C1B0000}"/>
    <cellStyle name="SAPBEXexcBad7 26" xfId="6683" xr:uid="{00000000-0005-0000-0000-00002D1B0000}"/>
    <cellStyle name="SAPBEXexcBad7 26 2" xfId="6684" xr:uid="{00000000-0005-0000-0000-00002E1B0000}"/>
    <cellStyle name="SAPBEXexcBad7 26 3" xfId="6685" xr:uid="{00000000-0005-0000-0000-00002F1B0000}"/>
    <cellStyle name="SAPBEXexcBad7 26 4" xfId="6686" xr:uid="{00000000-0005-0000-0000-0000301B0000}"/>
    <cellStyle name="SAPBEXexcBad7 26 5" xfId="6687" xr:uid="{00000000-0005-0000-0000-0000311B0000}"/>
    <cellStyle name="SAPBEXexcBad7 26 6" xfId="6688" xr:uid="{00000000-0005-0000-0000-0000321B0000}"/>
    <cellStyle name="SAPBEXexcBad7 27" xfId="6689" xr:uid="{00000000-0005-0000-0000-0000331B0000}"/>
    <cellStyle name="SAPBEXexcBad7 27 2" xfId="6690" xr:uid="{00000000-0005-0000-0000-0000341B0000}"/>
    <cellStyle name="SAPBEXexcBad7 27 3" xfId="6691" xr:uid="{00000000-0005-0000-0000-0000351B0000}"/>
    <cellStyle name="SAPBEXexcBad7 27 4" xfId="6692" xr:uid="{00000000-0005-0000-0000-0000361B0000}"/>
    <cellStyle name="SAPBEXexcBad7 27 5" xfId="6693" xr:uid="{00000000-0005-0000-0000-0000371B0000}"/>
    <cellStyle name="SAPBEXexcBad7 27 6" xfId="6694" xr:uid="{00000000-0005-0000-0000-0000381B0000}"/>
    <cellStyle name="SAPBEXexcBad7 28" xfId="6695" xr:uid="{00000000-0005-0000-0000-0000391B0000}"/>
    <cellStyle name="SAPBEXexcBad7 28 2" xfId="6696" xr:uid="{00000000-0005-0000-0000-00003A1B0000}"/>
    <cellStyle name="SAPBEXexcBad7 28 3" xfId="6697" xr:uid="{00000000-0005-0000-0000-00003B1B0000}"/>
    <cellStyle name="SAPBEXexcBad7 28 4" xfId="6698" xr:uid="{00000000-0005-0000-0000-00003C1B0000}"/>
    <cellStyle name="SAPBEXexcBad7 28 5" xfId="6699" xr:uid="{00000000-0005-0000-0000-00003D1B0000}"/>
    <cellStyle name="SAPBEXexcBad7 28 6" xfId="6700" xr:uid="{00000000-0005-0000-0000-00003E1B0000}"/>
    <cellStyle name="SAPBEXexcBad7 29" xfId="6701" xr:uid="{00000000-0005-0000-0000-00003F1B0000}"/>
    <cellStyle name="SAPBEXexcBad7 29 2" xfId="6702" xr:uid="{00000000-0005-0000-0000-0000401B0000}"/>
    <cellStyle name="SAPBEXexcBad7 29 3" xfId="6703" xr:uid="{00000000-0005-0000-0000-0000411B0000}"/>
    <cellStyle name="SAPBEXexcBad7 29 4" xfId="6704" xr:uid="{00000000-0005-0000-0000-0000421B0000}"/>
    <cellStyle name="SAPBEXexcBad7 29 5" xfId="6705" xr:uid="{00000000-0005-0000-0000-0000431B0000}"/>
    <cellStyle name="SAPBEXexcBad7 29 6" xfId="6706" xr:uid="{00000000-0005-0000-0000-0000441B0000}"/>
    <cellStyle name="SAPBEXexcBad7 3" xfId="6707" xr:uid="{00000000-0005-0000-0000-0000451B0000}"/>
    <cellStyle name="SAPBEXexcBad7 3 10" xfId="6708" xr:uid="{00000000-0005-0000-0000-0000461B0000}"/>
    <cellStyle name="SAPBEXexcBad7 3 11" xfId="6709" xr:uid="{00000000-0005-0000-0000-0000471B0000}"/>
    <cellStyle name="SAPBEXexcBad7 3 12" xfId="6710" xr:uid="{00000000-0005-0000-0000-0000481B0000}"/>
    <cellStyle name="SAPBEXexcBad7 3 2" xfId="6711" xr:uid="{00000000-0005-0000-0000-0000491B0000}"/>
    <cellStyle name="SAPBEXexcBad7 3 2 2" xfId="6712" xr:uid="{00000000-0005-0000-0000-00004A1B0000}"/>
    <cellStyle name="SAPBEXexcBad7 3 2 2 2" xfId="6713" xr:uid="{00000000-0005-0000-0000-00004B1B0000}"/>
    <cellStyle name="SAPBEXexcBad7 3 2 2 3" xfId="6714" xr:uid="{00000000-0005-0000-0000-00004C1B0000}"/>
    <cellStyle name="SAPBEXexcBad7 3 2 2 4" xfId="6715" xr:uid="{00000000-0005-0000-0000-00004D1B0000}"/>
    <cellStyle name="SAPBEXexcBad7 3 2 2 5" xfId="6716" xr:uid="{00000000-0005-0000-0000-00004E1B0000}"/>
    <cellStyle name="SAPBEXexcBad7 3 2 2 6" xfId="6717" xr:uid="{00000000-0005-0000-0000-00004F1B0000}"/>
    <cellStyle name="SAPBEXexcBad7 3 2 3" xfId="6718" xr:uid="{00000000-0005-0000-0000-0000501B0000}"/>
    <cellStyle name="SAPBEXexcBad7 3 2 3 2" xfId="6719" xr:uid="{00000000-0005-0000-0000-0000511B0000}"/>
    <cellStyle name="SAPBEXexcBad7 3 2 3 3" xfId="6720" xr:uid="{00000000-0005-0000-0000-0000521B0000}"/>
    <cellStyle name="SAPBEXexcBad7 3 2 3 4" xfId="6721" xr:uid="{00000000-0005-0000-0000-0000531B0000}"/>
    <cellStyle name="SAPBEXexcBad7 3 2 3 5" xfId="6722" xr:uid="{00000000-0005-0000-0000-0000541B0000}"/>
    <cellStyle name="SAPBEXexcBad7 3 2 3 6" xfId="6723" xr:uid="{00000000-0005-0000-0000-0000551B0000}"/>
    <cellStyle name="SAPBEXexcBad7 3 2 4" xfId="6724" xr:uid="{00000000-0005-0000-0000-0000561B0000}"/>
    <cellStyle name="SAPBEXexcBad7 3 2 4 2" xfId="6725" xr:uid="{00000000-0005-0000-0000-0000571B0000}"/>
    <cellStyle name="SAPBEXexcBad7 3 2 4 3" xfId="6726" xr:uid="{00000000-0005-0000-0000-0000581B0000}"/>
    <cellStyle name="SAPBEXexcBad7 3 2 4 4" xfId="6727" xr:uid="{00000000-0005-0000-0000-0000591B0000}"/>
    <cellStyle name="SAPBEXexcBad7 3 2 4 5" xfId="6728" xr:uid="{00000000-0005-0000-0000-00005A1B0000}"/>
    <cellStyle name="SAPBEXexcBad7 3 2 4 6" xfId="6729" xr:uid="{00000000-0005-0000-0000-00005B1B0000}"/>
    <cellStyle name="SAPBEXexcBad7 3 2 5" xfId="6730" xr:uid="{00000000-0005-0000-0000-00005C1B0000}"/>
    <cellStyle name="SAPBEXexcBad7 3 2 5 2" xfId="6731" xr:uid="{00000000-0005-0000-0000-00005D1B0000}"/>
    <cellStyle name="SAPBEXexcBad7 3 2 5 3" xfId="6732" xr:uid="{00000000-0005-0000-0000-00005E1B0000}"/>
    <cellStyle name="SAPBEXexcBad7 3 2 5 4" xfId="6733" xr:uid="{00000000-0005-0000-0000-00005F1B0000}"/>
    <cellStyle name="SAPBEXexcBad7 3 2 5 5" xfId="6734" xr:uid="{00000000-0005-0000-0000-0000601B0000}"/>
    <cellStyle name="SAPBEXexcBad7 3 2 5 6" xfId="6735" xr:uid="{00000000-0005-0000-0000-0000611B0000}"/>
    <cellStyle name="SAPBEXexcBad7 3 2 6" xfId="6736" xr:uid="{00000000-0005-0000-0000-0000621B0000}"/>
    <cellStyle name="SAPBEXexcBad7 3 2 7" xfId="6737" xr:uid="{00000000-0005-0000-0000-0000631B0000}"/>
    <cellStyle name="SAPBEXexcBad7 3 2 8" xfId="6738" xr:uid="{00000000-0005-0000-0000-0000641B0000}"/>
    <cellStyle name="SAPBEXexcBad7 3 3" xfId="6739" xr:uid="{00000000-0005-0000-0000-0000651B0000}"/>
    <cellStyle name="SAPBEXexcBad7 3 3 2" xfId="6740" xr:uid="{00000000-0005-0000-0000-0000661B0000}"/>
    <cellStyle name="SAPBEXexcBad7 3 3 3" xfId="6741" xr:uid="{00000000-0005-0000-0000-0000671B0000}"/>
    <cellStyle name="SAPBEXexcBad7 3 3 4" xfId="6742" xr:uid="{00000000-0005-0000-0000-0000681B0000}"/>
    <cellStyle name="SAPBEXexcBad7 3 3 5" xfId="6743" xr:uid="{00000000-0005-0000-0000-0000691B0000}"/>
    <cellStyle name="SAPBEXexcBad7 3 3 6" xfId="6744" xr:uid="{00000000-0005-0000-0000-00006A1B0000}"/>
    <cellStyle name="SAPBEXexcBad7 3 4" xfId="6745" xr:uid="{00000000-0005-0000-0000-00006B1B0000}"/>
    <cellStyle name="SAPBEXexcBad7 3 4 2" xfId="6746" xr:uid="{00000000-0005-0000-0000-00006C1B0000}"/>
    <cellStyle name="SAPBEXexcBad7 3 4 3" xfId="6747" xr:uid="{00000000-0005-0000-0000-00006D1B0000}"/>
    <cellStyle name="SAPBEXexcBad7 3 4 4" xfId="6748" xr:uid="{00000000-0005-0000-0000-00006E1B0000}"/>
    <cellStyle name="SAPBEXexcBad7 3 4 5" xfId="6749" xr:uid="{00000000-0005-0000-0000-00006F1B0000}"/>
    <cellStyle name="SAPBEXexcBad7 3 4 6" xfId="6750" xr:uid="{00000000-0005-0000-0000-0000701B0000}"/>
    <cellStyle name="SAPBEXexcBad7 3 5" xfId="6751" xr:uid="{00000000-0005-0000-0000-0000711B0000}"/>
    <cellStyle name="SAPBEXexcBad7 3 5 2" xfId="6752" xr:uid="{00000000-0005-0000-0000-0000721B0000}"/>
    <cellStyle name="SAPBEXexcBad7 3 5 3" xfId="6753" xr:uid="{00000000-0005-0000-0000-0000731B0000}"/>
    <cellStyle name="SAPBEXexcBad7 3 5 4" xfId="6754" xr:uid="{00000000-0005-0000-0000-0000741B0000}"/>
    <cellStyle name="SAPBEXexcBad7 3 6" xfId="6755" xr:uid="{00000000-0005-0000-0000-0000751B0000}"/>
    <cellStyle name="SAPBEXexcBad7 3 6 2" xfId="6756" xr:uid="{00000000-0005-0000-0000-0000761B0000}"/>
    <cellStyle name="SAPBEXexcBad7 3 6 3" xfId="6757" xr:uid="{00000000-0005-0000-0000-0000771B0000}"/>
    <cellStyle name="SAPBEXexcBad7 3 6 4" xfId="6758" xr:uid="{00000000-0005-0000-0000-0000781B0000}"/>
    <cellStyle name="SAPBEXexcBad7 3 7" xfId="6759" xr:uid="{00000000-0005-0000-0000-0000791B0000}"/>
    <cellStyle name="SAPBEXexcBad7 3 7 2" xfId="6760" xr:uid="{00000000-0005-0000-0000-00007A1B0000}"/>
    <cellStyle name="SAPBEXexcBad7 3 7 3" xfId="6761" xr:uid="{00000000-0005-0000-0000-00007B1B0000}"/>
    <cellStyle name="SAPBEXexcBad7 3 7 4" xfId="6762" xr:uid="{00000000-0005-0000-0000-00007C1B0000}"/>
    <cellStyle name="SAPBEXexcBad7 3 8" xfId="6763" xr:uid="{00000000-0005-0000-0000-00007D1B0000}"/>
    <cellStyle name="SAPBEXexcBad7 3 9" xfId="6764" xr:uid="{00000000-0005-0000-0000-00007E1B0000}"/>
    <cellStyle name="SAPBEXexcBad7 30" xfId="6765" xr:uid="{00000000-0005-0000-0000-00007F1B0000}"/>
    <cellStyle name="SAPBEXexcBad7 30 2" xfId="6766" xr:uid="{00000000-0005-0000-0000-0000801B0000}"/>
    <cellStyle name="SAPBEXexcBad7 30 3" xfId="6767" xr:uid="{00000000-0005-0000-0000-0000811B0000}"/>
    <cellStyle name="SAPBEXexcBad7 30 4" xfId="6768" xr:uid="{00000000-0005-0000-0000-0000821B0000}"/>
    <cellStyle name="SAPBEXexcBad7 30 5" xfId="6769" xr:uid="{00000000-0005-0000-0000-0000831B0000}"/>
    <cellStyle name="SAPBEXexcBad7 30 6" xfId="6770" xr:uid="{00000000-0005-0000-0000-0000841B0000}"/>
    <cellStyle name="SAPBEXexcBad7 31" xfId="6771" xr:uid="{00000000-0005-0000-0000-0000851B0000}"/>
    <cellStyle name="SAPBEXexcBad7 31 2" xfId="6772" xr:uid="{00000000-0005-0000-0000-0000861B0000}"/>
    <cellStyle name="SAPBEXexcBad7 31 3" xfId="6773" xr:uid="{00000000-0005-0000-0000-0000871B0000}"/>
    <cellStyle name="SAPBEXexcBad7 31 4" xfId="6774" xr:uid="{00000000-0005-0000-0000-0000881B0000}"/>
    <cellStyle name="SAPBEXexcBad7 31 5" xfId="6775" xr:uid="{00000000-0005-0000-0000-0000891B0000}"/>
    <cellStyle name="SAPBEXexcBad7 31 6" xfId="6776" xr:uid="{00000000-0005-0000-0000-00008A1B0000}"/>
    <cellStyle name="SAPBEXexcBad7 32" xfId="6777" xr:uid="{00000000-0005-0000-0000-00008B1B0000}"/>
    <cellStyle name="SAPBEXexcBad7 32 2" xfId="6778" xr:uid="{00000000-0005-0000-0000-00008C1B0000}"/>
    <cellStyle name="SAPBEXexcBad7 32 3" xfId="6779" xr:uid="{00000000-0005-0000-0000-00008D1B0000}"/>
    <cellStyle name="SAPBEXexcBad7 32 4" xfId="6780" xr:uid="{00000000-0005-0000-0000-00008E1B0000}"/>
    <cellStyle name="SAPBEXexcBad7 32 5" xfId="6781" xr:uid="{00000000-0005-0000-0000-00008F1B0000}"/>
    <cellStyle name="SAPBEXexcBad7 32 6" xfId="6782" xr:uid="{00000000-0005-0000-0000-0000901B0000}"/>
    <cellStyle name="SAPBEXexcBad7 33" xfId="6783" xr:uid="{00000000-0005-0000-0000-0000911B0000}"/>
    <cellStyle name="SAPBEXexcBad7 34" xfId="6784" xr:uid="{00000000-0005-0000-0000-0000921B0000}"/>
    <cellStyle name="SAPBEXexcBad7 35" xfId="6785" xr:uid="{00000000-0005-0000-0000-0000931B0000}"/>
    <cellStyle name="SAPBEXexcBad7 36" xfId="27818" xr:uid="{00000000-0005-0000-0000-0000941B0000}"/>
    <cellStyle name="SAPBEXexcBad7 37" xfId="27895" xr:uid="{00000000-0005-0000-0000-0000951B0000}"/>
    <cellStyle name="SAPBEXexcBad7 38" xfId="27961" xr:uid="{00000000-0005-0000-0000-0000961B0000}"/>
    <cellStyle name="SAPBEXexcBad7 39" xfId="27995" xr:uid="{00000000-0005-0000-0000-0000971B0000}"/>
    <cellStyle name="SAPBEXexcBad7 4" xfId="6786" xr:uid="{00000000-0005-0000-0000-0000981B0000}"/>
    <cellStyle name="SAPBEXexcBad7 4 2" xfId="6787" xr:uid="{00000000-0005-0000-0000-0000991B0000}"/>
    <cellStyle name="SAPBEXexcBad7 4 3" xfId="6788" xr:uid="{00000000-0005-0000-0000-00009A1B0000}"/>
    <cellStyle name="SAPBEXexcBad7 4 4" xfId="6789" xr:uid="{00000000-0005-0000-0000-00009B1B0000}"/>
    <cellStyle name="SAPBEXexcBad7 4 5" xfId="6790" xr:uid="{00000000-0005-0000-0000-00009C1B0000}"/>
    <cellStyle name="SAPBEXexcBad7 4 6" xfId="6791" xr:uid="{00000000-0005-0000-0000-00009D1B0000}"/>
    <cellStyle name="SAPBEXexcBad7 40" xfId="28133" xr:uid="{00000000-0005-0000-0000-00009E1B0000}"/>
    <cellStyle name="SAPBEXexcBad7 5" xfId="6792" xr:uid="{00000000-0005-0000-0000-00009F1B0000}"/>
    <cellStyle name="SAPBEXexcBad7 5 2" xfId="6793" xr:uid="{00000000-0005-0000-0000-0000A01B0000}"/>
    <cellStyle name="SAPBEXexcBad7 5 3" xfId="6794" xr:uid="{00000000-0005-0000-0000-0000A11B0000}"/>
    <cellStyle name="SAPBEXexcBad7 5 4" xfId="6795" xr:uid="{00000000-0005-0000-0000-0000A21B0000}"/>
    <cellStyle name="SAPBEXexcBad7 5 5" xfId="6796" xr:uid="{00000000-0005-0000-0000-0000A31B0000}"/>
    <cellStyle name="SAPBEXexcBad7 5 6" xfId="6797" xr:uid="{00000000-0005-0000-0000-0000A41B0000}"/>
    <cellStyle name="SAPBEXexcBad7 6" xfId="6798" xr:uid="{00000000-0005-0000-0000-0000A51B0000}"/>
    <cellStyle name="SAPBEXexcBad7 6 10" xfId="6799" xr:uid="{00000000-0005-0000-0000-0000A61B0000}"/>
    <cellStyle name="SAPBEXexcBad7 6 2" xfId="6800" xr:uid="{00000000-0005-0000-0000-0000A71B0000}"/>
    <cellStyle name="SAPBEXexcBad7 6 2 2" xfId="6801" xr:uid="{00000000-0005-0000-0000-0000A81B0000}"/>
    <cellStyle name="SAPBEXexcBad7 6 2 3" xfId="6802" xr:uid="{00000000-0005-0000-0000-0000A91B0000}"/>
    <cellStyle name="SAPBEXexcBad7 6 2 4" xfId="6803" xr:uid="{00000000-0005-0000-0000-0000AA1B0000}"/>
    <cellStyle name="SAPBEXexcBad7 6 3" xfId="6804" xr:uid="{00000000-0005-0000-0000-0000AB1B0000}"/>
    <cellStyle name="SAPBEXexcBad7 6 3 2" xfId="6805" xr:uid="{00000000-0005-0000-0000-0000AC1B0000}"/>
    <cellStyle name="SAPBEXexcBad7 6 3 3" xfId="6806" xr:uid="{00000000-0005-0000-0000-0000AD1B0000}"/>
    <cellStyle name="SAPBEXexcBad7 6 3 4" xfId="6807" xr:uid="{00000000-0005-0000-0000-0000AE1B0000}"/>
    <cellStyle name="SAPBEXexcBad7 6 4" xfId="6808" xr:uid="{00000000-0005-0000-0000-0000AF1B0000}"/>
    <cellStyle name="SAPBEXexcBad7 6 4 2" xfId="6809" xr:uid="{00000000-0005-0000-0000-0000B01B0000}"/>
    <cellStyle name="SAPBEXexcBad7 6 4 3" xfId="6810" xr:uid="{00000000-0005-0000-0000-0000B11B0000}"/>
    <cellStyle name="SAPBEXexcBad7 6 4 4" xfId="6811" xr:uid="{00000000-0005-0000-0000-0000B21B0000}"/>
    <cellStyle name="SAPBEXexcBad7 6 5" xfId="6812" xr:uid="{00000000-0005-0000-0000-0000B31B0000}"/>
    <cellStyle name="SAPBEXexcBad7 6 5 2" xfId="6813" xr:uid="{00000000-0005-0000-0000-0000B41B0000}"/>
    <cellStyle name="SAPBEXexcBad7 6 5 3" xfId="6814" xr:uid="{00000000-0005-0000-0000-0000B51B0000}"/>
    <cellStyle name="SAPBEXexcBad7 6 5 4" xfId="6815" xr:uid="{00000000-0005-0000-0000-0000B61B0000}"/>
    <cellStyle name="SAPBEXexcBad7 6 6" xfId="6816" xr:uid="{00000000-0005-0000-0000-0000B71B0000}"/>
    <cellStyle name="SAPBEXexcBad7 6 7" xfId="6817" xr:uid="{00000000-0005-0000-0000-0000B81B0000}"/>
    <cellStyle name="SAPBEXexcBad7 6 8" xfId="6818" xr:uid="{00000000-0005-0000-0000-0000B91B0000}"/>
    <cellStyle name="SAPBEXexcBad7 6 9" xfId="6819" xr:uid="{00000000-0005-0000-0000-0000BA1B0000}"/>
    <cellStyle name="SAPBEXexcBad7 7" xfId="6820" xr:uid="{00000000-0005-0000-0000-0000BB1B0000}"/>
    <cellStyle name="SAPBEXexcBad7 7 10" xfId="6821" xr:uid="{00000000-0005-0000-0000-0000BC1B0000}"/>
    <cellStyle name="SAPBEXexcBad7 7 2" xfId="6822" xr:uid="{00000000-0005-0000-0000-0000BD1B0000}"/>
    <cellStyle name="SAPBEXexcBad7 7 2 2" xfId="6823" xr:uid="{00000000-0005-0000-0000-0000BE1B0000}"/>
    <cellStyle name="SAPBEXexcBad7 7 2 3" xfId="6824" xr:uid="{00000000-0005-0000-0000-0000BF1B0000}"/>
    <cellStyle name="SAPBEXexcBad7 7 2 4" xfId="6825" xr:uid="{00000000-0005-0000-0000-0000C01B0000}"/>
    <cellStyle name="SAPBEXexcBad7 7 3" xfId="6826" xr:uid="{00000000-0005-0000-0000-0000C11B0000}"/>
    <cellStyle name="SAPBEXexcBad7 7 3 2" xfId="6827" xr:uid="{00000000-0005-0000-0000-0000C21B0000}"/>
    <cellStyle name="SAPBEXexcBad7 7 3 3" xfId="6828" xr:uid="{00000000-0005-0000-0000-0000C31B0000}"/>
    <cellStyle name="SAPBEXexcBad7 7 3 4" xfId="6829" xr:uid="{00000000-0005-0000-0000-0000C41B0000}"/>
    <cellStyle name="SAPBEXexcBad7 7 4" xfId="6830" xr:uid="{00000000-0005-0000-0000-0000C51B0000}"/>
    <cellStyle name="SAPBEXexcBad7 7 4 2" xfId="6831" xr:uid="{00000000-0005-0000-0000-0000C61B0000}"/>
    <cellStyle name="SAPBEXexcBad7 7 4 3" xfId="6832" xr:uid="{00000000-0005-0000-0000-0000C71B0000}"/>
    <cellStyle name="SAPBEXexcBad7 7 4 4" xfId="6833" xr:uid="{00000000-0005-0000-0000-0000C81B0000}"/>
    <cellStyle name="SAPBEXexcBad7 7 5" xfId="6834" xr:uid="{00000000-0005-0000-0000-0000C91B0000}"/>
    <cellStyle name="SAPBEXexcBad7 7 5 2" xfId="6835" xr:uid="{00000000-0005-0000-0000-0000CA1B0000}"/>
    <cellStyle name="SAPBEXexcBad7 7 5 3" xfId="6836" xr:uid="{00000000-0005-0000-0000-0000CB1B0000}"/>
    <cellStyle name="SAPBEXexcBad7 7 5 4" xfId="6837" xr:uid="{00000000-0005-0000-0000-0000CC1B0000}"/>
    <cellStyle name="SAPBEXexcBad7 7 6" xfId="6838" xr:uid="{00000000-0005-0000-0000-0000CD1B0000}"/>
    <cellStyle name="SAPBEXexcBad7 7 7" xfId="6839" xr:uid="{00000000-0005-0000-0000-0000CE1B0000}"/>
    <cellStyle name="SAPBEXexcBad7 7 8" xfId="6840" xr:uid="{00000000-0005-0000-0000-0000CF1B0000}"/>
    <cellStyle name="SAPBEXexcBad7 7 9" xfId="6841" xr:uid="{00000000-0005-0000-0000-0000D01B0000}"/>
    <cellStyle name="SAPBEXexcBad7 8" xfId="6842" xr:uid="{00000000-0005-0000-0000-0000D11B0000}"/>
    <cellStyle name="SAPBEXexcBad7 8 2" xfId="6843" xr:uid="{00000000-0005-0000-0000-0000D21B0000}"/>
    <cellStyle name="SAPBEXexcBad7 8 3" xfId="6844" xr:uid="{00000000-0005-0000-0000-0000D31B0000}"/>
    <cellStyle name="SAPBEXexcBad7 8 4" xfId="6845" xr:uid="{00000000-0005-0000-0000-0000D41B0000}"/>
    <cellStyle name="SAPBEXexcBad7 8 5" xfId="6846" xr:uid="{00000000-0005-0000-0000-0000D51B0000}"/>
    <cellStyle name="SAPBEXexcBad7 8 6" xfId="6847" xr:uid="{00000000-0005-0000-0000-0000D61B0000}"/>
    <cellStyle name="SAPBEXexcBad7 9" xfId="6848" xr:uid="{00000000-0005-0000-0000-0000D71B0000}"/>
    <cellStyle name="SAPBEXexcBad7 9 2" xfId="6849" xr:uid="{00000000-0005-0000-0000-0000D81B0000}"/>
    <cellStyle name="SAPBEXexcBad7 9 3" xfId="6850" xr:uid="{00000000-0005-0000-0000-0000D91B0000}"/>
    <cellStyle name="SAPBEXexcBad7 9 4" xfId="6851" xr:uid="{00000000-0005-0000-0000-0000DA1B0000}"/>
    <cellStyle name="SAPBEXexcBad7 9 5" xfId="6852" xr:uid="{00000000-0005-0000-0000-0000DB1B0000}"/>
    <cellStyle name="SAPBEXexcBad7 9 6" xfId="6853" xr:uid="{00000000-0005-0000-0000-0000DC1B0000}"/>
    <cellStyle name="SAPBEXexcBad7_Receipts" xfId="6854" xr:uid="{00000000-0005-0000-0000-0000DD1B0000}"/>
    <cellStyle name="SAPBEXexcBad8" xfId="6855" xr:uid="{00000000-0005-0000-0000-0000DE1B0000}"/>
    <cellStyle name="SAPBEXexcBad8 10" xfId="6856" xr:uid="{00000000-0005-0000-0000-0000DF1B0000}"/>
    <cellStyle name="SAPBEXexcBad8 10 2" xfId="6857" xr:uid="{00000000-0005-0000-0000-0000E01B0000}"/>
    <cellStyle name="SAPBEXexcBad8 10 3" xfId="6858" xr:uid="{00000000-0005-0000-0000-0000E11B0000}"/>
    <cellStyle name="SAPBEXexcBad8 10 4" xfId="6859" xr:uid="{00000000-0005-0000-0000-0000E21B0000}"/>
    <cellStyle name="SAPBEXexcBad8 10 5" xfId="6860" xr:uid="{00000000-0005-0000-0000-0000E31B0000}"/>
    <cellStyle name="SAPBEXexcBad8 10 6" xfId="6861" xr:uid="{00000000-0005-0000-0000-0000E41B0000}"/>
    <cellStyle name="SAPBEXexcBad8 11" xfId="6862" xr:uid="{00000000-0005-0000-0000-0000E51B0000}"/>
    <cellStyle name="SAPBEXexcBad8 11 2" xfId="6863" xr:uid="{00000000-0005-0000-0000-0000E61B0000}"/>
    <cellStyle name="SAPBEXexcBad8 11 3" xfId="6864" xr:uid="{00000000-0005-0000-0000-0000E71B0000}"/>
    <cellStyle name="SAPBEXexcBad8 11 4" xfId="6865" xr:uid="{00000000-0005-0000-0000-0000E81B0000}"/>
    <cellStyle name="SAPBEXexcBad8 11 5" xfId="6866" xr:uid="{00000000-0005-0000-0000-0000E91B0000}"/>
    <cellStyle name="SAPBEXexcBad8 11 6" xfId="6867" xr:uid="{00000000-0005-0000-0000-0000EA1B0000}"/>
    <cellStyle name="SAPBEXexcBad8 12" xfId="6868" xr:uid="{00000000-0005-0000-0000-0000EB1B0000}"/>
    <cellStyle name="SAPBEXexcBad8 12 2" xfId="6869" xr:uid="{00000000-0005-0000-0000-0000EC1B0000}"/>
    <cellStyle name="SAPBEXexcBad8 12 3" xfId="6870" xr:uid="{00000000-0005-0000-0000-0000ED1B0000}"/>
    <cellStyle name="SAPBEXexcBad8 12 4" xfId="6871" xr:uid="{00000000-0005-0000-0000-0000EE1B0000}"/>
    <cellStyle name="SAPBEXexcBad8 12 5" xfId="6872" xr:uid="{00000000-0005-0000-0000-0000EF1B0000}"/>
    <cellStyle name="SAPBEXexcBad8 12 6" xfId="6873" xr:uid="{00000000-0005-0000-0000-0000F01B0000}"/>
    <cellStyle name="SAPBEXexcBad8 13" xfId="6874" xr:uid="{00000000-0005-0000-0000-0000F11B0000}"/>
    <cellStyle name="SAPBEXexcBad8 13 2" xfId="6875" xr:uid="{00000000-0005-0000-0000-0000F21B0000}"/>
    <cellStyle name="SAPBEXexcBad8 13 3" xfId="6876" xr:uid="{00000000-0005-0000-0000-0000F31B0000}"/>
    <cellStyle name="SAPBEXexcBad8 13 4" xfId="6877" xr:uid="{00000000-0005-0000-0000-0000F41B0000}"/>
    <cellStyle name="SAPBEXexcBad8 13 5" xfId="6878" xr:uid="{00000000-0005-0000-0000-0000F51B0000}"/>
    <cellStyle name="SAPBEXexcBad8 13 6" xfId="6879" xr:uid="{00000000-0005-0000-0000-0000F61B0000}"/>
    <cellStyle name="SAPBEXexcBad8 14" xfId="6880" xr:uid="{00000000-0005-0000-0000-0000F71B0000}"/>
    <cellStyle name="SAPBEXexcBad8 14 2" xfId="6881" xr:uid="{00000000-0005-0000-0000-0000F81B0000}"/>
    <cellStyle name="SAPBEXexcBad8 14 3" xfId="6882" xr:uid="{00000000-0005-0000-0000-0000F91B0000}"/>
    <cellStyle name="SAPBEXexcBad8 14 4" xfId="6883" xr:uid="{00000000-0005-0000-0000-0000FA1B0000}"/>
    <cellStyle name="SAPBEXexcBad8 14 5" xfId="6884" xr:uid="{00000000-0005-0000-0000-0000FB1B0000}"/>
    <cellStyle name="SAPBEXexcBad8 14 6" xfId="6885" xr:uid="{00000000-0005-0000-0000-0000FC1B0000}"/>
    <cellStyle name="SAPBEXexcBad8 15" xfId="6886" xr:uid="{00000000-0005-0000-0000-0000FD1B0000}"/>
    <cellStyle name="SAPBEXexcBad8 15 2" xfId="6887" xr:uid="{00000000-0005-0000-0000-0000FE1B0000}"/>
    <cellStyle name="SAPBEXexcBad8 15 3" xfId="6888" xr:uid="{00000000-0005-0000-0000-0000FF1B0000}"/>
    <cellStyle name="SAPBEXexcBad8 15 4" xfId="6889" xr:uid="{00000000-0005-0000-0000-0000001C0000}"/>
    <cellStyle name="SAPBEXexcBad8 15 5" xfId="6890" xr:uid="{00000000-0005-0000-0000-0000011C0000}"/>
    <cellStyle name="SAPBEXexcBad8 15 6" xfId="6891" xr:uid="{00000000-0005-0000-0000-0000021C0000}"/>
    <cellStyle name="SAPBEXexcBad8 16" xfId="6892" xr:uid="{00000000-0005-0000-0000-0000031C0000}"/>
    <cellStyle name="SAPBEXexcBad8 16 2" xfId="6893" xr:uid="{00000000-0005-0000-0000-0000041C0000}"/>
    <cellStyle name="SAPBEXexcBad8 16 3" xfId="6894" xr:uid="{00000000-0005-0000-0000-0000051C0000}"/>
    <cellStyle name="SAPBEXexcBad8 16 4" xfId="6895" xr:uid="{00000000-0005-0000-0000-0000061C0000}"/>
    <cellStyle name="SAPBEXexcBad8 16 5" xfId="6896" xr:uid="{00000000-0005-0000-0000-0000071C0000}"/>
    <cellStyle name="SAPBEXexcBad8 16 6" xfId="6897" xr:uid="{00000000-0005-0000-0000-0000081C0000}"/>
    <cellStyle name="SAPBEXexcBad8 17" xfId="6898" xr:uid="{00000000-0005-0000-0000-0000091C0000}"/>
    <cellStyle name="SAPBEXexcBad8 17 2" xfId="6899" xr:uid="{00000000-0005-0000-0000-00000A1C0000}"/>
    <cellStyle name="SAPBEXexcBad8 17 3" xfId="6900" xr:uid="{00000000-0005-0000-0000-00000B1C0000}"/>
    <cellStyle name="SAPBEXexcBad8 17 4" xfId="6901" xr:uid="{00000000-0005-0000-0000-00000C1C0000}"/>
    <cellStyle name="SAPBEXexcBad8 17 5" xfId="6902" xr:uid="{00000000-0005-0000-0000-00000D1C0000}"/>
    <cellStyle name="SAPBEXexcBad8 17 6" xfId="6903" xr:uid="{00000000-0005-0000-0000-00000E1C0000}"/>
    <cellStyle name="SAPBEXexcBad8 18" xfId="6904" xr:uid="{00000000-0005-0000-0000-00000F1C0000}"/>
    <cellStyle name="SAPBEXexcBad8 18 2" xfId="6905" xr:uid="{00000000-0005-0000-0000-0000101C0000}"/>
    <cellStyle name="SAPBEXexcBad8 18 3" xfId="6906" xr:uid="{00000000-0005-0000-0000-0000111C0000}"/>
    <cellStyle name="SAPBEXexcBad8 18 4" xfId="6907" xr:uid="{00000000-0005-0000-0000-0000121C0000}"/>
    <cellStyle name="SAPBEXexcBad8 18 5" xfId="6908" xr:uid="{00000000-0005-0000-0000-0000131C0000}"/>
    <cellStyle name="SAPBEXexcBad8 18 6" xfId="6909" xr:uid="{00000000-0005-0000-0000-0000141C0000}"/>
    <cellStyle name="SAPBEXexcBad8 19" xfId="6910" xr:uid="{00000000-0005-0000-0000-0000151C0000}"/>
    <cellStyle name="SAPBEXexcBad8 19 2" xfId="6911" xr:uid="{00000000-0005-0000-0000-0000161C0000}"/>
    <cellStyle name="SAPBEXexcBad8 19 3" xfId="6912" xr:uid="{00000000-0005-0000-0000-0000171C0000}"/>
    <cellStyle name="SAPBEXexcBad8 19 4" xfId="6913" xr:uid="{00000000-0005-0000-0000-0000181C0000}"/>
    <cellStyle name="SAPBEXexcBad8 19 5" xfId="6914" xr:uid="{00000000-0005-0000-0000-0000191C0000}"/>
    <cellStyle name="SAPBEXexcBad8 19 6" xfId="6915" xr:uid="{00000000-0005-0000-0000-00001A1C0000}"/>
    <cellStyle name="SAPBEXexcBad8 2" xfId="6916" xr:uid="{00000000-0005-0000-0000-00001B1C0000}"/>
    <cellStyle name="SAPBEXexcBad8 2 10" xfId="6917" xr:uid="{00000000-0005-0000-0000-00001C1C0000}"/>
    <cellStyle name="SAPBEXexcBad8 2 10 2" xfId="6918" xr:uid="{00000000-0005-0000-0000-00001D1C0000}"/>
    <cellStyle name="SAPBEXexcBad8 2 10 3" xfId="6919" xr:uid="{00000000-0005-0000-0000-00001E1C0000}"/>
    <cellStyle name="SAPBEXexcBad8 2 10 4" xfId="6920" xr:uid="{00000000-0005-0000-0000-00001F1C0000}"/>
    <cellStyle name="SAPBEXexcBad8 2 11" xfId="6921" xr:uid="{00000000-0005-0000-0000-0000201C0000}"/>
    <cellStyle name="SAPBEXexcBad8 2 11 2" xfId="6922" xr:uid="{00000000-0005-0000-0000-0000211C0000}"/>
    <cellStyle name="SAPBEXexcBad8 2 11 3" xfId="6923" xr:uid="{00000000-0005-0000-0000-0000221C0000}"/>
    <cellStyle name="SAPBEXexcBad8 2 11 4" xfId="6924" xr:uid="{00000000-0005-0000-0000-0000231C0000}"/>
    <cellStyle name="SAPBEXexcBad8 2 12" xfId="6925" xr:uid="{00000000-0005-0000-0000-0000241C0000}"/>
    <cellStyle name="SAPBEXexcBad8 2 12 2" xfId="6926" xr:uid="{00000000-0005-0000-0000-0000251C0000}"/>
    <cellStyle name="SAPBEXexcBad8 2 12 3" xfId="6927" xr:uid="{00000000-0005-0000-0000-0000261C0000}"/>
    <cellStyle name="SAPBEXexcBad8 2 12 4" xfId="6928" xr:uid="{00000000-0005-0000-0000-0000271C0000}"/>
    <cellStyle name="SAPBEXexcBad8 2 13" xfId="6929" xr:uid="{00000000-0005-0000-0000-0000281C0000}"/>
    <cellStyle name="SAPBEXexcBad8 2 13 2" xfId="6930" xr:uid="{00000000-0005-0000-0000-0000291C0000}"/>
    <cellStyle name="SAPBEXexcBad8 2 13 3" xfId="6931" xr:uid="{00000000-0005-0000-0000-00002A1C0000}"/>
    <cellStyle name="SAPBEXexcBad8 2 13 4" xfId="6932" xr:uid="{00000000-0005-0000-0000-00002B1C0000}"/>
    <cellStyle name="SAPBEXexcBad8 2 14" xfId="6933" xr:uid="{00000000-0005-0000-0000-00002C1C0000}"/>
    <cellStyle name="SAPBEXexcBad8 2 15" xfId="6934" xr:uid="{00000000-0005-0000-0000-00002D1C0000}"/>
    <cellStyle name="SAPBEXexcBad8 2 16" xfId="6935" xr:uid="{00000000-0005-0000-0000-00002E1C0000}"/>
    <cellStyle name="SAPBEXexcBad8 2 17" xfId="6936" xr:uid="{00000000-0005-0000-0000-00002F1C0000}"/>
    <cellStyle name="SAPBEXexcBad8 2 18" xfId="6937" xr:uid="{00000000-0005-0000-0000-0000301C0000}"/>
    <cellStyle name="SAPBEXexcBad8 2 2" xfId="6938" xr:uid="{00000000-0005-0000-0000-0000311C0000}"/>
    <cellStyle name="SAPBEXexcBad8 2 2 2" xfId="6939" xr:uid="{00000000-0005-0000-0000-0000321C0000}"/>
    <cellStyle name="SAPBEXexcBad8 2 2 2 2" xfId="6940" xr:uid="{00000000-0005-0000-0000-0000331C0000}"/>
    <cellStyle name="SAPBEXexcBad8 2 2 2 3" xfId="6941" xr:uid="{00000000-0005-0000-0000-0000341C0000}"/>
    <cellStyle name="SAPBEXexcBad8 2 2 2 4" xfId="6942" xr:uid="{00000000-0005-0000-0000-0000351C0000}"/>
    <cellStyle name="SAPBEXexcBad8 2 2 2 5" xfId="6943" xr:uid="{00000000-0005-0000-0000-0000361C0000}"/>
    <cellStyle name="SAPBEXexcBad8 2 2 2 6" xfId="6944" xr:uid="{00000000-0005-0000-0000-0000371C0000}"/>
    <cellStyle name="SAPBEXexcBad8 2 2 3" xfId="6945" xr:uid="{00000000-0005-0000-0000-0000381C0000}"/>
    <cellStyle name="SAPBEXexcBad8 2 2 3 2" xfId="6946" xr:uid="{00000000-0005-0000-0000-0000391C0000}"/>
    <cellStyle name="SAPBEXexcBad8 2 2 3 3" xfId="6947" xr:uid="{00000000-0005-0000-0000-00003A1C0000}"/>
    <cellStyle name="SAPBEXexcBad8 2 2 3 4" xfId="6948" xr:uid="{00000000-0005-0000-0000-00003B1C0000}"/>
    <cellStyle name="SAPBEXexcBad8 2 2 3 5" xfId="6949" xr:uid="{00000000-0005-0000-0000-00003C1C0000}"/>
    <cellStyle name="SAPBEXexcBad8 2 2 3 6" xfId="6950" xr:uid="{00000000-0005-0000-0000-00003D1C0000}"/>
    <cellStyle name="SAPBEXexcBad8 2 2 4" xfId="6951" xr:uid="{00000000-0005-0000-0000-00003E1C0000}"/>
    <cellStyle name="SAPBEXexcBad8 2 2 4 2" xfId="6952" xr:uid="{00000000-0005-0000-0000-00003F1C0000}"/>
    <cellStyle name="SAPBEXexcBad8 2 2 4 3" xfId="6953" xr:uid="{00000000-0005-0000-0000-0000401C0000}"/>
    <cellStyle name="SAPBEXexcBad8 2 2 4 4" xfId="6954" xr:uid="{00000000-0005-0000-0000-0000411C0000}"/>
    <cellStyle name="SAPBEXexcBad8 2 2 4 5" xfId="6955" xr:uid="{00000000-0005-0000-0000-0000421C0000}"/>
    <cellStyle name="SAPBEXexcBad8 2 2 4 6" xfId="6956" xr:uid="{00000000-0005-0000-0000-0000431C0000}"/>
    <cellStyle name="SAPBEXexcBad8 2 2 5" xfId="6957" xr:uid="{00000000-0005-0000-0000-0000441C0000}"/>
    <cellStyle name="SAPBEXexcBad8 2 2 5 2" xfId="6958" xr:uid="{00000000-0005-0000-0000-0000451C0000}"/>
    <cellStyle name="SAPBEXexcBad8 2 2 5 3" xfId="6959" xr:uid="{00000000-0005-0000-0000-0000461C0000}"/>
    <cellStyle name="SAPBEXexcBad8 2 2 5 4" xfId="6960" xr:uid="{00000000-0005-0000-0000-0000471C0000}"/>
    <cellStyle name="SAPBEXexcBad8 2 2 5 5" xfId="6961" xr:uid="{00000000-0005-0000-0000-0000481C0000}"/>
    <cellStyle name="SAPBEXexcBad8 2 2 5 6" xfId="6962" xr:uid="{00000000-0005-0000-0000-0000491C0000}"/>
    <cellStyle name="SAPBEXexcBad8 2 2 6" xfId="6963" xr:uid="{00000000-0005-0000-0000-00004A1C0000}"/>
    <cellStyle name="SAPBEXexcBad8 2 2 7" xfId="6964" xr:uid="{00000000-0005-0000-0000-00004B1C0000}"/>
    <cellStyle name="SAPBEXexcBad8 2 2 8" xfId="6965" xr:uid="{00000000-0005-0000-0000-00004C1C0000}"/>
    <cellStyle name="SAPBEXexcBad8 2 3" xfId="6966" xr:uid="{00000000-0005-0000-0000-00004D1C0000}"/>
    <cellStyle name="SAPBEXexcBad8 2 3 2" xfId="6967" xr:uid="{00000000-0005-0000-0000-00004E1C0000}"/>
    <cellStyle name="SAPBEXexcBad8 2 3 2 2" xfId="6968" xr:uid="{00000000-0005-0000-0000-00004F1C0000}"/>
    <cellStyle name="SAPBEXexcBad8 2 3 2 3" xfId="6969" xr:uid="{00000000-0005-0000-0000-0000501C0000}"/>
    <cellStyle name="SAPBEXexcBad8 2 3 2 4" xfId="6970" xr:uid="{00000000-0005-0000-0000-0000511C0000}"/>
    <cellStyle name="SAPBEXexcBad8 2 3 2 5" xfId="6971" xr:uid="{00000000-0005-0000-0000-0000521C0000}"/>
    <cellStyle name="SAPBEXexcBad8 2 3 2 6" xfId="6972" xr:uid="{00000000-0005-0000-0000-0000531C0000}"/>
    <cellStyle name="SAPBEXexcBad8 2 3 3" xfId="6973" xr:uid="{00000000-0005-0000-0000-0000541C0000}"/>
    <cellStyle name="SAPBEXexcBad8 2 3 3 2" xfId="6974" xr:uid="{00000000-0005-0000-0000-0000551C0000}"/>
    <cellStyle name="SAPBEXexcBad8 2 3 3 3" xfId="6975" xr:uid="{00000000-0005-0000-0000-0000561C0000}"/>
    <cellStyle name="SAPBEXexcBad8 2 3 3 4" xfId="6976" xr:uid="{00000000-0005-0000-0000-0000571C0000}"/>
    <cellStyle name="SAPBEXexcBad8 2 3 3 5" xfId="6977" xr:uid="{00000000-0005-0000-0000-0000581C0000}"/>
    <cellStyle name="SAPBEXexcBad8 2 3 3 6" xfId="6978" xr:uid="{00000000-0005-0000-0000-0000591C0000}"/>
    <cellStyle name="SAPBEXexcBad8 2 3 4" xfId="6979" xr:uid="{00000000-0005-0000-0000-00005A1C0000}"/>
    <cellStyle name="SAPBEXexcBad8 2 3 4 2" xfId="6980" xr:uid="{00000000-0005-0000-0000-00005B1C0000}"/>
    <cellStyle name="SAPBEXexcBad8 2 3 4 3" xfId="6981" xr:uid="{00000000-0005-0000-0000-00005C1C0000}"/>
    <cellStyle name="SAPBEXexcBad8 2 3 4 4" xfId="6982" xr:uid="{00000000-0005-0000-0000-00005D1C0000}"/>
    <cellStyle name="SAPBEXexcBad8 2 3 4 5" xfId="6983" xr:uid="{00000000-0005-0000-0000-00005E1C0000}"/>
    <cellStyle name="SAPBEXexcBad8 2 3 4 6" xfId="6984" xr:uid="{00000000-0005-0000-0000-00005F1C0000}"/>
    <cellStyle name="SAPBEXexcBad8 2 3 5" xfId="6985" xr:uid="{00000000-0005-0000-0000-0000601C0000}"/>
    <cellStyle name="SAPBEXexcBad8 2 3 5 2" xfId="6986" xr:uid="{00000000-0005-0000-0000-0000611C0000}"/>
    <cellStyle name="SAPBEXexcBad8 2 3 5 3" xfId="6987" xr:uid="{00000000-0005-0000-0000-0000621C0000}"/>
    <cellStyle name="SAPBEXexcBad8 2 3 5 4" xfId="6988" xr:uid="{00000000-0005-0000-0000-0000631C0000}"/>
    <cellStyle name="SAPBEXexcBad8 2 3 5 5" xfId="6989" xr:uid="{00000000-0005-0000-0000-0000641C0000}"/>
    <cellStyle name="SAPBEXexcBad8 2 3 5 6" xfId="6990" xr:uid="{00000000-0005-0000-0000-0000651C0000}"/>
    <cellStyle name="SAPBEXexcBad8 2 3 6" xfId="6991" xr:uid="{00000000-0005-0000-0000-0000661C0000}"/>
    <cellStyle name="SAPBEXexcBad8 2 3 7" xfId="6992" xr:uid="{00000000-0005-0000-0000-0000671C0000}"/>
    <cellStyle name="SAPBEXexcBad8 2 3 8" xfId="6993" xr:uid="{00000000-0005-0000-0000-0000681C0000}"/>
    <cellStyle name="SAPBEXexcBad8 2 4" xfId="6994" xr:uid="{00000000-0005-0000-0000-0000691C0000}"/>
    <cellStyle name="SAPBEXexcBad8 2 4 2" xfId="6995" xr:uid="{00000000-0005-0000-0000-00006A1C0000}"/>
    <cellStyle name="SAPBEXexcBad8 2 4 2 2" xfId="6996" xr:uid="{00000000-0005-0000-0000-00006B1C0000}"/>
    <cellStyle name="SAPBEXexcBad8 2 4 2 3" xfId="6997" xr:uid="{00000000-0005-0000-0000-00006C1C0000}"/>
    <cellStyle name="SAPBEXexcBad8 2 4 2 4" xfId="6998" xr:uid="{00000000-0005-0000-0000-00006D1C0000}"/>
    <cellStyle name="SAPBEXexcBad8 2 4 2 5" xfId="6999" xr:uid="{00000000-0005-0000-0000-00006E1C0000}"/>
    <cellStyle name="SAPBEXexcBad8 2 4 2 6" xfId="7000" xr:uid="{00000000-0005-0000-0000-00006F1C0000}"/>
    <cellStyle name="SAPBEXexcBad8 2 4 3" xfId="7001" xr:uid="{00000000-0005-0000-0000-0000701C0000}"/>
    <cellStyle name="SAPBEXexcBad8 2 4 3 2" xfId="7002" xr:uid="{00000000-0005-0000-0000-0000711C0000}"/>
    <cellStyle name="SAPBEXexcBad8 2 4 3 3" xfId="7003" xr:uid="{00000000-0005-0000-0000-0000721C0000}"/>
    <cellStyle name="SAPBEXexcBad8 2 4 3 4" xfId="7004" xr:uid="{00000000-0005-0000-0000-0000731C0000}"/>
    <cellStyle name="SAPBEXexcBad8 2 4 3 5" xfId="7005" xr:uid="{00000000-0005-0000-0000-0000741C0000}"/>
    <cellStyle name="SAPBEXexcBad8 2 4 3 6" xfId="7006" xr:uid="{00000000-0005-0000-0000-0000751C0000}"/>
    <cellStyle name="SAPBEXexcBad8 2 4 4" xfId="7007" xr:uid="{00000000-0005-0000-0000-0000761C0000}"/>
    <cellStyle name="SAPBEXexcBad8 2 4 4 2" xfId="7008" xr:uid="{00000000-0005-0000-0000-0000771C0000}"/>
    <cellStyle name="SAPBEXexcBad8 2 4 4 3" xfId="7009" xr:uid="{00000000-0005-0000-0000-0000781C0000}"/>
    <cellStyle name="SAPBEXexcBad8 2 4 4 4" xfId="7010" xr:uid="{00000000-0005-0000-0000-0000791C0000}"/>
    <cellStyle name="SAPBEXexcBad8 2 4 4 5" xfId="7011" xr:uid="{00000000-0005-0000-0000-00007A1C0000}"/>
    <cellStyle name="SAPBEXexcBad8 2 4 4 6" xfId="7012" xr:uid="{00000000-0005-0000-0000-00007B1C0000}"/>
    <cellStyle name="SAPBEXexcBad8 2 4 5" xfId="7013" xr:uid="{00000000-0005-0000-0000-00007C1C0000}"/>
    <cellStyle name="SAPBEXexcBad8 2 4 5 2" xfId="7014" xr:uid="{00000000-0005-0000-0000-00007D1C0000}"/>
    <cellStyle name="SAPBEXexcBad8 2 4 5 3" xfId="7015" xr:uid="{00000000-0005-0000-0000-00007E1C0000}"/>
    <cellStyle name="SAPBEXexcBad8 2 4 5 4" xfId="7016" xr:uid="{00000000-0005-0000-0000-00007F1C0000}"/>
    <cellStyle name="SAPBEXexcBad8 2 4 5 5" xfId="7017" xr:uid="{00000000-0005-0000-0000-0000801C0000}"/>
    <cellStyle name="SAPBEXexcBad8 2 4 5 6" xfId="7018" xr:uid="{00000000-0005-0000-0000-0000811C0000}"/>
    <cellStyle name="SAPBEXexcBad8 2 4 6" xfId="7019" xr:uid="{00000000-0005-0000-0000-0000821C0000}"/>
    <cellStyle name="SAPBEXexcBad8 2 4 7" xfId="7020" xr:uid="{00000000-0005-0000-0000-0000831C0000}"/>
    <cellStyle name="SAPBEXexcBad8 2 4 8" xfId="7021" xr:uid="{00000000-0005-0000-0000-0000841C0000}"/>
    <cellStyle name="SAPBEXexcBad8 2 5" xfId="7022" xr:uid="{00000000-0005-0000-0000-0000851C0000}"/>
    <cellStyle name="SAPBEXexcBad8 2 5 2" xfId="7023" xr:uid="{00000000-0005-0000-0000-0000861C0000}"/>
    <cellStyle name="SAPBEXexcBad8 2 5 3" xfId="7024" xr:uid="{00000000-0005-0000-0000-0000871C0000}"/>
    <cellStyle name="SAPBEXexcBad8 2 5 4" xfId="7025" xr:uid="{00000000-0005-0000-0000-0000881C0000}"/>
    <cellStyle name="SAPBEXexcBad8 2 6" xfId="7026" xr:uid="{00000000-0005-0000-0000-0000891C0000}"/>
    <cellStyle name="SAPBEXexcBad8 2 6 2" xfId="7027" xr:uid="{00000000-0005-0000-0000-00008A1C0000}"/>
    <cellStyle name="SAPBEXexcBad8 2 6 3" xfId="7028" xr:uid="{00000000-0005-0000-0000-00008B1C0000}"/>
    <cellStyle name="SAPBEXexcBad8 2 6 4" xfId="7029" xr:uid="{00000000-0005-0000-0000-00008C1C0000}"/>
    <cellStyle name="SAPBEXexcBad8 2 7" xfId="7030" xr:uid="{00000000-0005-0000-0000-00008D1C0000}"/>
    <cellStyle name="SAPBEXexcBad8 2 7 2" xfId="7031" xr:uid="{00000000-0005-0000-0000-00008E1C0000}"/>
    <cellStyle name="SAPBEXexcBad8 2 7 3" xfId="7032" xr:uid="{00000000-0005-0000-0000-00008F1C0000}"/>
    <cellStyle name="SAPBEXexcBad8 2 7 4" xfId="7033" xr:uid="{00000000-0005-0000-0000-0000901C0000}"/>
    <cellStyle name="SAPBEXexcBad8 2 8" xfId="7034" xr:uid="{00000000-0005-0000-0000-0000911C0000}"/>
    <cellStyle name="SAPBEXexcBad8 2 8 2" xfId="7035" xr:uid="{00000000-0005-0000-0000-0000921C0000}"/>
    <cellStyle name="SAPBEXexcBad8 2 8 3" xfId="7036" xr:uid="{00000000-0005-0000-0000-0000931C0000}"/>
    <cellStyle name="SAPBEXexcBad8 2 8 4" xfId="7037" xr:uid="{00000000-0005-0000-0000-0000941C0000}"/>
    <cellStyle name="SAPBEXexcBad8 2 9" xfId="7038" xr:uid="{00000000-0005-0000-0000-0000951C0000}"/>
    <cellStyle name="SAPBEXexcBad8 2 9 2" xfId="7039" xr:uid="{00000000-0005-0000-0000-0000961C0000}"/>
    <cellStyle name="SAPBEXexcBad8 2 9 3" xfId="7040" xr:uid="{00000000-0005-0000-0000-0000971C0000}"/>
    <cellStyle name="SAPBEXexcBad8 2 9 4" xfId="7041" xr:uid="{00000000-0005-0000-0000-0000981C0000}"/>
    <cellStyle name="SAPBEXexcBad8 20" xfId="7042" xr:uid="{00000000-0005-0000-0000-0000991C0000}"/>
    <cellStyle name="SAPBEXexcBad8 20 2" xfId="7043" xr:uid="{00000000-0005-0000-0000-00009A1C0000}"/>
    <cellStyle name="SAPBEXexcBad8 20 3" xfId="7044" xr:uid="{00000000-0005-0000-0000-00009B1C0000}"/>
    <cellStyle name="SAPBEXexcBad8 20 4" xfId="7045" xr:uid="{00000000-0005-0000-0000-00009C1C0000}"/>
    <cellStyle name="SAPBEXexcBad8 20 5" xfId="7046" xr:uid="{00000000-0005-0000-0000-00009D1C0000}"/>
    <cellStyle name="SAPBEXexcBad8 20 6" xfId="7047" xr:uid="{00000000-0005-0000-0000-00009E1C0000}"/>
    <cellStyle name="SAPBEXexcBad8 21" xfId="7048" xr:uid="{00000000-0005-0000-0000-00009F1C0000}"/>
    <cellStyle name="SAPBEXexcBad8 21 2" xfId="7049" xr:uid="{00000000-0005-0000-0000-0000A01C0000}"/>
    <cellStyle name="SAPBEXexcBad8 21 3" xfId="7050" xr:uid="{00000000-0005-0000-0000-0000A11C0000}"/>
    <cellStyle name="SAPBEXexcBad8 21 4" xfId="7051" xr:uid="{00000000-0005-0000-0000-0000A21C0000}"/>
    <cellStyle name="SAPBEXexcBad8 21 5" xfId="7052" xr:uid="{00000000-0005-0000-0000-0000A31C0000}"/>
    <cellStyle name="SAPBEXexcBad8 21 6" xfId="7053" xr:uid="{00000000-0005-0000-0000-0000A41C0000}"/>
    <cellStyle name="SAPBEXexcBad8 22" xfId="7054" xr:uid="{00000000-0005-0000-0000-0000A51C0000}"/>
    <cellStyle name="SAPBEXexcBad8 22 2" xfId="7055" xr:uid="{00000000-0005-0000-0000-0000A61C0000}"/>
    <cellStyle name="SAPBEXexcBad8 22 3" xfId="7056" xr:uid="{00000000-0005-0000-0000-0000A71C0000}"/>
    <cellStyle name="SAPBEXexcBad8 22 4" xfId="7057" xr:uid="{00000000-0005-0000-0000-0000A81C0000}"/>
    <cellStyle name="SAPBEXexcBad8 22 5" xfId="7058" xr:uid="{00000000-0005-0000-0000-0000A91C0000}"/>
    <cellStyle name="SAPBEXexcBad8 22 6" xfId="7059" xr:uid="{00000000-0005-0000-0000-0000AA1C0000}"/>
    <cellStyle name="SAPBEXexcBad8 23" xfId="7060" xr:uid="{00000000-0005-0000-0000-0000AB1C0000}"/>
    <cellStyle name="SAPBEXexcBad8 23 2" xfId="7061" xr:uid="{00000000-0005-0000-0000-0000AC1C0000}"/>
    <cellStyle name="SAPBEXexcBad8 23 3" xfId="7062" xr:uid="{00000000-0005-0000-0000-0000AD1C0000}"/>
    <cellStyle name="SAPBEXexcBad8 23 4" xfId="7063" xr:uid="{00000000-0005-0000-0000-0000AE1C0000}"/>
    <cellStyle name="SAPBEXexcBad8 23 5" xfId="7064" xr:uid="{00000000-0005-0000-0000-0000AF1C0000}"/>
    <cellStyle name="SAPBEXexcBad8 23 6" xfId="7065" xr:uid="{00000000-0005-0000-0000-0000B01C0000}"/>
    <cellStyle name="SAPBEXexcBad8 24" xfId="7066" xr:uid="{00000000-0005-0000-0000-0000B11C0000}"/>
    <cellStyle name="SAPBEXexcBad8 24 2" xfId="7067" xr:uid="{00000000-0005-0000-0000-0000B21C0000}"/>
    <cellStyle name="SAPBEXexcBad8 24 3" xfId="7068" xr:uid="{00000000-0005-0000-0000-0000B31C0000}"/>
    <cellStyle name="SAPBEXexcBad8 24 4" xfId="7069" xr:uid="{00000000-0005-0000-0000-0000B41C0000}"/>
    <cellStyle name="SAPBEXexcBad8 24 5" xfId="7070" xr:uid="{00000000-0005-0000-0000-0000B51C0000}"/>
    <cellStyle name="SAPBEXexcBad8 24 6" xfId="7071" xr:uid="{00000000-0005-0000-0000-0000B61C0000}"/>
    <cellStyle name="SAPBEXexcBad8 25" xfId="7072" xr:uid="{00000000-0005-0000-0000-0000B71C0000}"/>
    <cellStyle name="SAPBEXexcBad8 25 2" xfId="7073" xr:uid="{00000000-0005-0000-0000-0000B81C0000}"/>
    <cellStyle name="SAPBEXexcBad8 25 3" xfId="7074" xr:uid="{00000000-0005-0000-0000-0000B91C0000}"/>
    <cellStyle name="SAPBEXexcBad8 25 4" xfId="7075" xr:uid="{00000000-0005-0000-0000-0000BA1C0000}"/>
    <cellStyle name="SAPBEXexcBad8 25 5" xfId="7076" xr:uid="{00000000-0005-0000-0000-0000BB1C0000}"/>
    <cellStyle name="SAPBEXexcBad8 25 6" xfId="7077" xr:uid="{00000000-0005-0000-0000-0000BC1C0000}"/>
    <cellStyle name="SAPBEXexcBad8 26" xfId="7078" xr:uid="{00000000-0005-0000-0000-0000BD1C0000}"/>
    <cellStyle name="SAPBEXexcBad8 26 2" xfId="7079" xr:uid="{00000000-0005-0000-0000-0000BE1C0000}"/>
    <cellStyle name="SAPBEXexcBad8 26 3" xfId="7080" xr:uid="{00000000-0005-0000-0000-0000BF1C0000}"/>
    <cellStyle name="SAPBEXexcBad8 26 4" xfId="7081" xr:uid="{00000000-0005-0000-0000-0000C01C0000}"/>
    <cellStyle name="SAPBEXexcBad8 26 5" xfId="7082" xr:uid="{00000000-0005-0000-0000-0000C11C0000}"/>
    <cellStyle name="SAPBEXexcBad8 26 6" xfId="7083" xr:uid="{00000000-0005-0000-0000-0000C21C0000}"/>
    <cellStyle name="SAPBEXexcBad8 27" xfId="7084" xr:uid="{00000000-0005-0000-0000-0000C31C0000}"/>
    <cellStyle name="SAPBEXexcBad8 27 2" xfId="7085" xr:uid="{00000000-0005-0000-0000-0000C41C0000}"/>
    <cellStyle name="SAPBEXexcBad8 27 3" xfId="7086" xr:uid="{00000000-0005-0000-0000-0000C51C0000}"/>
    <cellStyle name="SAPBEXexcBad8 27 4" xfId="7087" xr:uid="{00000000-0005-0000-0000-0000C61C0000}"/>
    <cellStyle name="SAPBEXexcBad8 27 5" xfId="7088" xr:uid="{00000000-0005-0000-0000-0000C71C0000}"/>
    <cellStyle name="SAPBEXexcBad8 27 6" xfId="7089" xr:uid="{00000000-0005-0000-0000-0000C81C0000}"/>
    <cellStyle name="SAPBEXexcBad8 28" xfId="7090" xr:uid="{00000000-0005-0000-0000-0000C91C0000}"/>
    <cellStyle name="SAPBEXexcBad8 28 2" xfId="7091" xr:uid="{00000000-0005-0000-0000-0000CA1C0000}"/>
    <cellStyle name="SAPBEXexcBad8 28 3" xfId="7092" xr:uid="{00000000-0005-0000-0000-0000CB1C0000}"/>
    <cellStyle name="SAPBEXexcBad8 28 4" xfId="7093" xr:uid="{00000000-0005-0000-0000-0000CC1C0000}"/>
    <cellStyle name="SAPBEXexcBad8 28 5" xfId="7094" xr:uid="{00000000-0005-0000-0000-0000CD1C0000}"/>
    <cellStyle name="SAPBEXexcBad8 28 6" xfId="7095" xr:uid="{00000000-0005-0000-0000-0000CE1C0000}"/>
    <cellStyle name="SAPBEXexcBad8 29" xfId="7096" xr:uid="{00000000-0005-0000-0000-0000CF1C0000}"/>
    <cellStyle name="SAPBEXexcBad8 29 2" xfId="7097" xr:uid="{00000000-0005-0000-0000-0000D01C0000}"/>
    <cellStyle name="SAPBEXexcBad8 29 3" xfId="7098" xr:uid="{00000000-0005-0000-0000-0000D11C0000}"/>
    <cellStyle name="SAPBEXexcBad8 29 4" xfId="7099" xr:uid="{00000000-0005-0000-0000-0000D21C0000}"/>
    <cellStyle name="SAPBEXexcBad8 29 5" xfId="7100" xr:uid="{00000000-0005-0000-0000-0000D31C0000}"/>
    <cellStyle name="SAPBEXexcBad8 29 6" xfId="7101" xr:uid="{00000000-0005-0000-0000-0000D41C0000}"/>
    <cellStyle name="SAPBEXexcBad8 3" xfId="7102" xr:uid="{00000000-0005-0000-0000-0000D51C0000}"/>
    <cellStyle name="SAPBEXexcBad8 3 10" xfId="7103" xr:uid="{00000000-0005-0000-0000-0000D61C0000}"/>
    <cellStyle name="SAPBEXexcBad8 3 11" xfId="7104" xr:uid="{00000000-0005-0000-0000-0000D71C0000}"/>
    <cellStyle name="SAPBEXexcBad8 3 12" xfId="7105" xr:uid="{00000000-0005-0000-0000-0000D81C0000}"/>
    <cellStyle name="SAPBEXexcBad8 3 2" xfId="7106" xr:uid="{00000000-0005-0000-0000-0000D91C0000}"/>
    <cellStyle name="SAPBEXexcBad8 3 2 2" xfId="7107" xr:uid="{00000000-0005-0000-0000-0000DA1C0000}"/>
    <cellStyle name="SAPBEXexcBad8 3 2 2 2" xfId="7108" xr:uid="{00000000-0005-0000-0000-0000DB1C0000}"/>
    <cellStyle name="SAPBEXexcBad8 3 2 2 3" xfId="7109" xr:uid="{00000000-0005-0000-0000-0000DC1C0000}"/>
    <cellStyle name="SAPBEXexcBad8 3 2 2 4" xfId="7110" xr:uid="{00000000-0005-0000-0000-0000DD1C0000}"/>
    <cellStyle name="SAPBEXexcBad8 3 2 2 5" xfId="7111" xr:uid="{00000000-0005-0000-0000-0000DE1C0000}"/>
    <cellStyle name="SAPBEXexcBad8 3 2 2 6" xfId="7112" xr:uid="{00000000-0005-0000-0000-0000DF1C0000}"/>
    <cellStyle name="SAPBEXexcBad8 3 2 3" xfId="7113" xr:uid="{00000000-0005-0000-0000-0000E01C0000}"/>
    <cellStyle name="SAPBEXexcBad8 3 2 3 2" xfId="7114" xr:uid="{00000000-0005-0000-0000-0000E11C0000}"/>
    <cellStyle name="SAPBEXexcBad8 3 2 3 3" xfId="7115" xr:uid="{00000000-0005-0000-0000-0000E21C0000}"/>
    <cellStyle name="SAPBEXexcBad8 3 2 3 4" xfId="7116" xr:uid="{00000000-0005-0000-0000-0000E31C0000}"/>
    <cellStyle name="SAPBEXexcBad8 3 2 3 5" xfId="7117" xr:uid="{00000000-0005-0000-0000-0000E41C0000}"/>
    <cellStyle name="SAPBEXexcBad8 3 2 3 6" xfId="7118" xr:uid="{00000000-0005-0000-0000-0000E51C0000}"/>
    <cellStyle name="SAPBEXexcBad8 3 2 4" xfId="7119" xr:uid="{00000000-0005-0000-0000-0000E61C0000}"/>
    <cellStyle name="SAPBEXexcBad8 3 2 4 2" xfId="7120" xr:uid="{00000000-0005-0000-0000-0000E71C0000}"/>
    <cellStyle name="SAPBEXexcBad8 3 2 4 3" xfId="7121" xr:uid="{00000000-0005-0000-0000-0000E81C0000}"/>
    <cellStyle name="SAPBEXexcBad8 3 2 4 4" xfId="7122" xr:uid="{00000000-0005-0000-0000-0000E91C0000}"/>
    <cellStyle name="SAPBEXexcBad8 3 2 4 5" xfId="7123" xr:uid="{00000000-0005-0000-0000-0000EA1C0000}"/>
    <cellStyle name="SAPBEXexcBad8 3 2 4 6" xfId="7124" xr:uid="{00000000-0005-0000-0000-0000EB1C0000}"/>
    <cellStyle name="SAPBEXexcBad8 3 2 5" xfId="7125" xr:uid="{00000000-0005-0000-0000-0000EC1C0000}"/>
    <cellStyle name="SAPBEXexcBad8 3 2 5 2" xfId="7126" xr:uid="{00000000-0005-0000-0000-0000ED1C0000}"/>
    <cellStyle name="SAPBEXexcBad8 3 2 5 3" xfId="7127" xr:uid="{00000000-0005-0000-0000-0000EE1C0000}"/>
    <cellStyle name="SAPBEXexcBad8 3 2 5 4" xfId="7128" xr:uid="{00000000-0005-0000-0000-0000EF1C0000}"/>
    <cellStyle name="SAPBEXexcBad8 3 2 5 5" xfId="7129" xr:uid="{00000000-0005-0000-0000-0000F01C0000}"/>
    <cellStyle name="SAPBEXexcBad8 3 2 5 6" xfId="7130" xr:uid="{00000000-0005-0000-0000-0000F11C0000}"/>
    <cellStyle name="SAPBEXexcBad8 3 2 6" xfId="7131" xr:uid="{00000000-0005-0000-0000-0000F21C0000}"/>
    <cellStyle name="SAPBEXexcBad8 3 2 7" xfId="7132" xr:uid="{00000000-0005-0000-0000-0000F31C0000}"/>
    <cellStyle name="SAPBEXexcBad8 3 2 8" xfId="7133" xr:uid="{00000000-0005-0000-0000-0000F41C0000}"/>
    <cellStyle name="SAPBEXexcBad8 3 3" xfId="7134" xr:uid="{00000000-0005-0000-0000-0000F51C0000}"/>
    <cellStyle name="SAPBEXexcBad8 3 3 2" xfId="7135" xr:uid="{00000000-0005-0000-0000-0000F61C0000}"/>
    <cellStyle name="SAPBEXexcBad8 3 3 3" xfId="7136" xr:uid="{00000000-0005-0000-0000-0000F71C0000}"/>
    <cellStyle name="SAPBEXexcBad8 3 3 4" xfId="7137" xr:uid="{00000000-0005-0000-0000-0000F81C0000}"/>
    <cellStyle name="SAPBEXexcBad8 3 3 5" xfId="7138" xr:uid="{00000000-0005-0000-0000-0000F91C0000}"/>
    <cellStyle name="SAPBEXexcBad8 3 3 6" xfId="7139" xr:uid="{00000000-0005-0000-0000-0000FA1C0000}"/>
    <cellStyle name="SAPBEXexcBad8 3 4" xfId="7140" xr:uid="{00000000-0005-0000-0000-0000FB1C0000}"/>
    <cellStyle name="SAPBEXexcBad8 3 4 2" xfId="7141" xr:uid="{00000000-0005-0000-0000-0000FC1C0000}"/>
    <cellStyle name="SAPBEXexcBad8 3 4 3" xfId="7142" xr:uid="{00000000-0005-0000-0000-0000FD1C0000}"/>
    <cellStyle name="SAPBEXexcBad8 3 4 4" xfId="7143" xr:uid="{00000000-0005-0000-0000-0000FE1C0000}"/>
    <cellStyle name="SAPBEXexcBad8 3 4 5" xfId="7144" xr:uid="{00000000-0005-0000-0000-0000FF1C0000}"/>
    <cellStyle name="SAPBEXexcBad8 3 4 6" xfId="7145" xr:uid="{00000000-0005-0000-0000-0000001D0000}"/>
    <cellStyle name="SAPBEXexcBad8 3 5" xfId="7146" xr:uid="{00000000-0005-0000-0000-0000011D0000}"/>
    <cellStyle name="SAPBEXexcBad8 3 5 2" xfId="7147" xr:uid="{00000000-0005-0000-0000-0000021D0000}"/>
    <cellStyle name="SAPBEXexcBad8 3 5 3" xfId="7148" xr:uid="{00000000-0005-0000-0000-0000031D0000}"/>
    <cellStyle name="SAPBEXexcBad8 3 5 4" xfId="7149" xr:uid="{00000000-0005-0000-0000-0000041D0000}"/>
    <cellStyle name="SAPBEXexcBad8 3 6" xfId="7150" xr:uid="{00000000-0005-0000-0000-0000051D0000}"/>
    <cellStyle name="SAPBEXexcBad8 3 6 2" xfId="7151" xr:uid="{00000000-0005-0000-0000-0000061D0000}"/>
    <cellStyle name="SAPBEXexcBad8 3 6 3" xfId="7152" xr:uid="{00000000-0005-0000-0000-0000071D0000}"/>
    <cellStyle name="SAPBEXexcBad8 3 6 4" xfId="7153" xr:uid="{00000000-0005-0000-0000-0000081D0000}"/>
    <cellStyle name="SAPBEXexcBad8 3 7" xfId="7154" xr:uid="{00000000-0005-0000-0000-0000091D0000}"/>
    <cellStyle name="SAPBEXexcBad8 3 7 2" xfId="7155" xr:uid="{00000000-0005-0000-0000-00000A1D0000}"/>
    <cellStyle name="SAPBEXexcBad8 3 7 3" xfId="7156" xr:uid="{00000000-0005-0000-0000-00000B1D0000}"/>
    <cellStyle name="SAPBEXexcBad8 3 7 4" xfId="7157" xr:uid="{00000000-0005-0000-0000-00000C1D0000}"/>
    <cellStyle name="SAPBEXexcBad8 3 8" xfId="7158" xr:uid="{00000000-0005-0000-0000-00000D1D0000}"/>
    <cellStyle name="SAPBEXexcBad8 3 9" xfId="7159" xr:uid="{00000000-0005-0000-0000-00000E1D0000}"/>
    <cellStyle name="SAPBEXexcBad8 30" xfId="7160" xr:uid="{00000000-0005-0000-0000-00000F1D0000}"/>
    <cellStyle name="SAPBEXexcBad8 30 2" xfId="7161" xr:uid="{00000000-0005-0000-0000-0000101D0000}"/>
    <cellStyle name="SAPBEXexcBad8 30 3" xfId="7162" xr:uid="{00000000-0005-0000-0000-0000111D0000}"/>
    <cellStyle name="SAPBEXexcBad8 30 4" xfId="7163" xr:uid="{00000000-0005-0000-0000-0000121D0000}"/>
    <cellStyle name="SAPBEXexcBad8 30 5" xfId="7164" xr:uid="{00000000-0005-0000-0000-0000131D0000}"/>
    <cellStyle name="SAPBEXexcBad8 30 6" xfId="7165" xr:uid="{00000000-0005-0000-0000-0000141D0000}"/>
    <cellStyle name="SAPBEXexcBad8 31" xfId="7166" xr:uid="{00000000-0005-0000-0000-0000151D0000}"/>
    <cellStyle name="SAPBEXexcBad8 31 2" xfId="7167" xr:uid="{00000000-0005-0000-0000-0000161D0000}"/>
    <cellStyle name="SAPBEXexcBad8 31 3" xfId="7168" xr:uid="{00000000-0005-0000-0000-0000171D0000}"/>
    <cellStyle name="SAPBEXexcBad8 31 4" xfId="7169" xr:uid="{00000000-0005-0000-0000-0000181D0000}"/>
    <cellStyle name="SAPBEXexcBad8 31 5" xfId="7170" xr:uid="{00000000-0005-0000-0000-0000191D0000}"/>
    <cellStyle name="SAPBEXexcBad8 31 6" xfId="7171" xr:uid="{00000000-0005-0000-0000-00001A1D0000}"/>
    <cellStyle name="SAPBEXexcBad8 32" xfId="7172" xr:uid="{00000000-0005-0000-0000-00001B1D0000}"/>
    <cellStyle name="SAPBEXexcBad8 32 2" xfId="7173" xr:uid="{00000000-0005-0000-0000-00001C1D0000}"/>
    <cellStyle name="SAPBEXexcBad8 32 3" xfId="7174" xr:uid="{00000000-0005-0000-0000-00001D1D0000}"/>
    <cellStyle name="SAPBEXexcBad8 32 4" xfId="7175" xr:uid="{00000000-0005-0000-0000-00001E1D0000}"/>
    <cellStyle name="SAPBEXexcBad8 32 5" xfId="7176" xr:uid="{00000000-0005-0000-0000-00001F1D0000}"/>
    <cellStyle name="SAPBEXexcBad8 32 6" xfId="7177" xr:uid="{00000000-0005-0000-0000-0000201D0000}"/>
    <cellStyle name="SAPBEXexcBad8 33" xfId="7178" xr:uid="{00000000-0005-0000-0000-0000211D0000}"/>
    <cellStyle name="SAPBEXexcBad8 34" xfId="7179" xr:uid="{00000000-0005-0000-0000-0000221D0000}"/>
    <cellStyle name="SAPBEXexcBad8 35" xfId="7180" xr:uid="{00000000-0005-0000-0000-0000231D0000}"/>
    <cellStyle name="SAPBEXexcBad8 36" xfId="27817" xr:uid="{00000000-0005-0000-0000-0000241D0000}"/>
    <cellStyle name="SAPBEXexcBad8 37" xfId="27896" xr:uid="{00000000-0005-0000-0000-0000251D0000}"/>
    <cellStyle name="SAPBEXexcBad8 38" xfId="27962" xr:uid="{00000000-0005-0000-0000-0000261D0000}"/>
    <cellStyle name="SAPBEXexcBad8 39" xfId="27996" xr:uid="{00000000-0005-0000-0000-0000271D0000}"/>
    <cellStyle name="SAPBEXexcBad8 4" xfId="7181" xr:uid="{00000000-0005-0000-0000-0000281D0000}"/>
    <cellStyle name="SAPBEXexcBad8 4 2" xfId="7182" xr:uid="{00000000-0005-0000-0000-0000291D0000}"/>
    <cellStyle name="SAPBEXexcBad8 4 3" xfId="7183" xr:uid="{00000000-0005-0000-0000-00002A1D0000}"/>
    <cellStyle name="SAPBEXexcBad8 4 4" xfId="7184" xr:uid="{00000000-0005-0000-0000-00002B1D0000}"/>
    <cellStyle name="SAPBEXexcBad8 4 5" xfId="7185" xr:uid="{00000000-0005-0000-0000-00002C1D0000}"/>
    <cellStyle name="SAPBEXexcBad8 4 6" xfId="7186" xr:uid="{00000000-0005-0000-0000-00002D1D0000}"/>
    <cellStyle name="SAPBEXexcBad8 40" xfId="28134" xr:uid="{00000000-0005-0000-0000-00002E1D0000}"/>
    <cellStyle name="SAPBEXexcBad8 5" xfId="7187" xr:uid="{00000000-0005-0000-0000-00002F1D0000}"/>
    <cellStyle name="SAPBEXexcBad8 5 2" xfId="7188" xr:uid="{00000000-0005-0000-0000-0000301D0000}"/>
    <cellStyle name="SAPBEXexcBad8 5 3" xfId="7189" xr:uid="{00000000-0005-0000-0000-0000311D0000}"/>
    <cellStyle name="SAPBEXexcBad8 5 4" xfId="7190" xr:uid="{00000000-0005-0000-0000-0000321D0000}"/>
    <cellStyle name="SAPBEXexcBad8 5 5" xfId="7191" xr:uid="{00000000-0005-0000-0000-0000331D0000}"/>
    <cellStyle name="SAPBEXexcBad8 5 6" xfId="7192" xr:uid="{00000000-0005-0000-0000-0000341D0000}"/>
    <cellStyle name="SAPBEXexcBad8 6" xfId="7193" xr:uid="{00000000-0005-0000-0000-0000351D0000}"/>
    <cellStyle name="SAPBEXexcBad8 6 10" xfId="7194" xr:uid="{00000000-0005-0000-0000-0000361D0000}"/>
    <cellStyle name="SAPBEXexcBad8 6 2" xfId="7195" xr:uid="{00000000-0005-0000-0000-0000371D0000}"/>
    <cellStyle name="SAPBEXexcBad8 6 2 2" xfId="7196" xr:uid="{00000000-0005-0000-0000-0000381D0000}"/>
    <cellStyle name="SAPBEXexcBad8 6 2 3" xfId="7197" xr:uid="{00000000-0005-0000-0000-0000391D0000}"/>
    <cellStyle name="SAPBEXexcBad8 6 2 4" xfId="7198" xr:uid="{00000000-0005-0000-0000-00003A1D0000}"/>
    <cellStyle name="SAPBEXexcBad8 6 3" xfId="7199" xr:uid="{00000000-0005-0000-0000-00003B1D0000}"/>
    <cellStyle name="SAPBEXexcBad8 6 3 2" xfId="7200" xr:uid="{00000000-0005-0000-0000-00003C1D0000}"/>
    <cellStyle name="SAPBEXexcBad8 6 3 3" xfId="7201" xr:uid="{00000000-0005-0000-0000-00003D1D0000}"/>
    <cellStyle name="SAPBEXexcBad8 6 3 4" xfId="7202" xr:uid="{00000000-0005-0000-0000-00003E1D0000}"/>
    <cellStyle name="SAPBEXexcBad8 6 4" xfId="7203" xr:uid="{00000000-0005-0000-0000-00003F1D0000}"/>
    <cellStyle name="SAPBEXexcBad8 6 4 2" xfId="7204" xr:uid="{00000000-0005-0000-0000-0000401D0000}"/>
    <cellStyle name="SAPBEXexcBad8 6 4 3" xfId="7205" xr:uid="{00000000-0005-0000-0000-0000411D0000}"/>
    <cellStyle name="SAPBEXexcBad8 6 4 4" xfId="7206" xr:uid="{00000000-0005-0000-0000-0000421D0000}"/>
    <cellStyle name="SAPBEXexcBad8 6 5" xfId="7207" xr:uid="{00000000-0005-0000-0000-0000431D0000}"/>
    <cellStyle name="SAPBEXexcBad8 6 5 2" xfId="7208" xr:uid="{00000000-0005-0000-0000-0000441D0000}"/>
    <cellStyle name="SAPBEXexcBad8 6 5 3" xfId="7209" xr:uid="{00000000-0005-0000-0000-0000451D0000}"/>
    <cellStyle name="SAPBEXexcBad8 6 5 4" xfId="7210" xr:uid="{00000000-0005-0000-0000-0000461D0000}"/>
    <cellStyle name="SAPBEXexcBad8 6 6" xfId="7211" xr:uid="{00000000-0005-0000-0000-0000471D0000}"/>
    <cellStyle name="SAPBEXexcBad8 6 7" xfId="7212" xr:uid="{00000000-0005-0000-0000-0000481D0000}"/>
    <cellStyle name="SAPBEXexcBad8 6 8" xfId="7213" xr:uid="{00000000-0005-0000-0000-0000491D0000}"/>
    <cellStyle name="SAPBEXexcBad8 6 9" xfId="7214" xr:uid="{00000000-0005-0000-0000-00004A1D0000}"/>
    <cellStyle name="SAPBEXexcBad8 7" xfId="7215" xr:uid="{00000000-0005-0000-0000-00004B1D0000}"/>
    <cellStyle name="SAPBEXexcBad8 7 10" xfId="7216" xr:uid="{00000000-0005-0000-0000-00004C1D0000}"/>
    <cellStyle name="SAPBEXexcBad8 7 2" xfId="7217" xr:uid="{00000000-0005-0000-0000-00004D1D0000}"/>
    <cellStyle name="SAPBEXexcBad8 7 2 2" xfId="7218" xr:uid="{00000000-0005-0000-0000-00004E1D0000}"/>
    <cellStyle name="SAPBEXexcBad8 7 2 3" xfId="7219" xr:uid="{00000000-0005-0000-0000-00004F1D0000}"/>
    <cellStyle name="SAPBEXexcBad8 7 2 4" xfId="7220" xr:uid="{00000000-0005-0000-0000-0000501D0000}"/>
    <cellStyle name="SAPBEXexcBad8 7 3" xfId="7221" xr:uid="{00000000-0005-0000-0000-0000511D0000}"/>
    <cellStyle name="SAPBEXexcBad8 7 3 2" xfId="7222" xr:uid="{00000000-0005-0000-0000-0000521D0000}"/>
    <cellStyle name="SAPBEXexcBad8 7 3 3" xfId="7223" xr:uid="{00000000-0005-0000-0000-0000531D0000}"/>
    <cellStyle name="SAPBEXexcBad8 7 3 4" xfId="7224" xr:uid="{00000000-0005-0000-0000-0000541D0000}"/>
    <cellStyle name="SAPBEXexcBad8 7 4" xfId="7225" xr:uid="{00000000-0005-0000-0000-0000551D0000}"/>
    <cellStyle name="SAPBEXexcBad8 7 4 2" xfId="7226" xr:uid="{00000000-0005-0000-0000-0000561D0000}"/>
    <cellStyle name="SAPBEXexcBad8 7 4 3" xfId="7227" xr:uid="{00000000-0005-0000-0000-0000571D0000}"/>
    <cellStyle name="SAPBEXexcBad8 7 4 4" xfId="7228" xr:uid="{00000000-0005-0000-0000-0000581D0000}"/>
    <cellStyle name="SAPBEXexcBad8 7 5" xfId="7229" xr:uid="{00000000-0005-0000-0000-0000591D0000}"/>
    <cellStyle name="SAPBEXexcBad8 7 5 2" xfId="7230" xr:uid="{00000000-0005-0000-0000-00005A1D0000}"/>
    <cellStyle name="SAPBEXexcBad8 7 5 3" xfId="7231" xr:uid="{00000000-0005-0000-0000-00005B1D0000}"/>
    <cellStyle name="SAPBEXexcBad8 7 5 4" xfId="7232" xr:uid="{00000000-0005-0000-0000-00005C1D0000}"/>
    <cellStyle name="SAPBEXexcBad8 7 6" xfId="7233" xr:uid="{00000000-0005-0000-0000-00005D1D0000}"/>
    <cellStyle name="SAPBEXexcBad8 7 7" xfId="7234" xr:uid="{00000000-0005-0000-0000-00005E1D0000}"/>
    <cellStyle name="SAPBEXexcBad8 7 8" xfId="7235" xr:uid="{00000000-0005-0000-0000-00005F1D0000}"/>
    <cellStyle name="SAPBEXexcBad8 7 9" xfId="7236" xr:uid="{00000000-0005-0000-0000-0000601D0000}"/>
    <cellStyle name="SAPBEXexcBad8 8" xfId="7237" xr:uid="{00000000-0005-0000-0000-0000611D0000}"/>
    <cellStyle name="SAPBEXexcBad8 8 2" xfId="7238" xr:uid="{00000000-0005-0000-0000-0000621D0000}"/>
    <cellStyle name="SAPBEXexcBad8 8 3" xfId="7239" xr:uid="{00000000-0005-0000-0000-0000631D0000}"/>
    <cellStyle name="SAPBEXexcBad8 8 4" xfId="7240" xr:uid="{00000000-0005-0000-0000-0000641D0000}"/>
    <cellStyle name="SAPBEXexcBad8 8 5" xfId="7241" xr:uid="{00000000-0005-0000-0000-0000651D0000}"/>
    <cellStyle name="SAPBEXexcBad8 8 6" xfId="7242" xr:uid="{00000000-0005-0000-0000-0000661D0000}"/>
    <cellStyle name="SAPBEXexcBad8 9" xfId="7243" xr:uid="{00000000-0005-0000-0000-0000671D0000}"/>
    <cellStyle name="SAPBEXexcBad8 9 2" xfId="7244" xr:uid="{00000000-0005-0000-0000-0000681D0000}"/>
    <cellStyle name="SAPBEXexcBad8 9 3" xfId="7245" xr:uid="{00000000-0005-0000-0000-0000691D0000}"/>
    <cellStyle name="SAPBEXexcBad8 9 4" xfId="7246" xr:uid="{00000000-0005-0000-0000-00006A1D0000}"/>
    <cellStyle name="SAPBEXexcBad8 9 5" xfId="7247" xr:uid="{00000000-0005-0000-0000-00006B1D0000}"/>
    <cellStyle name="SAPBEXexcBad8 9 6" xfId="7248" xr:uid="{00000000-0005-0000-0000-00006C1D0000}"/>
    <cellStyle name="SAPBEXexcBad8_Receipts" xfId="7249" xr:uid="{00000000-0005-0000-0000-00006D1D0000}"/>
    <cellStyle name="SAPBEXexcBad9" xfId="7250" xr:uid="{00000000-0005-0000-0000-00006E1D0000}"/>
    <cellStyle name="SAPBEXexcBad9 10" xfId="7251" xr:uid="{00000000-0005-0000-0000-00006F1D0000}"/>
    <cellStyle name="SAPBEXexcBad9 10 2" xfId="7252" xr:uid="{00000000-0005-0000-0000-0000701D0000}"/>
    <cellStyle name="SAPBEXexcBad9 10 3" xfId="7253" xr:uid="{00000000-0005-0000-0000-0000711D0000}"/>
    <cellStyle name="SAPBEXexcBad9 10 4" xfId="7254" xr:uid="{00000000-0005-0000-0000-0000721D0000}"/>
    <cellStyle name="SAPBEXexcBad9 10 5" xfId="7255" xr:uid="{00000000-0005-0000-0000-0000731D0000}"/>
    <cellStyle name="SAPBEXexcBad9 10 6" xfId="7256" xr:uid="{00000000-0005-0000-0000-0000741D0000}"/>
    <cellStyle name="SAPBEXexcBad9 11" xfId="7257" xr:uid="{00000000-0005-0000-0000-0000751D0000}"/>
    <cellStyle name="SAPBEXexcBad9 11 2" xfId="7258" xr:uid="{00000000-0005-0000-0000-0000761D0000}"/>
    <cellStyle name="SAPBEXexcBad9 11 3" xfId="7259" xr:uid="{00000000-0005-0000-0000-0000771D0000}"/>
    <cellStyle name="SAPBEXexcBad9 11 4" xfId="7260" xr:uid="{00000000-0005-0000-0000-0000781D0000}"/>
    <cellStyle name="SAPBEXexcBad9 11 5" xfId="7261" xr:uid="{00000000-0005-0000-0000-0000791D0000}"/>
    <cellStyle name="SAPBEXexcBad9 11 6" xfId="7262" xr:uid="{00000000-0005-0000-0000-00007A1D0000}"/>
    <cellStyle name="SAPBEXexcBad9 12" xfId="7263" xr:uid="{00000000-0005-0000-0000-00007B1D0000}"/>
    <cellStyle name="SAPBEXexcBad9 12 2" xfId="7264" xr:uid="{00000000-0005-0000-0000-00007C1D0000}"/>
    <cellStyle name="SAPBEXexcBad9 12 3" xfId="7265" xr:uid="{00000000-0005-0000-0000-00007D1D0000}"/>
    <cellStyle name="SAPBEXexcBad9 12 4" xfId="7266" xr:uid="{00000000-0005-0000-0000-00007E1D0000}"/>
    <cellStyle name="SAPBEXexcBad9 12 5" xfId="7267" xr:uid="{00000000-0005-0000-0000-00007F1D0000}"/>
    <cellStyle name="SAPBEXexcBad9 12 6" xfId="7268" xr:uid="{00000000-0005-0000-0000-0000801D0000}"/>
    <cellStyle name="SAPBEXexcBad9 13" xfId="7269" xr:uid="{00000000-0005-0000-0000-0000811D0000}"/>
    <cellStyle name="SAPBEXexcBad9 13 2" xfId="7270" xr:uid="{00000000-0005-0000-0000-0000821D0000}"/>
    <cellStyle name="SAPBEXexcBad9 13 3" xfId="7271" xr:uid="{00000000-0005-0000-0000-0000831D0000}"/>
    <cellStyle name="SAPBEXexcBad9 13 4" xfId="7272" xr:uid="{00000000-0005-0000-0000-0000841D0000}"/>
    <cellStyle name="SAPBEXexcBad9 13 5" xfId="7273" xr:uid="{00000000-0005-0000-0000-0000851D0000}"/>
    <cellStyle name="SAPBEXexcBad9 13 6" xfId="7274" xr:uid="{00000000-0005-0000-0000-0000861D0000}"/>
    <cellStyle name="SAPBEXexcBad9 14" xfId="7275" xr:uid="{00000000-0005-0000-0000-0000871D0000}"/>
    <cellStyle name="SAPBEXexcBad9 14 2" xfId="7276" xr:uid="{00000000-0005-0000-0000-0000881D0000}"/>
    <cellStyle name="SAPBEXexcBad9 14 3" xfId="7277" xr:uid="{00000000-0005-0000-0000-0000891D0000}"/>
    <cellStyle name="SAPBEXexcBad9 14 4" xfId="7278" xr:uid="{00000000-0005-0000-0000-00008A1D0000}"/>
    <cellStyle name="SAPBEXexcBad9 14 5" xfId="7279" xr:uid="{00000000-0005-0000-0000-00008B1D0000}"/>
    <cellStyle name="SAPBEXexcBad9 14 6" xfId="7280" xr:uid="{00000000-0005-0000-0000-00008C1D0000}"/>
    <cellStyle name="SAPBEXexcBad9 15" xfId="7281" xr:uid="{00000000-0005-0000-0000-00008D1D0000}"/>
    <cellStyle name="SAPBEXexcBad9 15 2" xfId="7282" xr:uid="{00000000-0005-0000-0000-00008E1D0000}"/>
    <cellStyle name="SAPBEXexcBad9 15 3" xfId="7283" xr:uid="{00000000-0005-0000-0000-00008F1D0000}"/>
    <cellStyle name="SAPBEXexcBad9 15 4" xfId="7284" xr:uid="{00000000-0005-0000-0000-0000901D0000}"/>
    <cellStyle name="SAPBEXexcBad9 15 5" xfId="7285" xr:uid="{00000000-0005-0000-0000-0000911D0000}"/>
    <cellStyle name="SAPBEXexcBad9 15 6" xfId="7286" xr:uid="{00000000-0005-0000-0000-0000921D0000}"/>
    <cellStyle name="SAPBEXexcBad9 16" xfId="7287" xr:uid="{00000000-0005-0000-0000-0000931D0000}"/>
    <cellStyle name="SAPBEXexcBad9 16 2" xfId="7288" xr:uid="{00000000-0005-0000-0000-0000941D0000}"/>
    <cellStyle name="SAPBEXexcBad9 16 3" xfId="7289" xr:uid="{00000000-0005-0000-0000-0000951D0000}"/>
    <cellStyle name="SAPBEXexcBad9 16 4" xfId="7290" xr:uid="{00000000-0005-0000-0000-0000961D0000}"/>
    <cellStyle name="SAPBEXexcBad9 16 5" xfId="7291" xr:uid="{00000000-0005-0000-0000-0000971D0000}"/>
    <cellStyle name="SAPBEXexcBad9 16 6" xfId="7292" xr:uid="{00000000-0005-0000-0000-0000981D0000}"/>
    <cellStyle name="SAPBEXexcBad9 17" xfId="7293" xr:uid="{00000000-0005-0000-0000-0000991D0000}"/>
    <cellStyle name="SAPBEXexcBad9 17 2" xfId="7294" xr:uid="{00000000-0005-0000-0000-00009A1D0000}"/>
    <cellStyle name="SAPBEXexcBad9 17 3" xfId="7295" xr:uid="{00000000-0005-0000-0000-00009B1D0000}"/>
    <cellStyle name="SAPBEXexcBad9 17 4" xfId="7296" xr:uid="{00000000-0005-0000-0000-00009C1D0000}"/>
    <cellStyle name="SAPBEXexcBad9 17 5" xfId="7297" xr:uid="{00000000-0005-0000-0000-00009D1D0000}"/>
    <cellStyle name="SAPBEXexcBad9 17 6" xfId="7298" xr:uid="{00000000-0005-0000-0000-00009E1D0000}"/>
    <cellStyle name="SAPBEXexcBad9 18" xfId="7299" xr:uid="{00000000-0005-0000-0000-00009F1D0000}"/>
    <cellStyle name="SAPBEXexcBad9 18 2" xfId="7300" xr:uid="{00000000-0005-0000-0000-0000A01D0000}"/>
    <cellStyle name="SAPBEXexcBad9 18 3" xfId="7301" xr:uid="{00000000-0005-0000-0000-0000A11D0000}"/>
    <cellStyle name="SAPBEXexcBad9 18 4" xfId="7302" xr:uid="{00000000-0005-0000-0000-0000A21D0000}"/>
    <cellStyle name="SAPBEXexcBad9 18 5" xfId="7303" xr:uid="{00000000-0005-0000-0000-0000A31D0000}"/>
    <cellStyle name="SAPBEXexcBad9 18 6" xfId="7304" xr:uid="{00000000-0005-0000-0000-0000A41D0000}"/>
    <cellStyle name="SAPBEXexcBad9 19" xfId="7305" xr:uid="{00000000-0005-0000-0000-0000A51D0000}"/>
    <cellStyle name="SAPBEXexcBad9 19 2" xfId="7306" xr:uid="{00000000-0005-0000-0000-0000A61D0000}"/>
    <cellStyle name="SAPBEXexcBad9 19 3" xfId="7307" xr:uid="{00000000-0005-0000-0000-0000A71D0000}"/>
    <cellStyle name="SAPBEXexcBad9 19 4" xfId="7308" xr:uid="{00000000-0005-0000-0000-0000A81D0000}"/>
    <cellStyle name="SAPBEXexcBad9 19 5" xfId="7309" xr:uid="{00000000-0005-0000-0000-0000A91D0000}"/>
    <cellStyle name="SAPBEXexcBad9 19 6" xfId="7310" xr:uid="{00000000-0005-0000-0000-0000AA1D0000}"/>
    <cellStyle name="SAPBEXexcBad9 2" xfId="7311" xr:uid="{00000000-0005-0000-0000-0000AB1D0000}"/>
    <cellStyle name="SAPBEXexcBad9 2 10" xfId="7312" xr:uid="{00000000-0005-0000-0000-0000AC1D0000}"/>
    <cellStyle name="SAPBEXexcBad9 2 10 2" xfId="7313" xr:uid="{00000000-0005-0000-0000-0000AD1D0000}"/>
    <cellStyle name="SAPBEXexcBad9 2 10 3" xfId="7314" xr:uid="{00000000-0005-0000-0000-0000AE1D0000}"/>
    <cellStyle name="SAPBEXexcBad9 2 10 4" xfId="7315" xr:uid="{00000000-0005-0000-0000-0000AF1D0000}"/>
    <cellStyle name="SAPBEXexcBad9 2 11" xfId="7316" xr:uid="{00000000-0005-0000-0000-0000B01D0000}"/>
    <cellStyle name="SAPBEXexcBad9 2 11 2" xfId="7317" xr:uid="{00000000-0005-0000-0000-0000B11D0000}"/>
    <cellStyle name="SAPBEXexcBad9 2 11 3" xfId="7318" xr:uid="{00000000-0005-0000-0000-0000B21D0000}"/>
    <cellStyle name="SAPBEXexcBad9 2 11 4" xfId="7319" xr:uid="{00000000-0005-0000-0000-0000B31D0000}"/>
    <cellStyle name="SAPBEXexcBad9 2 12" xfId="7320" xr:uid="{00000000-0005-0000-0000-0000B41D0000}"/>
    <cellStyle name="SAPBEXexcBad9 2 12 2" xfId="7321" xr:uid="{00000000-0005-0000-0000-0000B51D0000}"/>
    <cellStyle name="SAPBEXexcBad9 2 12 3" xfId="7322" xr:uid="{00000000-0005-0000-0000-0000B61D0000}"/>
    <cellStyle name="SAPBEXexcBad9 2 12 4" xfId="7323" xr:uid="{00000000-0005-0000-0000-0000B71D0000}"/>
    <cellStyle name="SAPBEXexcBad9 2 13" xfId="7324" xr:uid="{00000000-0005-0000-0000-0000B81D0000}"/>
    <cellStyle name="SAPBEXexcBad9 2 13 2" xfId="7325" xr:uid="{00000000-0005-0000-0000-0000B91D0000}"/>
    <cellStyle name="SAPBEXexcBad9 2 13 3" xfId="7326" xr:uid="{00000000-0005-0000-0000-0000BA1D0000}"/>
    <cellStyle name="SAPBEXexcBad9 2 13 4" xfId="7327" xr:uid="{00000000-0005-0000-0000-0000BB1D0000}"/>
    <cellStyle name="SAPBEXexcBad9 2 14" xfId="7328" xr:uid="{00000000-0005-0000-0000-0000BC1D0000}"/>
    <cellStyle name="SAPBEXexcBad9 2 15" xfId="7329" xr:uid="{00000000-0005-0000-0000-0000BD1D0000}"/>
    <cellStyle name="SAPBEXexcBad9 2 16" xfId="7330" xr:uid="{00000000-0005-0000-0000-0000BE1D0000}"/>
    <cellStyle name="SAPBEXexcBad9 2 17" xfId="7331" xr:uid="{00000000-0005-0000-0000-0000BF1D0000}"/>
    <cellStyle name="SAPBEXexcBad9 2 18" xfId="7332" xr:uid="{00000000-0005-0000-0000-0000C01D0000}"/>
    <cellStyle name="SAPBEXexcBad9 2 2" xfId="7333" xr:uid="{00000000-0005-0000-0000-0000C11D0000}"/>
    <cellStyle name="SAPBEXexcBad9 2 2 2" xfId="7334" xr:uid="{00000000-0005-0000-0000-0000C21D0000}"/>
    <cellStyle name="SAPBEXexcBad9 2 2 2 2" xfId="7335" xr:uid="{00000000-0005-0000-0000-0000C31D0000}"/>
    <cellStyle name="SAPBEXexcBad9 2 2 2 3" xfId="7336" xr:uid="{00000000-0005-0000-0000-0000C41D0000}"/>
    <cellStyle name="SAPBEXexcBad9 2 2 2 4" xfId="7337" xr:uid="{00000000-0005-0000-0000-0000C51D0000}"/>
    <cellStyle name="SAPBEXexcBad9 2 2 2 5" xfId="7338" xr:uid="{00000000-0005-0000-0000-0000C61D0000}"/>
    <cellStyle name="SAPBEXexcBad9 2 2 2 6" xfId="7339" xr:uid="{00000000-0005-0000-0000-0000C71D0000}"/>
    <cellStyle name="SAPBEXexcBad9 2 2 3" xfId="7340" xr:uid="{00000000-0005-0000-0000-0000C81D0000}"/>
    <cellStyle name="SAPBEXexcBad9 2 2 3 2" xfId="7341" xr:uid="{00000000-0005-0000-0000-0000C91D0000}"/>
    <cellStyle name="SAPBEXexcBad9 2 2 3 3" xfId="7342" xr:uid="{00000000-0005-0000-0000-0000CA1D0000}"/>
    <cellStyle name="SAPBEXexcBad9 2 2 3 4" xfId="7343" xr:uid="{00000000-0005-0000-0000-0000CB1D0000}"/>
    <cellStyle name="SAPBEXexcBad9 2 2 3 5" xfId="7344" xr:uid="{00000000-0005-0000-0000-0000CC1D0000}"/>
    <cellStyle name="SAPBEXexcBad9 2 2 3 6" xfId="7345" xr:uid="{00000000-0005-0000-0000-0000CD1D0000}"/>
    <cellStyle name="SAPBEXexcBad9 2 2 4" xfId="7346" xr:uid="{00000000-0005-0000-0000-0000CE1D0000}"/>
    <cellStyle name="SAPBEXexcBad9 2 2 4 2" xfId="7347" xr:uid="{00000000-0005-0000-0000-0000CF1D0000}"/>
    <cellStyle name="SAPBEXexcBad9 2 2 4 3" xfId="7348" xr:uid="{00000000-0005-0000-0000-0000D01D0000}"/>
    <cellStyle name="SAPBEXexcBad9 2 2 4 4" xfId="7349" xr:uid="{00000000-0005-0000-0000-0000D11D0000}"/>
    <cellStyle name="SAPBEXexcBad9 2 2 4 5" xfId="7350" xr:uid="{00000000-0005-0000-0000-0000D21D0000}"/>
    <cellStyle name="SAPBEXexcBad9 2 2 4 6" xfId="7351" xr:uid="{00000000-0005-0000-0000-0000D31D0000}"/>
    <cellStyle name="SAPBEXexcBad9 2 2 5" xfId="7352" xr:uid="{00000000-0005-0000-0000-0000D41D0000}"/>
    <cellStyle name="SAPBEXexcBad9 2 2 5 2" xfId="7353" xr:uid="{00000000-0005-0000-0000-0000D51D0000}"/>
    <cellStyle name="SAPBEXexcBad9 2 2 5 3" xfId="7354" xr:uid="{00000000-0005-0000-0000-0000D61D0000}"/>
    <cellStyle name="SAPBEXexcBad9 2 2 5 4" xfId="7355" xr:uid="{00000000-0005-0000-0000-0000D71D0000}"/>
    <cellStyle name="SAPBEXexcBad9 2 2 5 5" xfId="7356" xr:uid="{00000000-0005-0000-0000-0000D81D0000}"/>
    <cellStyle name="SAPBEXexcBad9 2 2 5 6" xfId="7357" xr:uid="{00000000-0005-0000-0000-0000D91D0000}"/>
    <cellStyle name="SAPBEXexcBad9 2 2 6" xfId="7358" xr:uid="{00000000-0005-0000-0000-0000DA1D0000}"/>
    <cellStyle name="SAPBEXexcBad9 2 2 7" xfId="7359" xr:uid="{00000000-0005-0000-0000-0000DB1D0000}"/>
    <cellStyle name="SAPBEXexcBad9 2 2 8" xfId="7360" xr:uid="{00000000-0005-0000-0000-0000DC1D0000}"/>
    <cellStyle name="SAPBEXexcBad9 2 3" xfId="7361" xr:uid="{00000000-0005-0000-0000-0000DD1D0000}"/>
    <cellStyle name="SAPBEXexcBad9 2 3 2" xfId="7362" xr:uid="{00000000-0005-0000-0000-0000DE1D0000}"/>
    <cellStyle name="SAPBEXexcBad9 2 3 2 2" xfId="7363" xr:uid="{00000000-0005-0000-0000-0000DF1D0000}"/>
    <cellStyle name="SAPBEXexcBad9 2 3 2 3" xfId="7364" xr:uid="{00000000-0005-0000-0000-0000E01D0000}"/>
    <cellStyle name="SAPBEXexcBad9 2 3 2 4" xfId="7365" xr:uid="{00000000-0005-0000-0000-0000E11D0000}"/>
    <cellStyle name="SAPBEXexcBad9 2 3 2 5" xfId="7366" xr:uid="{00000000-0005-0000-0000-0000E21D0000}"/>
    <cellStyle name="SAPBEXexcBad9 2 3 2 6" xfId="7367" xr:uid="{00000000-0005-0000-0000-0000E31D0000}"/>
    <cellStyle name="SAPBEXexcBad9 2 3 3" xfId="7368" xr:uid="{00000000-0005-0000-0000-0000E41D0000}"/>
    <cellStyle name="SAPBEXexcBad9 2 3 3 2" xfId="7369" xr:uid="{00000000-0005-0000-0000-0000E51D0000}"/>
    <cellStyle name="SAPBEXexcBad9 2 3 3 3" xfId="7370" xr:uid="{00000000-0005-0000-0000-0000E61D0000}"/>
    <cellStyle name="SAPBEXexcBad9 2 3 3 4" xfId="7371" xr:uid="{00000000-0005-0000-0000-0000E71D0000}"/>
    <cellStyle name="SAPBEXexcBad9 2 3 3 5" xfId="7372" xr:uid="{00000000-0005-0000-0000-0000E81D0000}"/>
    <cellStyle name="SAPBEXexcBad9 2 3 3 6" xfId="7373" xr:uid="{00000000-0005-0000-0000-0000E91D0000}"/>
    <cellStyle name="SAPBEXexcBad9 2 3 4" xfId="7374" xr:uid="{00000000-0005-0000-0000-0000EA1D0000}"/>
    <cellStyle name="SAPBEXexcBad9 2 3 4 2" xfId="7375" xr:uid="{00000000-0005-0000-0000-0000EB1D0000}"/>
    <cellStyle name="SAPBEXexcBad9 2 3 4 3" xfId="7376" xr:uid="{00000000-0005-0000-0000-0000EC1D0000}"/>
    <cellStyle name="SAPBEXexcBad9 2 3 4 4" xfId="7377" xr:uid="{00000000-0005-0000-0000-0000ED1D0000}"/>
    <cellStyle name="SAPBEXexcBad9 2 3 4 5" xfId="7378" xr:uid="{00000000-0005-0000-0000-0000EE1D0000}"/>
    <cellStyle name="SAPBEXexcBad9 2 3 4 6" xfId="7379" xr:uid="{00000000-0005-0000-0000-0000EF1D0000}"/>
    <cellStyle name="SAPBEXexcBad9 2 3 5" xfId="7380" xr:uid="{00000000-0005-0000-0000-0000F01D0000}"/>
    <cellStyle name="SAPBEXexcBad9 2 3 5 2" xfId="7381" xr:uid="{00000000-0005-0000-0000-0000F11D0000}"/>
    <cellStyle name="SAPBEXexcBad9 2 3 5 3" xfId="7382" xr:uid="{00000000-0005-0000-0000-0000F21D0000}"/>
    <cellStyle name="SAPBEXexcBad9 2 3 5 4" xfId="7383" xr:uid="{00000000-0005-0000-0000-0000F31D0000}"/>
    <cellStyle name="SAPBEXexcBad9 2 3 5 5" xfId="7384" xr:uid="{00000000-0005-0000-0000-0000F41D0000}"/>
    <cellStyle name="SAPBEXexcBad9 2 3 5 6" xfId="7385" xr:uid="{00000000-0005-0000-0000-0000F51D0000}"/>
    <cellStyle name="SAPBEXexcBad9 2 3 6" xfId="7386" xr:uid="{00000000-0005-0000-0000-0000F61D0000}"/>
    <cellStyle name="SAPBEXexcBad9 2 3 7" xfId="7387" xr:uid="{00000000-0005-0000-0000-0000F71D0000}"/>
    <cellStyle name="SAPBEXexcBad9 2 3 8" xfId="7388" xr:uid="{00000000-0005-0000-0000-0000F81D0000}"/>
    <cellStyle name="SAPBEXexcBad9 2 4" xfId="7389" xr:uid="{00000000-0005-0000-0000-0000F91D0000}"/>
    <cellStyle name="SAPBEXexcBad9 2 4 2" xfId="7390" xr:uid="{00000000-0005-0000-0000-0000FA1D0000}"/>
    <cellStyle name="SAPBEXexcBad9 2 4 2 2" xfId="7391" xr:uid="{00000000-0005-0000-0000-0000FB1D0000}"/>
    <cellStyle name="SAPBEXexcBad9 2 4 2 3" xfId="7392" xr:uid="{00000000-0005-0000-0000-0000FC1D0000}"/>
    <cellStyle name="SAPBEXexcBad9 2 4 2 4" xfId="7393" xr:uid="{00000000-0005-0000-0000-0000FD1D0000}"/>
    <cellStyle name="SAPBEXexcBad9 2 4 2 5" xfId="7394" xr:uid="{00000000-0005-0000-0000-0000FE1D0000}"/>
    <cellStyle name="SAPBEXexcBad9 2 4 2 6" xfId="7395" xr:uid="{00000000-0005-0000-0000-0000FF1D0000}"/>
    <cellStyle name="SAPBEXexcBad9 2 4 3" xfId="7396" xr:uid="{00000000-0005-0000-0000-0000001E0000}"/>
    <cellStyle name="SAPBEXexcBad9 2 4 3 2" xfId="7397" xr:uid="{00000000-0005-0000-0000-0000011E0000}"/>
    <cellStyle name="SAPBEXexcBad9 2 4 3 3" xfId="7398" xr:uid="{00000000-0005-0000-0000-0000021E0000}"/>
    <cellStyle name="SAPBEXexcBad9 2 4 3 4" xfId="7399" xr:uid="{00000000-0005-0000-0000-0000031E0000}"/>
    <cellStyle name="SAPBEXexcBad9 2 4 3 5" xfId="7400" xr:uid="{00000000-0005-0000-0000-0000041E0000}"/>
    <cellStyle name="SAPBEXexcBad9 2 4 3 6" xfId="7401" xr:uid="{00000000-0005-0000-0000-0000051E0000}"/>
    <cellStyle name="SAPBEXexcBad9 2 4 4" xfId="7402" xr:uid="{00000000-0005-0000-0000-0000061E0000}"/>
    <cellStyle name="SAPBEXexcBad9 2 4 4 2" xfId="7403" xr:uid="{00000000-0005-0000-0000-0000071E0000}"/>
    <cellStyle name="SAPBEXexcBad9 2 4 4 3" xfId="7404" xr:uid="{00000000-0005-0000-0000-0000081E0000}"/>
    <cellStyle name="SAPBEXexcBad9 2 4 4 4" xfId="7405" xr:uid="{00000000-0005-0000-0000-0000091E0000}"/>
    <cellStyle name="SAPBEXexcBad9 2 4 4 5" xfId="7406" xr:uid="{00000000-0005-0000-0000-00000A1E0000}"/>
    <cellStyle name="SAPBEXexcBad9 2 4 4 6" xfId="7407" xr:uid="{00000000-0005-0000-0000-00000B1E0000}"/>
    <cellStyle name="SAPBEXexcBad9 2 4 5" xfId="7408" xr:uid="{00000000-0005-0000-0000-00000C1E0000}"/>
    <cellStyle name="SAPBEXexcBad9 2 4 5 2" xfId="7409" xr:uid="{00000000-0005-0000-0000-00000D1E0000}"/>
    <cellStyle name="SAPBEXexcBad9 2 4 5 3" xfId="7410" xr:uid="{00000000-0005-0000-0000-00000E1E0000}"/>
    <cellStyle name="SAPBEXexcBad9 2 4 5 4" xfId="7411" xr:uid="{00000000-0005-0000-0000-00000F1E0000}"/>
    <cellStyle name="SAPBEXexcBad9 2 4 5 5" xfId="7412" xr:uid="{00000000-0005-0000-0000-0000101E0000}"/>
    <cellStyle name="SAPBEXexcBad9 2 4 5 6" xfId="7413" xr:uid="{00000000-0005-0000-0000-0000111E0000}"/>
    <cellStyle name="SAPBEXexcBad9 2 4 6" xfId="7414" xr:uid="{00000000-0005-0000-0000-0000121E0000}"/>
    <cellStyle name="SAPBEXexcBad9 2 4 7" xfId="7415" xr:uid="{00000000-0005-0000-0000-0000131E0000}"/>
    <cellStyle name="SAPBEXexcBad9 2 4 8" xfId="7416" xr:uid="{00000000-0005-0000-0000-0000141E0000}"/>
    <cellStyle name="SAPBEXexcBad9 2 5" xfId="7417" xr:uid="{00000000-0005-0000-0000-0000151E0000}"/>
    <cellStyle name="SAPBEXexcBad9 2 5 2" xfId="7418" xr:uid="{00000000-0005-0000-0000-0000161E0000}"/>
    <cellStyle name="SAPBEXexcBad9 2 5 3" xfId="7419" xr:uid="{00000000-0005-0000-0000-0000171E0000}"/>
    <cellStyle name="SAPBEXexcBad9 2 5 4" xfId="7420" xr:uid="{00000000-0005-0000-0000-0000181E0000}"/>
    <cellStyle name="SAPBEXexcBad9 2 6" xfId="7421" xr:uid="{00000000-0005-0000-0000-0000191E0000}"/>
    <cellStyle name="SAPBEXexcBad9 2 6 2" xfId="7422" xr:uid="{00000000-0005-0000-0000-00001A1E0000}"/>
    <cellStyle name="SAPBEXexcBad9 2 6 3" xfId="7423" xr:uid="{00000000-0005-0000-0000-00001B1E0000}"/>
    <cellStyle name="SAPBEXexcBad9 2 6 4" xfId="7424" xr:uid="{00000000-0005-0000-0000-00001C1E0000}"/>
    <cellStyle name="SAPBEXexcBad9 2 7" xfId="7425" xr:uid="{00000000-0005-0000-0000-00001D1E0000}"/>
    <cellStyle name="SAPBEXexcBad9 2 7 2" xfId="7426" xr:uid="{00000000-0005-0000-0000-00001E1E0000}"/>
    <cellStyle name="SAPBEXexcBad9 2 7 3" xfId="7427" xr:uid="{00000000-0005-0000-0000-00001F1E0000}"/>
    <cellStyle name="SAPBEXexcBad9 2 7 4" xfId="7428" xr:uid="{00000000-0005-0000-0000-0000201E0000}"/>
    <cellStyle name="SAPBEXexcBad9 2 8" xfId="7429" xr:uid="{00000000-0005-0000-0000-0000211E0000}"/>
    <cellStyle name="SAPBEXexcBad9 2 8 2" xfId="7430" xr:uid="{00000000-0005-0000-0000-0000221E0000}"/>
    <cellStyle name="SAPBEXexcBad9 2 8 3" xfId="7431" xr:uid="{00000000-0005-0000-0000-0000231E0000}"/>
    <cellStyle name="SAPBEXexcBad9 2 8 4" xfId="7432" xr:uid="{00000000-0005-0000-0000-0000241E0000}"/>
    <cellStyle name="SAPBEXexcBad9 2 9" xfId="7433" xr:uid="{00000000-0005-0000-0000-0000251E0000}"/>
    <cellStyle name="SAPBEXexcBad9 2 9 2" xfId="7434" xr:uid="{00000000-0005-0000-0000-0000261E0000}"/>
    <cellStyle name="SAPBEXexcBad9 2 9 3" xfId="7435" xr:uid="{00000000-0005-0000-0000-0000271E0000}"/>
    <cellStyle name="SAPBEXexcBad9 2 9 4" xfId="7436" xr:uid="{00000000-0005-0000-0000-0000281E0000}"/>
    <cellStyle name="SAPBEXexcBad9 20" xfId="7437" xr:uid="{00000000-0005-0000-0000-0000291E0000}"/>
    <cellStyle name="SAPBEXexcBad9 20 2" xfId="7438" xr:uid="{00000000-0005-0000-0000-00002A1E0000}"/>
    <cellStyle name="SAPBEXexcBad9 20 3" xfId="7439" xr:uid="{00000000-0005-0000-0000-00002B1E0000}"/>
    <cellStyle name="SAPBEXexcBad9 20 4" xfId="7440" xr:uid="{00000000-0005-0000-0000-00002C1E0000}"/>
    <cellStyle name="SAPBEXexcBad9 20 5" xfId="7441" xr:uid="{00000000-0005-0000-0000-00002D1E0000}"/>
    <cellStyle name="SAPBEXexcBad9 20 6" xfId="7442" xr:uid="{00000000-0005-0000-0000-00002E1E0000}"/>
    <cellStyle name="SAPBEXexcBad9 21" xfId="7443" xr:uid="{00000000-0005-0000-0000-00002F1E0000}"/>
    <cellStyle name="SAPBEXexcBad9 21 2" xfId="7444" xr:uid="{00000000-0005-0000-0000-0000301E0000}"/>
    <cellStyle name="SAPBEXexcBad9 21 3" xfId="7445" xr:uid="{00000000-0005-0000-0000-0000311E0000}"/>
    <cellStyle name="SAPBEXexcBad9 21 4" xfId="7446" xr:uid="{00000000-0005-0000-0000-0000321E0000}"/>
    <cellStyle name="SAPBEXexcBad9 21 5" xfId="7447" xr:uid="{00000000-0005-0000-0000-0000331E0000}"/>
    <cellStyle name="SAPBEXexcBad9 21 6" xfId="7448" xr:uid="{00000000-0005-0000-0000-0000341E0000}"/>
    <cellStyle name="SAPBEXexcBad9 22" xfId="7449" xr:uid="{00000000-0005-0000-0000-0000351E0000}"/>
    <cellStyle name="SAPBEXexcBad9 22 2" xfId="7450" xr:uid="{00000000-0005-0000-0000-0000361E0000}"/>
    <cellStyle name="SAPBEXexcBad9 22 3" xfId="7451" xr:uid="{00000000-0005-0000-0000-0000371E0000}"/>
    <cellStyle name="SAPBEXexcBad9 22 4" xfId="7452" xr:uid="{00000000-0005-0000-0000-0000381E0000}"/>
    <cellStyle name="SAPBEXexcBad9 22 5" xfId="7453" xr:uid="{00000000-0005-0000-0000-0000391E0000}"/>
    <cellStyle name="SAPBEXexcBad9 22 6" xfId="7454" xr:uid="{00000000-0005-0000-0000-00003A1E0000}"/>
    <cellStyle name="SAPBEXexcBad9 23" xfId="7455" xr:uid="{00000000-0005-0000-0000-00003B1E0000}"/>
    <cellStyle name="SAPBEXexcBad9 23 2" xfId="7456" xr:uid="{00000000-0005-0000-0000-00003C1E0000}"/>
    <cellStyle name="SAPBEXexcBad9 23 3" xfId="7457" xr:uid="{00000000-0005-0000-0000-00003D1E0000}"/>
    <cellStyle name="SAPBEXexcBad9 23 4" xfId="7458" xr:uid="{00000000-0005-0000-0000-00003E1E0000}"/>
    <cellStyle name="SAPBEXexcBad9 23 5" xfId="7459" xr:uid="{00000000-0005-0000-0000-00003F1E0000}"/>
    <cellStyle name="SAPBEXexcBad9 23 6" xfId="7460" xr:uid="{00000000-0005-0000-0000-0000401E0000}"/>
    <cellStyle name="SAPBEXexcBad9 24" xfId="7461" xr:uid="{00000000-0005-0000-0000-0000411E0000}"/>
    <cellStyle name="SAPBEXexcBad9 24 2" xfId="7462" xr:uid="{00000000-0005-0000-0000-0000421E0000}"/>
    <cellStyle name="SAPBEXexcBad9 24 3" xfId="7463" xr:uid="{00000000-0005-0000-0000-0000431E0000}"/>
    <cellStyle name="SAPBEXexcBad9 24 4" xfId="7464" xr:uid="{00000000-0005-0000-0000-0000441E0000}"/>
    <cellStyle name="SAPBEXexcBad9 24 5" xfId="7465" xr:uid="{00000000-0005-0000-0000-0000451E0000}"/>
    <cellStyle name="SAPBEXexcBad9 24 6" xfId="7466" xr:uid="{00000000-0005-0000-0000-0000461E0000}"/>
    <cellStyle name="SAPBEXexcBad9 25" xfId="7467" xr:uid="{00000000-0005-0000-0000-0000471E0000}"/>
    <cellStyle name="SAPBEXexcBad9 25 2" xfId="7468" xr:uid="{00000000-0005-0000-0000-0000481E0000}"/>
    <cellStyle name="SAPBEXexcBad9 25 3" xfId="7469" xr:uid="{00000000-0005-0000-0000-0000491E0000}"/>
    <cellStyle name="SAPBEXexcBad9 25 4" xfId="7470" xr:uid="{00000000-0005-0000-0000-00004A1E0000}"/>
    <cellStyle name="SAPBEXexcBad9 25 5" xfId="7471" xr:uid="{00000000-0005-0000-0000-00004B1E0000}"/>
    <cellStyle name="SAPBEXexcBad9 25 6" xfId="7472" xr:uid="{00000000-0005-0000-0000-00004C1E0000}"/>
    <cellStyle name="SAPBEXexcBad9 26" xfId="7473" xr:uid="{00000000-0005-0000-0000-00004D1E0000}"/>
    <cellStyle name="SAPBEXexcBad9 26 2" xfId="7474" xr:uid="{00000000-0005-0000-0000-00004E1E0000}"/>
    <cellStyle name="SAPBEXexcBad9 26 3" xfId="7475" xr:uid="{00000000-0005-0000-0000-00004F1E0000}"/>
    <cellStyle name="SAPBEXexcBad9 26 4" xfId="7476" xr:uid="{00000000-0005-0000-0000-0000501E0000}"/>
    <cellStyle name="SAPBEXexcBad9 26 5" xfId="7477" xr:uid="{00000000-0005-0000-0000-0000511E0000}"/>
    <cellStyle name="SAPBEXexcBad9 26 6" xfId="7478" xr:uid="{00000000-0005-0000-0000-0000521E0000}"/>
    <cellStyle name="SAPBEXexcBad9 27" xfId="7479" xr:uid="{00000000-0005-0000-0000-0000531E0000}"/>
    <cellStyle name="SAPBEXexcBad9 27 2" xfId="7480" xr:uid="{00000000-0005-0000-0000-0000541E0000}"/>
    <cellStyle name="SAPBEXexcBad9 27 3" xfId="7481" xr:uid="{00000000-0005-0000-0000-0000551E0000}"/>
    <cellStyle name="SAPBEXexcBad9 27 4" xfId="7482" xr:uid="{00000000-0005-0000-0000-0000561E0000}"/>
    <cellStyle name="SAPBEXexcBad9 27 5" xfId="7483" xr:uid="{00000000-0005-0000-0000-0000571E0000}"/>
    <cellStyle name="SAPBEXexcBad9 27 6" xfId="7484" xr:uid="{00000000-0005-0000-0000-0000581E0000}"/>
    <cellStyle name="SAPBEXexcBad9 28" xfId="7485" xr:uid="{00000000-0005-0000-0000-0000591E0000}"/>
    <cellStyle name="SAPBEXexcBad9 28 2" xfId="7486" xr:uid="{00000000-0005-0000-0000-00005A1E0000}"/>
    <cellStyle name="SAPBEXexcBad9 28 3" xfId="7487" xr:uid="{00000000-0005-0000-0000-00005B1E0000}"/>
    <cellStyle name="SAPBEXexcBad9 28 4" xfId="7488" xr:uid="{00000000-0005-0000-0000-00005C1E0000}"/>
    <cellStyle name="SAPBEXexcBad9 28 5" xfId="7489" xr:uid="{00000000-0005-0000-0000-00005D1E0000}"/>
    <cellStyle name="SAPBEXexcBad9 28 6" xfId="7490" xr:uid="{00000000-0005-0000-0000-00005E1E0000}"/>
    <cellStyle name="SAPBEXexcBad9 29" xfId="7491" xr:uid="{00000000-0005-0000-0000-00005F1E0000}"/>
    <cellStyle name="SAPBEXexcBad9 29 2" xfId="7492" xr:uid="{00000000-0005-0000-0000-0000601E0000}"/>
    <cellStyle name="SAPBEXexcBad9 29 3" xfId="7493" xr:uid="{00000000-0005-0000-0000-0000611E0000}"/>
    <cellStyle name="SAPBEXexcBad9 29 4" xfId="7494" xr:uid="{00000000-0005-0000-0000-0000621E0000}"/>
    <cellStyle name="SAPBEXexcBad9 29 5" xfId="7495" xr:uid="{00000000-0005-0000-0000-0000631E0000}"/>
    <cellStyle name="SAPBEXexcBad9 29 6" xfId="7496" xr:uid="{00000000-0005-0000-0000-0000641E0000}"/>
    <cellStyle name="SAPBEXexcBad9 3" xfId="7497" xr:uid="{00000000-0005-0000-0000-0000651E0000}"/>
    <cellStyle name="SAPBEXexcBad9 3 10" xfId="7498" xr:uid="{00000000-0005-0000-0000-0000661E0000}"/>
    <cellStyle name="SAPBEXexcBad9 3 11" xfId="7499" xr:uid="{00000000-0005-0000-0000-0000671E0000}"/>
    <cellStyle name="SAPBEXexcBad9 3 12" xfId="7500" xr:uid="{00000000-0005-0000-0000-0000681E0000}"/>
    <cellStyle name="SAPBEXexcBad9 3 2" xfId="7501" xr:uid="{00000000-0005-0000-0000-0000691E0000}"/>
    <cellStyle name="SAPBEXexcBad9 3 2 2" xfId="7502" xr:uid="{00000000-0005-0000-0000-00006A1E0000}"/>
    <cellStyle name="SAPBEXexcBad9 3 2 2 2" xfId="7503" xr:uid="{00000000-0005-0000-0000-00006B1E0000}"/>
    <cellStyle name="SAPBEXexcBad9 3 2 2 3" xfId="7504" xr:uid="{00000000-0005-0000-0000-00006C1E0000}"/>
    <cellStyle name="SAPBEXexcBad9 3 2 2 4" xfId="7505" xr:uid="{00000000-0005-0000-0000-00006D1E0000}"/>
    <cellStyle name="SAPBEXexcBad9 3 2 2 5" xfId="7506" xr:uid="{00000000-0005-0000-0000-00006E1E0000}"/>
    <cellStyle name="SAPBEXexcBad9 3 2 2 6" xfId="7507" xr:uid="{00000000-0005-0000-0000-00006F1E0000}"/>
    <cellStyle name="SAPBEXexcBad9 3 2 3" xfId="7508" xr:uid="{00000000-0005-0000-0000-0000701E0000}"/>
    <cellStyle name="SAPBEXexcBad9 3 2 3 2" xfId="7509" xr:uid="{00000000-0005-0000-0000-0000711E0000}"/>
    <cellStyle name="SAPBEXexcBad9 3 2 3 3" xfId="7510" xr:uid="{00000000-0005-0000-0000-0000721E0000}"/>
    <cellStyle name="SAPBEXexcBad9 3 2 3 4" xfId="7511" xr:uid="{00000000-0005-0000-0000-0000731E0000}"/>
    <cellStyle name="SAPBEXexcBad9 3 2 3 5" xfId="7512" xr:uid="{00000000-0005-0000-0000-0000741E0000}"/>
    <cellStyle name="SAPBEXexcBad9 3 2 3 6" xfId="7513" xr:uid="{00000000-0005-0000-0000-0000751E0000}"/>
    <cellStyle name="SAPBEXexcBad9 3 2 4" xfId="7514" xr:uid="{00000000-0005-0000-0000-0000761E0000}"/>
    <cellStyle name="SAPBEXexcBad9 3 2 4 2" xfId="7515" xr:uid="{00000000-0005-0000-0000-0000771E0000}"/>
    <cellStyle name="SAPBEXexcBad9 3 2 4 3" xfId="7516" xr:uid="{00000000-0005-0000-0000-0000781E0000}"/>
    <cellStyle name="SAPBEXexcBad9 3 2 4 4" xfId="7517" xr:uid="{00000000-0005-0000-0000-0000791E0000}"/>
    <cellStyle name="SAPBEXexcBad9 3 2 4 5" xfId="7518" xr:uid="{00000000-0005-0000-0000-00007A1E0000}"/>
    <cellStyle name="SAPBEXexcBad9 3 2 4 6" xfId="7519" xr:uid="{00000000-0005-0000-0000-00007B1E0000}"/>
    <cellStyle name="SAPBEXexcBad9 3 2 5" xfId="7520" xr:uid="{00000000-0005-0000-0000-00007C1E0000}"/>
    <cellStyle name="SAPBEXexcBad9 3 2 5 2" xfId="7521" xr:uid="{00000000-0005-0000-0000-00007D1E0000}"/>
    <cellStyle name="SAPBEXexcBad9 3 2 5 3" xfId="7522" xr:uid="{00000000-0005-0000-0000-00007E1E0000}"/>
    <cellStyle name="SAPBEXexcBad9 3 2 5 4" xfId="7523" xr:uid="{00000000-0005-0000-0000-00007F1E0000}"/>
    <cellStyle name="SAPBEXexcBad9 3 2 5 5" xfId="7524" xr:uid="{00000000-0005-0000-0000-0000801E0000}"/>
    <cellStyle name="SAPBEXexcBad9 3 2 5 6" xfId="7525" xr:uid="{00000000-0005-0000-0000-0000811E0000}"/>
    <cellStyle name="SAPBEXexcBad9 3 2 6" xfId="7526" xr:uid="{00000000-0005-0000-0000-0000821E0000}"/>
    <cellStyle name="SAPBEXexcBad9 3 2 7" xfId="7527" xr:uid="{00000000-0005-0000-0000-0000831E0000}"/>
    <cellStyle name="SAPBEXexcBad9 3 2 8" xfId="7528" xr:uid="{00000000-0005-0000-0000-0000841E0000}"/>
    <cellStyle name="SAPBEXexcBad9 3 3" xfId="7529" xr:uid="{00000000-0005-0000-0000-0000851E0000}"/>
    <cellStyle name="SAPBEXexcBad9 3 3 2" xfId="7530" xr:uid="{00000000-0005-0000-0000-0000861E0000}"/>
    <cellStyle name="SAPBEXexcBad9 3 3 3" xfId="7531" xr:uid="{00000000-0005-0000-0000-0000871E0000}"/>
    <cellStyle name="SAPBEXexcBad9 3 3 4" xfId="7532" xr:uid="{00000000-0005-0000-0000-0000881E0000}"/>
    <cellStyle name="SAPBEXexcBad9 3 3 5" xfId="7533" xr:uid="{00000000-0005-0000-0000-0000891E0000}"/>
    <cellStyle name="SAPBEXexcBad9 3 3 6" xfId="7534" xr:uid="{00000000-0005-0000-0000-00008A1E0000}"/>
    <cellStyle name="SAPBEXexcBad9 3 4" xfId="7535" xr:uid="{00000000-0005-0000-0000-00008B1E0000}"/>
    <cellStyle name="SAPBEXexcBad9 3 4 2" xfId="7536" xr:uid="{00000000-0005-0000-0000-00008C1E0000}"/>
    <cellStyle name="SAPBEXexcBad9 3 4 3" xfId="7537" xr:uid="{00000000-0005-0000-0000-00008D1E0000}"/>
    <cellStyle name="SAPBEXexcBad9 3 4 4" xfId="7538" xr:uid="{00000000-0005-0000-0000-00008E1E0000}"/>
    <cellStyle name="SAPBEXexcBad9 3 4 5" xfId="7539" xr:uid="{00000000-0005-0000-0000-00008F1E0000}"/>
    <cellStyle name="SAPBEXexcBad9 3 4 6" xfId="7540" xr:uid="{00000000-0005-0000-0000-0000901E0000}"/>
    <cellStyle name="SAPBEXexcBad9 3 5" xfId="7541" xr:uid="{00000000-0005-0000-0000-0000911E0000}"/>
    <cellStyle name="SAPBEXexcBad9 3 5 2" xfId="7542" xr:uid="{00000000-0005-0000-0000-0000921E0000}"/>
    <cellStyle name="SAPBEXexcBad9 3 5 3" xfId="7543" xr:uid="{00000000-0005-0000-0000-0000931E0000}"/>
    <cellStyle name="SAPBEXexcBad9 3 5 4" xfId="7544" xr:uid="{00000000-0005-0000-0000-0000941E0000}"/>
    <cellStyle name="SAPBEXexcBad9 3 6" xfId="7545" xr:uid="{00000000-0005-0000-0000-0000951E0000}"/>
    <cellStyle name="SAPBEXexcBad9 3 6 2" xfId="7546" xr:uid="{00000000-0005-0000-0000-0000961E0000}"/>
    <cellStyle name="SAPBEXexcBad9 3 6 3" xfId="7547" xr:uid="{00000000-0005-0000-0000-0000971E0000}"/>
    <cellStyle name="SAPBEXexcBad9 3 6 4" xfId="7548" xr:uid="{00000000-0005-0000-0000-0000981E0000}"/>
    <cellStyle name="SAPBEXexcBad9 3 7" xfId="7549" xr:uid="{00000000-0005-0000-0000-0000991E0000}"/>
    <cellStyle name="SAPBEXexcBad9 3 7 2" xfId="7550" xr:uid="{00000000-0005-0000-0000-00009A1E0000}"/>
    <cellStyle name="SAPBEXexcBad9 3 7 3" xfId="7551" xr:uid="{00000000-0005-0000-0000-00009B1E0000}"/>
    <cellStyle name="SAPBEXexcBad9 3 7 4" xfId="7552" xr:uid="{00000000-0005-0000-0000-00009C1E0000}"/>
    <cellStyle name="SAPBEXexcBad9 3 8" xfId="7553" xr:uid="{00000000-0005-0000-0000-00009D1E0000}"/>
    <cellStyle name="SAPBEXexcBad9 3 9" xfId="7554" xr:uid="{00000000-0005-0000-0000-00009E1E0000}"/>
    <cellStyle name="SAPBEXexcBad9 30" xfId="7555" xr:uid="{00000000-0005-0000-0000-00009F1E0000}"/>
    <cellStyle name="SAPBEXexcBad9 30 2" xfId="7556" xr:uid="{00000000-0005-0000-0000-0000A01E0000}"/>
    <cellStyle name="SAPBEXexcBad9 30 3" xfId="7557" xr:uid="{00000000-0005-0000-0000-0000A11E0000}"/>
    <cellStyle name="SAPBEXexcBad9 30 4" xfId="7558" xr:uid="{00000000-0005-0000-0000-0000A21E0000}"/>
    <cellStyle name="SAPBEXexcBad9 30 5" xfId="7559" xr:uid="{00000000-0005-0000-0000-0000A31E0000}"/>
    <cellStyle name="SAPBEXexcBad9 30 6" xfId="7560" xr:uid="{00000000-0005-0000-0000-0000A41E0000}"/>
    <cellStyle name="SAPBEXexcBad9 31" xfId="7561" xr:uid="{00000000-0005-0000-0000-0000A51E0000}"/>
    <cellStyle name="SAPBEXexcBad9 31 2" xfId="7562" xr:uid="{00000000-0005-0000-0000-0000A61E0000}"/>
    <cellStyle name="SAPBEXexcBad9 31 3" xfId="7563" xr:uid="{00000000-0005-0000-0000-0000A71E0000}"/>
    <cellStyle name="SAPBEXexcBad9 31 4" xfId="7564" xr:uid="{00000000-0005-0000-0000-0000A81E0000}"/>
    <cellStyle name="SAPBEXexcBad9 31 5" xfId="7565" xr:uid="{00000000-0005-0000-0000-0000A91E0000}"/>
    <cellStyle name="SAPBEXexcBad9 31 6" xfId="7566" xr:uid="{00000000-0005-0000-0000-0000AA1E0000}"/>
    <cellStyle name="SAPBEXexcBad9 32" xfId="7567" xr:uid="{00000000-0005-0000-0000-0000AB1E0000}"/>
    <cellStyle name="SAPBEXexcBad9 32 2" xfId="7568" xr:uid="{00000000-0005-0000-0000-0000AC1E0000}"/>
    <cellStyle name="SAPBEXexcBad9 32 3" xfId="7569" xr:uid="{00000000-0005-0000-0000-0000AD1E0000}"/>
    <cellStyle name="SAPBEXexcBad9 32 4" xfId="7570" xr:uid="{00000000-0005-0000-0000-0000AE1E0000}"/>
    <cellStyle name="SAPBEXexcBad9 32 5" xfId="7571" xr:uid="{00000000-0005-0000-0000-0000AF1E0000}"/>
    <cellStyle name="SAPBEXexcBad9 32 6" xfId="7572" xr:uid="{00000000-0005-0000-0000-0000B01E0000}"/>
    <cellStyle name="SAPBEXexcBad9 33" xfId="7573" xr:uid="{00000000-0005-0000-0000-0000B11E0000}"/>
    <cellStyle name="SAPBEXexcBad9 34" xfId="7574" xr:uid="{00000000-0005-0000-0000-0000B21E0000}"/>
    <cellStyle name="SAPBEXexcBad9 35" xfId="7575" xr:uid="{00000000-0005-0000-0000-0000B31E0000}"/>
    <cellStyle name="SAPBEXexcBad9 36" xfId="27816" xr:uid="{00000000-0005-0000-0000-0000B41E0000}"/>
    <cellStyle name="SAPBEXexcBad9 37" xfId="27897" xr:uid="{00000000-0005-0000-0000-0000B51E0000}"/>
    <cellStyle name="SAPBEXexcBad9 38" xfId="27997" xr:uid="{00000000-0005-0000-0000-0000B61E0000}"/>
    <cellStyle name="SAPBEXexcBad9 39" xfId="28135" xr:uid="{00000000-0005-0000-0000-0000B71E0000}"/>
    <cellStyle name="SAPBEXexcBad9 4" xfId="7576" xr:uid="{00000000-0005-0000-0000-0000B81E0000}"/>
    <cellStyle name="SAPBEXexcBad9 4 2" xfId="7577" xr:uid="{00000000-0005-0000-0000-0000B91E0000}"/>
    <cellStyle name="SAPBEXexcBad9 4 3" xfId="7578" xr:uid="{00000000-0005-0000-0000-0000BA1E0000}"/>
    <cellStyle name="SAPBEXexcBad9 4 4" xfId="7579" xr:uid="{00000000-0005-0000-0000-0000BB1E0000}"/>
    <cellStyle name="SAPBEXexcBad9 4 5" xfId="7580" xr:uid="{00000000-0005-0000-0000-0000BC1E0000}"/>
    <cellStyle name="SAPBEXexcBad9 4 6" xfId="7581" xr:uid="{00000000-0005-0000-0000-0000BD1E0000}"/>
    <cellStyle name="SAPBEXexcBad9 5" xfId="7582" xr:uid="{00000000-0005-0000-0000-0000BE1E0000}"/>
    <cellStyle name="SAPBEXexcBad9 5 2" xfId="7583" xr:uid="{00000000-0005-0000-0000-0000BF1E0000}"/>
    <cellStyle name="SAPBEXexcBad9 5 3" xfId="7584" xr:uid="{00000000-0005-0000-0000-0000C01E0000}"/>
    <cellStyle name="SAPBEXexcBad9 5 4" xfId="7585" xr:uid="{00000000-0005-0000-0000-0000C11E0000}"/>
    <cellStyle name="SAPBEXexcBad9 5 5" xfId="7586" xr:uid="{00000000-0005-0000-0000-0000C21E0000}"/>
    <cellStyle name="SAPBEXexcBad9 5 6" xfId="7587" xr:uid="{00000000-0005-0000-0000-0000C31E0000}"/>
    <cellStyle name="SAPBEXexcBad9 6" xfId="7588" xr:uid="{00000000-0005-0000-0000-0000C41E0000}"/>
    <cellStyle name="SAPBEXexcBad9 6 10" xfId="7589" xr:uid="{00000000-0005-0000-0000-0000C51E0000}"/>
    <cellStyle name="SAPBEXexcBad9 6 2" xfId="7590" xr:uid="{00000000-0005-0000-0000-0000C61E0000}"/>
    <cellStyle name="SAPBEXexcBad9 6 2 2" xfId="7591" xr:uid="{00000000-0005-0000-0000-0000C71E0000}"/>
    <cellStyle name="SAPBEXexcBad9 6 2 3" xfId="7592" xr:uid="{00000000-0005-0000-0000-0000C81E0000}"/>
    <cellStyle name="SAPBEXexcBad9 6 2 4" xfId="7593" xr:uid="{00000000-0005-0000-0000-0000C91E0000}"/>
    <cellStyle name="SAPBEXexcBad9 6 3" xfId="7594" xr:uid="{00000000-0005-0000-0000-0000CA1E0000}"/>
    <cellStyle name="SAPBEXexcBad9 6 3 2" xfId="7595" xr:uid="{00000000-0005-0000-0000-0000CB1E0000}"/>
    <cellStyle name="SAPBEXexcBad9 6 3 3" xfId="7596" xr:uid="{00000000-0005-0000-0000-0000CC1E0000}"/>
    <cellStyle name="SAPBEXexcBad9 6 3 4" xfId="7597" xr:uid="{00000000-0005-0000-0000-0000CD1E0000}"/>
    <cellStyle name="SAPBEXexcBad9 6 4" xfId="7598" xr:uid="{00000000-0005-0000-0000-0000CE1E0000}"/>
    <cellStyle name="SAPBEXexcBad9 6 4 2" xfId="7599" xr:uid="{00000000-0005-0000-0000-0000CF1E0000}"/>
    <cellStyle name="SAPBEXexcBad9 6 4 3" xfId="7600" xr:uid="{00000000-0005-0000-0000-0000D01E0000}"/>
    <cellStyle name="SAPBEXexcBad9 6 4 4" xfId="7601" xr:uid="{00000000-0005-0000-0000-0000D11E0000}"/>
    <cellStyle name="SAPBEXexcBad9 6 5" xfId="7602" xr:uid="{00000000-0005-0000-0000-0000D21E0000}"/>
    <cellStyle name="SAPBEXexcBad9 6 5 2" xfId="7603" xr:uid="{00000000-0005-0000-0000-0000D31E0000}"/>
    <cellStyle name="SAPBEXexcBad9 6 5 3" xfId="7604" xr:uid="{00000000-0005-0000-0000-0000D41E0000}"/>
    <cellStyle name="SAPBEXexcBad9 6 5 4" xfId="7605" xr:uid="{00000000-0005-0000-0000-0000D51E0000}"/>
    <cellStyle name="SAPBEXexcBad9 6 6" xfId="7606" xr:uid="{00000000-0005-0000-0000-0000D61E0000}"/>
    <cellStyle name="SAPBEXexcBad9 6 7" xfId="7607" xr:uid="{00000000-0005-0000-0000-0000D71E0000}"/>
    <cellStyle name="SAPBEXexcBad9 6 8" xfId="7608" xr:uid="{00000000-0005-0000-0000-0000D81E0000}"/>
    <cellStyle name="SAPBEXexcBad9 6 9" xfId="7609" xr:uid="{00000000-0005-0000-0000-0000D91E0000}"/>
    <cellStyle name="SAPBEXexcBad9 7" xfId="7610" xr:uid="{00000000-0005-0000-0000-0000DA1E0000}"/>
    <cellStyle name="SAPBEXexcBad9 7 10" xfId="7611" xr:uid="{00000000-0005-0000-0000-0000DB1E0000}"/>
    <cellStyle name="SAPBEXexcBad9 7 2" xfId="7612" xr:uid="{00000000-0005-0000-0000-0000DC1E0000}"/>
    <cellStyle name="SAPBEXexcBad9 7 2 2" xfId="7613" xr:uid="{00000000-0005-0000-0000-0000DD1E0000}"/>
    <cellStyle name="SAPBEXexcBad9 7 2 3" xfId="7614" xr:uid="{00000000-0005-0000-0000-0000DE1E0000}"/>
    <cellStyle name="SAPBEXexcBad9 7 2 4" xfId="7615" xr:uid="{00000000-0005-0000-0000-0000DF1E0000}"/>
    <cellStyle name="SAPBEXexcBad9 7 3" xfId="7616" xr:uid="{00000000-0005-0000-0000-0000E01E0000}"/>
    <cellStyle name="SAPBEXexcBad9 7 3 2" xfId="7617" xr:uid="{00000000-0005-0000-0000-0000E11E0000}"/>
    <cellStyle name="SAPBEXexcBad9 7 3 3" xfId="7618" xr:uid="{00000000-0005-0000-0000-0000E21E0000}"/>
    <cellStyle name="SAPBEXexcBad9 7 3 4" xfId="7619" xr:uid="{00000000-0005-0000-0000-0000E31E0000}"/>
    <cellStyle name="SAPBEXexcBad9 7 4" xfId="7620" xr:uid="{00000000-0005-0000-0000-0000E41E0000}"/>
    <cellStyle name="SAPBEXexcBad9 7 4 2" xfId="7621" xr:uid="{00000000-0005-0000-0000-0000E51E0000}"/>
    <cellStyle name="SAPBEXexcBad9 7 4 3" xfId="7622" xr:uid="{00000000-0005-0000-0000-0000E61E0000}"/>
    <cellStyle name="SAPBEXexcBad9 7 4 4" xfId="7623" xr:uid="{00000000-0005-0000-0000-0000E71E0000}"/>
    <cellStyle name="SAPBEXexcBad9 7 5" xfId="7624" xr:uid="{00000000-0005-0000-0000-0000E81E0000}"/>
    <cellStyle name="SAPBEXexcBad9 7 5 2" xfId="7625" xr:uid="{00000000-0005-0000-0000-0000E91E0000}"/>
    <cellStyle name="SAPBEXexcBad9 7 5 3" xfId="7626" xr:uid="{00000000-0005-0000-0000-0000EA1E0000}"/>
    <cellStyle name="SAPBEXexcBad9 7 5 4" xfId="7627" xr:uid="{00000000-0005-0000-0000-0000EB1E0000}"/>
    <cellStyle name="SAPBEXexcBad9 7 6" xfId="7628" xr:uid="{00000000-0005-0000-0000-0000EC1E0000}"/>
    <cellStyle name="SAPBEXexcBad9 7 7" xfId="7629" xr:uid="{00000000-0005-0000-0000-0000ED1E0000}"/>
    <cellStyle name="SAPBEXexcBad9 7 8" xfId="7630" xr:uid="{00000000-0005-0000-0000-0000EE1E0000}"/>
    <cellStyle name="SAPBEXexcBad9 7 9" xfId="7631" xr:uid="{00000000-0005-0000-0000-0000EF1E0000}"/>
    <cellStyle name="SAPBEXexcBad9 8" xfId="7632" xr:uid="{00000000-0005-0000-0000-0000F01E0000}"/>
    <cellStyle name="SAPBEXexcBad9 8 2" xfId="7633" xr:uid="{00000000-0005-0000-0000-0000F11E0000}"/>
    <cellStyle name="SAPBEXexcBad9 8 3" xfId="7634" xr:uid="{00000000-0005-0000-0000-0000F21E0000}"/>
    <cellStyle name="SAPBEXexcBad9 8 4" xfId="7635" xr:uid="{00000000-0005-0000-0000-0000F31E0000}"/>
    <cellStyle name="SAPBEXexcBad9 8 5" xfId="7636" xr:uid="{00000000-0005-0000-0000-0000F41E0000}"/>
    <cellStyle name="SAPBEXexcBad9 8 6" xfId="7637" xr:uid="{00000000-0005-0000-0000-0000F51E0000}"/>
    <cellStyle name="SAPBEXexcBad9 9" xfId="7638" xr:uid="{00000000-0005-0000-0000-0000F61E0000}"/>
    <cellStyle name="SAPBEXexcBad9 9 2" xfId="7639" xr:uid="{00000000-0005-0000-0000-0000F71E0000}"/>
    <cellStyle name="SAPBEXexcBad9 9 3" xfId="7640" xr:uid="{00000000-0005-0000-0000-0000F81E0000}"/>
    <cellStyle name="SAPBEXexcBad9 9 4" xfId="7641" xr:uid="{00000000-0005-0000-0000-0000F91E0000}"/>
    <cellStyle name="SAPBEXexcBad9 9 5" xfId="7642" xr:uid="{00000000-0005-0000-0000-0000FA1E0000}"/>
    <cellStyle name="SAPBEXexcBad9 9 6" xfId="7643" xr:uid="{00000000-0005-0000-0000-0000FB1E0000}"/>
    <cellStyle name="SAPBEXexcBad9_Receipts" xfId="7644" xr:uid="{00000000-0005-0000-0000-0000FC1E0000}"/>
    <cellStyle name="SAPBEXexcCritical4" xfId="7645" xr:uid="{00000000-0005-0000-0000-0000FD1E0000}"/>
    <cellStyle name="SAPBEXexcCritical4 10" xfId="7646" xr:uid="{00000000-0005-0000-0000-0000FE1E0000}"/>
    <cellStyle name="SAPBEXexcCritical4 10 2" xfId="7647" xr:uid="{00000000-0005-0000-0000-0000FF1E0000}"/>
    <cellStyle name="SAPBEXexcCritical4 10 3" xfId="7648" xr:uid="{00000000-0005-0000-0000-0000001F0000}"/>
    <cellStyle name="SAPBEXexcCritical4 10 4" xfId="7649" xr:uid="{00000000-0005-0000-0000-0000011F0000}"/>
    <cellStyle name="SAPBEXexcCritical4 10 5" xfId="7650" xr:uid="{00000000-0005-0000-0000-0000021F0000}"/>
    <cellStyle name="SAPBEXexcCritical4 10 6" xfId="7651" xr:uid="{00000000-0005-0000-0000-0000031F0000}"/>
    <cellStyle name="SAPBEXexcCritical4 11" xfId="7652" xr:uid="{00000000-0005-0000-0000-0000041F0000}"/>
    <cellStyle name="SAPBEXexcCritical4 11 2" xfId="7653" xr:uid="{00000000-0005-0000-0000-0000051F0000}"/>
    <cellStyle name="SAPBEXexcCritical4 11 3" xfId="7654" xr:uid="{00000000-0005-0000-0000-0000061F0000}"/>
    <cellStyle name="SAPBEXexcCritical4 11 4" xfId="7655" xr:uid="{00000000-0005-0000-0000-0000071F0000}"/>
    <cellStyle name="SAPBEXexcCritical4 11 5" xfId="7656" xr:uid="{00000000-0005-0000-0000-0000081F0000}"/>
    <cellStyle name="SAPBEXexcCritical4 11 6" xfId="7657" xr:uid="{00000000-0005-0000-0000-0000091F0000}"/>
    <cellStyle name="SAPBEXexcCritical4 12" xfId="7658" xr:uid="{00000000-0005-0000-0000-00000A1F0000}"/>
    <cellStyle name="SAPBEXexcCritical4 12 2" xfId="7659" xr:uid="{00000000-0005-0000-0000-00000B1F0000}"/>
    <cellStyle name="SAPBEXexcCritical4 12 3" xfId="7660" xr:uid="{00000000-0005-0000-0000-00000C1F0000}"/>
    <cellStyle name="SAPBEXexcCritical4 12 4" xfId="7661" xr:uid="{00000000-0005-0000-0000-00000D1F0000}"/>
    <cellStyle name="SAPBEXexcCritical4 12 5" xfId="7662" xr:uid="{00000000-0005-0000-0000-00000E1F0000}"/>
    <cellStyle name="SAPBEXexcCritical4 12 6" xfId="7663" xr:uid="{00000000-0005-0000-0000-00000F1F0000}"/>
    <cellStyle name="SAPBEXexcCritical4 13" xfId="7664" xr:uid="{00000000-0005-0000-0000-0000101F0000}"/>
    <cellStyle name="SAPBEXexcCritical4 13 2" xfId="7665" xr:uid="{00000000-0005-0000-0000-0000111F0000}"/>
    <cellStyle name="SAPBEXexcCritical4 13 3" xfId="7666" xr:uid="{00000000-0005-0000-0000-0000121F0000}"/>
    <cellStyle name="SAPBEXexcCritical4 13 4" xfId="7667" xr:uid="{00000000-0005-0000-0000-0000131F0000}"/>
    <cellStyle name="SAPBEXexcCritical4 13 5" xfId="7668" xr:uid="{00000000-0005-0000-0000-0000141F0000}"/>
    <cellStyle name="SAPBEXexcCritical4 13 6" xfId="7669" xr:uid="{00000000-0005-0000-0000-0000151F0000}"/>
    <cellStyle name="SAPBEXexcCritical4 14" xfId="7670" xr:uid="{00000000-0005-0000-0000-0000161F0000}"/>
    <cellStyle name="SAPBEXexcCritical4 14 2" xfId="7671" xr:uid="{00000000-0005-0000-0000-0000171F0000}"/>
    <cellStyle name="SAPBEXexcCritical4 14 3" xfId="7672" xr:uid="{00000000-0005-0000-0000-0000181F0000}"/>
    <cellStyle name="SAPBEXexcCritical4 14 4" xfId="7673" xr:uid="{00000000-0005-0000-0000-0000191F0000}"/>
    <cellStyle name="SAPBEXexcCritical4 14 5" xfId="7674" xr:uid="{00000000-0005-0000-0000-00001A1F0000}"/>
    <cellStyle name="SAPBEXexcCritical4 14 6" xfId="7675" xr:uid="{00000000-0005-0000-0000-00001B1F0000}"/>
    <cellStyle name="SAPBEXexcCritical4 15" xfId="7676" xr:uid="{00000000-0005-0000-0000-00001C1F0000}"/>
    <cellStyle name="SAPBEXexcCritical4 15 2" xfId="7677" xr:uid="{00000000-0005-0000-0000-00001D1F0000}"/>
    <cellStyle name="SAPBEXexcCritical4 15 3" xfId="7678" xr:uid="{00000000-0005-0000-0000-00001E1F0000}"/>
    <cellStyle name="SAPBEXexcCritical4 15 4" xfId="7679" xr:uid="{00000000-0005-0000-0000-00001F1F0000}"/>
    <cellStyle name="SAPBEXexcCritical4 15 5" xfId="7680" xr:uid="{00000000-0005-0000-0000-0000201F0000}"/>
    <cellStyle name="SAPBEXexcCritical4 15 6" xfId="7681" xr:uid="{00000000-0005-0000-0000-0000211F0000}"/>
    <cellStyle name="SAPBEXexcCritical4 16" xfId="7682" xr:uid="{00000000-0005-0000-0000-0000221F0000}"/>
    <cellStyle name="SAPBEXexcCritical4 16 2" xfId="7683" xr:uid="{00000000-0005-0000-0000-0000231F0000}"/>
    <cellStyle name="SAPBEXexcCritical4 16 3" xfId="7684" xr:uid="{00000000-0005-0000-0000-0000241F0000}"/>
    <cellStyle name="SAPBEXexcCritical4 16 4" xfId="7685" xr:uid="{00000000-0005-0000-0000-0000251F0000}"/>
    <cellStyle name="SAPBEXexcCritical4 16 5" xfId="7686" xr:uid="{00000000-0005-0000-0000-0000261F0000}"/>
    <cellStyle name="SAPBEXexcCritical4 16 6" xfId="7687" xr:uid="{00000000-0005-0000-0000-0000271F0000}"/>
    <cellStyle name="SAPBEXexcCritical4 17" xfId="7688" xr:uid="{00000000-0005-0000-0000-0000281F0000}"/>
    <cellStyle name="SAPBEXexcCritical4 17 2" xfId="7689" xr:uid="{00000000-0005-0000-0000-0000291F0000}"/>
    <cellStyle name="SAPBEXexcCritical4 17 3" xfId="7690" xr:uid="{00000000-0005-0000-0000-00002A1F0000}"/>
    <cellStyle name="SAPBEXexcCritical4 17 4" xfId="7691" xr:uid="{00000000-0005-0000-0000-00002B1F0000}"/>
    <cellStyle name="SAPBEXexcCritical4 17 5" xfId="7692" xr:uid="{00000000-0005-0000-0000-00002C1F0000}"/>
    <cellStyle name="SAPBEXexcCritical4 17 6" xfId="7693" xr:uid="{00000000-0005-0000-0000-00002D1F0000}"/>
    <cellStyle name="SAPBEXexcCritical4 18" xfId="7694" xr:uid="{00000000-0005-0000-0000-00002E1F0000}"/>
    <cellStyle name="SAPBEXexcCritical4 18 2" xfId="7695" xr:uid="{00000000-0005-0000-0000-00002F1F0000}"/>
    <cellStyle name="SAPBEXexcCritical4 18 3" xfId="7696" xr:uid="{00000000-0005-0000-0000-0000301F0000}"/>
    <cellStyle name="SAPBEXexcCritical4 18 4" xfId="7697" xr:uid="{00000000-0005-0000-0000-0000311F0000}"/>
    <cellStyle name="SAPBEXexcCritical4 18 5" xfId="7698" xr:uid="{00000000-0005-0000-0000-0000321F0000}"/>
    <cellStyle name="SAPBEXexcCritical4 18 6" xfId="7699" xr:uid="{00000000-0005-0000-0000-0000331F0000}"/>
    <cellStyle name="SAPBEXexcCritical4 19" xfId="7700" xr:uid="{00000000-0005-0000-0000-0000341F0000}"/>
    <cellStyle name="SAPBEXexcCritical4 19 2" xfId="7701" xr:uid="{00000000-0005-0000-0000-0000351F0000}"/>
    <cellStyle name="SAPBEXexcCritical4 19 3" xfId="7702" xr:uid="{00000000-0005-0000-0000-0000361F0000}"/>
    <cellStyle name="SAPBEXexcCritical4 19 4" xfId="7703" xr:uid="{00000000-0005-0000-0000-0000371F0000}"/>
    <cellStyle name="SAPBEXexcCritical4 19 5" xfId="7704" xr:uid="{00000000-0005-0000-0000-0000381F0000}"/>
    <cellStyle name="SAPBEXexcCritical4 19 6" xfId="7705" xr:uid="{00000000-0005-0000-0000-0000391F0000}"/>
    <cellStyle name="SAPBEXexcCritical4 2" xfId="7706" xr:uid="{00000000-0005-0000-0000-00003A1F0000}"/>
    <cellStyle name="SAPBEXexcCritical4 2 10" xfId="7707" xr:uid="{00000000-0005-0000-0000-00003B1F0000}"/>
    <cellStyle name="SAPBEXexcCritical4 2 10 2" xfId="7708" xr:uid="{00000000-0005-0000-0000-00003C1F0000}"/>
    <cellStyle name="SAPBEXexcCritical4 2 10 3" xfId="7709" xr:uid="{00000000-0005-0000-0000-00003D1F0000}"/>
    <cellStyle name="SAPBEXexcCritical4 2 10 4" xfId="7710" xr:uid="{00000000-0005-0000-0000-00003E1F0000}"/>
    <cellStyle name="SAPBEXexcCritical4 2 11" xfId="7711" xr:uid="{00000000-0005-0000-0000-00003F1F0000}"/>
    <cellStyle name="SAPBEXexcCritical4 2 11 2" xfId="7712" xr:uid="{00000000-0005-0000-0000-0000401F0000}"/>
    <cellStyle name="SAPBEXexcCritical4 2 11 3" xfId="7713" xr:uid="{00000000-0005-0000-0000-0000411F0000}"/>
    <cellStyle name="SAPBEXexcCritical4 2 11 4" xfId="7714" xr:uid="{00000000-0005-0000-0000-0000421F0000}"/>
    <cellStyle name="SAPBEXexcCritical4 2 12" xfId="7715" xr:uid="{00000000-0005-0000-0000-0000431F0000}"/>
    <cellStyle name="SAPBEXexcCritical4 2 12 2" xfId="7716" xr:uid="{00000000-0005-0000-0000-0000441F0000}"/>
    <cellStyle name="SAPBEXexcCritical4 2 12 3" xfId="7717" xr:uid="{00000000-0005-0000-0000-0000451F0000}"/>
    <cellStyle name="SAPBEXexcCritical4 2 12 4" xfId="7718" xr:uid="{00000000-0005-0000-0000-0000461F0000}"/>
    <cellStyle name="SAPBEXexcCritical4 2 13" xfId="7719" xr:uid="{00000000-0005-0000-0000-0000471F0000}"/>
    <cellStyle name="SAPBEXexcCritical4 2 13 2" xfId="7720" xr:uid="{00000000-0005-0000-0000-0000481F0000}"/>
    <cellStyle name="SAPBEXexcCritical4 2 13 3" xfId="7721" xr:uid="{00000000-0005-0000-0000-0000491F0000}"/>
    <cellStyle name="SAPBEXexcCritical4 2 13 4" xfId="7722" xr:uid="{00000000-0005-0000-0000-00004A1F0000}"/>
    <cellStyle name="SAPBEXexcCritical4 2 14" xfId="7723" xr:uid="{00000000-0005-0000-0000-00004B1F0000}"/>
    <cellStyle name="SAPBEXexcCritical4 2 15" xfId="7724" xr:uid="{00000000-0005-0000-0000-00004C1F0000}"/>
    <cellStyle name="SAPBEXexcCritical4 2 16" xfId="7725" xr:uid="{00000000-0005-0000-0000-00004D1F0000}"/>
    <cellStyle name="SAPBEXexcCritical4 2 17" xfId="7726" xr:uid="{00000000-0005-0000-0000-00004E1F0000}"/>
    <cellStyle name="SAPBEXexcCritical4 2 18" xfId="7727" xr:uid="{00000000-0005-0000-0000-00004F1F0000}"/>
    <cellStyle name="SAPBEXexcCritical4 2 2" xfId="7728" xr:uid="{00000000-0005-0000-0000-0000501F0000}"/>
    <cellStyle name="SAPBEXexcCritical4 2 2 2" xfId="7729" xr:uid="{00000000-0005-0000-0000-0000511F0000}"/>
    <cellStyle name="SAPBEXexcCritical4 2 2 2 2" xfId="7730" xr:uid="{00000000-0005-0000-0000-0000521F0000}"/>
    <cellStyle name="SAPBEXexcCritical4 2 2 2 3" xfId="7731" xr:uid="{00000000-0005-0000-0000-0000531F0000}"/>
    <cellStyle name="SAPBEXexcCritical4 2 2 2 4" xfId="7732" xr:uid="{00000000-0005-0000-0000-0000541F0000}"/>
    <cellStyle name="SAPBEXexcCritical4 2 2 2 5" xfId="7733" xr:uid="{00000000-0005-0000-0000-0000551F0000}"/>
    <cellStyle name="SAPBEXexcCritical4 2 2 2 6" xfId="7734" xr:uid="{00000000-0005-0000-0000-0000561F0000}"/>
    <cellStyle name="SAPBEXexcCritical4 2 2 3" xfId="7735" xr:uid="{00000000-0005-0000-0000-0000571F0000}"/>
    <cellStyle name="SAPBEXexcCritical4 2 2 3 2" xfId="7736" xr:uid="{00000000-0005-0000-0000-0000581F0000}"/>
    <cellStyle name="SAPBEXexcCritical4 2 2 3 3" xfId="7737" xr:uid="{00000000-0005-0000-0000-0000591F0000}"/>
    <cellStyle name="SAPBEXexcCritical4 2 2 3 4" xfId="7738" xr:uid="{00000000-0005-0000-0000-00005A1F0000}"/>
    <cellStyle name="SAPBEXexcCritical4 2 2 3 5" xfId="7739" xr:uid="{00000000-0005-0000-0000-00005B1F0000}"/>
    <cellStyle name="SAPBEXexcCritical4 2 2 3 6" xfId="7740" xr:uid="{00000000-0005-0000-0000-00005C1F0000}"/>
    <cellStyle name="SAPBEXexcCritical4 2 2 4" xfId="7741" xr:uid="{00000000-0005-0000-0000-00005D1F0000}"/>
    <cellStyle name="SAPBEXexcCritical4 2 2 4 2" xfId="7742" xr:uid="{00000000-0005-0000-0000-00005E1F0000}"/>
    <cellStyle name="SAPBEXexcCritical4 2 2 4 3" xfId="7743" xr:uid="{00000000-0005-0000-0000-00005F1F0000}"/>
    <cellStyle name="SAPBEXexcCritical4 2 2 4 4" xfId="7744" xr:uid="{00000000-0005-0000-0000-0000601F0000}"/>
    <cellStyle name="SAPBEXexcCritical4 2 2 4 5" xfId="7745" xr:uid="{00000000-0005-0000-0000-0000611F0000}"/>
    <cellStyle name="SAPBEXexcCritical4 2 2 4 6" xfId="7746" xr:uid="{00000000-0005-0000-0000-0000621F0000}"/>
    <cellStyle name="SAPBEXexcCritical4 2 2 5" xfId="7747" xr:uid="{00000000-0005-0000-0000-0000631F0000}"/>
    <cellStyle name="SAPBEXexcCritical4 2 2 5 2" xfId="7748" xr:uid="{00000000-0005-0000-0000-0000641F0000}"/>
    <cellStyle name="SAPBEXexcCritical4 2 2 5 3" xfId="7749" xr:uid="{00000000-0005-0000-0000-0000651F0000}"/>
    <cellStyle name="SAPBEXexcCritical4 2 2 5 4" xfId="7750" xr:uid="{00000000-0005-0000-0000-0000661F0000}"/>
    <cellStyle name="SAPBEXexcCritical4 2 2 5 5" xfId="7751" xr:uid="{00000000-0005-0000-0000-0000671F0000}"/>
    <cellStyle name="SAPBEXexcCritical4 2 2 5 6" xfId="7752" xr:uid="{00000000-0005-0000-0000-0000681F0000}"/>
    <cellStyle name="SAPBEXexcCritical4 2 2 6" xfId="7753" xr:uid="{00000000-0005-0000-0000-0000691F0000}"/>
    <cellStyle name="SAPBEXexcCritical4 2 2 7" xfId="7754" xr:uid="{00000000-0005-0000-0000-00006A1F0000}"/>
    <cellStyle name="SAPBEXexcCritical4 2 2 8" xfId="7755" xr:uid="{00000000-0005-0000-0000-00006B1F0000}"/>
    <cellStyle name="SAPBEXexcCritical4 2 3" xfId="7756" xr:uid="{00000000-0005-0000-0000-00006C1F0000}"/>
    <cellStyle name="SAPBEXexcCritical4 2 3 2" xfId="7757" xr:uid="{00000000-0005-0000-0000-00006D1F0000}"/>
    <cellStyle name="SAPBEXexcCritical4 2 3 2 2" xfId="7758" xr:uid="{00000000-0005-0000-0000-00006E1F0000}"/>
    <cellStyle name="SAPBEXexcCritical4 2 3 2 3" xfId="7759" xr:uid="{00000000-0005-0000-0000-00006F1F0000}"/>
    <cellStyle name="SAPBEXexcCritical4 2 3 2 4" xfId="7760" xr:uid="{00000000-0005-0000-0000-0000701F0000}"/>
    <cellStyle name="SAPBEXexcCritical4 2 3 2 5" xfId="7761" xr:uid="{00000000-0005-0000-0000-0000711F0000}"/>
    <cellStyle name="SAPBEXexcCritical4 2 3 2 6" xfId="7762" xr:uid="{00000000-0005-0000-0000-0000721F0000}"/>
    <cellStyle name="SAPBEXexcCritical4 2 3 3" xfId="7763" xr:uid="{00000000-0005-0000-0000-0000731F0000}"/>
    <cellStyle name="SAPBEXexcCritical4 2 3 3 2" xfId="7764" xr:uid="{00000000-0005-0000-0000-0000741F0000}"/>
    <cellStyle name="SAPBEXexcCritical4 2 3 3 3" xfId="7765" xr:uid="{00000000-0005-0000-0000-0000751F0000}"/>
    <cellStyle name="SAPBEXexcCritical4 2 3 3 4" xfId="7766" xr:uid="{00000000-0005-0000-0000-0000761F0000}"/>
    <cellStyle name="SAPBEXexcCritical4 2 3 3 5" xfId="7767" xr:uid="{00000000-0005-0000-0000-0000771F0000}"/>
    <cellStyle name="SAPBEXexcCritical4 2 3 3 6" xfId="7768" xr:uid="{00000000-0005-0000-0000-0000781F0000}"/>
    <cellStyle name="SAPBEXexcCritical4 2 3 4" xfId="7769" xr:uid="{00000000-0005-0000-0000-0000791F0000}"/>
    <cellStyle name="SAPBEXexcCritical4 2 3 4 2" xfId="7770" xr:uid="{00000000-0005-0000-0000-00007A1F0000}"/>
    <cellStyle name="SAPBEXexcCritical4 2 3 4 3" xfId="7771" xr:uid="{00000000-0005-0000-0000-00007B1F0000}"/>
    <cellStyle name="SAPBEXexcCritical4 2 3 4 4" xfId="7772" xr:uid="{00000000-0005-0000-0000-00007C1F0000}"/>
    <cellStyle name="SAPBEXexcCritical4 2 3 4 5" xfId="7773" xr:uid="{00000000-0005-0000-0000-00007D1F0000}"/>
    <cellStyle name="SAPBEXexcCritical4 2 3 4 6" xfId="7774" xr:uid="{00000000-0005-0000-0000-00007E1F0000}"/>
    <cellStyle name="SAPBEXexcCritical4 2 3 5" xfId="7775" xr:uid="{00000000-0005-0000-0000-00007F1F0000}"/>
    <cellStyle name="SAPBEXexcCritical4 2 3 5 2" xfId="7776" xr:uid="{00000000-0005-0000-0000-0000801F0000}"/>
    <cellStyle name="SAPBEXexcCritical4 2 3 5 3" xfId="7777" xr:uid="{00000000-0005-0000-0000-0000811F0000}"/>
    <cellStyle name="SAPBEXexcCritical4 2 3 5 4" xfId="7778" xr:uid="{00000000-0005-0000-0000-0000821F0000}"/>
    <cellStyle name="SAPBEXexcCritical4 2 3 5 5" xfId="7779" xr:uid="{00000000-0005-0000-0000-0000831F0000}"/>
    <cellStyle name="SAPBEXexcCritical4 2 3 5 6" xfId="7780" xr:uid="{00000000-0005-0000-0000-0000841F0000}"/>
    <cellStyle name="SAPBEXexcCritical4 2 3 6" xfId="7781" xr:uid="{00000000-0005-0000-0000-0000851F0000}"/>
    <cellStyle name="SAPBEXexcCritical4 2 3 7" xfId="7782" xr:uid="{00000000-0005-0000-0000-0000861F0000}"/>
    <cellStyle name="SAPBEXexcCritical4 2 3 8" xfId="7783" xr:uid="{00000000-0005-0000-0000-0000871F0000}"/>
    <cellStyle name="SAPBEXexcCritical4 2 4" xfId="7784" xr:uid="{00000000-0005-0000-0000-0000881F0000}"/>
    <cellStyle name="SAPBEXexcCritical4 2 4 2" xfId="7785" xr:uid="{00000000-0005-0000-0000-0000891F0000}"/>
    <cellStyle name="SAPBEXexcCritical4 2 4 2 2" xfId="7786" xr:uid="{00000000-0005-0000-0000-00008A1F0000}"/>
    <cellStyle name="SAPBEXexcCritical4 2 4 2 3" xfId="7787" xr:uid="{00000000-0005-0000-0000-00008B1F0000}"/>
    <cellStyle name="SAPBEXexcCritical4 2 4 2 4" xfId="7788" xr:uid="{00000000-0005-0000-0000-00008C1F0000}"/>
    <cellStyle name="SAPBEXexcCritical4 2 4 2 5" xfId="7789" xr:uid="{00000000-0005-0000-0000-00008D1F0000}"/>
    <cellStyle name="SAPBEXexcCritical4 2 4 2 6" xfId="7790" xr:uid="{00000000-0005-0000-0000-00008E1F0000}"/>
    <cellStyle name="SAPBEXexcCritical4 2 4 3" xfId="7791" xr:uid="{00000000-0005-0000-0000-00008F1F0000}"/>
    <cellStyle name="SAPBEXexcCritical4 2 4 3 2" xfId="7792" xr:uid="{00000000-0005-0000-0000-0000901F0000}"/>
    <cellStyle name="SAPBEXexcCritical4 2 4 3 3" xfId="7793" xr:uid="{00000000-0005-0000-0000-0000911F0000}"/>
    <cellStyle name="SAPBEXexcCritical4 2 4 3 4" xfId="7794" xr:uid="{00000000-0005-0000-0000-0000921F0000}"/>
    <cellStyle name="SAPBEXexcCritical4 2 4 3 5" xfId="7795" xr:uid="{00000000-0005-0000-0000-0000931F0000}"/>
    <cellStyle name="SAPBEXexcCritical4 2 4 3 6" xfId="7796" xr:uid="{00000000-0005-0000-0000-0000941F0000}"/>
    <cellStyle name="SAPBEXexcCritical4 2 4 4" xfId="7797" xr:uid="{00000000-0005-0000-0000-0000951F0000}"/>
    <cellStyle name="SAPBEXexcCritical4 2 4 4 2" xfId="7798" xr:uid="{00000000-0005-0000-0000-0000961F0000}"/>
    <cellStyle name="SAPBEXexcCritical4 2 4 4 3" xfId="7799" xr:uid="{00000000-0005-0000-0000-0000971F0000}"/>
    <cellStyle name="SAPBEXexcCritical4 2 4 4 4" xfId="7800" xr:uid="{00000000-0005-0000-0000-0000981F0000}"/>
    <cellStyle name="SAPBEXexcCritical4 2 4 4 5" xfId="7801" xr:uid="{00000000-0005-0000-0000-0000991F0000}"/>
    <cellStyle name="SAPBEXexcCritical4 2 4 4 6" xfId="7802" xr:uid="{00000000-0005-0000-0000-00009A1F0000}"/>
    <cellStyle name="SAPBEXexcCritical4 2 4 5" xfId="7803" xr:uid="{00000000-0005-0000-0000-00009B1F0000}"/>
    <cellStyle name="SAPBEXexcCritical4 2 4 5 2" xfId="7804" xr:uid="{00000000-0005-0000-0000-00009C1F0000}"/>
    <cellStyle name="SAPBEXexcCritical4 2 4 5 3" xfId="7805" xr:uid="{00000000-0005-0000-0000-00009D1F0000}"/>
    <cellStyle name="SAPBEXexcCritical4 2 4 5 4" xfId="7806" xr:uid="{00000000-0005-0000-0000-00009E1F0000}"/>
    <cellStyle name="SAPBEXexcCritical4 2 4 5 5" xfId="7807" xr:uid="{00000000-0005-0000-0000-00009F1F0000}"/>
    <cellStyle name="SAPBEXexcCritical4 2 4 5 6" xfId="7808" xr:uid="{00000000-0005-0000-0000-0000A01F0000}"/>
    <cellStyle name="SAPBEXexcCritical4 2 4 6" xfId="7809" xr:uid="{00000000-0005-0000-0000-0000A11F0000}"/>
    <cellStyle name="SAPBEXexcCritical4 2 4 7" xfId="7810" xr:uid="{00000000-0005-0000-0000-0000A21F0000}"/>
    <cellStyle name="SAPBEXexcCritical4 2 4 8" xfId="7811" xr:uid="{00000000-0005-0000-0000-0000A31F0000}"/>
    <cellStyle name="SAPBEXexcCritical4 2 5" xfId="7812" xr:uid="{00000000-0005-0000-0000-0000A41F0000}"/>
    <cellStyle name="SAPBEXexcCritical4 2 5 2" xfId="7813" xr:uid="{00000000-0005-0000-0000-0000A51F0000}"/>
    <cellStyle name="SAPBEXexcCritical4 2 5 3" xfId="7814" xr:uid="{00000000-0005-0000-0000-0000A61F0000}"/>
    <cellStyle name="SAPBEXexcCritical4 2 5 4" xfId="7815" xr:uid="{00000000-0005-0000-0000-0000A71F0000}"/>
    <cellStyle name="SAPBEXexcCritical4 2 6" xfId="7816" xr:uid="{00000000-0005-0000-0000-0000A81F0000}"/>
    <cellStyle name="SAPBEXexcCritical4 2 6 2" xfId="7817" xr:uid="{00000000-0005-0000-0000-0000A91F0000}"/>
    <cellStyle name="SAPBEXexcCritical4 2 6 3" xfId="7818" xr:uid="{00000000-0005-0000-0000-0000AA1F0000}"/>
    <cellStyle name="SAPBEXexcCritical4 2 6 4" xfId="7819" xr:uid="{00000000-0005-0000-0000-0000AB1F0000}"/>
    <cellStyle name="SAPBEXexcCritical4 2 7" xfId="7820" xr:uid="{00000000-0005-0000-0000-0000AC1F0000}"/>
    <cellStyle name="SAPBEXexcCritical4 2 7 2" xfId="7821" xr:uid="{00000000-0005-0000-0000-0000AD1F0000}"/>
    <cellStyle name="SAPBEXexcCritical4 2 7 3" xfId="7822" xr:uid="{00000000-0005-0000-0000-0000AE1F0000}"/>
    <cellStyle name="SAPBEXexcCritical4 2 7 4" xfId="7823" xr:uid="{00000000-0005-0000-0000-0000AF1F0000}"/>
    <cellStyle name="SAPBEXexcCritical4 2 8" xfId="7824" xr:uid="{00000000-0005-0000-0000-0000B01F0000}"/>
    <cellStyle name="SAPBEXexcCritical4 2 8 2" xfId="7825" xr:uid="{00000000-0005-0000-0000-0000B11F0000}"/>
    <cellStyle name="SAPBEXexcCritical4 2 8 3" xfId="7826" xr:uid="{00000000-0005-0000-0000-0000B21F0000}"/>
    <cellStyle name="SAPBEXexcCritical4 2 8 4" xfId="7827" xr:uid="{00000000-0005-0000-0000-0000B31F0000}"/>
    <cellStyle name="SAPBEXexcCritical4 2 9" xfId="7828" xr:uid="{00000000-0005-0000-0000-0000B41F0000}"/>
    <cellStyle name="SAPBEXexcCritical4 2 9 2" xfId="7829" xr:uid="{00000000-0005-0000-0000-0000B51F0000}"/>
    <cellStyle name="SAPBEXexcCritical4 2 9 3" xfId="7830" xr:uid="{00000000-0005-0000-0000-0000B61F0000}"/>
    <cellStyle name="SAPBEXexcCritical4 2 9 4" xfId="7831" xr:uid="{00000000-0005-0000-0000-0000B71F0000}"/>
    <cellStyle name="SAPBEXexcCritical4 20" xfId="7832" xr:uid="{00000000-0005-0000-0000-0000B81F0000}"/>
    <cellStyle name="SAPBEXexcCritical4 20 2" xfId="7833" xr:uid="{00000000-0005-0000-0000-0000B91F0000}"/>
    <cellStyle name="SAPBEXexcCritical4 20 3" xfId="7834" xr:uid="{00000000-0005-0000-0000-0000BA1F0000}"/>
    <cellStyle name="SAPBEXexcCritical4 20 4" xfId="7835" xr:uid="{00000000-0005-0000-0000-0000BB1F0000}"/>
    <cellStyle name="SAPBEXexcCritical4 20 5" xfId="7836" xr:uid="{00000000-0005-0000-0000-0000BC1F0000}"/>
    <cellStyle name="SAPBEXexcCritical4 20 6" xfId="7837" xr:uid="{00000000-0005-0000-0000-0000BD1F0000}"/>
    <cellStyle name="SAPBEXexcCritical4 21" xfId="7838" xr:uid="{00000000-0005-0000-0000-0000BE1F0000}"/>
    <cellStyle name="SAPBEXexcCritical4 21 2" xfId="7839" xr:uid="{00000000-0005-0000-0000-0000BF1F0000}"/>
    <cellStyle name="SAPBEXexcCritical4 21 3" xfId="7840" xr:uid="{00000000-0005-0000-0000-0000C01F0000}"/>
    <cellStyle name="SAPBEXexcCritical4 21 4" xfId="7841" xr:uid="{00000000-0005-0000-0000-0000C11F0000}"/>
    <cellStyle name="SAPBEXexcCritical4 21 5" xfId="7842" xr:uid="{00000000-0005-0000-0000-0000C21F0000}"/>
    <cellStyle name="SAPBEXexcCritical4 21 6" xfId="7843" xr:uid="{00000000-0005-0000-0000-0000C31F0000}"/>
    <cellStyle name="SAPBEXexcCritical4 22" xfId="7844" xr:uid="{00000000-0005-0000-0000-0000C41F0000}"/>
    <cellStyle name="SAPBEXexcCritical4 22 2" xfId="7845" xr:uid="{00000000-0005-0000-0000-0000C51F0000}"/>
    <cellStyle name="SAPBEXexcCritical4 22 3" xfId="7846" xr:uid="{00000000-0005-0000-0000-0000C61F0000}"/>
    <cellStyle name="SAPBEXexcCritical4 22 4" xfId="7847" xr:uid="{00000000-0005-0000-0000-0000C71F0000}"/>
    <cellStyle name="SAPBEXexcCritical4 22 5" xfId="7848" xr:uid="{00000000-0005-0000-0000-0000C81F0000}"/>
    <cellStyle name="SAPBEXexcCritical4 22 6" xfId="7849" xr:uid="{00000000-0005-0000-0000-0000C91F0000}"/>
    <cellStyle name="SAPBEXexcCritical4 23" xfId="7850" xr:uid="{00000000-0005-0000-0000-0000CA1F0000}"/>
    <cellStyle name="SAPBEXexcCritical4 23 2" xfId="7851" xr:uid="{00000000-0005-0000-0000-0000CB1F0000}"/>
    <cellStyle name="SAPBEXexcCritical4 23 3" xfId="7852" xr:uid="{00000000-0005-0000-0000-0000CC1F0000}"/>
    <cellStyle name="SAPBEXexcCritical4 23 4" xfId="7853" xr:uid="{00000000-0005-0000-0000-0000CD1F0000}"/>
    <cellStyle name="SAPBEXexcCritical4 23 5" xfId="7854" xr:uid="{00000000-0005-0000-0000-0000CE1F0000}"/>
    <cellStyle name="SAPBEXexcCritical4 23 6" xfId="7855" xr:uid="{00000000-0005-0000-0000-0000CF1F0000}"/>
    <cellStyle name="SAPBEXexcCritical4 24" xfId="7856" xr:uid="{00000000-0005-0000-0000-0000D01F0000}"/>
    <cellStyle name="SAPBEXexcCritical4 24 2" xfId="7857" xr:uid="{00000000-0005-0000-0000-0000D11F0000}"/>
    <cellStyle name="SAPBEXexcCritical4 24 3" xfId="7858" xr:uid="{00000000-0005-0000-0000-0000D21F0000}"/>
    <cellStyle name="SAPBEXexcCritical4 24 4" xfId="7859" xr:uid="{00000000-0005-0000-0000-0000D31F0000}"/>
    <cellStyle name="SAPBEXexcCritical4 24 5" xfId="7860" xr:uid="{00000000-0005-0000-0000-0000D41F0000}"/>
    <cellStyle name="SAPBEXexcCritical4 24 6" xfId="7861" xr:uid="{00000000-0005-0000-0000-0000D51F0000}"/>
    <cellStyle name="SAPBEXexcCritical4 25" xfId="7862" xr:uid="{00000000-0005-0000-0000-0000D61F0000}"/>
    <cellStyle name="SAPBEXexcCritical4 25 2" xfId="7863" xr:uid="{00000000-0005-0000-0000-0000D71F0000}"/>
    <cellStyle name="SAPBEXexcCritical4 25 3" xfId="7864" xr:uid="{00000000-0005-0000-0000-0000D81F0000}"/>
    <cellStyle name="SAPBEXexcCritical4 25 4" xfId="7865" xr:uid="{00000000-0005-0000-0000-0000D91F0000}"/>
    <cellStyle name="SAPBEXexcCritical4 25 5" xfId="7866" xr:uid="{00000000-0005-0000-0000-0000DA1F0000}"/>
    <cellStyle name="SAPBEXexcCritical4 25 6" xfId="7867" xr:uid="{00000000-0005-0000-0000-0000DB1F0000}"/>
    <cellStyle name="SAPBEXexcCritical4 26" xfId="7868" xr:uid="{00000000-0005-0000-0000-0000DC1F0000}"/>
    <cellStyle name="SAPBEXexcCritical4 26 2" xfId="7869" xr:uid="{00000000-0005-0000-0000-0000DD1F0000}"/>
    <cellStyle name="SAPBEXexcCritical4 26 3" xfId="7870" xr:uid="{00000000-0005-0000-0000-0000DE1F0000}"/>
    <cellStyle name="SAPBEXexcCritical4 26 4" xfId="7871" xr:uid="{00000000-0005-0000-0000-0000DF1F0000}"/>
    <cellStyle name="SAPBEXexcCritical4 26 5" xfId="7872" xr:uid="{00000000-0005-0000-0000-0000E01F0000}"/>
    <cellStyle name="SAPBEXexcCritical4 26 6" xfId="7873" xr:uid="{00000000-0005-0000-0000-0000E11F0000}"/>
    <cellStyle name="SAPBEXexcCritical4 27" xfId="7874" xr:uid="{00000000-0005-0000-0000-0000E21F0000}"/>
    <cellStyle name="SAPBEXexcCritical4 27 2" xfId="7875" xr:uid="{00000000-0005-0000-0000-0000E31F0000}"/>
    <cellStyle name="SAPBEXexcCritical4 27 3" xfId="7876" xr:uid="{00000000-0005-0000-0000-0000E41F0000}"/>
    <cellStyle name="SAPBEXexcCritical4 27 4" xfId="7877" xr:uid="{00000000-0005-0000-0000-0000E51F0000}"/>
    <cellStyle name="SAPBEXexcCritical4 27 5" xfId="7878" xr:uid="{00000000-0005-0000-0000-0000E61F0000}"/>
    <cellStyle name="SAPBEXexcCritical4 27 6" xfId="7879" xr:uid="{00000000-0005-0000-0000-0000E71F0000}"/>
    <cellStyle name="SAPBEXexcCritical4 28" xfId="7880" xr:uid="{00000000-0005-0000-0000-0000E81F0000}"/>
    <cellStyle name="SAPBEXexcCritical4 28 2" xfId="7881" xr:uid="{00000000-0005-0000-0000-0000E91F0000}"/>
    <cellStyle name="SAPBEXexcCritical4 28 3" xfId="7882" xr:uid="{00000000-0005-0000-0000-0000EA1F0000}"/>
    <cellStyle name="SAPBEXexcCritical4 28 4" xfId="7883" xr:uid="{00000000-0005-0000-0000-0000EB1F0000}"/>
    <cellStyle name="SAPBEXexcCritical4 28 5" xfId="7884" xr:uid="{00000000-0005-0000-0000-0000EC1F0000}"/>
    <cellStyle name="SAPBEXexcCritical4 28 6" xfId="7885" xr:uid="{00000000-0005-0000-0000-0000ED1F0000}"/>
    <cellStyle name="SAPBEXexcCritical4 29" xfId="7886" xr:uid="{00000000-0005-0000-0000-0000EE1F0000}"/>
    <cellStyle name="SAPBEXexcCritical4 29 2" xfId="7887" xr:uid="{00000000-0005-0000-0000-0000EF1F0000}"/>
    <cellStyle name="SAPBEXexcCritical4 29 3" xfId="7888" xr:uid="{00000000-0005-0000-0000-0000F01F0000}"/>
    <cellStyle name="SAPBEXexcCritical4 29 4" xfId="7889" xr:uid="{00000000-0005-0000-0000-0000F11F0000}"/>
    <cellStyle name="SAPBEXexcCritical4 29 5" xfId="7890" xr:uid="{00000000-0005-0000-0000-0000F21F0000}"/>
    <cellStyle name="SAPBEXexcCritical4 29 6" xfId="7891" xr:uid="{00000000-0005-0000-0000-0000F31F0000}"/>
    <cellStyle name="SAPBEXexcCritical4 3" xfId="7892" xr:uid="{00000000-0005-0000-0000-0000F41F0000}"/>
    <cellStyle name="SAPBEXexcCritical4 3 10" xfId="7893" xr:uid="{00000000-0005-0000-0000-0000F51F0000}"/>
    <cellStyle name="SAPBEXexcCritical4 3 11" xfId="7894" xr:uid="{00000000-0005-0000-0000-0000F61F0000}"/>
    <cellStyle name="SAPBEXexcCritical4 3 12" xfId="7895" xr:uid="{00000000-0005-0000-0000-0000F71F0000}"/>
    <cellStyle name="SAPBEXexcCritical4 3 2" xfId="7896" xr:uid="{00000000-0005-0000-0000-0000F81F0000}"/>
    <cellStyle name="SAPBEXexcCritical4 3 2 2" xfId="7897" xr:uid="{00000000-0005-0000-0000-0000F91F0000}"/>
    <cellStyle name="SAPBEXexcCritical4 3 2 2 2" xfId="7898" xr:uid="{00000000-0005-0000-0000-0000FA1F0000}"/>
    <cellStyle name="SAPBEXexcCritical4 3 2 2 3" xfId="7899" xr:uid="{00000000-0005-0000-0000-0000FB1F0000}"/>
    <cellStyle name="SAPBEXexcCritical4 3 2 2 4" xfId="7900" xr:uid="{00000000-0005-0000-0000-0000FC1F0000}"/>
    <cellStyle name="SAPBEXexcCritical4 3 2 2 5" xfId="7901" xr:uid="{00000000-0005-0000-0000-0000FD1F0000}"/>
    <cellStyle name="SAPBEXexcCritical4 3 2 2 6" xfId="7902" xr:uid="{00000000-0005-0000-0000-0000FE1F0000}"/>
    <cellStyle name="SAPBEXexcCritical4 3 2 3" xfId="7903" xr:uid="{00000000-0005-0000-0000-0000FF1F0000}"/>
    <cellStyle name="SAPBEXexcCritical4 3 2 3 2" xfId="7904" xr:uid="{00000000-0005-0000-0000-000000200000}"/>
    <cellStyle name="SAPBEXexcCritical4 3 2 3 3" xfId="7905" xr:uid="{00000000-0005-0000-0000-000001200000}"/>
    <cellStyle name="SAPBEXexcCritical4 3 2 3 4" xfId="7906" xr:uid="{00000000-0005-0000-0000-000002200000}"/>
    <cellStyle name="SAPBEXexcCritical4 3 2 3 5" xfId="7907" xr:uid="{00000000-0005-0000-0000-000003200000}"/>
    <cellStyle name="SAPBEXexcCritical4 3 2 3 6" xfId="7908" xr:uid="{00000000-0005-0000-0000-000004200000}"/>
    <cellStyle name="SAPBEXexcCritical4 3 2 4" xfId="7909" xr:uid="{00000000-0005-0000-0000-000005200000}"/>
    <cellStyle name="SAPBEXexcCritical4 3 2 4 2" xfId="7910" xr:uid="{00000000-0005-0000-0000-000006200000}"/>
    <cellStyle name="SAPBEXexcCritical4 3 2 4 3" xfId="7911" xr:uid="{00000000-0005-0000-0000-000007200000}"/>
    <cellStyle name="SAPBEXexcCritical4 3 2 4 4" xfId="7912" xr:uid="{00000000-0005-0000-0000-000008200000}"/>
    <cellStyle name="SAPBEXexcCritical4 3 2 4 5" xfId="7913" xr:uid="{00000000-0005-0000-0000-000009200000}"/>
    <cellStyle name="SAPBEXexcCritical4 3 2 4 6" xfId="7914" xr:uid="{00000000-0005-0000-0000-00000A200000}"/>
    <cellStyle name="SAPBEXexcCritical4 3 2 5" xfId="7915" xr:uid="{00000000-0005-0000-0000-00000B200000}"/>
    <cellStyle name="SAPBEXexcCritical4 3 2 5 2" xfId="7916" xr:uid="{00000000-0005-0000-0000-00000C200000}"/>
    <cellStyle name="SAPBEXexcCritical4 3 2 5 3" xfId="7917" xr:uid="{00000000-0005-0000-0000-00000D200000}"/>
    <cellStyle name="SAPBEXexcCritical4 3 2 5 4" xfId="7918" xr:uid="{00000000-0005-0000-0000-00000E200000}"/>
    <cellStyle name="SAPBEXexcCritical4 3 2 5 5" xfId="7919" xr:uid="{00000000-0005-0000-0000-00000F200000}"/>
    <cellStyle name="SAPBEXexcCritical4 3 2 5 6" xfId="7920" xr:uid="{00000000-0005-0000-0000-000010200000}"/>
    <cellStyle name="SAPBEXexcCritical4 3 2 6" xfId="7921" xr:uid="{00000000-0005-0000-0000-000011200000}"/>
    <cellStyle name="SAPBEXexcCritical4 3 2 7" xfId="7922" xr:uid="{00000000-0005-0000-0000-000012200000}"/>
    <cellStyle name="SAPBEXexcCritical4 3 2 8" xfId="7923" xr:uid="{00000000-0005-0000-0000-000013200000}"/>
    <cellStyle name="SAPBEXexcCritical4 3 3" xfId="7924" xr:uid="{00000000-0005-0000-0000-000014200000}"/>
    <cellStyle name="SAPBEXexcCritical4 3 3 2" xfId="7925" xr:uid="{00000000-0005-0000-0000-000015200000}"/>
    <cellStyle name="SAPBEXexcCritical4 3 3 3" xfId="7926" xr:uid="{00000000-0005-0000-0000-000016200000}"/>
    <cellStyle name="SAPBEXexcCritical4 3 3 4" xfId="7927" xr:uid="{00000000-0005-0000-0000-000017200000}"/>
    <cellStyle name="SAPBEXexcCritical4 3 3 5" xfId="7928" xr:uid="{00000000-0005-0000-0000-000018200000}"/>
    <cellStyle name="SAPBEXexcCritical4 3 3 6" xfId="7929" xr:uid="{00000000-0005-0000-0000-000019200000}"/>
    <cellStyle name="SAPBEXexcCritical4 3 4" xfId="7930" xr:uid="{00000000-0005-0000-0000-00001A200000}"/>
    <cellStyle name="SAPBEXexcCritical4 3 4 2" xfId="7931" xr:uid="{00000000-0005-0000-0000-00001B200000}"/>
    <cellStyle name="SAPBEXexcCritical4 3 4 3" xfId="7932" xr:uid="{00000000-0005-0000-0000-00001C200000}"/>
    <cellStyle name="SAPBEXexcCritical4 3 4 4" xfId="7933" xr:uid="{00000000-0005-0000-0000-00001D200000}"/>
    <cellStyle name="SAPBEXexcCritical4 3 4 5" xfId="7934" xr:uid="{00000000-0005-0000-0000-00001E200000}"/>
    <cellStyle name="SAPBEXexcCritical4 3 4 6" xfId="7935" xr:uid="{00000000-0005-0000-0000-00001F200000}"/>
    <cellStyle name="SAPBEXexcCritical4 3 5" xfId="7936" xr:uid="{00000000-0005-0000-0000-000020200000}"/>
    <cellStyle name="SAPBEXexcCritical4 3 5 2" xfId="7937" xr:uid="{00000000-0005-0000-0000-000021200000}"/>
    <cellStyle name="SAPBEXexcCritical4 3 5 3" xfId="7938" xr:uid="{00000000-0005-0000-0000-000022200000}"/>
    <cellStyle name="SAPBEXexcCritical4 3 5 4" xfId="7939" xr:uid="{00000000-0005-0000-0000-000023200000}"/>
    <cellStyle name="SAPBEXexcCritical4 3 6" xfId="7940" xr:uid="{00000000-0005-0000-0000-000024200000}"/>
    <cellStyle name="SAPBEXexcCritical4 3 6 2" xfId="7941" xr:uid="{00000000-0005-0000-0000-000025200000}"/>
    <cellStyle name="SAPBEXexcCritical4 3 6 3" xfId="7942" xr:uid="{00000000-0005-0000-0000-000026200000}"/>
    <cellStyle name="SAPBEXexcCritical4 3 6 4" xfId="7943" xr:uid="{00000000-0005-0000-0000-000027200000}"/>
    <cellStyle name="SAPBEXexcCritical4 3 7" xfId="7944" xr:uid="{00000000-0005-0000-0000-000028200000}"/>
    <cellStyle name="SAPBEXexcCritical4 3 7 2" xfId="7945" xr:uid="{00000000-0005-0000-0000-000029200000}"/>
    <cellStyle name="SAPBEXexcCritical4 3 7 3" xfId="7946" xr:uid="{00000000-0005-0000-0000-00002A200000}"/>
    <cellStyle name="SAPBEXexcCritical4 3 7 4" xfId="7947" xr:uid="{00000000-0005-0000-0000-00002B200000}"/>
    <cellStyle name="SAPBEXexcCritical4 3 8" xfId="7948" xr:uid="{00000000-0005-0000-0000-00002C200000}"/>
    <cellStyle name="SAPBEXexcCritical4 3 9" xfId="7949" xr:uid="{00000000-0005-0000-0000-00002D200000}"/>
    <cellStyle name="SAPBEXexcCritical4 30" xfId="7950" xr:uid="{00000000-0005-0000-0000-00002E200000}"/>
    <cellStyle name="SAPBEXexcCritical4 30 2" xfId="7951" xr:uid="{00000000-0005-0000-0000-00002F200000}"/>
    <cellStyle name="SAPBEXexcCritical4 30 3" xfId="7952" xr:uid="{00000000-0005-0000-0000-000030200000}"/>
    <cellStyle name="SAPBEXexcCritical4 30 4" xfId="7953" xr:uid="{00000000-0005-0000-0000-000031200000}"/>
    <cellStyle name="SAPBEXexcCritical4 30 5" xfId="7954" xr:uid="{00000000-0005-0000-0000-000032200000}"/>
    <cellStyle name="SAPBEXexcCritical4 30 6" xfId="7955" xr:uid="{00000000-0005-0000-0000-000033200000}"/>
    <cellStyle name="SAPBEXexcCritical4 31" xfId="7956" xr:uid="{00000000-0005-0000-0000-000034200000}"/>
    <cellStyle name="SAPBEXexcCritical4 31 2" xfId="7957" xr:uid="{00000000-0005-0000-0000-000035200000}"/>
    <cellStyle name="SAPBEXexcCritical4 31 3" xfId="7958" xr:uid="{00000000-0005-0000-0000-000036200000}"/>
    <cellStyle name="SAPBEXexcCritical4 31 4" xfId="7959" xr:uid="{00000000-0005-0000-0000-000037200000}"/>
    <cellStyle name="SAPBEXexcCritical4 31 5" xfId="7960" xr:uid="{00000000-0005-0000-0000-000038200000}"/>
    <cellStyle name="SAPBEXexcCritical4 31 6" xfId="7961" xr:uid="{00000000-0005-0000-0000-000039200000}"/>
    <cellStyle name="SAPBEXexcCritical4 32" xfId="7962" xr:uid="{00000000-0005-0000-0000-00003A200000}"/>
    <cellStyle name="SAPBEXexcCritical4 32 2" xfId="7963" xr:uid="{00000000-0005-0000-0000-00003B200000}"/>
    <cellStyle name="SAPBEXexcCritical4 32 3" xfId="7964" xr:uid="{00000000-0005-0000-0000-00003C200000}"/>
    <cellStyle name="SAPBEXexcCritical4 32 4" xfId="7965" xr:uid="{00000000-0005-0000-0000-00003D200000}"/>
    <cellStyle name="SAPBEXexcCritical4 32 5" xfId="7966" xr:uid="{00000000-0005-0000-0000-00003E200000}"/>
    <cellStyle name="SAPBEXexcCritical4 32 6" xfId="7967" xr:uid="{00000000-0005-0000-0000-00003F200000}"/>
    <cellStyle name="SAPBEXexcCritical4 33" xfId="7968" xr:uid="{00000000-0005-0000-0000-000040200000}"/>
    <cellStyle name="SAPBEXexcCritical4 34" xfId="7969" xr:uid="{00000000-0005-0000-0000-000041200000}"/>
    <cellStyle name="SAPBEXexcCritical4 35" xfId="7970" xr:uid="{00000000-0005-0000-0000-000042200000}"/>
    <cellStyle name="SAPBEXexcCritical4 36" xfId="27815" xr:uid="{00000000-0005-0000-0000-000043200000}"/>
    <cellStyle name="SAPBEXexcCritical4 37" xfId="27898" xr:uid="{00000000-0005-0000-0000-000044200000}"/>
    <cellStyle name="SAPBEXexcCritical4 38" xfId="27963" xr:uid="{00000000-0005-0000-0000-000045200000}"/>
    <cellStyle name="SAPBEXexcCritical4 39" xfId="27998" xr:uid="{00000000-0005-0000-0000-000046200000}"/>
    <cellStyle name="SAPBEXexcCritical4 4" xfId="7971" xr:uid="{00000000-0005-0000-0000-000047200000}"/>
    <cellStyle name="SAPBEXexcCritical4 4 2" xfId="7972" xr:uid="{00000000-0005-0000-0000-000048200000}"/>
    <cellStyle name="SAPBEXexcCritical4 4 3" xfId="7973" xr:uid="{00000000-0005-0000-0000-000049200000}"/>
    <cellStyle name="SAPBEXexcCritical4 4 4" xfId="7974" xr:uid="{00000000-0005-0000-0000-00004A200000}"/>
    <cellStyle name="SAPBEXexcCritical4 4 5" xfId="7975" xr:uid="{00000000-0005-0000-0000-00004B200000}"/>
    <cellStyle name="SAPBEXexcCritical4 4 6" xfId="7976" xr:uid="{00000000-0005-0000-0000-00004C200000}"/>
    <cellStyle name="SAPBEXexcCritical4 40" xfId="28136" xr:uid="{00000000-0005-0000-0000-00004D200000}"/>
    <cellStyle name="SAPBEXexcCritical4 5" xfId="7977" xr:uid="{00000000-0005-0000-0000-00004E200000}"/>
    <cellStyle name="SAPBEXexcCritical4 5 2" xfId="7978" xr:uid="{00000000-0005-0000-0000-00004F200000}"/>
    <cellStyle name="SAPBEXexcCritical4 5 3" xfId="7979" xr:uid="{00000000-0005-0000-0000-000050200000}"/>
    <cellStyle name="SAPBEXexcCritical4 5 4" xfId="7980" xr:uid="{00000000-0005-0000-0000-000051200000}"/>
    <cellStyle name="SAPBEXexcCritical4 5 5" xfId="7981" xr:uid="{00000000-0005-0000-0000-000052200000}"/>
    <cellStyle name="SAPBEXexcCritical4 5 6" xfId="7982" xr:uid="{00000000-0005-0000-0000-000053200000}"/>
    <cellStyle name="SAPBEXexcCritical4 6" xfId="7983" xr:uid="{00000000-0005-0000-0000-000054200000}"/>
    <cellStyle name="SAPBEXexcCritical4 6 10" xfId="7984" xr:uid="{00000000-0005-0000-0000-000055200000}"/>
    <cellStyle name="SAPBEXexcCritical4 6 2" xfId="7985" xr:uid="{00000000-0005-0000-0000-000056200000}"/>
    <cellStyle name="SAPBEXexcCritical4 6 2 2" xfId="7986" xr:uid="{00000000-0005-0000-0000-000057200000}"/>
    <cellStyle name="SAPBEXexcCritical4 6 2 3" xfId="7987" xr:uid="{00000000-0005-0000-0000-000058200000}"/>
    <cellStyle name="SAPBEXexcCritical4 6 2 4" xfId="7988" xr:uid="{00000000-0005-0000-0000-000059200000}"/>
    <cellStyle name="SAPBEXexcCritical4 6 3" xfId="7989" xr:uid="{00000000-0005-0000-0000-00005A200000}"/>
    <cellStyle name="SAPBEXexcCritical4 6 3 2" xfId="7990" xr:uid="{00000000-0005-0000-0000-00005B200000}"/>
    <cellStyle name="SAPBEXexcCritical4 6 3 3" xfId="7991" xr:uid="{00000000-0005-0000-0000-00005C200000}"/>
    <cellStyle name="SAPBEXexcCritical4 6 3 4" xfId="7992" xr:uid="{00000000-0005-0000-0000-00005D200000}"/>
    <cellStyle name="SAPBEXexcCritical4 6 4" xfId="7993" xr:uid="{00000000-0005-0000-0000-00005E200000}"/>
    <cellStyle name="SAPBEXexcCritical4 6 4 2" xfId="7994" xr:uid="{00000000-0005-0000-0000-00005F200000}"/>
    <cellStyle name="SAPBEXexcCritical4 6 4 3" xfId="7995" xr:uid="{00000000-0005-0000-0000-000060200000}"/>
    <cellStyle name="SAPBEXexcCritical4 6 4 4" xfId="7996" xr:uid="{00000000-0005-0000-0000-000061200000}"/>
    <cellStyle name="SAPBEXexcCritical4 6 5" xfId="7997" xr:uid="{00000000-0005-0000-0000-000062200000}"/>
    <cellStyle name="SAPBEXexcCritical4 6 5 2" xfId="7998" xr:uid="{00000000-0005-0000-0000-000063200000}"/>
    <cellStyle name="SAPBEXexcCritical4 6 5 3" xfId="7999" xr:uid="{00000000-0005-0000-0000-000064200000}"/>
    <cellStyle name="SAPBEXexcCritical4 6 5 4" xfId="8000" xr:uid="{00000000-0005-0000-0000-000065200000}"/>
    <cellStyle name="SAPBEXexcCritical4 6 6" xfId="8001" xr:uid="{00000000-0005-0000-0000-000066200000}"/>
    <cellStyle name="SAPBEXexcCritical4 6 7" xfId="8002" xr:uid="{00000000-0005-0000-0000-000067200000}"/>
    <cellStyle name="SAPBEXexcCritical4 6 8" xfId="8003" xr:uid="{00000000-0005-0000-0000-000068200000}"/>
    <cellStyle name="SAPBEXexcCritical4 6 9" xfId="8004" xr:uid="{00000000-0005-0000-0000-000069200000}"/>
    <cellStyle name="SAPBEXexcCritical4 7" xfId="8005" xr:uid="{00000000-0005-0000-0000-00006A200000}"/>
    <cellStyle name="SAPBEXexcCritical4 7 10" xfId="8006" xr:uid="{00000000-0005-0000-0000-00006B200000}"/>
    <cellStyle name="SAPBEXexcCritical4 7 2" xfId="8007" xr:uid="{00000000-0005-0000-0000-00006C200000}"/>
    <cellStyle name="SAPBEXexcCritical4 7 2 2" xfId="8008" xr:uid="{00000000-0005-0000-0000-00006D200000}"/>
    <cellStyle name="SAPBEXexcCritical4 7 2 3" xfId="8009" xr:uid="{00000000-0005-0000-0000-00006E200000}"/>
    <cellStyle name="SAPBEXexcCritical4 7 2 4" xfId="8010" xr:uid="{00000000-0005-0000-0000-00006F200000}"/>
    <cellStyle name="SAPBEXexcCritical4 7 3" xfId="8011" xr:uid="{00000000-0005-0000-0000-000070200000}"/>
    <cellStyle name="SAPBEXexcCritical4 7 3 2" xfId="8012" xr:uid="{00000000-0005-0000-0000-000071200000}"/>
    <cellStyle name="SAPBEXexcCritical4 7 3 3" xfId="8013" xr:uid="{00000000-0005-0000-0000-000072200000}"/>
    <cellStyle name="SAPBEXexcCritical4 7 3 4" xfId="8014" xr:uid="{00000000-0005-0000-0000-000073200000}"/>
    <cellStyle name="SAPBEXexcCritical4 7 4" xfId="8015" xr:uid="{00000000-0005-0000-0000-000074200000}"/>
    <cellStyle name="SAPBEXexcCritical4 7 4 2" xfId="8016" xr:uid="{00000000-0005-0000-0000-000075200000}"/>
    <cellStyle name="SAPBEXexcCritical4 7 4 3" xfId="8017" xr:uid="{00000000-0005-0000-0000-000076200000}"/>
    <cellStyle name="SAPBEXexcCritical4 7 4 4" xfId="8018" xr:uid="{00000000-0005-0000-0000-000077200000}"/>
    <cellStyle name="SAPBEXexcCritical4 7 5" xfId="8019" xr:uid="{00000000-0005-0000-0000-000078200000}"/>
    <cellStyle name="SAPBEXexcCritical4 7 5 2" xfId="8020" xr:uid="{00000000-0005-0000-0000-000079200000}"/>
    <cellStyle name="SAPBEXexcCritical4 7 5 3" xfId="8021" xr:uid="{00000000-0005-0000-0000-00007A200000}"/>
    <cellStyle name="SAPBEXexcCritical4 7 5 4" xfId="8022" xr:uid="{00000000-0005-0000-0000-00007B200000}"/>
    <cellStyle name="SAPBEXexcCritical4 7 6" xfId="8023" xr:uid="{00000000-0005-0000-0000-00007C200000}"/>
    <cellStyle name="SAPBEXexcCritical4 7 7" xfId="8024" xr:uid="{00000000-0005-0000-0000-00007D200000}"/>
    <cellStyle name="SAPBEXexcCritical4 7 8" xfId="8025" xr:uid="{00000000-0005-0000-0000-00007E200000}"/>
    <cellStyle name="SAPBEXexcCritical4 7 9" xfId="8026" xr:uid="{00000000-0005-0000-0000-00007F200000}"/>
    <cellStyle name="SAPBEXexcCritical4 8" xfId="8027" xr:uid="{00000000-0005-0000-0000-000080200000}"/>
    <cellStyle name="SAPBEXexcCritical4 8 2" xfId="8028" xr:uid="{00000000-0005-0000-0000-000081200000}"/>
    <cellStyle name="SAPBEXexcCritical4 8 3" xfId="8029" xr:uid="{00000000-0005-0000-0000-000082200000}"/>
    <cellStyle name="SAPBEXexcCritical4 8 4" xfId="8030" xr:uid="{00000000-0005-0000-0000-000083200000}"/>
    <cellStyle name="SAPBEXexcCritical4 8 5" xfId="8031" xr:uid="{00000000-0005-0000-0000-000084200000}"/>
    <cellStyle name="SAPBEXexcCritical4 8 6" xfId="8032" xr:uid="{00000000-0005-0000-0000-000085200000}"/>
    <cellStyle name="SAPBEXexcCritical4 9" xfId="8033" xr:uid="{00000000-0005-0000-0000-000086200000}"/>
    <cellStyle name="SAPBEXexcCritical4 9 2" xfId="8034" xr:uid="{00000000-0005-0000-0000-000087200000}"/>
    <cellStyle name="SAPBEXexcCritical4 9 3" xfId="8035" xr:uid="{00000000-0005-0000-0000-000088200000}"/>
    <cellStyle name="SAPBEXexcCritical4 9 4" xfId="8036" xr:uid="{00000000-0005-0000-0000-000089200000}"/>
    <cellStyle name="SAPBEXexcCritical4 9 5" xfId="8037" xr:uid="{00000000-0005-0000-0000-00008A200000}"/>
    <cellStyle name="SAPBEXexcCritical4 9 6" xfId="8038" xr:uid="{00000000-0005-0000-0000-00008B200000}"/>
    <cellStyle name="SAPBEXexcCritical4_Receipts" xfId="8039" xr:uid="{00000000-0005-0000-0000-00008C200000}"/>
    <cellStyle name="SAPBEXexcCritical5" xfId="8040" xr:uid="{00000000-0005-0000-0000-00008D200000}"/>
    <cellStyle name="SAPBEXexcCritical5 10" xfId="8041" xr:uid="{00000000-0005-0000-0000-00008E200000}"/>
    <cellStyle name="SAPBEXexcCritical5 10 2" xfId="8042" xr:uid="{00000000-0005-0000-0000-00008F200000}"/>
    <cellStyle name="SAPBEXexcCritical5 10 3" xfId="8043" xr:uid="{00000000-0005-0000-0000-000090200000}"/>
    <cellStyle name="SAPBEXexcCritical5 10 4" xfId="8044" xr:uid="{00000000-0005-0000-0000-000091200000}"/>
    <cellStyle name="SAPBEXexcCritical5 10 5" xfId="8045" xr:uid="{00000000-0005-0000-0000-000092200000}"/>
    <cellStyle name="SAPBEXexcCritical5 10 6" xfId="8046" xr:uid="{00000000-0005-0000-0000-000093200000}"/>
    <cellStyle name="SAPBEXexcCritical5 11" xfId="8047" xr:uid="{00000000-0005-0000-0000-000094200000}"/>
    <cellStyle name="SAPBEXexcCritical5 11 2" xfId="8048" xr:uid="{00000000-0005-0000-0000-000095200000}"/>
    <cellStyle name="SAPBEXexcCritical5 11 3" xfId="8049" xr:uid="{00000000-0005-0000-0000-000096200000}"/>
    <cellStyle name="SAPBEXexcCritical5 11 4" xfId="8050" xr:uid="{00000000-0005-0000-0000-000097200000}"/>
    <cellStyle name="SAPBEXexcCritical5 11 5" xfId="8051" xr:uid="{00000000-0005-0000-0000-000098200000}"/>
    <cellStyle name="SAPBEXexcCritical5 11 6" xfId="8052" xr:uid="{00000000-0005-0000-0000-000099200000}"/>
    <cellStyle name="SAPBEXexcCritical5 12" xfId="8053" xr:uid="{00000000-0005-0000-0000-00009A200000}"/>
    <cellStyle name="SAPBEXexcCritical5 12 2" xfId="8054" xr:uid="{00000000-0005-0000-0000-00009B200000}"/>
    <cellStyle name="SAPBEXexcCritical5 12 3" xfId="8055" xr:uid="{00000000-0005-0000-0000-00009C200000}"/>
    <cellStyle name="SAPBEXexcCritical5 12 4" xfId="8056" xr:uid="{00000000-0005-0000-0000-00009D200000}"/>
    <cellStyle name="SAPBEXexcCritical5 12 5" xfId="8057" xr:uid="{00000000-0005-0000-0000-00009E200000}"/>
    <cellStyle name="SAPBEXexcCritical5 12 6" xfId="8058" xr:uid="{00000000-0005-0000-0000-00009F200000}"/>
    <cellStyle name="SAPBEXexcCritical5 13" xfId="8059" xr:uid="{00000000-0005-0000-0000-0000A0200000}"/>
    <cellStyle name="SAPBEXexcCritical5 13 2" xfId="8060" xr:uid="{00000000-0005-0000-0000-0000A1200000}"/>
    <cellStyle name="SAPBEXexcCritical5 13 3" xfId="8061" xr:uid="{00000000-0005-0000-0000-0000A2200000}"/>
    <cellStyle name="SAPBEXexcCritical5 13 4" xfId="8062" xr:uid="{00000000-0005-0000-0000-0000A3200000}"/>
    <cellStyle name="SAPBEXexcCritical5 13 5" xfId="8063" xr:uid="{00000000-0005-0000-0000-0000A4200000}"/>
    <cellStyle name="SAPBEXexcCritical5 13 6" xfId="8064" xr:uid="{00000000-0005-0000-0000-0000A5200000}"/>
    <cellStyle name="SAPBEXexcCritical5 14" xfId="8065" xr:uid="{00000000-0005-0000-0000-0000A6200000}"/>
    <cellStyle name="SAPBEXexcCritical5 14 2" xfId="8066" xr:uid="{00000000-0005-0000-0000-0000A7200000}"/>
    <cellStyle name="SAPBEXexcCritical5 14 3" xfId="8067" xr:uid="{00000000-0005-0000-0000-0000A8200000}"/>
    <cellStyle name="SAPBEXexcCritical5 14 4" xfId="8068" xr:uid="{00000000-0005-0000-0000-0000A9200000}"/>
    <cellStyle name="SAPBEXexcCritical5 14 5" xfId="8069" xr:uid="{00000000-0005-0000-0000-0000AA200000}"/>
    <cellStyle name="SAPBEXexcCritical5 14 6" xfId="8070" xr:uid="{00000000-0005-0000-0000-0000AB200000}"/>
    <cellStyle name="SAPBEXexcCritical5 15" xfId="8071" xr:uid="{00000000-0005-0000-0000-0000AC200000}"/>
    <cellStyle name="SAPBEXexcCritical5 15 2" xfId="8072" xr:uid="{00000000-0005-0000-0000-0000AD200000}"/>
    <cellStyle name="SAPBEXexcCritical5 15 3" xfId="8073" xr:uid="{00000000-0005-0000-0000-0000AE200000}"/>
    <cellStyle name="SAPBEXexcCritical5 15 4" xfId="8074" xr:uid="{00000000-0005-0000-0000-0000AF200000}"/>
    <cellStyle name="SAPBEXexcCritical5 15 5" xfId="8075" xr:uid="{00000000-0005-0000-0000-0000B0200000}"/>
    <cellStyle name="SAPBEXexcCritical5 15 6" xfId="8076" xr:uid="{00000000-0005-0000-0000-0000B1200000}"/>
    <cellStyle name="SAPBEXexcCritical5 16" xfId="8077" xr:uid="{00000000-0005-0000-0000-0000B2200000}"/>
    <cellStyle name="SAPBEXexcCritical5 16 2" xfId="8078" xr:uid="{00000000-0005-0000-0000-0000B3200000}"/>
    <cellStyle name="SAPBEXexcCritical5 16 3" xfId="8079" xr:uid="{00000000-0005-0000-0000-0000B4200000}"/>
    <cellStyle name="SAPBEXexcCritical5 16 4" xfId="8080" xr:uid="{00000000-0005-0000-0000-0000B5200000}"/>
    <cellStyle name="SAPBEXexcCritical5 16 5" xfId="8081" xr:uid="{00000000-0005-0000-0000-0000B6200000}"/>
    <cellStyle name="SAPBEXexcCritical5 16 6" xfId="8082" xr:uid="{00000000-0005-0000-0000-0000B7200000}"/>
    <cellStyle name="SAPBEXexcCritical5 17" xfId="8083" xr:uid="{00000000-0005-0000-0000-0000B8200000}"/>
    <cellStyle name="SAPBEXexcCritical5 17 2" xfId="8084" xr:uid="{00000000-0005-0000-0000-0000B9200000}"/>
    <cellStyle name="SAPBEXexcCritical5 17 3" xfId="8085" xr:uid="{00000000-0005-0000-0000-0000BA200000}"/>
    <cellStyle name="SAPBEXexcCritical5 17 4" xfId="8086" xr:uid="{00000000-0005-0000-0000-0000BB200000}"/>
    <cellStyle name="SAPBEXexcCritical5 17 5" xfId="8087" xr:uid="{00000000-0005-0000-0000-0000BC200000}"/>
    <cellStyle name="SAPBEXexcCritical5 17 6" xfId="8088" xr:uid="{00000000-0005-0000-0000-0000BD200000}"/>
    <cellStyle name="SAPBEXexcCritical5 18" xfId="8089" xr:uid="{00000000-0005-0000-0000-0000BE200000}"/>
    <cellStyle name="SAPBEXexcCritical5 18 2" xfId="8090" xr:uid="{00000000-0005-0000-0000-0000BF200000}"/>
    <cellStyle name="SAPBEXexcCritical5 18 3" xfId="8091" xr:uid="{00000000-0005-0000-0000-0000C0200000}"/>
    <cellStyle name="SAPBEXexcCritical5 18 4" xfId="8092" xr:uid="{00000000-0005-0000-0000-0000C1200000}"/>
    <cellStyle name="SAPBEXexcCritical5 18 5" xfId="8093" xr:uid="{00000000-0005-0000-0000-0000C2200000}"/>
    <cellStyle name="SAPBEXexcCritical5 18 6" xfId="8094" xr:uid="{00000000-0005-0000-0000-0000C3200000}"/>
    <cellStyle name="SAPBEXexcCritical5 19" xfId="8095" xr:uid="{00000000-0005-0000-0000-0000C4200000}"/>
    <cellStyle name="SAPBEXexcCritical5 19 2" xfId="8096" xr:uid="{00000000-0005-0000-0000-0000C5200000}"/>
    <cellStyle name="SAPBEXexcCritical5 19 3" xfId="8097" xr:uid="{00000000-0005-0000-0000-0000C6200000}"/>
    <cellStyle name="SAPBEXexcCritical5 19 4" xfId="8098" xr:uid="{00000000-0005-0000-0000-0000C7200000}"/>
    <cellStyle name="SAPBEXexcCritical5 19 5" xfId="8099" xr:uid="{00000000-0005-0000-0000-0000C8200000}"/>
    <cellStyle name="SAPBEXexcCritical5 19 6" xfId="8100" xr:uid="{00000000-0005-0000-0000-0000C9200000}"/>
    <cellStyle name="SAPBEXexcCritical5 2" xfId="8101" xr:uid="{00000000-0005-0000-0000-0000CA200000}"/>
    <cellStyle name="SAPBEXexcCritical5 2 10" xfId="8102" xr:uid="{00000000-0005-0000-0000-0000CB200000}"/>
    <cellStyle name="SAPBEXexcCritical5 2 10 2" xfId="8103" xr:uid="{00000000-0005-0000-0000-0000CC200000}"/>
    <cellStyle name="SAPBEXexcCritical5 2 10 3" xfId="8104" xr:uid="{00000000-0005-0000-0000-0000CD200000}"/>
    <cellStyle name="SAPBEXexcCritical5 2 10 4" xfId="8105" xr:uid="{00000000-0005-0000-0000-0000CE200000}"/>
    <cellStyle name="SAPBEXexcCritical5 2 11" xfId="8106" xr:uid="{00000000-0005-0000-0000-0000CF200000}"/>
    <cellStyle name="SAPBEXexcCritical5 2 11 2" xfId="8107" xr:uid="{00000000-0005-0000-0000-0000D0200000}"/>
    <cellStyle name="SAPBEXexcCritical5 2 11 3" xfId="8108" xr:uid="{00000000-0005-0000-0000-0000D1200000}"/>
    <cellStyle name="SAPBEXexcCritical5 2 11 4" xfId="8109" xr:uid="{00000000-0005-0000-0000-0000D2200000}"/>
    <cellStyle name="SAPBEXexcCritical5 2 12" xfId="8110" xr:uid="{00000000-0005-0000-0000-0000D3200000}"/>
    <cellStyle name="SAPBEXexcCritical5 2 12 2" xfId="8111" xr:uid="{00000000-0005-0000-0000-0000D4200000}"/>
    <cellStyle name="SAPBEXexcCritical5 2 12 3" xfId="8112" xr:uid="{00000000-0005-0000-0000-0000D5200000}"/>
    <cellStyle name="SAPBEXexcCritical5 2 12 4" xfId="8113" xr:uid="{00000000-0005-0000-0000-0000D6200000}"/>
    <cellStyle name="SAPBEXexcCritical5 2 13" xfId="8114" xr:uid="{00000000-0005-0000-0000-0000D7200000}"/>
    <cellStyle name="SAPBEXexcCritical5 2 13 2" xfId="8115" xr:uid="{00000000-0005-0000-0000-0000D8200000}"/>
    <cellStyle name="SAPBEXexcCritical5 2 13 3" xfId="8116" xr:uid="{00000000-0005-0000-0000-0000D9200000}"/>
    <cellStyle name="SAPBEXexcCritical5 2 13 4" xfId="8117" xr:uid="{00000000-0005-0000-0000-0000DA200000}"/>
    <cellStyle name="SAPBEXexcCritical5 2 14" xfId="8118" xr:uid="{00000000-0005-0000-0000-0000DB200000}"/>
    <cellStyle name="SAPBEXexcCritical5 2 15" xfId="8119" xr:uid="{00000000-0005-0000-0000-0000DC200000}"/>
    <cellStyle name="SAPBEXexcCritical5 2 16" xfId="8120" xr:uid="{00000000-0005-0000-0000-0000DD200000}"/>
    <cellStyle name="SAPBEXexcCritical5 2 17" xfId="8121" xr:uid="{00000000-0005-0000-0000-0000DE200000}"/>
    <cellStyle name="SAPBEXexcCritical5 2 18" xfId="8122" xr:uid="{00000000-0005-0000-0000-0000DF200000}"/>
    <cellStyle name="SAPBEXexcCritical5 2 2" xfId="8123" xr:uid="{00000000-0005-0000-0000-0000E0200000}"/>
    <cellStyle name="SAPBEXexcCritical5 2 2 2" xfId="8124" xr:uid="{00000000-0005-0000-0000-0000E1200000}"/>
    <cellStyle name="SAPBEXexcCritical5 2 2 2 2" xfId="8125" xr:uid="{00000000-0005-0000-0000-0000E2200000}"/>
    <cellStyle name="SAPBEXexcCritical5 2 2 2 3" xfId="8126" xr:uid="{00000000-0005-0000-0000-0000E3200000}"/>
    <cellStyle name="SAPBEXexcCritical5 2 2 2 4" xfId="8127" xr:uid="{00000000-0005-0000-0000-0000E4200000}"/>
    <cellStyle name="SAPBEXexcCritical5 2 2 2 5" xfId="8128" xr:uid="{00000000-0005-0000-0000-0000E5200000}"/>
    <cellStyle name="SAPBEXexcCritical5 2 2 2 6" xfId="8129" xr:uid="{00000000-0005-0000-0000-0000E6200000}"/>
    <cellStyle name="SAPBEXexcCritical5 2 2 3" xfId="8130" xr:uid="{00000000-0005-0000-0000-0000E7200000}"/>
    <cellStyle name="SAPBEXexcCritical5 2 2 3 2" xfId="8131" xr:uid="{00000000-0005-0000-0000-0000E8200000}"/>
    <cellStyle name="SAPBEXexcCritical5 2 2 3 3" xfId="8132" xr:uid="{00000000-0005-0000-0000-0000E9200000}"/>
    <cellStyle name="SAPBEXexcCritical5 2 2 3 4" xfId="8133" xr:uid="{00000000-0005-0000-0000-0000EA200000}"/>
    <cellStyle name="SAPBEXexcCritical5 2 2 3 5" xfId="8134" xr:uid="{00000000-0005-0000-0000-0000EB200000}"/>
    <cellStyle name="SAPBEXexcCritical5 2 2 3 6" xfId="8135" xr:uid="{00000000-0005-0000-0000-0000EC200000}"/>
    <cellStyle name="SAPBEXexcCritical5 2 2 4" xfId="8136" xr:uid="{00000000-0005-0000-0000-0000ED200000}"/>
    <cellStyle name="SAPBEXexcCritical5 2 2 4 2" xfId="8137" xr:uid="{00000000-0005-0000-0000-0000EE200000}"/>
    <cellStyle name="SAPBEXexcCritical5 2 2 4 3" xfId="8138" xr:uid="{00000000-0005-0000-0000-0000EF200000}"/>
    <cellStyle name="SAPBEXexcCritical5 2 2 4 4" xfId="8139" xr:uid="{00000000-0005-0000-0000-0000F0200000}"/>
    <cellStyle name="SAPBEXexcCritical5 2 2 4 5" xfId="8140" xr:uid="{00000000-0005-0000-0000-0000F1200000}"/>
    <cellStyle name="SAPBEXexcCritical5 2 2 4 6" xfId="8141" xr:uid="{00000000-0005-0000-0000-0000F2200000}"/>
    <cellStyle name="SAPBEXexcCritical5 2 2 5" xfId="8142" xr:uid="{00000000-0005-0000-0000-0000F3200000}"/>
    <cellStyle name="SAPBEXexcCritical5 2 2 5 2" xfId="8143" xr:uid="{00000000-0005-0000-0000-0000F4200000}"/>
    <cellStyle name="SAPBEXexcCritical5 2 2 5 3" xfId="8144" xr:uid="{00000000-0005-0000-0000-0000F5200000}"/>
    <cellStyle name="SAPBEXexcCritical5 2 2 5 4" xfId="8145" xr:uid="{00000000-0005-0000-0000-0000F6200000}"/>
    <cellStyle name="SAPBEXexcCritical5 2 2 5 5" xfId="8146" xr:uid="{00000000-0005-0000-0000-0000F7200000}"/>
    <cellStyle name="SAPBEXexcCritical5 2 2 5 6" xfId="8147" xr:uid="{00000000-0005-0000-0000-0000F8200000}"/>
    <cellStyle name="SAPBEXexcCritical5 2 2 6" xfId="8148" xr:uid="{00000000-0005-0000-0000-0000F9200000}"/>
    <cellStyle name="SAPBEXexcCritical5 2 2 7" xfId="8149" xr:uid="{00000000-0005-0000-0000-0000FA200000}"/>
    <cellStyle name="SAPBEXexcCritical5 2 2 8" xfId="8150" xr:uid="{00000000-0005-0000-0000-0000FB200000}"/>
    <cellStyle name="SAPBEXexcCritical5 2 3" xfId="8151" xr:uid="{00000000-0005-0000-0000-0000FC200000}"/>
    <cellStyle name="SAPBEXexcCritical5 2 3 2" xfId="8152" xr:uid="{00000000-0005-0000-0000-0000FD200000}"/>
    <cellStyle name="SAPBEXexcCritical5 2 3 2 2" xfId="8153" xr:uid="{00000000-0005-0000-0000-0000FE200000}"/>
    <cellStyle name="SAPBEXexcCritical5 2 3 2 3" xfId="8154" xr:uid="{00000000-0005-0000-0000-0000FF200000}"/>
    <cellStyle name="SAPBEXexcCritical5 2 3 2 4" xfId="8155" xr:uid="{00000000-0005-0000-0000-000000210000}"/>
    <cellStyle name="SAPBEXexcCritical5 2 3 2 5" xfId="8156" xr:uid="{00000000-0005-0000-0000-000001210000}"/>
    <cellStyle name="SAPBEXexcCritical5 2 3 2 6" xfId="8157" xr:uid="{00000000-0005-0000-0000-000002210000}"/>
    <cellStyle name="SAPBEXexcCritical5 2 3 3" xfId="8158" xr:uid="{00000000-0005-0000-0000-000003210000}"/>
    <cellStyle name="SAPBEXexcCritical5 2 3 3 2" xfId="8159" xr:uid="{00000000-0005-0000-0000-000004210000}"/>
    <cellStyle name="SAPBEXexcCritical5 2 3 3 3" xfId="8160" xr:uid="{00000000-0005-0000-0000-000005210000}"/>
    <cellStyle name="SAPBEXexcCritical5 2 3 3 4" xfId="8161" xr:uid="{00000000-0005-0000-0000-000006210000}"/>
    <cellStyle name="SAPBEXexcCritical5 2 3 3 5" xfId="8162" xr:uid="{00000000-0005-0000-0000-000007210000}"/>
    <cellStyle name="SAPBEXexcCritical5 2 3 3 6" xfId="8163" xr:uid="{00000000-0005-0000-0000-000008210000}"/>
    <cellStyle name="SAPBEXexcCritical5 2 3 4" xfId="8164" xr:uid="{00000000-0005-0000-0000-000009210000}"/>
    <cellStyle name="SAPBEXexcCritical5 2 3 4 2" xfId="8165" xr:uid="{00000000-0005-0000-0000-00000A210000}"/>
    <cellStyle name="SAPBEXexcCritical5 2 3 4 3" xfId="8166" xr:uid="{00000000-0005-0000-0000-00000B210000}"/>
    <cellStyle name="SAPBEXexcCritical5 2 3 4 4" xfId="8167" xr:uid="{00000000-0005-0000-0000-00000C210000}"/>
    <cellStyle name="SAPBEXexcCritical5 2 3 4 5" xfId="8168" xr:uid="{00000000-0005-0000-0000-00000D210000}"/>
    <cellStyle name="SAPBEXexcCritical5 2 3 4 6" xfId="8169" xr:uid="{00000000-0005-0000-0000-00000E210000}"/>
    <cellStyle name="SAPBEXexcCritical5 2 3 5" xfId="8170" xr:uid="{00000000-0005-0000-0000-00000F210000}"/>
    <cellStyle name="SAPBEXexcCritical5 2 3 5 2" xfId="8171" xr:uid="{00000000-0005-0000-0000-000010210000}"/>
    <cellStyle name="SAPBEXexcCritical5 2 3 5 3" xfId="8172" xr:uid="{00000000-0005-0000-0000-000011210000}"/>
    <cellStyle name="SAPBEXexcCritical5 2 3 5 4" xfId="8173" xr:uid="{00000000-0005-0000-0000-000012210000}"/>
    <cellStyle name="SAPBEXexcCritical5 2 3 5 5" xfId="8174" xr:uid="{00000000-0005-0000-0000-000013210000}"/>
    <cellStyle name="SAPBEXexcCritical5 2 3 5 6" xfId="8175" xr:uid="{00000000-0005-0000-0000-000014210000}"/>
    <cellStyle name="SAPBEXexcCritical5 2 3 6" xfId="8176" xr:uid="{00000000-0005-0000-0000-000015210000}"/>
    <cellStyle name="SAPBEXexcCritical5 2 3 7" xfId="8177" xr:uid="{00000000-0005-0000-0000-000016210000}"/>
    <cellStyle name="SAPBEXexcCritical5 2 3 8" xfId="8178" xr:uid="{00000000-0005-0000-0000-000017210000}"/>
    <cellStyle name="SAPBEXexcCritical5 2 4" xfId="8179" xr:uid="{00000000-0005-0000-0000-000018210000}"/>
    <cellStyle name="SAPBEXexcCritical5 2 4 2" xfId="8180" xr:uid="{00000000-0005-0000-0000-000019210000}"/>
    <cellStyle name="SAPBEXexcCritical5 2 4 2 2" xfId="8181" xr:uid="{00000000-0005-0000-0000-00001A210000}"/>
    <cellStyle name="SAPBEXexcCritical5 2 4 2 3" xfId="8182" xr:uid="{00000000-0005-0000-0000-00001B210000}"/>
    <cellStyle name="SAPBEXexcCritical5 2 4 2 4" xfId="8183" xr:uid="{00000000-0005-0000-0000-00001C210000}"/>
    <cellStyle name="SAPBEXexcCritical5 2 4 2 5" xfId="8184" xr:uid="{00000000-0005-0000-0000-00001D210000}"/>
    <cellStyle name="SAPBEXexcCritical5 2 4 2 6" xfId="8185" xr:uid="{00000000-0005-0000-0000-00001E210000}"/>
    <cellStyle name="SAPBEXexcCritical5 2 4 3" xfId="8186" xr:uid="{00000000-0005-0000-0000-00001F210000}"/>
    <cellStyle name="SAPBEXexcCritical5 2 4 3 2" xfId="8187" xr:uid="{00000000-0005-0000-0000-000020210000}"/>
    <cellStyle name="SAPBEXexcCritical5 2 4 3 3" xfId="8188" xr:uid="{00000000-0005-0000-0000-000021210000}"/>
    <cellStyle name="SAPBEXexcCritical5 2 4 3 4" xfId="8189" xr:uid="{00000000-0005-0000-0000-000022210000}"/>
    <cellStyle name="SAPBEXexcCritical5 2 4 3 5" xfId="8190" xr:uid="{00000000-0005-0000-0000-000023210000}"/>
    <cellStyle name="SAPBEXexcCritical5 2 4 3 6" xfId="8191" xr:uid="{00000000-0005-0000-0000-000024210000}"/>
    <cellStyle name="SAPBEXexcCritical5 2 4 4" xfId="8192" xr:uid="{00000000-0005-0000-0000-000025210000}"/>
    <cellStyle name="SAPBEXexcCritical5 2 4 4 2" xfId="8193" xr:uid="{00000000-0005-0000-0000-000026210000}"/>
    <cellStyle name="SAPBEXexcCritical5 2 4 4 3" xfId="8194" xr:uid="{00000000-0005-0000-0000-000027210000}"/>
    <cellStyle name="SAPBEXexcCritical5 2 4 4 4" xfId="8195" xr:uid="{00000000-0005-0000-0000-000028210000}"/>
    <cellStyle name="SAPBEXexcCritical5 2 4 4 5" xfId="8196" xr:uid="{00000000-0005-0000-0000-000029210000}"/>
    <cellStyle name="SAPBEXexcCritical5 2 4 4 6" xfId="8197" xr:uid="{00000000-0005-0000-0000-00002A210000}"/>
    <cellStyle name="SAPBEXexcCritical5 2 4 5" xfId="8198" xr:uid="{00000000-0005-0000-0000-00002B210000}"/>
    <cellStyle name="SAPBEXexcCritical5 2 4 5 2" xfId="8199" xr:uid="{00000000-0005-0000-0000-00002C210000}"/>
    <cellStyle name="SAPBEXexcCritical5 2 4 5 3" xfId="8200" xr:uid="{00000000-0005-0000-0000-00002D210000}"/>
    <cellStyle name="SAPBEXexcCritical5 2 4 5 4" xfId="8201" xr:uid="{00000000-0005-0000-0000-00002E210000}"/>
    <cellStyle name="SAPBEXexcCritical5 2 4 5 5" xfId="8202" xr:uid="{00000000-0005-0000-0000-00002F210000}"/>
    <cellStyle name="SAPBEXexcCritical5 2 4 5 6" xfId="8203" xr:uid="{00000000-0005-0000-0000-000030210000}"/>
    <cellStyle name="SAPBEXexcCritical5 2 4 6" xfId="8204" xr:uid="{00000000-0005-0000-0000-000031210000}"/>
    <cellStyle name="SAPBEXexcCritical5 2 4 7" xfId="8205" xr:uid="{00000000-0005-0000-0000-000032210000}"/>
    <cellStyle name="SAPBEXexcCritical5 2 4 8" xfId="8206" xr:uid="{00000000-0005-0000-0000-000033210000}"/>
    <cellStyle name="SAPBEXexcCritical5 2 5" xfId="8207" xr:uid="{00000000-0005-0000-0000-000034210000}"/>
    <cellStyle name="SAPBEXexcCritical5 2 5 2" xfId="8208" xr:uid="{00000000-0005-0000-0000-000035210000}"/>
    <cellStyle name="SAPBEXexcCritical5 2 5 3" xfId="8209" xr:uid="{00000000-0005-0000-0000-000036210000}"/>
    <cellStyle name="SAPBEXexcCritical5 2 5 4" xfId="8210" xr:uid="{00000000-0005-0000-0000-000037210000}"/>
    <cellStyle name="SAPBEXexcCritical5 2 6" xfId="8211" xr:uid="{00000000-0005-0000-0000-000038210000}"/>
    <cellStyle name="SAPBEXexcCritical5 2 6 2" xfId="8212" xr:uid="{00000000-0005-0000-0000-000039210000}"/>
    <cellStyle name="SAPBEXexcCritical5 2 6 3" xfId="8213" xr:uid="{00000000-0005-0000-0000-00003A210000}"/>
    <cellStyle name="SAPBEXexcCritical5 2 6 4" xfId="8214" xr:uid="{00000000-0005-0000-0000-00003B210000}"/>
    <cellStyle name="SAPBEXexcCritical5 2 7" xfId="8215" xr:uid="{00000000-0005-0000-0000-00003C210000}"/>
    <cellStyle name="SAPBEXexcCritical5 2 7 2" xfId="8216" xr:uid="{00000000-0005-0000-0000-00003D210000}"/>
    <cellStyle name="SAPBEXexcCritical5 2 7 3" xfId="8217" xr:uid="{00000000-0005-0000-0000-00003E210000}"/>
    <cellStyle name="SAPBEXexcCritical5 2 7 4" xfId="8218" xr:uid="{00000000-0005-0000-0000-00003F210000}"/>
    <cellStyle name="SAPBEXexcCritical5 2 8" xfId="8219" xr:uid="{00000000-0005-0000-0000-000040210000}"/>
    <cellStyle name="SAPBEXexcCritical5 2 8 2" xfId="8220" xr:uid="{00000000-0005-0000-0000-000041210000}"/>
    <cellStyle name="SAPBEXexcCritical5 2 8 3" xfId="8221" xr:uid="{00000000-0005-0000-0000-000042210000}"/>
    <cellStyle name="SAPBEXexcCritical5 2 8 4" xfId="8222" xr:uid="{00000000-0005-0000-0000-000043210000}"/>
    <cellStyle name="SAPBEXexcCritical5 2 9" xfId="8223" xr:uid="{00000000-0005-0000-0000-000044210000}"/>
    <cellStyle name="SAPBEXexcCritical5 2 9 2" xfId="8224" xr:uid="{00000000-0005-0000-0000-000045210000}"/>
    <cellStyle name="SAPBEXexcCritical5 2 9 3" xfId="8225" xr:uid="{00000000-0005-0000-0000-000046210000}"/>
    <cellStyle name="SAPBEXexcCritical5 2 9 4" xfId="8226" xr:uid="{00000000-0005-0000-0000-000047210000}"/>
    <cellStyle name="SAPBEXexcCritical5 20" xfId="8227" xr:uid="{00000000-0005-0000-0000-000048210000}"/>
    <cellStyle name="SAPBEXexcCritical5 20 2" xfId="8228" xr:uid="{00000000-0005-0000-0000-000049210000}"/>
    <cellStyle name="SAPBEXexcCritical5 20 3" xfId="8229" xr:uid="{00000000-0005-0000-0000-00004A210000}"/>
    <cellStyle name="SAPBEXexcCritical5 20 4" xfId="8230" xr:uid="{00000000-0005-0000-0000-00004B210000}"/>
    <cellStyle name="SAPBEXexcCritical5 20 5" xfId="8231" xr:uid="{00000000-0005-0000-0000-00004C210000}"/>
    <cellStyle name="SAPBEXexcCritical5 20 6" xfId="8232" xr:uid="{00000000-0005-0000-0000-00004D210000}"/>
    <cellStyle name="SAPBEXexcCritical5 21" xfId="8233" xr:uid="{00000000-0005-0000-0000-00004E210000}"/>
    <cellStyle name="SAPBEXexcCritical5 21 2" xfId="8234" xr:uid="{00000000-0005-0000-0000-00004F210000}"/>
    <cellStyle name="SAPBEXexcCritical5 21 3" xfId="8235" xr:uid="{00000000-0005-0000-0000-000050210000}"/>
    <cellStyle name="SAPBEXexcCritical5 21 4" xfId="8236" xr:uid="{00000000-0005-0000-0000-000051210000}"/>
    <cellStyle name="SAPBEXexcCritical5 21 5" xfId="8237" xr:uid="{00000000-0005-0000-0000-000052210000}"/>
    <cellStyle name="SAPBEXexcCritical5 21 6" xfId="8238" xr:uid="{00000000-0005-0000-0000-000053210000}"/>
    <cellStyle name="SAPBEXexcCritical5 22" xfId="8239" xr:uid="{00000000-0005-0000-0000-000054210000}"/>
    <cellStyle name="SAPBEXexcCritical5 22 2" xfId="8240" xr:uid="{00000000-0005-0000-0000-000055210000}"/>
    <cellStyle name="SAPBEXexcCritical5 22 3" xfId="8241" xr:uid="{00000000-0005-0000-0000-000056210000}"/>
    <cellStyle name="SAPBEXexcCritical5 22 4" xfId="8242" xr:uid="{00000000-0005-0000-0000-000057210000}"/>
    <cellStyle name="SAPBEXexcCritical5 22 5" xfId="8243" xr:uid="{00000000-0005-0000-0000-000058210000}"/>
    <cellStyle name="SAPBEXexcCritical5 22 6" xfId="8244" xr:uid="{00000000-0005-0000-0000-000059210000}"/>
    <cellStyle name="SAPBEXexcCritical5 23" xfId="8245" xr:uid="{00000000-0005-0000-0000-00005A210000}"/>
    <cellStyle name="SAPBEXexcCritical5 23 2" xfId="8246" xr:uid="{00000000-0005-0000-0000-00005B210000}"/>
    <cellStyle name="SAPBEXexcCritical5 23 3" xfId="8247" xr:uid="{00000000-0005-0000-0000-00005C210000}"/>
    <cellStyle name="SAPBEXexcCritical5 23 4" xfId="8248" xr:uid="{00000000-0005-0000-0000-00005D210000}"/>
    <cellStyle name="SAPBEXexcCritical5 23 5" xfId="8249" xr:uid="{00000000-0005-0000-0000-00005E210000}"/>
    <cellStyle name="SAPBEXexcCritical5 23 6" xfId="8250" xr:uid="{00000000-0005-0000-0000-00005F210000}"/>
    <cellStyle name="SAPBEXexcCritical5 24" xfId="8251" xr:uid="{00000000-0005-0000-0000-000060210000}"/>
    <cellStyle name="SAPBEXexcCritical5 24 2" xfId="8252" xr:uid="{00000000-0005-0000-0000-000061210000}"/>
    <cellStyle name="SAPBEXexcCritical5 24 3" xfId="8253" xr:uid="{00000000-0005-0000-0000-000062210000}"/>
    <cellStyle name="SAPBEXexcCritical5 24 4" xfId="8254" xr:uid="{00000000-0005-0000-0000-000063210000}"/>
    <cellStyle name="SAPBEXexcCritical5 24 5" xfId="8255" xr:uid="{00000000-0005-0000-0000-000064210000}"/>
    <cellStyle name="SAPBEXexcCritical5 24 6" xfId="8256" xr:uid="{00000000-0005-0000-0000-000065210000}"/>
    <cellStyle name="SAPBEXexcCritical5 25" xfId="8257" xr:uid="{00000000-0005-0000-0000-000066210000}"/>
    <cellStyle name="SAPBEXexcCritical5 25 2" xfId="8258" xr:uid="{00000000-0005-0000-0000-000067210000}"/>
    <cellStyle name="SAPBEXexcCritical5 25 3" xfId="8259" xr:uid="{00000000-0005-0000-0000-000068210000}"/>
    <cellStyle name="SAPBEXexcCritical5 25 4" xfId="8260" xr:uid="{00000000-0005-0000-0000-000069210000}"/>
    <cellStyle name="SAPBEXexcCritical5 25 5" xfId="8261" xr:uid="{00000000-0005-0000-0000-00006A210000}"/>
    <cellStyle name="SAPBEXexcCritical5 25 6" xfId="8262" xr:uid="{00000000-0005-0000-0000-00006B210000}"/>
    <cellStyle name="SAPBEXexcCritical5 26" xfId="8263" xr:uid="{00000000-0005-0000-0000-00006C210000}"/>
    <cellStyle name="SAPBEXexcCritical5 26 2" xfId="8264" xr:uid="{00000000-0005-0000-0000-00006D210000}"/>
    <cellStyle name="SAPBEXexcCritical5 26 3" xfId="8265" xr:uid="{00000000-0005-0000-0000-00006E210000}"/>
    <cellStyle name="SAPBEXexcCritical5 26 4" xfId="8266" xr:uid="{00000000-0005-0000-0000-00006F210000}"/>
    <cellStyle name="SAPBEXexcCritical5 26 5" xfId="8267" xr:uid="{00000000-0005-0000-0000-000070210000}"/>
    <cellStyle name="SAPBEXexcCritical5 26 6" xfId="8268" xr:uid="{00000000-0005-0000-0000-000071210000}"/>
    <cellStyle name="SAPBEXexcCritical5 27" xfId="8269" xr:uid="{00000000-0005-0000-0000-000072210000}"/>
    <cellStyle name="SAPBEXexcCritical5 27 2" xfId="8270" xr:uid="{00000000-0005-0000-0000-000073210000}"/>
    <cellStyle name="SAPBEXexcCritical5 27 3" xfId="8271" xr:uid="{00000000-0005-0000-0000-000074210000}"/>
    <cellStyle name="SAPBEXexcCritical5 27 4" xfId="8272" xr:uid="{00000000-0005-0000-0000-000075210000}"/>
    <cellStyle name="SAPBEXexcCritical5 27 5" xfId="8273" xr:uid="{00000000-0005-0000-0000-000076210000}"/>
    <cellStyle name="SAPBEXexcCritical5 27 6" xfId="8274" xr:uid="{00000000-0005-0000-0000-000077210000}"/>
    <cellStyle name="SAPBEXexcCritical5 28" xfId="8275" xr:uid="{00000000-0005-0000-0000-000078210000}"/>
    <cellStyle name="SAPBEXexcCritical5 28 2" xfId="8276" xr:uid="{00000000-0005-0000-0000-000079210000}"/>
    <cellStyle name="SAPBEXexcCritical5 28 3" xfId="8277" xr:uid="{00000000-0005-0000-0000-00007A210000}"/>
    <cellStyle name="SAPBEXexcCritical5 28 4" xfId="8278" xr:uid="{00000000-0005-0000-0000-00007B210000}"/>
    <cellStyle name="SAPBEXexcCritical5 28 5" xfId="8279" xr:uid="{00000000-0005-0000-0000-00007C210000}"/>
    <cellStyle name="SAPBEXexcCritical5 28 6" xfId="8280" xr:uid="{00000000-0005-0000-0000-00007D210000}"/>
    <cellStyle name="SAPBEXexcCritical5 29" xfId="8281" xr:uid="{00000000-0005-0000-0000-00007E210000}"/>
    <cellStyle name="SAPBEXexcCritical5 29 2" xfId="8282" xr:uid="{00000000-0005-0000-0000-00007F210000}"/>
    <cellStyle name="SAPBEXexcCritical5 29 3" xfId="8283" xr:uid="{00000000-0005-0000-0000-000080210000}"/>
    <cellStyle name="SAPBEXexcCritical5 29 4" xfId="8284" xr:uid="{00000000-0005-0000-0000-000081210000}"/>
    <cellStyle name="SAPBEXexcCritical5 29 5" xfId="8285" xr:uid="{00000000-0005-0000-0000-000082210000}"/>
    <cellStyle name="SAPBEXexcCritical5 29 6" xfId="8286" xr:uid="{00000000-0005-0000-0000-000083210000}"/>
    <cellStyle name="SAPBEXexcCritical5 3" xfId="8287" xr:uid="{00000000-0005-0000-0000-000084210000}"/>
    <cellStyle name="SAPBEXexcCritical5 3 10" xfId="8288" xr:uid="{00000000-0005-0000-0000-000085210000}"/>
    <cellStyle name="SAPBEXexcCritical5 3 11" xfId="8289" xr:uid="{00000000-0005-0000-0000-000086210000}"/>
    <cellStyle name="SAPBEXexcCritical5 3 12" xfId="8290" xr:uid="{00000000-0005-0000-0000-000087210000}"/>
    <cellStyle name="SAPBEXexcCritical5 3 2" xfId="8291" xr:uid="{00000000-0005-0000-0000-000088210000}"/>
    <cellStyle name="SAPBEXexcCritical5 3 2 2" xfId="8292" xr:uid="{00000000-0005-0000-0000-000089210000}"/>
    <cellStyle name="SAPBEXexcCritical5 3 2 2 2" xfId="8293" xr:uid="{00000000-0005-0000-0000-00008A210000}"/>
    <cellStyle name="SAPBEXexcCritical5 3 2 2 3" xfId="8294" xr:uid="{00000000-0005-0000-0000-00008B210000}"/>
    <cellStyle name="SAPBEXexcCritical5 3 2 2 4" xfId="8295" xr:uid="{00000000-0005-0000-0000-00008C210000}"/>
    <cellStyle name="SAPBEXexcCritical5 3 2 2 5" xfId="8296" xr:uid="{00000000-0005-0000-0000-00008D210000}"/>
    <cellStyle name="SAPBEXexcCritical5 3 2 2 6" xfId="8297" xr:uid="{00000000-0005-0000-0000-00008E210000}"/>
    <cellStyle name="SAPBEXexcCritical5 3 2 3" xfId="8298" xr:uid="{00000000-0005-0000-0000-00008F210000}"/>
    <cellStyle name="SAPBEXexcCritical5 3 2 3 2" xfId="8299" xr:uid="{00000000-0005-0000-0000-000090210000}"/>
    <cellStyle name="SAPBEXexcCritical5 3 2 3 3" xfId="8300" xr:uid="{00000000-0005-0000-0000-000091210000}"/>
    <cellStyle name="SAPBEXexcCritical5 3 2 3 4" xfId="8301" xr:uid="{00000000-0005-0000-0000-000092210000}"/>
    <cellStyle name="SAPBEXexcCritical5 3 2 3 5" xfId="8302" xr:uid="{00000000-0005-0000-0000-000093210000}"/>
    <cellStyle name="SAPBEXexcCritical5 3 2 3 6" xfId="8303" xr:uid="{00000000-0005-0000-0000-000094210000}"/>
    <cellStyle name="SAPBEXexcCritical5 3 2 4" xfId="8304" xr:uid="{00000000-0005-0000-0000-000095210000}"/>
    <cellStyle name="SAPBEXexcCritical5 3 2 4 2" xfId="8305" xr:uid="{00000000-0005-0000-0000-000096210000}"/>
    <cellStyle name="SAPBEXexcCritical5 3 2 4 3" xfId="8306" xr:uid="{00000000-0005-0000-0000-000097210000}"/>
    <cellStyle name="SAPBEXexcCritical5 3 2 4 4" xfId="8307" xr:uid="{00000000-0005-0000-0000-000098210000}"/>
    <cellStyle name="SAPBEXexcCritical5 3 2 4 5" xfId="8308" xr:uid="{00000000-0005-0000-0000-000099210000}"/>
    <cellStyle name="SAPBEXexcCritical5 3 2 4 6" xfId="8309" xr:uid="{00000000-0005-0000-0000-00009A210000}"/>
    <cellStyle name="SAPBEXexcCritical5 3 2 5" xfId="8310" xr:uid="{00000000-0005-0000-0000-00009B210000}"/>
    <cellStyle name="SAPBEXexcCritical5 3 2 5 2" xfId="8311" xr:uid="{00000000-0005-0000-0000-00009C210000}"/>
    <cellStyle name="SAPBEXexcCritical5 3 2 5 3" xfId="8312" xr:uid="{00000000-0005-0000-0000-00009D210000}"/>
    <cellStyle name="SAPBEXexcCritical5 3 2 5 4" xfId="8313" xr:uid="{00000000-0005-0000-0000-00009E210000}"/>
    <cellStyle name="SAPBEXexcCritical5 3 2 5 5" xfId="8314" xr:uid="{00000000-0005-0000-0000-00009F210000}"/>
    <cellStyle name="SAPBEXexcCritical5 3 2 5 6" xfId="8315" xr:uid="{00000000-0005-0000-0000-0000A0210000}"/>
    <cellStyle name="SAPBEXexcCritical5 3 2 6" xfId="8316" xr:uid="{00000000-0005-0000-0000-0000A1210000}"/>
    <cellStyle name="SAPBEXexcCritical5 3 2 7" xfId="8317" xr:uid="{00000000-0005-0000-0000-0000A2210000}"/>
    <cellStyle name="SAPBEXexcCritical5 3 2 8" xfId="8318" xr:uid="{00000000-0005-0000-0000-0000A3210000}"/>
    <cellStyle name="SAPBEXexcCritical5 3 3" xfId="8319" xr:uid="{00000000-0005-0000-0000-0000A4210000}"/>
    <cellStyle name="SAPBEXexcCritical5 3 3 2" xfId="8320" xr:uid="{00000000-0005-0000-0000-0000A5210000}"/>
    <cellStyle name="SAPBEXexcCritical5 3 3 3" xfId="8321" xr:uid="{00000000-0005-0000-0000-0000A6210000}"/>
    <cellStyle name="SAPBEXexcCritical5 3 3 4" xfId="8322" xr:uid="{00000000-0005-0000-0000-0000A7210000}"/>
    <cellStyle name="SAPBEXexcCritical5 3 3 5" xfId="8323" xr:uid="{00000000-0005-0000-0000-0000A8210000}"/>
    <cellStyle name="SAPBEXexcCritical5 3 3 6" xfId="8324" xr:uid="{00000000-0005-0000-0000-0000A9210000}"/>
    <cellStyle name="SAPBEXexcCritical5 3 4" xfId="8325" xr:uid="{00000000-0005-0000-0000-0000AA210000}"/>
    <cellStyle name="SAPBEXexcCritical5 3 4 2" xfId="8326" xr:uid="{00000000-0005-0000-0000-0000AB210000}"/>
    <cellStyle name="SAPBEXexcCritical5 3 4 3" xfId="8327" xr:uid="{00000000-0005-0000-0000-0000AC210000}"/>
    <cellStyle name="SAPBEXexcCritical5 3 4 4" xfId="8328" xr:uid="{00000000-0005-0000-0000-0000AD210000}"/>
    <cellStyle name="SAPBEXexcCritical5 3 4 5" xfId="8329" xr:uid="{00000000-0005-0000-0000-0000AE210000}"/>
    <cellStyle name="SAPBEXexcCritical5 3 4 6" xfId="8330" xr:uid="{00000000-0005-0000-0000-0000AF210000}"/>
    <cellStyle name="SAPBEXexcCritical5 3 5" xfId="8331" xr:uid="{00000000-0005-0000-0000-0000B0210000}"/>
    <cellStyle name="SAPBEXexcCritical5 3 5 2" xfId="8332" xr:uid="{00000000-0005-0000-0000-0000B1210000}"/>
    <cellStyle name="SAPBEXexcCritical5 3 5 3" xfId="8333" xr:uid="{00000000-0005-0000-0000-0000B2210000}"/>
    <cellStyle name="SAPBEXexcCritical5 3 5 4" xfId="8334" xr:uid="{00000000-0005-0000-0000-0000B3210000}"/>
    <cellStyle name="SAPBEXexcCritical5 3 6" xfId="8335" xr:uid="{00000000-0005-0000-0000-0000B4210000}"/>
    <cellStyle name="SAPBEXexcCritical5 3 6 2" xfId="8336" xr:uid="{00000000-0005-0000-0000-0000B5210000}"/>
    <cellStyle name="SAPBEXexcCritical5 3 6 3" xfId="8337" xr:uid="{00000000-0005-0000-0000-0000B6210000}"/>
    <cellStyle name="SAPBEXexcCritical5 3 6 4" xfId="8338" xr:uid="{00000000-0005-0000-0000-0000B7210000}"/>
    <cellStyle name="SAPBEXexcCritical5 3 7" xfId="8339" xr:uid="{00000000-0005-0000-0000-0000B8210000}"/>
    <cellStyle name="SAPBEXexcCritical5 3 7 2" xfId="8340" xr:uid="{00000000-0005-0000-0000-0000B9210000}"/>
    <cellStyle name="SAPBEXexcCritical5 3 7 3" xfId="8341" xr:uid="{00000000-0005-0000-0000-0000BA210000}"/>
    <cellStyle name="SAPBEXexcCritical5 3 7 4" xfId="8342" xr:uid="{00000000-0005-0000-0000-0000BB210000}"/>
    <cellStyle name="SAPBEXexcCritical5 3 8" xfId="8343" xr:uid="{00000000-0005-0000-0000-0000BC210000}"/>
    <cellStyle name="SAPBEXexcCritical5 3 9" xfId="8344" xr:uid="{00000000-0005-0000-0000-0000BD210000}"/>
    <cellStyle name="SAPBEXexcCritical5 30" xfId="8345" xr:uid="{00000000-0005-0000-0000-0000BE210000}"/>
    <cellStyle name="SAPBEXexcCritical5 30 2" xfId="8346" xr:uid="{00000000-0005-0000-0000-0000BF210000}"/>
    <cellStyle name="SAPBEXexcCritical5 30 3" xfId="8347" xr:uid="{00000000-0005-0000-0000-0000C0210000}"/>
    <cellStyle name="SAPBEXexcCritical5 30 4" xfId="8348" xr:uid="{00000000-0005-0000-0000-0000C1210000}"/>
    <cellStyle name="SAPBEXexcCritical5 30 5" xfId="8349" xr:uid="{00000000-0005-0000-0000-0000C2210000}"/>
    <cellStyle name="SAPBEXexcCritical5 30 6" xfId="8350" xr:uid="{00000000-0005-0000-0000-0000C3210000}"/>
    <cellStyle name="SAPBEXexcCritical5 31" xfId="8351" xr:uid="{00000000-0005-0000-0000-0000C4210000}"/>
    <cellStyle name="SAPBEXexcCritical5 31 2" xfId="8352" xr:uid="{00000000-0005-0000-0000-0000C5210000}"/>
    <cellStyle name="SAPBEXexcCritical5 31 3" xfId="8353" xr:uid="{00000000-0005-0000-0000-0000C6210000}"/>
    <cellStyle name="SAPBEXexcCritical5 31 4" xfId="8354" xr:uid="{00000000-0005-0000-0000-0000C7210000}"/>
    <cellStyle name="SAPBEXexcCritical5 31 5" xfId="8355" xr:uid="{00000000-0005-0000-0000-0000C8210000}"/>
    <cellStyle name="SAPBEXexcCritical5 31 6" xfId="8356" xr:uid="{00000000-0005-0000-0000-0000C9210000}"/>
    <cellStyle name="SAPBEXexcCritical5 32" xfId="8357" xr:uid="{00000000-0005-0000-0000-0000CA210000}"/>
    <cellStyle name="SAPBEXexcCritical5 32 2" xfId="8358" xr:uid="{00000000-0005-0000-0000-0000CB210000}"/>
    <cellStyle name="SAPBEXexcCritical5 32 3" xfId="8359" xr:uid="{00000000-0005-0000-0000-0000CC210000}"/>
    <cellStyle name="SAPBEXexcCritical5 32 4" xfId="8360" xr:uid="{00000000-0005-0000-0000-0000CD210000}"/>
    <cellStyle name="SAPBEXexcCritical5 32 5" xfId="8361" xr:uid="{00000000-0005-0000-0000-0000CE210000}"/>
    <cellStyle name="SAPBEXexcCritical5 32 6" xfId="8362" xr:uid="{00000000-0005-0000-0000-0000CF210000}"/>
    <cellStyle name="SAPBEXexcCritical5 33" xfId="8363" xr:uid="{00000000-0005-0000-0000-0000D0210000}"/>
    <cellStyle name="SAPBEXexcCritical5 34" xfId="8364" xr:uid="{00000000-0005-0000-0000-0000D1210000}"/>
    <cellStyle name="SAPBEXexcCritical5 35" xfId="8365" xr:uid="{00000000-0005-0000-0000-0000D2210000}"/>
    <cellStyle name="SAPBEXexcCritical5 36" xfId="27814" xr:uid="{00000000-0005-0000-0000-0000D3210000}"/>
    <cellStyle name="SAPBEXexcCritical5 37" xfId="27899" xr:uid="{00000000-0005-0000-0000-0000D4210000}"/>
    <cellStyle name="SAPBEXexcCritical5 38" xfId="27964" xr:uid="{00000000-0005-0000-0000-0000D5210000}"/>
    <cellStyle name="SAPBEXexcCritical5 39" xfId="27999" xr:uid="{00000000-0005-0000-0000-0000D6210000}"/>
    <cellStyle name="SAPBEXexcCritical5 4" xfId="8366" xr:uid="{00000000-0005-0000-0000-0000D7210000}"/>
    <cellStyle name="SAPBEXexcCritical5 4 2" xfId="8367" xr:uid="{00000000-0005-0000-0000-0000D8210000}"/>
    <cellStyle name="SAPBEXexcCritical5 4 3" xfId="8368" xr:uid="{00000000-0005-0000-0000-0000D9210000}"/>
    <cellStyle name="SAPBEXexcCritical5 4 4" xfId="8369" xr:uid="{00000000-0005-0000-0000-0000DA210000}"/>
    <cellStyle name="SAPBEXexcCritical5 4 5" xfId="8370" xr:uid="{00000000-0005-0000-0000-0000DB210000}"/>
    <cellStyle name="SAPBEXexcCritical5 4 6" xfId="8371" xr:uid="{00000000-0005-0000-0000-0000DC210000}"/>
    <cellStyle name="SAPBEXexcCritical5 40" xfId="28137" xr:uid="{00000000-0005-0000-0000-0000DD210000}"/>
    <cellStyle name="SAPBEXexcCritical5 5" xfId="8372" xr:uid="{00000000-0005-0000-0000-0000DE210000}"/>
    <cellStyle name="SAPBEXexcCritical5 5 2" xfId="8373" xr:uid="{00000000-0005-0000-0000-0000DF210000}"/>
    <cellStyle name="SAPBEXexcCritical5 5 3" xfId="8374" xr:uid="{00000000-0005-0000-0000-0000E0210000}"/>
    <cellStyle name="SAPBEXexcCritical5 5 4" xfId="8375" xr:uid="{00000000-0005-0000-0000-0000E1210000}"/>
    <cellStyle name="SAPBEXexcCritical5 5 5" xfId="8376" xr:uid="{00000000-0005-0000-0000-0000E2210000}"/>
    <cellStyle name="SAPBEXexcCritical5 5 6" xfId="8377" xr:uid="{00000000-0005-0000-0000-0000E3210000}"/>
    <cellStyle name="SAPBEXexcCritical5 6" xfId="8378" xr:uid="{00000000-0005-0000-0000-0000E4210000}"/>
    <cellStyle name="SAPBEXexcCritical5 6 10" xfId="8379" xr:uid="{00000000-0005-0000-0000-0000E5210000}"/>
    <cellStyle name="SAPBEXexcCritical5 6 2" xfId="8380" xr:uid="{00000000-0005-0000-0000-0000E6210000}"/>
    <cellStyle name="SAPBEXexcCritical5 6 2 2" xfId="8381" xr:uid="{00000000-0005-0000-0000-0000E7210000}"/>
    <cellStyle name="SAPBEXexcCritical5 6 2 3" xfId="8382" xr:uid="{00000000-0005-0000-0000-0000E8210000}"/>
    <cellStyle name="SAPBEXexcCritical5 6 2 4" xfId="8383" xr:uid="{00000000-0005-0000-0000-0000E9210000}"/>
    <cellStyle name="SAPBEXexcCritical5 6 3" xfId="8384" xr:uid="{00000000-0005-0000-0000-0000EA210000}"/>
    <cellStyle name="SAPBEXexcCritical5 6 3 2" xfId="8385" xr:uid="{00000000-0005-0000-0000-0000EB210000}"/>
    <cellStyle name="SAPBEXexcCritical5 6 3 3" xfId="8386" xr:uid="{00000000-0005-0000-0000-0000EC210000}"/>
    <cellStyle name="SAPBEXexcCritical5 6 3 4" xfId="8387" xr:uid="{00000000-0005-0000-0000-0000ED210000}"/>
    <cellStyle name="SAPBEXexcCritical5 6 4" xfId="8388" xr:uid="{00000000-0005-0000-0000-0000EE210000}"/>
    <cellStyle name="SAPBEXexcCritical5 6 4 2" xfId="8389" xr:uid="{00000000-0005-0000-0000-0000EF210000}"/>
    <cellStyle name="SAPBEXexcCritical5 6 4 3" xfId="8390" xr:uid="{00000000-0005-0000-0000-0000F0210000}"/>
    <cellStyle name="SAPBEXexcCritical5 6 4 4" xfId="8391" xr:uid="{00000000-0005-0000-0000-0000F1210000}"/>
    <cellStyle name="SAPBEXexcCritical5 6 5" xfId="8392" xr:uid="{00000000-0005-0000-0000-0000F2210000}"/>
    <cellStyle name="SAPBEXexcCritical5 6 5 2" xfId="8393" xr:uid="{00000000-0005-0000-0000-0000F3210000}"/>
    <cellStyle name="SAPBEXexcCritical5 6 5 3" xfId="8394" xr:uid="{00000000-0005-0000-0000-0000F4210000}"/>
    <cellStyle name="SAPBEXexcCritical5 6 5 4" xfId="8395" xr:uid="{00000000-0005-0000-0000-0000F5210000}"/>
    <cellStyle name="SAPBEXexcCritical5 6 6" xfId="8396" xr:uid="{00000000-0005-0000-0000-0000F6210000}"/>
    <cellStyle name="SAPBEXexcCritical5 6 7" xfId="8397" xr:uid="{00000000-0005-0000-0000-0000F7210000}"/>
    <cellStyle name="SAPBEXexcCritical5 6 8" xfId="8398" xr:uid="{00000000-0005-0000-0000-0000F8210000}"/>
    <cellStyle name="SAPBEXexcCritical5 6 9" xfId="8399" xr:uid="{00000000-0005-0000-0000-0000F9210000}"/>
    <cellStyle name="SAPBEXexcCritical5 7" xfId="8400" xr:uid="{00000000-0005-0000-0000-0000FA210000}"/>
    <cellStyle name="SAPBEXexcCritical5 7 10" xfId="8401" xr:uid="{00000000-0005-0000-0000-0000FB210000}"/>
    <cellStyle name="SAPBEXexcCritical5 7 2" xfId="8402" xr:uid="{00000000-0005-0000-0000-0000FC210000}"/>
    <cellStyle name="SAPBEXexcCritical5 7 2 2" xfId="8403" xr:uid="{00000000-0005-0000-0000-0000FD210000}"/>
    <cellStyle name="SAPBEXexcCritical5 7 2 3" xfId="8404" xr:uid="{00000000-0005-0000-0000-0000FE210000}"/>
    <cellStyle name="SAPBEXexcCritical5 7 2 4" xfId="8405" xr:uid="{00000000-0005-0000-0000-0000FF210000}"/>
    <cellStyle name="SAPBEXexcCritical5 7 3" xfId="8406" xr:uid="{00000000-0005-0000-0000-000000220000}"/>
    <cellStyle name="SAPBEXexcCritical5 7 3 2" xfId="8407" xr:uid="{00000000-0005-0000-0000-000001220000}"/>
    <cellStyle name="SAPBEXexcCritical5 7 3 3" xfId="8408" xr:uid="{00000000-0005-0000-0000-000002220000}"/>
    <cellStyle name="SAPBEXexcCritical5 7 3 4" xfId="8409" xr:uid="{00000000-0005-0000-0000-000003220000}"/>
    <cellStyle name="SAPBEXexcCritical5 7 4" xfId="8410" xr:uid="{00000000-0005-0000-0000-000004220000}"/>
    <cellStyle name="SAPBEXexcCritical5 7 4 2" xfId="8411" xr:uid="{00000000-0005-0000-0000-000005220000}"/>
    <cellStyle name="SAPBEXexcCritical5 7 4 3" xfId="8412" xr:uid="{00000000-0005-0000-0000-000006220000}"/>
    <cellStyle name="SAPBEXexcCritical5 7 4 4" xfId="8413" xr:uid="{00000000-0005-0000-0000-000007220000}"/>
    <cellStyle name="SAPBEXexcCritical5 7 5" xfId="8414" xr:uid="{00000000-0005-0000-0000-000008220000}"/>
    <cellStyle name="SAPBEXexcCritical5 7 5 2" xfId="8415" xr:uid="{00000000-0005-0000-0000-000009220000}"/>
    <cellStyle name="SAPBEXexcCritical5 7 5 3" xfId="8416" xr:uid="{00000000-0005-0000-0000-00000A220000}"/>
    <cellStyle name="SAPBEXexcCritical5 7 5 4" xfId="8417" xr:uid="{00000000-0005-0000-0000-00000B220000}"/>
    <cellStyle name="SAPBEXexcCritical5 7 6" xfId="8418" xr:uid="{00000000-0005-0000-0000-00000C220000}"/>
    <cellStyle name="SAPBEXexcCritical5 7 7" xfId="8419" xr:uid="{00000000-0005-0000-0000-00000D220000}"/>
    <cellStyle name="SAPBEXexcCritical5 7 8" xfId="8420" xr:uid="{00000000-0005-0000-0000-00000E220000}"/>
    <cellStyle name="SAPBEXexcCritical5 7 9" xfId="8421" xr:uid="{00000000-0005-0000-0000-00000F220000}"/>
    <cellStyle name="SAPBEXexcCritical5 8" xfId="8422" xr:uid="{00000000-0005-0000-0000-000010220000}"/>
    <cellStyle name="SAPBEXexcCritical5 8 2" xfId="8423" xr:uid="{00000000-0005-0000-0000-000011220000}"/>
    <cellStyle name="SAPBEXexcCritical5 8 3" xfId="8424" xr:uid="{00000000-0005-0000-0000-000012220000}"/>
    <cellStyle name="SAPBEXexcCritical5 8 4" xfId="8425" xr:uid="{00000000-0005-0000-0000-000013220000}"/>
    <cellStyle name="SAPBEXexcCritical5 8 5" xfId="8426" xr:uid="{00000000-0005-0000-0000-000014220000}"/>
    <cellStyle name="SAPBEXexcCritical5 8 6" xfId="8427" xr:uid="{00000000-0005-0000-0000-000015220000}"/>
    <cellStyle name="SAPBEXexcCritical5 9" xfId="8428" xr:uid="{00000000-0005-0000-0000-000016220000}"/>
    <cellStyle name="SAPBEXexcCritical5 9 2" xfId="8429" xr:uid="{00000000-0005-0000-0000-000017220000}"/>
    <cellStyle name="SAPBEXexcCritical5 9 3" xfId="8430" xr:uid="{00000000-0005-0000-0000-000018220000}"/>
    <cellStyle name="SAPBEXexcCritical5 9 4" xfId="8431" xr:uid="{00000000-0005-0000-0000-000019220000}"/>
    <cellStyle name="SAPBEXexcCritical5 9 5" xfId="8432" xr:uid="{00000000-0005-0000-0000-00001A220000}"/>
    <cellStyle name="SAPBEXexcCritical5 9 6" xfId="8433" xr:uid="{00000000-0005-0000-0000-00001B220000}"/>
    <cellStyle name="SAPBEXexcCritical5_Receipts" xfId="8434" xr:uid="{00000000-0005-0000-0000-00001C220000}"/>
    <cellStyle name="SAPBEXexcCritical6" xfId="8435" xr:uid="{00000000-0005-0000-0000-00001D220000}"/>
    <cellStyle name="SAPBEXexcCritical6 10" xfId="8436" xr:uid="{00000000-0005-0000-0000-00001E220000}"/>
    <cellStyle name="SAPBEXexcCritical6 10 2" xfId="8437" xr:uid="{00000000-0005-0000-0000-00001F220000}"/>
    <cellStyle name="SAPBEXexcCritical6 10 3" xfId="8438" xr:uid="{00000000-0005-0000-0000-000020220000}"/>
    <cellStyle name="SAPBEXexcCritical6 10 4" xfId="8439" xr:uid="{00000000-0005-0000-0000-000021220000}"/>
    <cellStyle name="SAPBEXexcCritical6 10 5" xfId="8440" xr:uid="{00000000-0005-0000-0000-000022220000}"/>
    <cellStyle name="SAPBEXexcCritical6 10 6" xfId="8441" xr:uid="{00000000-0005-0000-0000-000023220000}"/>
    <cellStyle name="SAPBEXexcCritical6 11" xfId="8442" xr:uid="{00000000-0005-0000-0000-000024220000}"/>
    <cellStyle name="SAPBEXexcCritical6 11 2" xfId="8443" xr:uid="{00000000-0005-0000-0000-000025220000}"/>
    <cellStyle name="SAPBEXexcCritical6 11 3" xfId="8444" xr:uid="{00000000-0005-0000-0000-000026220000}"/>
    <cellStyle name="SAPBEXexcCritical6 11 4" xfId="8445" xr:uid="{00000000-0005-0000-0000-000027220000}"/>
    <cellStyle name="SAPBEXexcCritical6 11 5" xfId="8446" xr:uid="{00000000-0005-0000-0000-000028220000}"/>
    <cellStyle name="SAPBEXexcCritical6 11 6" xfId="8447" xr:uid="{00000000-0005-0000-0000-000029220000}"/>
    <cellStyle name="SAPBEXexcCritical6 12" xfId="8448" xr:uid="{00000000-0005-0000-0000-00002A220000}"/>
    <cellStyle name="SAPBEXexcCritical6 12 2" xfId="8449" xr:uid="{00000000-0005-0000-0000-00002B220000}"/>
    <cellStyle name="SAPBEXexcCritical6 12 3" xfId="8450" xr:uid="{00000000-0005-0000-0000-00002C220000}"/>
    <cellStyle name="SAPBEXexcCritical6 12 4" xfId="8451" xr:uid="{00000000-0005-0000-0000-00002D220000}"/>
    <cellStyle name="SAPBEXexcCritical6 12 5" xfId="8452" xr:uid="{00000000-0005-0000-0000-00002E220000}"/>
    <cellStyle name="SAPBEXexcCritical6 12 6" xfId="8453" xr:uid="{00000000-0005-0000-0000-00002F220000}"/>
    <cellStyle name="SAPBEXexcCritical6 13" xfId="8454" xr:uid="{00000000-0005-0000-0000-000030220000}"/>
    <cellStyle name="SAPBEXexcCritical6 13 2" xfId="8455" xr:uid="{00000000-0005-0000-0000-000031220000}"/>
    <cellStyle name="SAPBEXexcCritical6 13 3" xfId="8456" xr:uid="{00000000-0005-0000-0000-000032220000}"/>
    <cellStyle name="SAPBEXexcCritical6 13 4" xfId="8457" xr:uid="{00000000-0005-0000-0000-000033220000}"/>
    <cellStyle name="SAPBEXexcCritical6 13 5" xfId="8458" xr:uid="{00000000-0005-0000-0000-000034220000}"/>
    <cellStyle name="SAPBEXexcCritical6 13 6" xfId="8459" xr:uid="{00000000-0005-0000-0000-000035220000}"/>
    <cellStyle name="SAPBEXexcCritical6 14" xfId="8460" xr:uid="{00000000-0005-0000-0000-000036220000}"/>
    <cellStyle name="SAPBEXexcCritical6 14 2" xfId="8461" xr:uid="{00000000-0005-0000-0000-000037220000}"/>
    <cellStyle name="SAPBEXexcCritical6 14 3" xfId="8462" xr:uid="{00000000-0005-0000-0000-000038220000}"/>
    <cellStyle name="SAPBEXexcCritical6 14 4" xfId="8463" xr:uid="{00000000-0005-0000-0000-000039220000}"/>
    <cellStyle name="SAPBEXexcCritical6 14 5" xfId="8464" xr:uid="{00000000-0005-0000-0000-00003A220000}"/>
    <cellStyle name="SAPBEXexcCritical6 14 6" xfId="8465" xr:uid="{00000000-0005-0000-0000-00003B220000}"/>
    <cellStyle name="SAPBEXexcCritical6 15" xfId="8466" xr:uid="{00000000-0005-0000-0000-00003C220000}"/>
    <cellStyle name="SAPBEXexcCritical6 15 2" xfId="8467" xr:uid="{00000000-0005-0000-0000-00003D220000}"/>
    <cellStyle name="SAPBEXexcCritical6 15 3" xfId="8468" xr:uid="{00000000-0005-0000-0000-00003E220000}"/>
    <cellStyle name="SAPBEXexcCritical6 15 4" xfId="8469" xr:uid="{00000000-0005-0000-0000-00003F220000}"/>
    <cellStyle name="SAPBEXexcCritical6 15 5" xfId="8470" xr:uid="{00000000-0005-0000-0000-000040220000}"/>
    <cellStyle name="SAPBEXexcCritical6 15 6" xfId="8471" xr:uid="{00000000-0005-0000-0000-000041220000}"/>
    <cellStyle name="SAPBEXexcCritical6 16" xfId="8472" xr:uid="{00000000-0005-0000-0000-000042220000}"/>
    <cellStyle name="SAPBEXexcCritical6 16 2" xfId="8473" xr:uid="{00000000-0005-0000-0000-000043220000}"/>
    <cellStyle name="SAPBEXexcCritical6 16 3" xfId="8474" xr:uid="{00000000-0005-0000-0000-000044220000}"/>
    <cellStyle name="SAPBEXexcCritical6 16 4" xfId="8475" xr:uid="{00000000-0005-0000-0000-000045220000}"/>
    <cellStyle name="SAPBEXexcCritical6 16 5" xfId="8476" xr:uid="{00000000-0005-0000-0000-000046220000}"/>
    <cellStyle name="SAPBEXexcCritical6 16 6" xfId="8477" xr:uid="{00000000-0005-0000-0000-000047220000}"/>
    <cellStyle name="SAPBEXexcCritical6 17" xfId="8478" xr:uid="{00000000-0005-0000-0000-000048220000}"/>
    <cellStyle name="SAPBEXexcCritical6 17 2" xfId="8479" xr:uid="{00000000-0005-0000-0000-000049220000}"/>
    <cellStyle name="SAPBEXexcCritical6 17 3" xfId="8480" xr:uid="{00000000-0005-0000-0000-00004A220000}"/>
    <cellStyle name="SAPBEXexcCritical6 17 4" xfId="8481" xr:uid="{00000000-0005-0000-0000-00004B220000}"/>
    <cellStyle name="SAPBEXexcCritical6 17 5" xfId="8482" xr:uid="{00000000-0005-0000-0000-00004C220000}"/>
    <cellStyle name="SAPBEXexcCritical6 17 6" xfId="8483" xr:uid="{00000000-0005-0000-0000-00004D220000}"/>
    <cellStyle name="SAPBEXexcCritical6 18" xfId="8484" xr:uid="{00000000-0005-0000-0000-00004E220000}"/>
    <cellStyle name="SAPBEXexcCritical6 18 2" xfId="8485" xr:uid="{00000000-0005-0000-0000-00004F220000}"/>
    <cellStyle name="SAPBEXexcCritical6 18 3" xfId="8486" xr:uid="{00000000-0005-0000-0000-000050220000}"/>
    <cellStyle name="SAPBEXexcCritical6 18 4" xfId="8487" xr:uid="{00000000-0005-0000-0000-000051220000}"/>
    <cellStyle name="SAPBEXexcCritical6 18 5" xfId="8488" xr:uid="{00000000-0005-0000-0000-000052220000}"/>
    <cellStyle name="SAPBEXexcCritical6 18 6" xfId="8489" xr:uid="{00000000-0005-0000-0000-000053220000}"/>
    <cellStyle name="SAPBEXexcCritical6 19" xfId="8490" xr:uid="{00000000-0005-0000-0000-000054220000}"/>
    <cellStyle name="SAPBEXexcCritical6 19 2" xfId="8491" xr:uid="{00000000-0005-0000-0000-000055220000}"/>
    <cellStyle name="SAPBEXexcCritical6 19 3" xfId="8492" xr:uid="{00000000-0005-0000-0000-000056220000}"/>
    <cellStyle name="SAPBEXexcCritical6 19 4" xfId="8493" xr:uid="{00000000-0005-0000-0000-000057220000}"/>
    <cellStyle name="SAPBEXexcCritical6 19 5" xfId="8494" xr:uid="{00000000-0005-0000-0000-000058220000}"/>
    <cellStyle name="SAPBEXexcCritical6 19 6" xfId="8495" xr:uid="{00000000-0005-0000-0000-000059220000}"/>
    <cellStyle name="SAPBEXexcCritical6 2" xfId="8496" xr:uid="{00000000-0005-0000-0000-00005A220000}"/>
    <cellStyle name="SAPBEXexcCritical6 2 10" xfId="8497" xr:uid="{00000000-0005-0000-0000-00005B220000}"/>
    <cellStyle name="SAPBEXexcCritical6 2 10 2" xfId="8498" xr:uid="{00000000-0005-0000-0000-00005C220000}"/>
    <cellStyle name="SAPBEXexcCritical6 2 10 3" xfId="8499" xr:uid="{00000000-0005-0000-0000-00005D220000}"/>
    <cellStyle name="SAPBEXexcCritical6 2 10 4" xfId="8500" xr:uid="{00000000-0005-0000-0000-00005E220000}"/>
    <cellStyle name="SAPBEXexcCritical6 2 11" xfId="8501" xr:uid="{00000000-0005-0000-0000-00005F220000}"/>
    <cellStyle name="SAPBEXexcCritical6 2 11 2" xfId="8502" xr:uid="{00000000-0005-0000-0000-000060220000}"/>
    <cellStyle name="SAPBEXexcCritical6 2 11 3" xfId="8503" xr:uid="{00000000-0005-0000-0000-000061220000}"/>
    <cellStyle name="SAPBEXexcCritical6 2 11 4" xfId="8504" xr:uid="{00000000-0005-0000-0000-000062220000}"/>
    <cellStyle name="SAPBEXexcCritical6 2 12" xfId="8505" xr:uid="{00000000-0005-0000-0000-000063220000}"/>
    <cellStyle name="SAPBEXexcCritical6 2 12 2" xfId="8506" xr:uid="{00000000-0005-0000-0000-000064220000}"/>
    <cellStyle name="SAPBEXexcCritical6 2 12 3" xfId="8507" xr:uid="{00000000-0005-0000-0000-000065220000}"/>
    <cellStyle name="SAPBEXexcCritical6 2 12 4" xfId="8508" xr:uid="{00000000-0005-0000-0000-000066220000}"/>
    <cellStyle name="SAPBEXexcCritical6 2 13" xfId="8509" xr:uid="{00000000-0005-0000-0000-000067220000}"/>
    <cellStyle name="SAPBEXexcCritical6 2 13 2" xfId="8510" xr:uid="{00000000-0005-0000-0000-000068220000}"/>
    <cellStyle name="SAPBEXexcCritical6 2 13 3" xfId="8511" xr:uid="{00000000-0005-0000-0000-000069220000}"/>
    <cellStyle name="SAPBEXexcCritical6 2 13 4" xfId="8512" xr:uid="{00000000-0005-0000-0000-00006A220000}"/>
    <cellStyle name="SAPBEXexcCritical6 2 14" xfId="8513" xr:uid="{00000000-0005-0000-0000-00006B220000}"/>
    <cellStyle name="SAPBEXexcCritical6 2 15" xfId="8514" xr:uid="{00000000-0005-0000-0000-00006C220000}"/>
    <cellStyle name="SAPBEXexcCritical6 2 16" xfId="8515" xr:uid="{00000000-0005-0000-0000-00006D220000}"/>
    <cellStyle name="SAPBEXexcCritical6 2 17" xfId="8516" xr:uid="{00000000-0005-0000-0000-00006E220000}"/>
    <cellStyle name="SAPBEXexcCritical6 2 18" xfId="8517" xr:uid="{00000000-0005-0000-0000-00006F220000}"/>
    <cellStyle name="SAPBEXexcCritical6 2 2" xfId="8518" xr:uid="{00000000-0005-0000-0000-000070220000}"/>
    <cellStyle name="SAPBEXexcCritical6 2 2 2" xfId="8519" xr:uid="{00000000-0005-0000-0000-000071220000}"/>
    <cellStyle name="SAPBEXexcCritical6 2 2 2 2" xfId="8520" xr:uid="{00000000-0005-0000-0000-000072220000}"/>
    <cellStyle name="SAPBEXexcCritical6 2 2 2 3" xfId="8521" xr:uid="{00000000-0005-0000-0000-000073220000}"/>
    <cellStyle name="SAPBEXexcCritical6 2 2 2 4" xfId="8522" xr:uid="{00000000-0005-0000-0000-000074220000}"/>
    <cellStyle name="SAPBEXexcCritical6 2 2 2 5" xfId="8523" xr:uid="{00000000-0005-0000-0000-000075220000}"/>
    <cellStyle name="SAPBEXexcCritical6 2 2 2 6" xfId="8524" xr:uid="{00000000-0005-0000-0000-000076220000}"/>
    <cellStyle name="SAPBEXexcCritical6 2 2 3" xfId="8525" xr:uid="{00000000-0005-0000-0000-000077220000}"/>
    <cellStyle name="SAPBEXexcCritical6 2 2 3 2" xfId="8526" xr:uid="{00000000-0005-0000-0000-000078220000}"/>
    <cellStyle name="SAPBEXexcCritical6 2 2 3 3" xfId="8527" xr:uid="{00000000-0005-0000-0000-000079220000}"/>
    <cellStyle name="SAPBEXexcCritical6 2 2 3 4" xfId="8528" xr:uid="{00000000-0005-0000-0000-00007A220000}"/>
    <cellStyle name="SAPBEXexcCritical6 2 2 3 5" xfId="8529" xr:uid="{00000000-0005-0000-0000-00007B220000}"/>
    <cellStyle name="SAPBEXexcCritical6 2 2 3 6" xfId="8530" xr:uid="{00000000-0005-0000-0000-00007C220000}"/>
    <cellStyle name="SAPBEXexcCritical6 2 2 4" xfId="8531" xr:uid="{00000000-0005-0000-0000-00007D220000}"/>
    <cellStyle name="SAPBEXexcCritical6 2 2 4 2" xfId="8532" xr:uid="{00000000-0005-0000-0000-00007E220000}"/>
    <cellStyle name="SAPBEXexcCritical6 2 2 4 3" xfId="8533" xr:uid="{00000000-0005-0000-0000-00007F220000}"/>
    <cellStyle name="SAPBEXexcCritical6 2 2 4 4" xfId="8534" xr:uid="{00000000-0005-0000-0000-000080220000}"/>
    <cellStyle name="SAPBEXexcCritical6 2 2 4 5" xfId="8535" xr:uid="{00000000-0005-0000-0000-000081220000}"/>
    <cellStyle name="SAPBEXexcCritical6 2 2 4 6" xfId="8536" xr:uid="{00000000-0005-0000-0000-000082220000}"/>
    <cellStyle name="SAPBEXexcCritical6 2 2 5" xfId="8537" xr:uid="{00000000-0005-0000-0000-000083220000}"/>
    <cellStyle name="SAPBEXexcCritical6 2 2 5 2" xfId="8538" xr:uid="{00000000-0005-0000-0000-000084220000}"/>
    <cellStyle name="SAPBEXexcCritical6 2 2 5 3" xfId="8539" xr:uid="{00000000-0005-0000-0000-000085220000}"/>
    <cellStyle name="SAPBEXexcCritical6 2 2 5 4" xfId="8540" xr:uid="{00000000-0005-0000-0000-000086220000}"/>
    <cellStyle name="SAPBEXexcCritical6 2 2 5 5" xfId="8541" xr:uid="{00000000-0005-0000-0000-000087220000}"/>
    <cellStyle name="SAPBEXexcCritical6 2 2 5 6" xfId="8542" xr:uid="{00000000-0005-0000-0000-000088220000}"/>
    <cellStyle name="SAPBEXexcCritical6 2 2 6" xfId="8543" xr:uid="{00000000-0005-0000-0000-000089220000}"/>
    <cellStyle name="SAPBEXexcCritical6 2 2 7" xfId="8544" xr:uid="{00000000-0005-0000-0000-00008A220000}"/>
    <cellStyle name="SAPBEXexcCritical6 2 2 8" xfId="8545" xr:uid="{00000000-0005-0000-0000-00008B220000}"/>
    <cellStyle name="SAPBEXexcCritical6 2 3" xfId="8546" xr:uid="{00000000-0005-0000-0000-00008C220000}"/>
    <cellStyle name="SAPBEXexcCritical6 2 3 2" xfId="8547" xr:uid="{00000000-0005-0000-0000-00008D220000}"/>
    <cellStyle name="SAPBEXexcCritical6 2 3 2 2" xfId="8548" xr:uid="{00000000-0005-0000-0000-00008E220000}"/>
    <cellStyle name="SAPBEXexcCritical6 2 3 2 3" xfId="8549" xr:uid="{00000000-0005-0000-0000-00008F220000}"/>
    <cellStyle name="SAPBEXexcCritical6 2 3 2 4" xfId="8550" xr:uid="{00000000-0005-0000-0000-000090220000}"/>
    <cellStyle name="SAPBEXexcCritical6 2 3 2 5" xfId="8551" xr:uid="{00000000-0005-0000-0000-000091220000}"/>
    <cellStyle name="SAPBEXexcCritical6 2 3 2 6" xfId="8552" xr:uid="{00000000-0005-0000-0000-000092220000}"/>
    <cellStyle name="SAPBEXexcCritical6 2 3 3" xfId="8553" xr:uid="{00000000-0005-0000-0000-000093220000}"/>
    <cellStyle name="SAPBEXexcCritical6 2 3 3 2" xfId="8554" xr:uid="{00000000-0005-0000-0000-000094220000}"/>
    <cellStyle name="SAPBEXexcCritical6 2 3 3 3" xfId="8555" xr:uid="{00000000-0005-0000-0000-000095220000}"/>
    <cellStyle name="SAPBEXexcCritical6 2 3 3 4" xfId="8556" xr:uid="{00000000-0005-0000-0000-000096220000}"/>
    <cellStyle name="SAPBEXexcCritical6 2 3 3 5" xfId="8557" xr:uid="{00000000-0005-0000-0000-000097220000}"/>
    <cellStyle name="SAPBEXexcCritical6 2 3 3 6" xfId="8558" xr:uid="{00000000-0005-0000-0000-000098220000}"/>
    <cellStyle name="SAPBEXexcCritical6 2 3 4" xfId="8559" xr:uid="{00000000-0005-0000-0000-000099220000}"/>
    <cellStyle name="SAPBEXexcCritical6 2 3 4 2" xfId="8560" xr:uid="{00000000-0005-0000-0000-00009A220000}"/>
    <cellStyle name="SAPBEXexcCritical6 2 3 4 3" xfId="8561" xr:uid="{00000000-0005-0000-0000-00009B220000}"/>
    <cellStyle name="SAPBEXexcCritical6 2 3 4 4" xfId="8562" xr:uid="{00000000-0005-0000-0000-00009C220000}"/>
    <cellStyle name="SAPBEXexcCritical6 2 3 4 5" xfId="8563" xr:uid="{00000000-0005-0000-0000-00009D220000}"/>
    <cellStyle name="SAPBEXexcCritical6 2 3 4 6" xfId="8564" xr:uid="{00000000-0005-0000-0000-00009E220000}"/>
    <cellStyle name="SAPBEXexcCritical6 2 3 5" xfId="8565" xr:uid="{00000000-0005-0000-0000-00009F220000}"/>
    <cellStyle name="SAPBEXexcCritical6 2 3 5 2" xfId="8566" xr:uid="{00000000-0005-0000-0000-0000A0220000}"/>
    <cellStyle name="SAPBEXexcCritical6 2 3 5 3" xfId="8567" xr:uid="{00000000-0005-0000-0000-0000A1220000}"/>
    <cellStyle name="SAPBEXexcCritical6 2 3 5 4" xfId="8568" xr:uid="{00000000-0005-0000-0000-0000A2220000}"/>
    <cellStyle name="SAPBEXexcCritical6 2 3 5 5" xfId="8569" xr:uid="{00000000-0005-0000-0000-0000A3220000}"/>
    <cellStyle name="SAPBEXexcCritical6 2 3 5 6" xfId="8570" xr:uid="{00000000-0005-0000-0000-0000A4220000}"/>
    <cellStyle name="SAPBEXexcCritical6 2 3 6" xfId="8571" xr:uid="{00000000-0005-0000-0000-0000A5220000}"/>
    <cellStyle name="SAPBEXexcCritical6 2 3 7" xfId="8572" xr:uid="{00000000-0005-0000-0000-0000A6220000}"/>
    <cellStyle name="SAPBEXexcCritical6 2 3 8" xfId="8573" xr:uid="{00000000-0005-0000-0000-0000A7220000}"/>
    <cellStyle name="SAPBEXexcCritical6 2 4" xfId="8574" xr:uid="{00000000-0005-0000-0000-0000A8220000}"/>
    <cellStyle name="SAPBEXexcCritical6 2 4 2" xfId="8575" xr:uid="{00000000-0005-0000-0000-0000A9220000}"/>
    <cellStyle name="SAPBEXexcCritical6 2 4 2 2" xfId="8576" xr:uid="{00000000-0005-0000-0000-0000AA220000}"/>
    <cellStyle name="SAPBEXexcCritical6 2 4 2 3" xfId="8577" xr:uid="{00000000-0005-0000-0000-0000AB220000}"/>
    <cellStyle name="SAPBEXexcCritical6 2 4 2 4" xfId="8578" xr:uid="{00000000-0005-0000-0000-0000AC220000}"/>
    <cellStyle name="SAPBEXexcCritical6 2 4 2 5" xfId="8579" xr:uid="{00000000-0005-0000-0000-0000AD220000}"/>
    <cellStyle name="SAPBEXexcCritical6 2 4 2 6" xfId="8580" xr:uid="{00000000-0005-0000-0000-0000AE220000}"/>
    <cellStyle name="SAPBEXexcCritical6 2 4 3" xfId="8581" xr:uid="{00000000-0005-0000-0000-0000AF220000}"/>
    <cellStyle name="SAPBEXexcCritical6 2 4 3 2" xfId="8582" xr:uid="{00000000-0005-0000-0000-0000B0220000}"/>
    <cellStyle name="SAPBEXexcCritical6 2 4 3 3" xfId="8583" xr:uid="{00000000-0005-0000-0000-0000B1220000}"/>
    <cellStyle name="SAPBEXexcCritical6 2 4 3 4" xfId="8584" xr:uid="{00000000-0005-0000-0000-0000B2220000}"/>
    <cellStyle name="SAPBEXexcCritical6 2 4 3 5" xfId="8585" xr:uid="{00000000-0005-0000-0000-0000B3220000}"/>
    <cellStyle name="SAPBEXexcCritical6 2 4 3 6" xfId="8586" xr:uid="{00000000-0005-0000-0000-0000B4220000}"/>
    <cellStyle name="SAPBEXexcCritical6 2 4 4" xfId="8587" xr:uid="{00000000-0005-0000-0000-0000B5220000}"/>
    <cellStyle name="SAPBEXexcCritical6 2 4 4 2" xfId="8588" xr:uid="{00000000-0005-0000-0000-0000B6220000}"/>
    <cellStyle name="SAPBEXexcCritical6 2 4 4 3" xfId="8589" xr:uid="{00000000-0005-0000-0000-0000B7220000}"/>
    <cellStyle name="SAPBEXexcCritical6 2 4 4 4" xfId="8590" xr:uid="{00000000-0005-0000-0000-0000B8220000}"/>
    <cellStyle name="SAPBEXexcCritical6 2 4 4 5" xfId="8591" xr:uid="{00000000-0005-0000-0000-0000B9220000}"/>
    <cellStyle name="SAPBEXexcCritical6 2 4 4 6" xfId="8592" xr:uid="{00000000-0005-0000-0000-0000BA220000}"/>
    <cellStyle name="SAPBEXexcCritical6 2 4 5" xfId="8593" xr:uid="{00000000-0005-0000-0000-0000BB220000}"/>
    <cellStyle name="SAPBEXexcCritical6 2 4 5 2" xfId="8594" xr:uid="{00000000-0005-0000-0000-0000BC220000}"/>
    <cellStyle name="SAPBEXexcCritical6 2 4 5 3" xfId="8595" xr:uid="{00000000-0005-0000-0000-0000BD220000}"/>
    <cellStyle name="SAPBEXexcCritical6 2 4 5 4" xfId="8596" xr:uid="{00000000-0005-0000-0000-0000BE220000}"/>
    <cellStyle name="SAPBEXexcCritical6 2 4 5 5" xfId="8597" xr:uid="{00000000-0005-0000-0000-0000BF220000}"/>
    <cellStyle name="SAPBEXexcCritical6 2 4 5 6" xfId="8598" xr:uid="{00000000-0005-0000-0000-0000C0220000}"/>
    <cellStyle name="SAPBEXexcCritical6 2 4 6" xfId="8599" xr:uid="{00000000-0005-0000-0000-0000C1220000}"/>
    <cellStyle name="SAPBEXexcCritical6 2 4 7" xfId="8600" xr:uid="{00000000-0005-0000-0000-0000C2220000}"/>
    <cellStyle name="SAPBEXexcCritical6 2 4 8" xfId="8601" xr:uid="{00000000-0005-0000-0000-0000C3220000}"/>
    <cellStyle name="SAPBEXexcCritical6 2 5" xfId="8602" xr:uid="{00000000-0005-0000-0000-0000C4220000}"/>
    <cellStyle name="SAPBEXexcCritical6 2 5 2" xfId="8603" xr:uid="{00000000-0005-0000-0000-0000C5220000}"/>
    <cellStyle name="SAPBEXexcCritical6 2 5 3" xfId="8604" xr:uid="{00000000-0005-0000-0000-0000C6220000}"/>
    <cellStyle name="SAPBEXexcCritical6 2 5 4" xfId="8605" xr:uid="{00000000-0005-0000-0000-0000C7220000}"/>
    <cellStyle name="SAPBEXexcCritical6 2 6" xfId="8606" xr:uid="{00000000-0005-0000-0000-0000C8220000}"/>
    <cellStyle name="SAPBEXexcCritical6 2 6 2" xfId="8607" xr:uid="{00000000-0005-0000-0000-0000C9220000}"/>
    <cellStyle name="SAPBEXexcCritical6 2 6 3" xfId="8608" xr:uid="{00000000-0005-0000-0000-0000CA220000}"/>
    <cellStyle name="SAPBEXexcCritical6 2 6 4" xfId="8609" xr:uid="{00000000-0005-0000-0000-0000CB220000}"/>
    <cellStyle name="SAPBEXexcCritical6 2 7" xfId="8610" xr:uid="{00000000-0005-0000-0000-0000CC220000}"/>
    <cellStyle name="SAPBEXexcCritical6 2 7 2" xfId="8611" xr:uid="{00000000-0005-0000-0000-0000CD220000}"/>
    <cellStyle name="SAPBEXexcCritical6 2 7 3" xfId="8612" xr:uid="{00000000-0005-0000-0000-0000CE220000}"/>
    <cellStyle name="SAPBEXexcCritical6 2 7 4" xfId="8613" xr:uid="{00000000-0005-0000-0000-0000CF220000}"/>
    <cellStyle name="SAPBEXexcCritical6 2 8" xfId="8614" xr:uid="{00000000-0005-0000-0000-0000D0220000}"/>
    <cellStyle name="SAPBEXexcCritical6 2 8 2" xfId="8615" xr:uid="{00000000-0005-0000-0000-0000D1220000}"/>
    <cellStyle name="SAPBEXexcCritical6 2 8 3" xfId="8616" xr:uid="{00000000-0005-0000-0000-0000D2220000}"/>
    <cellStyle name="SAPBEXexcCritical6 2 8 4" xfId="8617" xr:uid="{00000000-0005-0000-0000-0000D3220000}"/>
    <cellStyle name="SAPBEXexcCritical6 2 9" xfId="8618" xr:uid="{00000000-0005-0000-0000-0000D4220000}"/>
    <cellStyle name="SAPBEXexcCritical6 2 9 2" xfId="8619" xr:uid="{00000000-0005-0000-0000-0000D5220000}"/>
    <cellStyle name="SAPBEXexcCritical6 2 9 3" xfId="8620" xr:uid="{00000000-0005-0000-0000-0000D6220000}"/>
    <cellStyle name="SAPBEXexcCritical6 2 9 4" xfId="8621" xr:uid="{00000000-0005-0000-0000-0000D7220000}"/>
    <cellStyle name="SAPBEXexcCritical6 20" xfId="8622" xr:uid="{00000000-0005-0000-0000-0000D8220000}"/>
    <cellStyle name="SAPBEXexcCritical6 20 2" xfId="8623" xr:uid="{00000000-0005-0000-0000-0000D9220000}"/>
    <cellStyle name="SAPBEXexcCritical6 20 3" xfId="8624" xr:uid="{00000000-0005-0000-0000-0000DA220000}"/>
    <cellStyle name="SAPBEXexcCritical6 20 4" xfId="8625" xr:uid="{00000000-0005-0000-0000-0000DB220000}"/>
    <cellStyle name="SAPBEXexcCritical6 20 5" xfId="8626" xr:uid="{00000000-0005-0000-0000-0000DC220000}"/>
    <cellStyle name="SAPBEXexcCritical6 20 6" xfId="8627" xr:uid="{00000000-0005-0000-0000-0000DD220000}"/>
    <cellStyle name="SAPBEXexcCritical6 21" xfId="8628" xr:uid="{00000000-0005-0000-0000-0000DE220000}"/>
    <cellStyle name="SAPBEXexcCritical6 21 2" xfId="8629" xr:uid="{00000000-0005-0000-0000-0000DF220000}"/>
    <cellStyle name="SAPBEXexcCritical6 21 3" xfId="8630" xr:uid="{00000000-0005-0000-0000-0000E0220000}"/>
    <cellStyle name="SAPBEXexcCritical6 21 4" xfId="8631" xr:uid="{00000000-0005-0000-0000-0000E1220000}"/>
    <cellStyle name="SAPBEXexcCritical6 21 5" xfId="8632" xr:uid="{00000000-0005-0000-0000-0000E2220000}"/>
    <cellStyle name="SAPBEXexcCritical6 21 6" xfId="8633" xr:uid="{00000000-0005-0000-0000-0000E3220000}"/>
    <cellStyle name="SAPBEXexcCritical6 22" xfId="8634" xr:uid="{00000000-0005-0000-0000-0000E4220000}"/>
    <cellStyle name="SAPBEXexcCritical6 22 2" xfId="8635" xr:uid="{00000000-0005-0000-0000-0000E5220000}"/>
    <cellStyle name="SAPBEXexcCritical6 22 3" xfId="8636" xr:uid="{00000000-0005-0000-0000-0000E6220000}"/>
    <cellStyle name="SAPBEXexcCritical6 22 4" xfId="8637" xr:uid="{00000000-0005-0000-0000-0000E7220000}"/>
    <cellStyle name="SAPBEXexcCritical6 22 5" xfId="8638" xr:uid="{00000000-0005-0000-0000-0000E8220000}"/>
    <cellStyle name="SAPBEXexcCritical6 22 6" xfId="8639" xr:uid="{00000000-0005-0000-0000-0000E9220000}"/>
    <cellStyle name="SAPBEXexcCritical6 23" xfId="8640" xr:uid="{00000000-0005-0000-0000-0000EA220000}"/>
    <cellStyle name="SAPBEXexcCritical6 23 2" xfId="8641" xr:uid="{00000000-0005-0000-0000-0000EB220000}"/>
    <cellStyle name="SAPBEXexcCritical6 23 3" xfId="8642" xr:uid="{00000000-0005-0000-0000-0000EC220000}"/>
    <cellStyle name="SAPBEXexcCritical6 23 4" xfId="8643" xr:uid="{00000000-0005-0000-0000-0000ED220000}"/>
    <cellStyle name="SAPBEXexcCritical6 23 5" xfId="8644" xr:uid="{00000000-0005-0000-0000-0000EE220000}"/>
    <cellStyle name="SAPBEXexcCritical6 23 6" xfId="8645" xr:uid="{00000000-0005-0000-0000-0000EF220000}"/>
    <cellStyle name="SAPBEXexcCritical6 24" xfId="8646" xr:uid="{00000000-0005-0000-0000-0000F0220000}"/>
    <cellStyle name="SAPBEXexcCritical6 24 2" xfId="8647" xr:uid="{00000000-0005-0000-0000-0000F1220000}"/>
    <cellStyle name="SAPBEXexcCritical6 24 3" xfId="8648" xr:uid="{00000000-0005-0000-0000-0000F2220000}"/>
    <cellStyle name="SAPBEXexcCritical6 24 4" xfId="8649" xr:uid="{00000000-0005-0000-0000-0000F3220000}"/>
    <cellStyle name="SAPBEXexcCritical6 24 5" xfId="8650" xr:uid="{00000000-0005-0000-0000-0000F4220000}"/>
    <cellStyle name="SAPBEXexcCritical6 24 6" xfId="8651" xr:uid="{00000000-0005-0000-0000-0000F5220000}"/>
    <cellStyle name="SAPBEXexcCritical6 25" xfId="8652" xr:uid="{00000000-0005-0000-0000-0000F6220000}"/>
    <cellStyle name="SAPBEXexcCritical6 25 2" xfId="8653" xr:uid="{00000000-0005-0000-0000-0000F7220000}"/>
    <cellStyle name="SAPBEXexcCritical6 25 3" xfId="8654" xr:uid="{00000000-0005-0000-0000-0000F8220000}"/>
    <cellStyle name="SAPBEXexcCritical6 25 4" xfId="8655" xr:uid="{00000000-0005-0000-0000-0000F9220000}"/>
    <cellStyle name="SAPBEXexcCritical6 25 5" xfId="8656" xr:uid="{00000000-0005-0000-0000-0000FA220000}"/>
    <cellStyle name="SAPBEXexcCritical6 25 6" xfId="8657" xr:uid="{00000000-0005-0000-0000-0000FB220000}"/>
    <cellStyle name="SAPBEXexcCritical6 26" xfId="8658" xr:uid="{00000000-0005-0000-0000-0000FC220000}"/>
    <cellStyle name="SAPBEXexcCritical6 26 2" xfId="8659" xr:uid="{00000000-0005-0000-0000-0000FD220000}"/>
    <cellStyle name="SAPBEXexcCritical6 26 3" xfId="8660" xr:uid="{00000000-0005-0000-0000-0000FE220000}"/>
    <cellStyle name="SAPBEXexcCritical6 26 4" xfId="8661" xr:uid="{00000000-0005-0000-0000-0000FF220000}"/>
    <cellStyle name="SAPBEXexcCritical6 26 5" xfId="8662" xr:uid="{00000000-0005-0000-0000-000000230000}"/>
    <cellStyle name="SAPBEXexcCritical6 26 6" xfId="8663" xr:uid="{00000000-0005-0000-0000-000001230000}"/>
    <cellStyle name="SAPBEXexcCritical6 27" xfId="8664" xr:uid="{00000000-0005-0000-0000-000002230000}"/>
    <cellStyle name="SAPBEXexcCritical6 27 2" xfId="8665" xr:uid="{00000000-0005-0000-0000-000003230000}"/>
    <cellStyle name="SAPBEXexcCritical6 27 3" xfId="8666" xr:uid="{00000000-0005-0000-0000-000004230000}"/>
    <cellStyle name="SAPBEXexcCritical6 27 4" xfId="8667" xr:uid="{00000000-0005-0000-0000-000005230000}"/>
    <cellStyle name="SAPBEXexcCritical6 27 5" xfId="8668" xr:uid="{00000000-0005-0000-0000-000006230000}"/>
    <cellStyle name="SAPBEXexcCritical6 27 6" xfId="8669" xr:uid="{00000000-0005-0000-0000-000007230000}"/>
    <cellStyle name="SAPBEXexcCritical6 28" xfId="8670" xr:uid="{00000000-0005-0000-0000-000008230000}"/>
    <cellStyle name="SAPBEXexcCritical6 28 2" xfId="8671" xr:uid="{00000000-0005-0000-0000-000009230000}"/>
    <cellStyle name="SAPBEXexcCritical6 28 3" xfId="8672" xr:uid="{00000000-0005-0000-0000-00000A230000}"/>
    <cellStyle name="SAPBEXexcCritical6 28 4" xfId="8673" xr:uid="{00000000-0005-0000-0000-00000B230000}"/>
    <cellStyle name="SAPBEXexcCritical6 28 5" xfId="8674" xr:uid="{00000000-0005-0000-0000-00000C230000}"/>
    <cellStyle name="SAPBEXexcCritical6 28 6" xfId="8675" xr:uid="{00000000-0005-0000-0000-00000D230000}"/>
    <cellStyle name="SAPBEXexcCritical6 29" xfId="8676" xr:uid="{00000000-0005-0000-0000-00000E230000}"/>
    <cellStyle name="SAPBEXexcCritical6 29 2" xfId="8677" xr:uid="{00000000-0005-0000-0000-00000F230000}"/>
    <cellStyle name="SAPBEXexcCritical6 29 3" xfId="8678" xr:uid="{00000000-0005-0000-0000-000010230000}"/>
    <cellStyle name="SAPBEXexcCritical6 29 4" xfId="8679" xr:uid="{00000000-0005-0000-0000-000011230000}"/>
    <cellStyle name="SAPBEXexcCritical6 29 5" xfId="8680" xr:uid="{00000000-0005-0000-0000-000012230000}"/>
    <cellStyle name="SAPBEXexcCritical6 29 6" xfId="8681" xr:uid="{00000000-0005-0000-0000-000013230000}"/>
    <cellStyle name="SAPBEXexcCritical6 3" xfId="8682" xr:uid="{00000000-0005-0000-0000-000014230000}"/>
    <cellStyle name="SAPBEXexcCritical6 3 10" xfId="8683" xr:uid="{00000000-0005-0000-0000-000015230000}"/>
    <cellStyle name="SAPBEXexcCritical6 3 11" xfId="8684" xr:uid="{00000000-0005-0000-0000-000016230000}"/>
    <cellStyle name="SAPBEXexcCritical6 3 12" xfId="8685" xr:uid="{00000000-0005-0000-0000-000017230000}"/>
    <cellStyle name="SAPBEXexcCritical6 3 2" xfId="8686" xr:uid="{00000000-0005-0000-0000-000018230000}"/>
    <cellStyle name="SAPBEXexcCritical6 3 2 2" xfId="8687" xr:uid="{00000000-0005-0000-0000-000019230000}"/>
    <cellStyle name="SAPBEXexcCritical6 3 2 2 2" xfId="8688" xr:uid="{00000000-0005-0000-0000-00001A230000}"/>
    <cellStyle name="SAPBEXexcCritical6 3 2 2 3" xfId="8689" xr:uid="{00000000-0005-0000-0000-00001B230000}"/>
    <cellStyle name="SAPBEXexcCritical6 3 2 2 4" xfId="8690" xr:uid="{00000000-0005-0000-0000-00001C230000}"/>
    <cellStyle name="SAPBEXexcCritical6 3 2 2 5" xfId="8691" xr:uid="{00000000-0005-0000-0000-00001D230000}"/>
    <cellStyle name="SAPBEXexcCritical6 3 2 2 6" xfId="8692" xr:uid="{00000000-0005-0000-0000-00001E230000}"/>
    <cellStyle name="SAPBEXexcCritical6 3 2 3" xfId="8693" xr:uid="{00000000-0005-0000-0000-00001F230000}"/>
    <cellStyle name="SAPBEXexcCritical6 3 2 3 2" xfId="8694" xr:uid="{00000000-0005-0000-0000-000020230000}"/>
    <cellStyle name="SAPBEXexcCritical6 3 2 3 3" xfId="8695" xr:uid="{00000000-0005-0000-0000-000021230000}"/>
    <cellStyle name="SAPBEXexcCritical6 3 2 3 4" xfId="8696" xr:uid="{00000000-0005-0000-0000-000022230000}"/>
    <cellStyle name="SAPBEXexcCritical6 3 2 3 5" xfId="8697" xr:uid="{00000000-0005-0000-0000-000023230000}"/>
    <cellStyle name="SAPBEXexcCritical6 3 2 3 6" xfId="8698" xr:uid="{00000000-0005-0000-0000-000024230000}"/>
    <cellStyle name="SAPBEXexcCritical6 3 2 4" xfId="8699" xr:uid="{00000000-0005-0000-0000-000025230000}"/>
    <cellStyle name="SAPBEXexcCritical6 3 2 4 2" xfId="8700" xr:uid="{00000000-0005-0000-0000-000026230000}"/>
    <cellStyle name="SAPBEXexcCritical6 3 2 4 3" xfId="8701" xr:uid="{00000000-0005-0000-0000-000027230000}"/>
    <cellStyle name="SAPBEXexcCritical6 3 2 4 4" xfId="8702" xr:uid="{00000000-0005-0000-0000-000028230000}"/>
    <cellStyle name="SAPBEXexcCritical6 3 2 4 5" xfId="8703" xr:uid="{00000000-0005-0000-0000-000029230000}"/>
    <cellStyle name="SAPBEXexcCritical6 3 2 4 6" xfId="8704" xr:uid="{00000000-0005-0000-0000-00002A230000}"/>
    <cellStyle name="SAPBEXexcCritical6 3 2 5" xfId="8705" xr:uid="{00000000-0005-0000-0000-00002B230000}"/>
    <cellStyle name="SAPBEXexcCritical6 3 2 5 2" xfId="8706" xr:uid="{00000000-0005-0000-0000-00002C230000}"/>
    <cellStyle name="SAPBEXexcCritical6 3 2 5 3" xfId="8707" xr:uid="{00000000-0005-0000-0000-00002D230000}"/>
    <cellStyle name="SAPBEXexcCritical6 3 2 5 4" xfId="8708" xr:uid="{00000000-0005-0000-0000-00002E230000}"/>
    <cellStyle name="SAPBEXexcCritical6 3 2 5 5" xfId="8709" xr:uid="{00000000-0005-0000-0000-00002F230000}"/>
    <cellStyle name="SAPBEXexcCritical6 3 2 5 6" xfId="8710" xr:uid="{00000000-0005-0000-0000-000030230000}"/>
    <cellStyle name="SAPBEXexcCritical6 3 2 6" xfId="8711" xr:uid="{00000000-0005-0000-0000-000031230000}"/>
    <cellStyle name="SAPBEXexcCritical6 3 2 7" xfId="8712" xr:uid="{00000000-0005-0000-0000-000032230000}"/>
    <cellStyle name="SAPBEXexcCritical6 3 2 8" xfId="8713" xr:uid="{00000000-0005-0000-0000-000033230000}"/>
    <cellStyle name="SAPBEXexcCritical6 3 3" xfId="8714" xr:uid="{00000000-0005-0000-0000-000034230000}"/>
    <cellStyle name="SAPBEXexcCritical6 3 3 2" xfId="8715" xr:uid="{00000000-0005-0000-0000-000035230000}"/>
    <cellStyle name="SAPBEXexcCritical6 3 3 3" xfId="8716" xr:uid="{00000000-0005-0000-0000-000036230000}"/>
    <cellStyle name="SAPBEXexcCritical6 3 3 4" xfId="8717" xr:uid="{00000000-0005-0000-0000-000037230000}"/>
    <cellStyle name="SAPBEXexcCritical6 3 3 5" xfId="8718" xr:uid="{00000000-0005-0000-0000-000038230000}"/>
    <cellStyle name="SAPBEXexcCritical6 3 3 6" xfId="8719" xr:uid="{00000000-0005-0000-0000-000039230000}"/>
    <cellStyle name="SAPBEXexcCritical6 3 4" xfId="8720" xr:uid="{00000000-0005-0000-0000-00003A230000}"/>
    <cellStyle name="SAPBEXexcCritical6 3 4 2" xfId="8721" xr:uid="{00000000-0005-0000-0000-00003B230000}"/>
    <cellStyle name="SAPBEXexcCritical6 3 4 3" xfId="8722" xr:uid="{00000000-0005-0000-0000-00003C230000}"/>
    <cellStyle name="SAPBEXexcCritical6 3 4 4" xfId="8723" xr:uid="{00000000-0005-0000-0000-00003D230000}"/>
    <cellStyle name="SAPBEXexcCritical6 3 4 5" xfId="8724" xr:uid="{00000000-0005-0000-0000-00003E230000}"/>
    <cellStyle name="SAPBEXexcCritical6 3 4 6" xfId="8725" xr:uid="{00000000-0005-0000-0000-00003F230000}"/>
    <cellStyle name="SAPBEXexcCritical6 3 5" xfId="8726" xr:uid="{00000000-0005-0000-0000-000040230000}"/>
    <cellStyle name="SAPBEXexcCritical6 3 5 2" xfId="8727" xr:uid="{00000000-0005-0000-0000-000041230000}"/>
    <cellStyle name="SAPBEXexcCritical6 3 5 3" xfId="8728" xr:uid="{00000000-0005-0000-0000-000042230000}"/>
    <cellStyle name="SAPBEXexcCritical6 3 5 4" xfId="8729" xr:uid="{00000000-0005-0000-0000-000043230000}"/>
    <cellStyle name="SAPBEXexcCritical6 3 6" xfId="8730" xr:uid="{00000000-0005-0000-0000-000044230000}"/>
    <cellStyle name="SAPBEXexcCritical6 3 6 2" xfId="8731" xr:uid="{00000000-0005-0000-0000-000045230000}"/>
    <cellStyle name="SAPBEXexcCritical6 3 6 3" xfId="8732" xr:uid="{00000000-0005-0000-0000-000046230000}"/>
    <cellStyle name="SAPBEXexcCritical6 3 6 4" xfId="8733" xr:uid="{00000000-0005-0000-0000-000047230000}"/>
    <cellStyle name="SAPBEXexcCritical6 3 7" xfId="8734" xr:uid="{00000000-0005-0000-0000-000048230000}"/>
    <cellStyle name="SAPBEXexcCritical6 3 7 2" xfId="8735" xr:uid="{00000000-0005-0000-0000-000049230000}"/>
    <cellStyle name="SAPBEXexcCritical6 3 7 3" xfId="8736" xr:uid="{00000000-0005-0000-0000-00004A230000}"/>
    <cellStyle name="SAPBEXexcCritical6 3 7 4" xfId="8737" xr:uid="{00000000-0005-0000-0000-00004B230000}"/>
    <cellStyle name="SAPBEXexcCritical6 3 8" xfId="8738" xr:uid="{00000000-0005-0000-0000-00004C230000}"/>
    <cellStyle name="SAPBEXexcCritical6 3 9" xfId="8739" xr:uid="{00000000-0005-0000-0000-00004D230000}"/>
    <cellStyle name="SAPBEXexcCritical6 30" xfId="8740" xr:uid="{00000000-0005-0000-0000-00004E230000}"/>
    <cellStyle name="SAPBEXexcCritical6 30 2" xfId="8741" xr:uid="{00000000-0005-0000-0000-00004F230000}"/>
    <cellStyle name="SAPBEXexcCritical6 30 3" xfId="8742" xr:uid="{00000000-0005-0000-0000-000050230000}"/>
    <cellStyle name="SAPBEXexcCritical6 30 4" xfId="8743" xr:uid="{00000000-0005-0000-0000-000051230000}"/>
    <cellStyle name="SAPBEXexcCritical6 30 5" xfId="8744" xr:uid="{00000000-0005-0000-0000-000052230000}"/>
    <cellStyle name="SAPBEXexcCritical6 30 6" xfId="8745" xr:uid="{00000000-0005-0000-0000-000053230000}"/>
    <cellStyle name="SAPBEXexcCritical6 31" xfId="8746" xr:uid="{00000000-0005-0000-0000-000054230000}"/>
    <cellStyle name="SAPBEXexcCritical6 31 2" xfId="8747" xr:uid="{00000000-0005-0000-0000-000055230000}"/>
    <cellStyle name="SAPBEXexcCritical6 31 3" xfId="8748" xr:uid="{00000000-0005-0000-0000-000056230000}"/>
    <cellStyle name="SAPBEXexcCritical6 31 4" xfId="8749" xr:uid="{00000000-0005-0000-0000-000057230000}"/>
    <cellStyle name="SAPBEXexcCritical6 31 5" xfId="8750" xr:uid="{00000000-0005-0000-0000-000058230000}"/>
    <cellStyle name="SAPBEXexcCritical6 31 6" xfId="8751" xr:uid="{00000000-0005-0000-0000-000059230000}"/>
    <cellStyle name="SAPBEXexcCritical6 32" xfId="8752" xr:uid="{00000000-0005-0000-0000-00005A230000}"/>
    <cellStyle name="SAPBEXexcCritical6 32 2" xfId="8753" xr:uid="{00000000-0005-0000-0000-00005B230000}"/>
    <cellStyle name="SAPBEXexcCritical6 32 3" xfId="8754" xr:uid="{00000000-0005-0000-0000-00005C230000}"/>
    <cellStyle name="SAPBEXexcCritical6 32 4" xfId="8755" xr:uid="{00000000-0005-0000-0000-00005D230000}"/>
    <cellStyle name="SAPBEXexcCritical6 32 5" xfId="8756" xr:uid="{00000000-0005-0000-0000-00005E230000}"/>
    <cellStyle name="SAPBEXexcCritical6 32 6" xfId="8757" xr:uid="{00000000-0005-0000-0000-00005F230000}"/>
    <cellStyle name="SAPBEXexcCritical6 33" xfId="8758" xr:uid="{00000000-0005-0000-0000-000060230000}"/>
    <cellStyle name="SAPBEXexcCritical6 34" xfId="8759" xr:uid="{00000000-0005-0000-0000-000061230000}"/>
    <cellStyle name="SAPBEXexcCritical6 35" xfId="8760" xr:uid="{00000000-0005-0000-0000-000062230000}"/>
    <cellStyle name="SAPBEXexcCritical6 36" xfId="27813" xr:uid="{00000000-0005-0000-0000-000063230000}"/>
    <cellStyle name="SAPBEXexcCritical6 37" xfId="27900" xr:uid="{00000000-0005-0000-0000-000064230000}"/>
    <cellStyle name="SAPBEXexcCritical6 38" xfId="27965" xr:uid="{00000000-0005-0000-0000-000065230000}"/>
    <cellStyle name="SAPBEXexcCritical6 39" xfId="28000" xr:uid="{00000000-0005-0000-0000-000066230000}"/>
    <cellStyle name="SAPBEXexcCritical6 4" xfId="8761" xr:uid="{00000000-0005-0000-0000-000067230000}"/>
    <cellStyle name="SAPBEXexcCritical6 4 2" xfId="8762" xr:uid="{00000000-0005-0000-0000-000068230000}"/>
    <cellStyle name="SAPBEXexcCritical6 4 3" xfId="8763" xr:uid="{00000000-0005-0000-0000-000069230000}"/>
    <cellStyle name="SAPBEXexcCritical6 4 4" xfId="8764" xr:uid="{00000000-0005-0000-0000-00006A230000}"/>
    <cellStyle name="SAPBEXexcCritical6 4 5" xfId="8765" xr:uid="{00000000-0005-0000-0000-00006B230000}"/>
    <cellStyle name="SAPBEXexcCritical6 4 6" xfId="8766" xr:uid="{00000000-0005-0000-0000-00006C230000}"/>
    <cellStyle name="SAPBEXexcCritical6 40" xfId="28138" xr:uid="{00000000-0005-0000-0000-00006D230000}"/>
    <cellStyle name="SAPBEXexcCritical6 5" xfId="8767" xr:uid="{00000000-0005-0000-0000-00006E230000}"/>
    <cellStyle name="SAPBEXexcCritical6 5 2" xfId="8768" xr:uid="{00000000-0005-0000-0000-00006F230000}"/>
    <cellStyle name="SAPBEXexcCritical6 5 3" xfId="8769" xr:uid="{00000000-0005-0000-0000-000070230000}"/>
    <cellStyle name="SAPBEXexcCritical6 5 4" xfId="8770" xr:uid="{00000000-0005-0000-0000-000071230000}"/>
    <cellStyle name="SAPBEXexcCritical6 5 5" xfId="8771" xr:uid="{00000000-0005-0000-0000-000072230000}"/>
    <cellStyle name="SAPBEXexcCritical6 5 6" xfId="8772" xr:uid="{00000000-0005-0000-0000-000073230000}"/>
    <cellStyle name="SAPBEXexcCritical6 6" xfId="8773" xr:uid="{00000000-0005-0000-0000-000074230000}"/>
    <cellStyle name="SAPBEXexcCritical6 6 10" xfId="8774" xr:uid="{00000000-0005-0000-0000-000075230000}"/>
    <cellStyle name="SAPBEXexcCritical6 6 2" xfId="8775" xr:uid="{00000000-0005-0000-0000-000076230000}"/>
    <cellStyle name="SAPBEXexcCritical6 6 2 2" xfId="8776" xr:uid="{00000000-0005-0000-0000-000077230000}"/>
    <cellStyle name="SAPBEXexcCritical6 6 2 3" xfId="8777" xr:uid="{00000000-0005-0000-0000-000078230000}"/>
    <cellStyle name="SAPBEXexcCritical6 6 2 4" xfId="8778" xr:uid="{00000000-0005-0000-0000-000079230000}"/>
    <cellStyle name="SAPBEXexcCritical6 6 3" xfId="8779" xr:uid="{00000000-0005-0000-0000-00007A230000}"/>
    <cellStyle name="SAPBEXexcCritical6 6 3 2" xfId="8780" xr:uid="{00000000-0005-0000-0000-00007B230000}"/>
    <cellStyle name="SAPBEXexcCritical6 6 3 3" xfId="8781" xr:uid="{00000000-0005-0000-0000-00007C230000}"/>
    <cellStyle name="SAPBEXexcCritical6 6 3 4" xfId="8782" xr:uid="{00000000-0005-0000-0000-00007D230000}"/>
    <cellStyle name="SAPBEXexcCritical6 6 4" xfId="8783" xr:uid="{00000000-0005-0000-0000-00007E230000}"/>
    <cellStyle name="SAPBEXexcCritical6 6 4 2" xfId="8784" xr:uid="{00000000-0005-0000-0000-00007F230000}"/>
    <cellStyle name="SAPBEXexcCritical6 6 4 3" xfId="8785" xr:uid="{00000000-0005-0000-0000-000080230000}"/>
    <cellStyle name="SAPBEXexcCritical6 6 4 4" xfId="8786" xr:uid="{00000000-0005-0000-0000-000081230000}"/>
    <cellStyle name="SAPBEXexcCritical6 6 5" xfId="8787" xr:uid="{00000000-0005-0000-0000-000082230000}"/>
    <cellStyle name="SAPBEXexcCritical6 6 5 2" xfId="8788" xr:uid="{00000000-0005-0000-0000-000083230000}"/>
    <cellStyle name="SAPBEXexcCritical6 6 5 3" xfId="8789" xr:uid="{00000000-0005-0000-0000-000084230000}"/>
    <cellStyle name="SAPBEXexcCritical6 6 5 4" xfId="8790" xr:uid="{00000000-0005-0000-0000-000085230000}"/>
    <cellStyle name="SAPBEXexcCritical6 6 6" xfId="8791" xr:uid="{00000000-0005-0000-0000-000086230000}"/>
    <cellStyle name="SAPBEXexcCritical6 6 7" xfId="8792" xr:uid="{00000000-0005-0000-0000-000087230000}"/>
    <cellStyle name="SAPBEXexcCritical6 6 8" xfId="8793" xr:uid="{00000000-0005-0000-0000-000088230000}"/>
    <cellStyle name="SAPBEXexcCritical6 6 9" xfId="8794" xr:uid="{00000000-0005-0000-0000-000089230000}"/>
    <cellStyle name="SAPBEXexcCritical6 7" xfId="8795" xr:uid="{00000000-0005-0000-0000-00008A230000}"/>
    <cellStyle name="SAPBEXexcCritical6 7 10" xfId="8796" xr:uid="{00000000-0005-0000-0000-00008B230000}"/>
    <cellStyle name="SAPBEXexcCritical6 7 2" xfId="8797" xr:uid="{00000000-0005-0000-0000-00008C230000}"/>
    <cellStyle name="SAPBEXexcCritical6 7 2 2" xfId="8798" xr:uid="{00000000-0005-0000-0000-00008D230000}"/>
    <cellStyle name="SAPBEXexcCritical6 7 2 3" xfId="8799" xr:uid="{00000000-0005-0000-0000-00008E230000}"/>
    <cellStyle name="SAPBEXexcCritical6 7 2 4" xfId="8800" xr:uid="{00000000-0005-0000-0000-00008F230000}"/>
    <cellStyle name="SAPBEXexcCritical6 7 3" xfId="8801" xr:uid="{00000000-0005-0000-0000-000090230000}"/>
    <cellStyle name="SAPBEXexcCritical6 7 3 2" xfId="8802" xr:uid="{00000000-0005-0000-0000-000091230000}"/>
    <cellStyle name="SAPBEXexcCritical6 7 3 3" xfId="8803" xr:uid="{00000000-0005-0000-0000-000092230000}"/>
    <cellStyle name="SAPBEXexcCritical6 7 3 4" xfId="8804" xr:uid="{00000000-0005-0000-0000-000093230000}"/>
    <cellStyle name="SAPBEXexcCritical6 7 4" xfId="8805" xr:uid="{00000000-0005-0000-0000-000094230000}"/>
    <cellStyle name="SAPBEXexcCritical6 7 4 2" xfId="8806" xr:uid="{00000000-0005-0000-0000-000095230000}"/>
    <cellStyle name="SAPBEXexcCritical6 7 4 3" xfId="8807" xr:uid="{00000000-0005-0000-0000-000096230000}"/>
    <cellStyle name="SAPBEXexcCritical6 7 4 4" xfId="8808" xr:uid="{00000000-0005-0000-0000-000097230000}"/>
    <cellStyle name="SAPBEXexcCritical6 7 5" xfId="8809" xr:uid="{00000000-0005-0000-0000-000098230000}"/>
    <cellStyle name="SAPBEXexcCritical6 7 5 2" xfId="8810" xr:uid="{00000000-0005-0000-0000-000099230000}"/>
    <cellStyle name="SAPBEXexcCritical6 7 5 3" xfId="8811" xr:uid="{00000000-0005-0000-0000-00009A230000}"/>
    <cellStyle name="SAPBEXexcCritical6 7 5 4" xfId="8812" xr:uid="{00000000-0005-0000-0000-00009B230000}"/>
    <cellStyle name="SAPBEXexcCritical6 7 6" xfId="8813" xr:uid="{00000000-0005-0000-0000-00009C230000}"/>
    <cellStyle name="SAPBEXexcCritical6 7 7" xfId="8814" xr:uid="{00000000-0005-0000-0000-00009D230000}"/>
    <cellStyle name="SAPBEXexcCritical6 7 8" xfId="8815" xr:uid="{00000000-0005-0000-0000-00009E230000}"/>
    <cellStyle name="SAPBEXexcCritical6 7 9" xfId="8816" xr:uid="{00000000-0005-0000-0000-00009F230000}"/>
    <cellStyle name="SAPBEXexcCritical6 8" xfId="8817" xr:uid="{00000000-0005-0000-0000-0000A0230000}"/>
    <cellStyle name="SAPBEXexcCritical6 8 2" xfId="8818" xr:uid="{00000000-0005-0000-0000-0000A1230000}"/>
    <cellStyle name="SAPBEXexcCritical6 8 3" xfId="8819" xr:uid="{00000000-0005-0000-0000-0000A2230000}"/>
    <cellStyle name="SAPBEXexcCritical6 8 4" xfId="8820" xr:uid="{00000000-0005-0000-0000-0000A3230000}"/>
    <cellStyle name="SAPBEXexcCritical6 8 5" xfId="8821" xr:uid="{00000000-0005-0000-0000-0000A4230000}"/>
    <cellStyle name="SAPBEXexcCritical6 8 6" xfId="8822" xr:uid="{00000000-0005-0000-0000-0000A5230000}"/>
    <cellStyle name="SAPBEXexcCritical6 9" xfId="8823" xr:uid="{00000000-0005-0000-0000-0000A6230000}"/>
    <cellStyle name="SAPBEXexcCritical6 9 2" xfId="8824" xr:uid="{00000000-0005-0000-0000-0000A7230000}"/>
    <cellStyle name="SAPBEXexcCritical6 9 3" xfId="8825" xr:uid="{00000000-0005-0000-0000-0000A8230000}"/>
    <cellStyle name="SAPBEXexcCritical6 9 4" xfId="8826" xr:uid="{00000000-0005-0000-0000-0000A9230000}"/>
    <cellStyle name="SAPBEXexcCritical6 9 5" xfId="8827" xr:uid="{00000000-0005-0000-0000-0000AA230000}"/>
    <cellStyle name="SAPBEXexcCritical6 9 6" xfId="8828" xr:uid="{00000000-0005-0000-0000-0000AB230000}"/>
    <cellStyle name="SAPBEXexcCritical6_Receipts" xfId="8829" xr:uid="{00000000-0005-0000-0000-0000AC230000}"/>
    <cellStyle name="SAPBEXexcGood1" xfId="8830" xr:uid="{00000000-0005-0000-0000-0000AD230000}"/>
    <cellStyle name="SAPBEXexcGood1 10" xfId="8831" xr:uid="{00000000-0005-0000-0000-0000AE230000}"/>
    <cellStyle name="SAPBEXexcGood1 10 2" xfId="8832" xr:uid="{00000000-0005-0000-0000-0000AF230000}"/>
    <cellStyle name="SAPBEXexcGood1 10 3" xfId="8833" xr:uid="{00000000-0005-0000-0000-0000B0230000}"/>
    <cellStyle name="SAPBEXexcGood1 10 4" xfId="8834" xr:uid="{00000000-0005-0000-0000-0000B1230000}"/>
    <cellStyle name="SAPBEXexcGood1 10 5" xfId="8835" xr:uid="{00000000-0005-0000-0000-0000B2230000}"/>
    <cellStyle name="SAPBEXexcGood1 10 6" xfId="8836" xr:uid="{00000000-0005-0000-0000-0000B3230000}"/>
    <cellStyle name="SAPBEXexcGood1 11" xfId="8837" xr:uid="{00000000-0005-0000-0000-0000B4230000}"/>
    <cellStyle name="SAPBEXexcGood1 11 2" xfId="8838" xr:uid="{00000000-0005-0000-0000-0000B5230000}"/>
    <cellStyle name="SAPBEXexcGood1 11 3" xfId="8839" xr:uid="{00000000-0005-0000-0000-0000B6230000}"/>
    <cellStyle name="SAPBEXexcGood1 11 4" xfId="8840" xr:uid="{00000000-0005-0000-0000-0000B7230000}"/>
    <cellStyle name="SAPBEXexcGood1 11 5" xfId="8841" xr:uid="{00000000-0005-0000-0000-0000B8230000}"/>
    <cellStyle name="SAPBEXexcGood1 11 6" xfId="8842" xr:uid="{00000000-0005-0000-0000-0000B9230000}"/>
    <cellStyle name="SAPBEXexcGood1 12" xfId="8843" xr:uid="{00000000-0005-0000-0000-0000BA230000}"/>
    <cellStyle name="SAPBEXexcGood1 12 2" xfId="8844" xr:uid="{00000000-0005-0000-0000-0000BB230000}"/>
    <cellStyle name="SAPBEXexcGood1 12 3" xfId="8845" xr:uid="{00000000-0005-0000-0000-0000BC230000}"/>
    <cellStyle name="SAPBEXexcGood1 12 4" xfId="8846" xr:uid="{00000000-0005-0000-0000-0000BD230000}"/>
    <cellStyle name="SAPBEXexcGood1 12 5" xfId="8847" xr:uid="{00000000-0005-0000-0000-0000BE230000}"/>
    <cellStyle name="SAPBEXexcGood1 12 6" xfId="8848" xr:uid="{00000000-0005-0000-0000-0000BF230000}"/>
    <cellStyle name="SAPBEXexcGood1 13" xfId="8849" xr:uid="{00000000-0005-0000-0000-0000C0230000}"/>
    <cellStyle name="SAPBEXexcGood1 13 2" xfId="8850" xr:uid="{00000000-0005-0000-0000-0000C1230000}"/>
    <cellStyle name="SAPBEXexcGood1 13 3" xfId="8851" xr:uid="{00000000-0005-0000-0000-0000C2230000}"/>
    <cellStyle name="SAPBEXexcGood1 13 4" xfId="8852" xr:uid="{00000000-0005-0000-0000-0000C3230000}"/>
    <cellStyle name="SAPBEXexcGood1 13 5" xfId="8853" xr:uid="{00000000-0005-0000-0000-0000C4230000}"/>
    <cellStyle name="SAPBEXexcGood1 13 6" xfId="8854" xr:uid="{00000000-0005-0000-0000-0000C5230000}"/>
    <cellStyle name="SAPBEXexcGood1 14" xfId="8855" xr:uid="{00000000-0005-0000-0000-0000C6230000}"/>
    <cellStyle name="SAPBEXexcGood1 14 2" xfId="8856" xr:uid="{00000000-0005-0000-0000-0000C7230000}"/>
    <cellStyle name="SAPBEXexcGood1 14 3" xfId="8857" xr:uid="{00000000-0005-0000-0000-0000C8230000}"/>
    <cellStyle name="SAPBEXexcGood1 14 4" xfId="8858" xr:uid="{00000000-0005-0000-0000-0000C9230000}"/>
    <cellStyle name="SAPBEXexcGood1 14 5" xfId="8859" xr:uid="{00000000-0005-0000-0000-0000CA230000}"/>
    <cellStyle name="SAPBEXexcGood1 14 6" xfId="8860" xr:uid="{00000000-0005-0000-0000-0000CB230000}"/>
    <cellStyle name="SAPBEXexcGood1 15" xfId="8861" xr:uid="{00000000-0005-0000-0000-0000CC230000}"/>
    <cellStyle name="SAPBEXexcGood1 15 2" xfId="8862" xr:uid="{00000000-0005-0000-0000-0000CD230000}"/>
    <cellStyle name="SAPBEXexcGood1 15 3" xfId="8863" xr:uid="{00000000-0005-0000-0000-0000CE230000}"/>
    <cellStyle name="SAPBEXexcGood1 15 4" xfId="8864" xr:uid="{00000000-0005-0000-0000-0000CF230000}"/>
    <cellStyle name="SAPBEXexcGood1 15 5" xfId="8865" xr:uid="{00000000-0005-0000-0000-0000D0230000}"/>
    <cellStyle name="SAPBEXexcGood1 15 6" xfId="8866" xr:uid="{00000000-0005-0000-0000-0000D1230000}"/>
    <cellStyle name="SAPBEXexcGood1 16" xfId="8867" xr:uid="{00000000-0005-0000-0000-0000D2230000}"/>
    <cellStyle name="SAPBEXexcGood1 16 2" xfId="8868" xr:uid="{00000000-0005-0000-0000-0000D3230000}"/>
    <cellStyle name="SAPBEXexcGood1 16 3" xfId="8869" xr:uid="{00000000-0005-0000-0000-0000D4230000}"/>
    <cellStyle name="SAPBEXexcGood1 16 4" xfId="8870" xr:uid="{00000000-0005-0000-0000-0000D5230000}"/>
    <cellStyle name="SAPBEXexcGood1 16 5" xfId="8871" xr:uid="{00000000-0005-0000-0000-0000D6230000}"/>
    <cellStyle name="SAPBEXexcGood1 16 6" xfId="8872" xr:uid="{00000000-0005-0000-0000-0000D7230000}"/>
    <cellStyle name="SAPBEXexcGood1 17" xfId="8873" xr:uid="{00000000-0005-0000-0000-0000D8230000}"/>
    <cellStyle name="SAPBEXexcGood1 17 2" xfId="8874" xr:uid="{00000000-0005-0000-0000-0000D9230000}"/>
    <cellStyle name="SAPBEXexcGood1 17 3" xfId="8875" xr:uid="{00000000-0005-0000-0000-0000DA230000}"/>
    <cellStyle name="SAPBEXexcGood1 17 4" xfId="8876" xr:uid="{00000000-0005-0000-0000-0000DB230000}"/>
    <cellStyle name="SAPBEXexcGood1 17 5" xfId="8877" xr:uid="{00000000-0005-0000-0000-0000DC230000}"/>
    <cellStyle name="SAPBEXexcGood1 17 6" xfId="8878" xr:uid="{00000000-0005-0000-0000-0000DD230000}"/>
    <cellStyle name="SAPBEXexcGood1 18" xfId="8879" xr:uid="{00000000-0005-0000-0000-0000DE230000}"/>
    <cellStyle name="SAPBEXexcGood1 18 2" xfId="8880" xr:uid="{00000000-0005-0000-0000-0000DF230000}"/>
    <cellStyle name="SAPBEXexcGood1 18 3" xfId="8881" xr:uid="{00000000-0005-0000-0000-0000E0230000}"/>
    <cellStyle name="SAPBEXexcGood1 18 4" xfId="8882" xr:uid="{00000000-0005-0000-0000-0000E1230000}"/>
    <cellStyle name="SAPBEXexcGood1 18 5" xfId="8883" xr:uid="{00000000-0005-0000-0000-0000E2230000}"/>
    <cellStyle name="SAPBEXexcGood1 18 6" xfId="8884" xr:uid="{00000000-0005-0000-0000-0000E3230000}"/>
    <cellStyle name="SAPBEXexcGood1 19" xfId="8885" xr:uid="{00000000-0005-0000-0000-0000E4230000}"/>
    <cellStyle name="SAPBEXexcGood1 19 2" xfId="8886" xr:uid="{00000000-0005-0000-0000-0000E5230000}"/>
    <cellStyle name="SAPBEXexcGood1 19 3" xfId="8887" xr:uid="{00000000-0005-0000-0000-0000E6230000}"/>
    <cellStyle name="SAPBEXexcGood1 19 4" xfId="8888" xr:uid="{00000000-0005-0000-0000-0000E7230000}"/>
    <cellStyle name="SAPBEXexcGood1 19 5" xfId="8889" xr:uid="{00000000-0005-0000-0000-0000E8230000}"/>
    <cellStyle name="SAPBEXexcGood1 19 6" xfId="8890" xr:uid="{00000000-0005-0000-0000-0000E9230000}"/>
    <cellStyle name="SAPBEXexcGood1 2" xfId="8891" xr:uid="{00000000-0005-0000-0000-0000EA230000}"/>
    <cellStyle name="SAPBEXexcGood1 2 10" xfId="8892" xr:uid="{00000000-0005-0000-0000-0000EB230000}"/>
    <cellStyle name="SAPBEXexcGood1 2 10 2" xfId="8893" xr:uid="{00000000-0005-0000-0000-0000EC230000}"/>
    <cellStyle name="SAPBEXexcGood1 2 10 3" xfId="8894" xr:uid="{00000000-0005-0000-0000-0000ED230000}"/>
    <cellStyle name="SAPBEXexcGood1 2 10 4" xfId="8895" xr:uid="{00000000-0005-0000-0000-0000EE230000}"/>
    <cellStyle name="SAPBEXexcGood1 2 11" xfId="8896" xr:uid="{00000000-0005-0000-0000-0000EF230000}"/>
    <cellStyle name="SAPBEXexcGood1 2 11 2" xfId="8897" xr:uid="{00000000-0005-0000-0000-0000F0230000}"/>
    <cellStyle name="SAPBEXexcGood1 2 11 3" xfId="8898" xr:uid="{00000000-0005-0000-0000-0000F1230000}"/>
    <cellStyle name="SAPBEXexcGood1 2 11 4" xfId="8899" xr:uid="{00000000-0005-0000-0000-0000F2230000}"/>
    <cellStyle name="SAPBEXexcGood1 2 12" xfId="8900" xr:uid="{00000000-0005-0000-0000-0000F3230000}"/>
    <cellStyle name="SAPBEXexcGood1 2 12 2" xfId="8901" xr:uid="{00000000-0005-0000-0000-0000F4230000}"/>
    <cellStyle name="SAPBEXexcGood1 2 12 3" xfId="8902" xr:uid="{00000000-0005-0000-0000-0000F5230000}"/>
    <cellStyle name="SAPBEXexcGood1 2 12 4" xfId="8903" xr:uid="{00000000-0005-0000-0000-0000F6230000}"/>
    <cellStyle name="SAPBEXexcGood1 2 13" xfId="8904" xr:uid="{00000000-0005-0000-0000-0000F7230000}"/>
    <cellStyle name="SAPBEXexcGood1 2 13 2" xfId="8905" xr:uid="{00000000-0005-0000-0000-0000F8230000}"/>
    <cellStyle name="SAPBEXexcGood1 2 13 3" xfId="8906" xr:uid="{00000000-0005-0000-0000-0000F9230000}"/>
    <cellStyle name="SAPBEXexcGood1 2 13 4" xfId="8907" xr:uid="{00000000-0005-0000-0000-0000FA230000}"/>
    <cellStyle name="SAPBEXexcGood1 2 14" xfId="8908" xr:uid="{00000000-0005-0000-0000-0000FB230000}"/>
    <cellStyle name="SAPBEXexcGood1 2 15" xfId="8909" xr:uid="{00000000-0005-0000-0000-0000FC230000}"/>
    <cellStyle name="SAPBEXexcGood1 2 16" xfId="8910" xr:uid="{00000000-0005-0000-0000-0000FD230000}"/>
    <cellStyle name="SAPBEXexcGood1 2 17" xfId="8911" xr:uid="{00000000-0005-0000-0000-0000FE230000}"/>
    <cellStyle name="SAPBEXexcGood1 2 18" xfId="8912" xr:uid="{00000000-0005-0000-0000-0000FF230000}"/>
    <cellStyle name="SAPBEXexcGood1 2 2" xfId="8913" xr:uid="{00000000-0005-0000-0000-000000240000}"/>
    <cellStyle name="SAPBEXexcGood1 2 2 2" xfId="8914" xr:uid="{00000000-0005-0000-0000-000001240000}"/>
    <cellStyle name="SAPBEXexcGood1 2 2 2 2" xfId="8915" xr:uid="{00000000-0005-0000-0000-000002240000}"/>
    <cellStyle name="SAPBEXexcGood1 2 2 2 3" xfId="8916" xr:uid="{00000000-0005-0000-0000-000003240000}"/>
    <cellStyle name="SAPBEXexcGood1 2 2 2 4" xfId="8917" xr:uid="{00000000-0005-0000-0000-000004240000}"/>
    <cellStyle name="SAPBEXexcGood1 2 2 2 5" xfId="8918" xr:uid="{00000000-0005-0000-0000-000005240000}"/>
    <cellStyle name="SAPBEXexcGood1 2 2 2 6" xfId="8919" xr:uid="{00000000-0005-0000-0000-000006240000}"/>
    <cellStyle name="SAPBEXexcGood1 2 2 3" xfId="8920" xr:uid="{00000000-0005-0000-0000-000007240000}"/>
    <cellStyle name="SAPBEXexcGood1 2 2 3 2" xfId="8921" xr:uid="{00000000-0005-0000-0000-000008240000}"/>
    <cellStyle name="SAPBEXexcGood1 2 2 3 3" xfId="8922" xr:uid="{00000000-0005-0000-0000-000009240000}"/>
    <cellStyle name="SAPBEXexcGood1 2 2 3 4" xfId="8923" xr:uid="{00000000-0005-0000-0000-00000A240000}"/>
    <cellStyle name="SAPBEXexcGood1 2 2 3 5" xfId="8924" xr:uid="{00000000-0005-0000-0000-00000B240000}"/>
    <cellStyle name="SAPBEXexcGood1 2 2 3 6" xfId="8925" xr:uid="{00000000-0005-0000-0000-00000C240000}"/>
    <cellStyle name="SAPBEXexcGood1 2 2 4" xfId="8926" xr:uid="{00000000-0005-0000-0000-00000D240000}"/>
    <cellStyle name="SAPBEXexcGood1 2 2 4 2" xfId="8927" xr:uid="{00000000-0005-0000-0000-00000E240000}"/>
    <cellStyle name="SAPBEXexcGood1 2 2 4 3" xfId="8928" xr:uid="{00000000-0005-0000-0000-00000F240000}"/>
    <cellStyle name="SAPBEXexcGood1 2 2 4 4" xfId="8929" xr:uid="{00000000-0005-0000-0000-000010240000}"/>
    <cellStyle name="SAPBEXexcGood1 2 2 4 5" xfId="8930" xr:uid="{00000000-0005-0000-0000-000011240000}"/>
    <cellStyle name="SAPBEXexcGood1 2 2 4 6" xfId="8931" xr:uid="{00000000-0005-0000-0000-000012240000}"/>
    <cellStyle name="SAPBEXexcGood1 2 2 5" xfId="8932" xr:uid="{00000000-0005-0000-0000-000013240000}"/>
    <cellStyle name="SAPBEXexcGood1 2 2 5 2" xfId="8933" xr:uid="{00000000-0005-0000-0000-000014240000}"/>
    <cellStyle name="SAPBEXexcGood1 2 2 5 3" xfId="8934" xr:uid="{00000000-0005-0000-0000-000015240000}"/>
    <cellStyle name="SAPBEXexcGood1 2 2 5 4" xfId="8935" xr:uid="{00000000-0005-0000-0000-000016240000}"/>
    <cellStyle name="SAPBEXexcGood1 2 2 5 5" xfId="8936" xr:uid="{00000000-0005-0000-0000-000017240000}"/>
    <cellStyle name="SAPBEXexcGood1 2 2 5 6" xfId="8937" xr:uid="{00000000-0005-0000-0000-000018240000}"/>
    <cellStyle name="SAPBEXexcGood1 2 2 6" xfId="8938" xr:uid="{00000000-0005-0000-0000-000019240000}"/>
    <cellStyle name="SAPBEXexcGood1 2 2 7" xfId="8939" xr:uid="{00000000-0005-0000-0000-00001A240000}"/>
    <cellStyle name="SAPBEXexcGood1 2 2 8" xfId="8940" xr:uid="{00000000-0005-0000-0000-00001B240000}"/>
    <cellStyle name="SAPBEXexcGood1 2 3" xfId="8941" xr:uid="{00000000-0005-0000-0000-00001C240000}"/>
    <cellStyle name="SAPBEXexcGood1 2 3 2" xfId="8942" xr:uid="{00000000-0005-0000-0000-00001D240000}"/>
    <cellStyle name="SAPBEXexcGood1 2 3 2 2" xfId="8943" xr:uid="{00000000-0005-0000-0000-00001E240000}"/>
    <cellStyle name="SAPBEXexcGood1 2 3 2 3" xfId="8944" xr:uid="{00000000-0005-0000-0000-00001F240000}"/>
    <cellStyle name="SAPBEXexcGood1 2 3 2 4" xfId="8945" xr:uid="{00000000-0005-0000-0000-000020240000}"/>
    <cellStyle name="SAPBEXexcGood1 2 3 2 5" xfId="8946" xr:uid="{00000000-0005-0000-0000-000021240000}"/>
    <cellStyle name="SAPBEXexcGood1 2 3 2 6" xfId="8947" xr:uid="{00000000-0005-0000-0000-000022240000}"/>
    <cellStyle name="SAPBEXexcGood1 2 3 3" xfId="8948" xr:uid="{00000000-0005-0000-0000-000023240000}"/>
    <cellStyle name="SAPBEXexcGood1 2 3 3 2" xfId="8949" xr:uid="{00000000-0005-0000-0000-000024240000}"/>
    <cellStyle name="SAPBEXexcGood1 2 3 3 3" xfId="8950" xr:uid="{00000000-0005-0000-0000-000025240000}"/>
    <cellStyle name="SAPBEXexcGood1 2 3 3 4" xfId="8951" xr:uid="{00000000-0005-0000-0000-000026240000}"/>
    <cellStyle name="SAPBEXexcGood1 2 3 3 5" xfId="8952" xr:uid="{00000000-0005-0000-0000-000027240000}"/>
    <cellStyle name="SAPBEXexcGood1 2 3 3 6" xfId="8953" xr:uid="{00000000-0005-0000-0000-000028240000}"/>
    <cellStyle name="SAPBEXexcGood1 2 3 4" xfId="8954" xr:uid="{00000000-0005-0000-0000-000029240000}"/>
    <cellStyle name="SAPBEXexcGood1 2 3 4 2" xfId="8955" xr:uid="{00000000-0005-0000-0000-00002A240000}"/>
    <cellStyle name="SAPBEXexcGood1 2 3 4 3" xfId="8956" xr:uid="{00000000-0005-0000-0000-00002B240000}"/>
    <cellStyle name="SAPBEXexcGood1 2 3 4 4" xfId="8957" xr:uid="{00000000-0005-0000-0000-00002C240000}"/>
    <cellStyle name="SAPBEXexcGood1 2 3 4 5" xfId="8958" xr:uid="{00000000-0005-0000-0000-00002D240000}"/>
    <cellStyle name="SAPBEXexcGood1 2 3 4 6" xfId="8959" xr:uid="{00000000-0005-0000-0000-00002E240000}"/>
    <cellStyle name="SAPBEXexcGood1 2 3 5" xfId="8960" xr:uid="{00000000-0005-0000-0000-00002F240000}"/>
    <cellStyle name="SAPBEXexcGood1 2 3 5 2" xfId="8961" xr:uid="{00000000-0005-0000-0000-000030240000}"/>
    <cellStyle name="SAPBEXexcGood1 2 3 5 3" xfId="8962" xr:uid="{00000000-0005-0000-0000-000031240000}"/>
    <cellStyle name="SAPBEXexcGood1 2 3 5 4" xfId="8963" xr:uid="{00000000-0005-0000-0000-000032240000}"/>
    <cellStyle name="SAPBEXexcGood1 2 3 5 5" xfId="8964" xr:uid="{00000000-0005-0000-0000-000033240000}"/>
    <cellStyle name="SAPBEXexcGood1 2 3 5 6" xfId="8965" xr:uid="{00000000-0005-0000-0000-000034240000}"/>
    <cellStyle name="SAPBEXexcGood1 2 3 6" xfId="8966" xr:uid="{00000000-0005-0000-0000-000035240000}"/>
    <cellStyle name="SAPBEXexcGood1 2 3 7" xfId="8967" xr:uid="{00000000-0005-0000-0000-000036240000}"/>
    <cellStyle name="SAPBEXexcGood1 2 3 8" xfId="8968" xr:uid="{00000000-0005-0000-0000-000037240000}"/>
    <cellStyle name="SAPBEXexcGood1 2 4" xfId="8969" xr:uid="{00000000-0005-0000-0000-000038240000}"/>
    <cellStyle name="SAPBEXexcGood1 2 4 2" xfId="8970" xr:uid="{00000000-0005-0000-0000-000039240000}"/>
    <cellStyle name="SAPBEXexcGood1 2 4 2 2" xfId="8971" xr:uid="{00000000-0005-0000-0000-00003A240000}"/>
    <cellStyle name="SAPBEXexcGood1 2 4 2 3" xfId="8972" xr:uid="{00000000-0005-0000-0000-00003B240000}"/>
    <cellStyle name="SAPBEXexcGood1 2 4 2 4" xfId="8973" xr:uid="{00000000-0005-0000-0000-00003C240000}"/>
    <cellStyle name="SAPBEXexcGood1 2 4 2 5" xfId="8974" xr:uid="{00000000-0005-0000-0000-00003D240000}"/>
    <cellStyle name="SAPBEXexcGood1 2 4 2 6" xfId="8975" xr:uid="{00000000-0005-0000-0000-00003E240000}"/>
    <cellStyle name="SAPBEXexcGood1 2 4 3" xfId="8976" xr:uid="{00000000-0005-0000-0000-00003F240000}"/>
    <cellStyle name="SAPBEXexcGood1 2 4 3 2" xfId="8977" xr:uid="{00000000-0005-0000-0000-000040240000}"/>
    <cellStyle name="SAPBEXexcGood1 2 4 3 3" xfId="8978" xr:uid="{00000000-0005-0000-0000-000041240000}"/>
    <cellStyle name="SAPBEXexcGood1 2 4 3 4" xfId="8979" xr:uid="{00000000-0005-0000-0000-000042240000}"/>
    <cellStyle name="SAPBEXexcGood1 2 4 3 5" xfId="8980" xr:uid="{00000000-0005-0000-0000-000043240000}"/>
    <cellStyle name="SAPBEXexcGood1 2 4 3 6" xfId="8981" xr:uid="{00000000-0005-0000-0000-000044240000}"/>
    <cellStyle name="SAPBEXexcGood1 2 4 4" xfId="8982" xr:uid="{00000000-0005-0000-0000-000045240000}"/>
    <cellStyle name="SAPBEXexcGood1 2 4 4 2" xfId="8983" xr:uid="{00000000-0005-0000-0000-000046240000}"/>
    <cellStyle name="SAPBEXexcGood1 2 4 4 3" xfId="8984" xr:uid="{00000000-0005-0000-0000-000047240000}"/>
    <cellStyle name="SAPBEXexcGood1 2 4 4 4" xfId="8985" xr:uid="{00000000-0005-0000-0000-000048240000}"/>
    <cellStyle name="SAPBEXexcGood1 2 4 4 5" xfId="8986" xr:uid="{00000000-0005-0000-0000-000049240000}"/>
    <cellStyle name="SAPBEXexcGood1 2 4 4 6" xfId="8987" xr:uid="{00000000-0005-0000-0000-00004A240000}"/>
    <cellStyle name="SAPBEXexcGood1 2 4 5" xfId="8988" xr:uid="{00000000-0005-0000-0000-00004B240000}"/>
    <cellStyle name="SAPBEXexcGood1 2 4 5 2" xfId="8989" xr:uid="{00000000-0005-0000-0000-00004C240000}"/>
    <cellStyle name="SAPBEXexcGood1 2 4 5 3" xfId="8990" xr:uid="{00000000-0005-0000-0000-00004D240000}"/>
    <cellStyle name="SAPBEXexcGood1 2 4 5 4" xfId="8991" xr:uid="{00000000-0005-0000-0000-00004E240000}"/>
    <cellStyle name="SAPBEXexcGood1 2 4 5 5" xfId="8992" xr:uid="{00000000-0005-0000-0000-00004F240000}"/>
    <cellStyle name="SAPBEXexcGood1 2 4 5 6" xfId="8993" xr:uid="{00000000-0005-0000-0000-000050240000}"/>
    <cellStyle name="SAPBEXexcGood1 2 4 6" xfId="8994" xr:uid="{00000000-0005-0000-0000-000051240000}"/>
    <cellStyle name="SAPBEXexcGood1 2 4 7" xfId="8995" xr:uid="{00000000-0005-0000-0000-000052240000}"/>
    <cellStyle name="SAPBEXexcGood1 2 4 8" xfId="8996" xr:uid="{00000000-0005-0000-0000-000053240000}"/>
    <cellStyle name="SAPBEXexcGood1 2 5" xfId="8997" xr:uid="{00000000-0005-0000-0000-000054240000}"/>
    <cellStyle name="SAPBEXexcGood1 2 5 2" xfId="8998" xr:uid="{00000000-0005-0000-0000-000055240000}"/>
    <cellStyle name="SAPBEXexcGood1 2 5 3" xfId="8999" xr:uid="{00000000-0005-0000-0000-000056240000}"/>
    <cellStyle name="SAPBEXexcGood1 2 5 4" xfId="9000" xr:uid="{00000000-0005-0000-0000-000057240000}"/>
    <cellStyle name="SAPBEXexcGood1 2 6" xfId="9001" xr:uid="{00000000-0005-0000-0000-000058240000}"/>
    <cellStyle name="SAPBEXexcGood1 2 6 2" xfId="9002" xr:uid="{00000000-0005-0000-0000-000059240000}"/>
    <cellStyle name="SAPBEXexcGood1 2 6 3" xfId="9003" xr:uid="{00000000-0005-0000-0000-00005A240000}"/>
    <cellStyle name="SAPBEXexcGood1 2 6 4" xfId="9004" xr:uid="{00000000-0005-0000-0000-00005B240000}"/>
    <cellStyle name="SAPBEXexcGood1 2 7" xfId="9005" xr:uid="{00000000-0005-0000-0000-00005C240000}"/>
    <cellStyle name="SAPBEXexcGood1 2 7 2" xfId="9006" xr:uid="{00000000-0005-0000-0000-00005D240000}"/>
    <cellStyle name="SAPBEXexcGood1 2 7 3" xfId="9007" xr:uid="{00000000-0005-0000-0000-00005E240000}"/>
    <cellStyle name="SAPBEXexcGood1 2 7 4" xfId="9008" xr:uid="{00000000-0005-0000-0000-00005F240000}"/>
    <cellStyle name="SAPBEXexcGood1 2 8" xfId="9009" xr:uid="{00000000-0005-0000-0000-000060240000}"/>
    <cellStyle name="SAPBEXexcGood1 2 8 2" xfId="9010" xr:uid="{00000000-0005-0000-0000-000061240000}"/>
    <cellStyle name="SAPBEXexcGood1 2 8 3" xfId="9011" xr:uid="{00000000-0005-0000-0000-000062240000}"/>
    <cellStyle name="SAPBEXexcGood1 2 8 4" xfId="9012" xr:uid="{00000000-0005-0000-0000-000063240000}"/>
    <cellStyle name="SAPBEXexcGood1 2 9" xfId="9013" xr:uid="{00000000-0005-0000-0000-000064240000}"/>
    <cellStyle name="SAPBEXexcGood1 2 9 2" xfId="9014" xr:uid="{00000000-0005-0000-0000-000065240000}"/>
    <cellStyle name="SAPBEXexcGood1 2 9 3" xfId="9015" xr:uid="{00000000-0005-0000-0000-000066240000}"/>
    <cellStyle name="SAPBEXexcGood1 2 9 4" xfId="9016" xr:uid="{00000000-0005-0000-0000-000067240000}"/>
    <cellStyle name="SAPBEXexcGood1 20" xfId="9017" xr:uid="{00000000-0005-0000-0000-000068240000}"/>
    <cellStyle name="SAPBEXexcGood1 20 2" xfId="9018" xr:uid="{00000000-0005-0000-0000-000069240000}"/>
    <cellStyle name="SAPBEXexcGood1 20 3" xfId="9019" xr:uid="{00000000-0005-0000-0000-00006A240000}"/>
    <cellStyle name="SAPBEXexcGood1 20 4" xfId="9020" xr:uid="{00000000-0005-0000-0000-00006B240000}"/>
    <cellStyle name="SAPBEXexcGood1 20 5" xfId="9021" xr:uid="{00000000-0005-0000-0000-00006C240000}"/>
    <cellStyle name="SAPBEXexcGood1 20 6" xfId="9022" xr:uid="{00000000-0005-0000-0000-00006D240000}"/>
    <cellStyle name="SAPBEXexcGood1 21" xfId="9023" xr:uid="{00000000-0005-0000-0000-00006E240000}"/>
    <cellStyle name="SAPBEXexcGood1 21 2" xfId="9024" xr:uid="{00000000-0005-0000-0000-00006F240000}"/>
    <cellStyle name="SAPBEXexcGood1 21 3" xfId="9025" xr:uid="{00000000-0005-0000-0000-000070240000}"/>
    <cellStyle name="SAPBEXexcGood1 21 4" xfId="9026" xr:uid="{00000000-0005-0000-0000-000071240000}"/>
    <cellStyle name="SAPBEXexcGood1 21 5" xfId="9027" xr:uid="{00000000-0005-0000-0000-000072240000}"/>
    <cellStyle name="SAPBEXexcGood1 21 6" xfId="9028" xr:uid="{00000000-0005-0000-0000-000073240000}"/>
    <cellStyle name="SAPBEXexcGood1 22" xfId="9029" xr:uid="{00000000-0005-0000-0000-000074240000}"/>
    <cellStyle name="SAPBEXexcGood1 22 2" xfId="9030" xr:uid="{00000000-0005-0000-0000-000075240000}"/>
    <cellStyle name="SAPBEXexcGood1 22 3" xfId="9031" xr:uid="{00000000-0005-0000-0000-000076240000}"/>
    <cellStyle name="SAPBEXexcGood1 22 4" xfId="9032" xr:uid="{00000000-0005-0000-0000-000077240000}"/>
    <cellStyle name="SAPBEXexcGood1 22 5" xfId="9033" xr:uid="{00000000-0005-0000-0000-000078240000}"/>
    <cellStyle name="SAPBEXexcGood1 22 6" xfId="9034" xr:uid="{00000000-0005-0000-0000-000079240000}"/>
    <cellStyle name="SAPBEXexcGood1 23" xfId="9035" xr:uid="{00000000-0005-0000-0000-00007A240000}"/>
    <cellStyle name="SAPBEXexcGood1 23 2" xfId="9036" xr:uid="{00000000-0005-0000-0000-00007B240000}"/>
    <cellStyle name="SAPBEXexcGood1 23 3" xfId="9037" xr:uid="{00000000-0005-0000-0000-00007C240000}"/>
    <cellStyle name="SAPBEXexcGood1 23 4" xfId="9038" xr:uid="{00000000-0005-0000-0000-00007D240000}"/>
    <cellStyle name="SAPBEXexcGood1 23 5" xfId="9039" xr:uid="{00000000-0005-0000-0000-00007E240000}"/>
    <cellStyle name="SAPBEXexcGood1 23 6" xfId="9040" xr:uid="{00000000-0005-0000-0000-00007F240000}"/>
    <cellStyle name="SAPBEXexcGood1 24" xfId="9041" xr:uid="{00000000-0005-0000-0000-000080240000}"/>
    <cellStyle name="SAPBEXexcGood1 24 2" xfId="9042" xr:uid="{00000000-0005-0000-0000-000081240000}"/>
    <cellStyle name="SAPBEXexcGood1 24 3" xfId="9043" xr:uid="{00000000-0005-0000-0000-000082240000}"/>
    <cellStyle name="SAPBEXexcGood1 24 4" xfId="9044" xr:uid="{00000000-0005-0000-0000-000083240000}"/>
    <cellStyle name="SAPBEXexcGood1 24 5" xfId="9045" xr:uid="{00000000-0005-0000-0000-000084240000}"/>
    <cellStyle name="SAPBEXexcGood1 24 6" xfId="9046" xr:uid="{00000000-0005-0000-0000-000085240000}"/>
    <cellStyle name="SAPBEXexcGood1 25" xfId="9047" xr:uid="{00000000-0005-0000-0000-000086240000}"/>
    <cellStyle name="SAPBEXexcGood1 25 2" xfId="9048" xr:uid="{00000000-0005-0000-0000-000087240000}"/>
    <cellStyle name="SAPBEXexcGood1 25 3" xfId="9049" xr:uid="{00000000-0005-0000-0000-000088240000}"/>
    <cellStyle name="SAPBEXexcGood1 25 4" xfId="9050" xr:uid="{00000000-0005-0000-0000-000089240000}"/>
    <cellStyle name="SAPBEXexcGood1 25 5" xfId="9051" xr:uid="{00000000-0005-0000-0000-00008A240000}"/>
    <cellStyle name="SAPBEXexcGood1 25 6" xfId="9052" xr:uid="{00000000-0005-0000-0000-00008B240000}"/>
    <cellStyle name="SAPBEXexcGood1 26" xfId="9053" xr:uid="{00000000-0005-0000-0000-00008C240000}"/>
    <cellStyle name="SAPBEXexcGood1 26 2" xfId="9054" xr:uid="{00000000-0005-0000-0000-00008D240000}"/>
    <cellStyle name="SAPBEXexcGood1 26 3" xfId="9055" xr:uid="{00000000-0005-0000-0000-00008E240000}"/>
    <cellStyle name="SAPBEXexcGood1 26 4" xfId="9056" xr:uid="{00000000-0005-0000-0000-00008F240000}"/>
    <cellStyle name="SAPBEXexcGood1 26 5" xfId="9057" xr:uid="{00000000-0005-0000-0000-000090240000}"/>
    <cellStyle name="SAPBEXexcGood1 26 6" xfId="9058" xr:uid="{00000000-0005-0000-0000-000091240000}"/>
    <cellStyle name="SAPBEXexcGood1 27" xfId="9059" xr:uid="{00000000-0005-0000-0000-000092240000}"/>
    <cellStyle name="SAPBEXexcGood1 27 2" xfId="9060" xr:uid="{00000000-0005-0000-0000-000093240000}"/>
    <cellStyle name="SAPBEXexcGood1 27 3" xfId="9061" xr:uid="{00000000-0005-0000-0000-000094240000}"/>
    <cellStyle name="SAPBEXexcGood1 27 4" xfId="9062" xr:uid="{00000000-0005-0000-0000-000095240000}"/>
    <cellStyle name="SAPBEXexcGood1 27 5" xfId="9063" xr:uid="{00000000-0005-0000-0000-000096240000}"/>
    <cellStyle name="SAPBEXexcGood1 27 6" xfId="9064" xr:uid="{00000000-0005-0000-0000-000097240000}"/>
    <cellStyle name="SAPBEXexcGood1 28" xfId="9065" xr:uid="{00000000-0005-0000-0000-000098240000}"/>
    <cellStyle name="SAPBEXexcGood1 28 2" xfId="9066" xr:uid="{00000000-0005-0000-0000-000099240000}"/>
    <cellStyle name="SAPBEXexcGood1 28 3" xfId="9067" xr:uid="{00000000-0005-0000-0000-00009A240000}"/>
    <cellStyle name="SAPBEXexcGood1 28 4" xfId="9068" xr:uid="{00000000-0005-0000-0000-00009B240000}"/>
    <cellStyle name="SAPBEXexcGood1 28 5" xfId="9069" xr:uid="{00000000-0005-0000-0000-00009C240000}"/>
    <cellStyle name="SAPBEXexcGood1 28 6" xfId="9070" xr:uid="{00000000-0005-0000-0000-00009D240000}"/>
    <cellStyle name="SAPBEXexcGood1 29" xfId="9071" xr:uid="{00000000-0005-0000-0000-00009E240000}"/>
    <cellStyle name="SAPBEXexcGood1 29 2" xfId="9072" xr:uid="{00000000-0005-0000-0000-00009F240000}"/>
    <cellStyle name="SAPBEXexcGood1 29 3" xfId="9073" xr:uid="{00000000-0005-0000-0000-0000A0240000}"/>
    <cellStyle name="SAPBEXexcGood1 29 4" xfId="9074" xr:uid="{00000000-0005-0000-0000-0000A1240000}"/>
    <cellStyle name="SAPBEXexcGood1 29 5" xfId="9075" xr:uid="{00000000-0005-0000-0000-0000A2240000}"/>
    <cellStyle name="SAPBEXexcGood1 29 6" xfId="9076" xr:uid="{00000000-0005-0000-0000-0000A3240000}"/>
    <cellStyle name="SAPBEXexcGood1 3" xfId="9077" xr:uid="{00000000-0005-0000-0000-0000A4240000}"/>
    <cellStyle name="SAPBEXexcGood1 3 10" xfId="9078" xr:uid="{00000000-0005-0000-0000-0000A5240000}"/>
    <cellStyle name="SAPBEXexcGood1 3 11" xfId="9079" xr:uid="{00000000-0005-0000-0000-0000A6240000}"/>
    <cellStyle name="SAPBEXexcGood1 3 12" xfId="9080" xr:uid="{00000000-0005-0000-0000-0000A7240000}"/>
    <cellStyle name="SAPBEXexcGood1 3 2" xfId="9081" xr:uid="{00000000-0005-0000-0000-0000A8240000}"/>
    <cellStyle name="SAPBEXexcGood1 3 2 2" xfId="9082" xr:uid="{00000000-0005-0000-0000-0000A9240000}"/>
    <cellStyle name="SAPBEXexcGood1 3 2 2 2" xfId="9083" xr:uid="{00000000-0005-0000-0000-0000AA240000}"/>
    <cellStyle name="SAPBEXexcGood1 3 2 2 3" xfId="9084" xr:uid="{00000000-0005-0000-0000-0000AB240000}"/>
    <cellStyle name="SAPBEXexcGood1 3 2 2 4" xfId="9085" xr:uid="{00000000-0005-0000-0000-0000AC240000}"/>
    <cellStyle name="SAPBEXexcGood1 3 2 2 5" xfId="9086" xr:uid="{00000000-0005-0000-0000-0000AD240000}"/>
    <cellStyle name="SAPBEXexcGood1 3 2 2 6" xfId="9087" xr:uid="{00000000-0005-0000-0000-0000AE240000}"/>
    <cellStyle name="SAPBEXexcGood1 3 2 3" xfId="9088" xr:uid="{00000000-0005-0000-0000-0000AF240000}"/>
    <cellStyle name="SAPBEXexcGood1 3 2 3 2" xfId="9089" xr:uid="{00000000-0005-0000-0000-0000B0240000}"/>
    <cellStyle name="SAPBEXexcGood1 3 2 3 3" xfId="9090" xr:uid="{00000000-0005-0000-0000-0000B1240000}"/>
    <cellStyle name="SAPBEXexcGood1 3 2 3 4" xfId="9091" xr:uid="{00000000-0005-0000-0000-0000B2240000}"/>
    <cellStyle name="SAPBEXexcGood1 3 2 3 5" xfId="9092" xr:uid="{00000000-0005-0000-0000-0000B3240000}"/>
    <cellStyle name="SAPBEXexcGood1 3 2 3 6" xfId="9093" xr:uid="{00000000-0005-0000-0000-0000B4240000}"/>
    <cellStyle name="SAPBEXexcGood1 3 2 4" xfId="9094" xr:uid="{00000000-0005-0000-0000-0000B5240000}"/>
    <cellStyle name="SAPBEXexcGood1 3 2 4 2" xfId="9095" xr:uid="{00000000-0005-0000-0000-0000B6240000}"/>
    <cellStyle name="SAPBEXexcGood1 3 2 4 3" xfId="9096" xr:uid="{00000000-0005-0000-0000-0000B7240000}"/>
    <cellStyle name="SAPBEXexcGood1 3 2 4 4" xfId="9097" xr:uid="{00000000-0005-0000-0000-0000B8240000}"/>
    <cellStyle name="SAPBEXexcGood1 3 2 4 5" xfId="9098" xr:uid="{00000000-0005-0000-0000-0000B9240000}"/>
    <cellStyle name="SAPBEXexcGood1 3 2 4 6" xfId="9099" xr:uid="{00000000-0005-0000-0000-0000BA240000}"/>
    <cellStyle name="SAPBEXexcGood1 3 2 5" xfId="9100" xr:uid="{00000000-0005-0000-0000-0000BB240000}"/>
    <cellStyle name="SAPBEXexcGood1 3 2 5 2" xfId="9101" xr:uid="{00000000-0005-0000-0000-0000BC240000}"/>
    <cellStyle name="SAPBEXexcGood1 3 2 5 3" xfId="9102" xr:uid="{00000000-0005-0000-0000-0000BD240000}"/>
    <cellStyle name="SAPBEXexcGood1 3 2 5 4" xfId="9103" xr:uid="{00000000-0005-0000-0000-0000BE240000}"/>
    <cellStyle name="SAPBEXexcGood1 3 2 5 5" xfId="9104" xr:uid="{00000000-0005-0000-0000-0000BF240000}"/>
    <cellStyle name="SAPBEXexcGood1 3 2 5 6" xfId="9105" xr:uid="{00000000-0005-0000-0000-0000C0240000}"/>
    <cellStyle name="SAPBEXexcGood1 3 2 6" xfId="9106" xr:uid="{00000000-0005-0000-0000-0000C1240000}"/>
    <cellStyle name="SAPBEXexcGood1 3 2 7" xfId="9107" xr:uid="{00000000-0005-0000-0000-0000C2240000}"/>
    <cellStyle name="SAPBEXexcGood1 3 2 8" xfId="9108" xr:uid="{00000000-0005-0000-0000-0000C3240000}"/>
    <cellStyle name="SAPBEXexcGood1 3 3" xfId="9109" xr:uid="{00000000-0005-0000-0000-0000C4240000}"/>
    <cellStyle name="SAPBEXexcGood1 3 3 2" xfId="9110" xr:uid="{00000000-0005-0000-0000-0000C5240000}"/>
    <cellStyle name="SAPBEXexcGood1 3 3 3" xfId="9111" xr:uid="{00000000-0005-0000-0000-0000C6240000}"/>
    <cellStyle name="SAPBEXexcGood1 3 3 4" xfId="9112" xr:uid="{00000000-0005-0000-0000-0000C7240000}"/>
    <cellStyle name="SAPBEXexcGood1 3 3 5" xfId="9113" xr:uid="{00000000-0005-0000-0000-0000C8240000}"/>
    <cellStyle name="SAPBEXexcGood1 3 3 6" xfId="9114" xr:uid="{00000000-0005-0000-0000-0000C9240000}"/>
    <cellStyle name="SAPBEXexcGood1 3 4" xfId="9115" xr:uid="{00000000-0005-0000-0000-0000CA240000}"/>
    <cellStyle name="SAPBEXexcGood1 3 4 2" xfId="9116" xr:uid="{00000000-0005-0000-0000-0000CB240000}"/>
    <cellStyle name="SAPBEXexcGood1 3 4 3" xfId="9117" xr:uid="{00000000-0005-0000-0000-0000CC240000}"/>
    <cellStyle name="SAPBEXexcGood1 3 4 4" xfId="9118" xr:uid="{00000000-0005-0000-0000-0000CD240000}"/>
    <cellStyle name="SAPBEXexcGood1 3 4 5" xfId="9119" xr:uid="{00000000-0005-0000-0000-0000CE240000}"/>
    <cellStyle name="SAPBEXexcGood1 3 4 6" xfId="9120" xr:uid="{00000000-0005-0000-0000-0000CF240000}"/>
    <cellStyle name="SAPBEXexcGood1 3 5" xfId="9121" xr:uid="{00000000-0005-0000-0000-0000D0240000}"/>
    <cellStyle name="SAPBEXexcGood1 3 5 2" xfId="9122" xr:uid="{00000000-0005-0000-0000-0000D1240000}"/>
    <cellStyle name="SAPBEXexcGood1 3 5 3" xfId="9123" xr:uid="{00000000-0005-0000-0000-0000D2240000}"/>
    <cellStyle name="SAPBEXexcGood1 3 5 4" xfId="9124" xr:uid="{00000000-0005-0000-0000-0000D3240000}"/>
    <cellStyle name="SAPBEXexcGood1 3 6" xfId="9125" xr:uid="{00000000-0005-0000-0000-0000D4240000}"/>
    <cellStyle name="SAPBEXexcGood1 3 6 2" xfId="9126" xr:uid="{00000000-0005-0000-0000-0000D5240000}"/>
    <cellStyle name="SAPBEXexcGood1 3 6 3" xfId="9127" xr:uid="{00000000-0005-0000-0000-0000D6240000}"/>
    <cellStyle name="SAPBEXexcGood1 3 6 4" xfId="9128" xr:uid="{00000000-0005-0000-0000-0000D7240000}"/>
    <cellStyle name="SAPBEXexcGood1 3 7" xfId="9129" xr:uid="{00000000-0005-0000-0000-0000D8240000}"/>
    <cellStyle name="SAPBEXexcGood1 3 7 2" xfId="9130" xr:uid="{00000000-0005-0000-0000-0000D9240000}"/>
    <cellStyle name="SAPBEXexcGood1 3 7 3" xfId="9131" xr:uid="{00000000-0005-0000-0000-0000DA240000}"/>
    <cellStyle name="SAPBEXexcGood1 3 7 4" xfId="9132" xr:uid="{00000000-0005-0000-0000-0000DB240000}"/>
    <cellStyle name="SAPBEXexcGood1 3 8" xfId="9133" xr:uid="{00000000-0005-0000-0000-0000DC240000}"/>
    <cellStyle name="SAPBEXexcGood1 3 9" xfId="9134" xr:uid="{00000000-0005-0000-0000-0000DD240000}"/>
    <cellStyle name="SAPBEXexcGood1 30" xfId="9135" xr:uid="{00000000-0005-0000-0000-0000DE240000}"/>
    <cellStyle name="SAPBEXexcGood1 30 2" xfId="9136" xr:uid="{00000000-0005-0000-0000-0000DF240000}"/>
    <cellStyle name="SAPBEXexcGood1 30 3" xfId="9137" xr:uid="{00000000-0005-0000-0000-0000E0240000}"/>
    <cellStyle name="SAPBEXexcGood1 30 4" xfId="9138" xr:uid="{00000000-0005-0000-0000-0000E1240000}"/>
    <cellStyle name="SAPBEXexcGood1 30 5" xfId="9139" xr:uid="{00000000-0005-0000-0000-0000E2240000}"/>
    <cellStyle name="SAPBEXexcGood1 30 6" xfId="9140" xr:uid="{00000000-0005-0000-0000-0000E3240000}"/>
    <cellStyle name="SAPBEXexcGood1 31" xfId="9141" xr:uid="{00000000-0005-0000-0000-0000E4240000}"/>
    <cellStyle name="SAPBEXexcGood1 31 2" xfId="9142" xr:uid="{00000000-0005-0000-0000-0000E5240000}"/>
    <cellStyle name="SAPBEXexcGood1 31 3" xfId="9143" xr:uid="{00000000-0005-0000-0000-0000E6240000}"/>
    <cellStyle name="SAPBEXexcGood1 31 4" xfId="9144" xr:uid="{00000000-0005-0000-0000-0000E7240000}"/>
    <cellStyle name="SAPBEXexcGood1 31 5" xfId="9145" xr:uid="{00000000-0005-0000-0000-0000E8240000}"/>
    <cellStyle name="SAPBEXexcGood1 31 6" xfId="9146" xr:uid="{00000000-0005-0000-0000-0000E9240000}"/>
    <cellStyle name="SAPBEXexcGood1 32" xfId="9147" xr:uid="{00000000-0005-0000-0000-0000EA240000}"/>
    <cellStyle name="SAPBEXexcGood1 32 2" xfId="9148" xr:uid="{00000000-0005-0000-0000-0000EB240000}"/>
    <cellStyle name="SAPBEXexcGood1 32 3" xfId="9149" xr:uid="{00000000-0005-0000-0000-0000EC240000}"/>
    <cellStyle name="SAPBEXexcGood1 32 4" xfId="9150" xr:uid="{00000000-0005-0000-0000-0000ED240000}"/>
    <cellStyle name="SAPBEXexcGood1 32 5" xfId="9151" xr:uid="{00000000-0005-0000-0000-0000EE240000}"/>
    <cellStyle name="SAPBEXexcGood1 32 6" xfId="9152" xr:uid="{00000000-0005-0000-0000-0000EF240000}"/>
    <cellStyle name="SAPBEXexcGood1 33" xfId="9153" xr:uid="{00000000-0005-0000-0000-0000F0240000}"/>
    <cellStyle name="SAPBEXexcGood1 34" xfId="9154" xr:uid="{00000000-0005-0000-0000-0000F1240000}"/>
    <cellStyle name="SAPBEXexcGood1 35" xfId="9155" xr:uid="{00000000-0005-0000-0000-0000F2240000}"/>
    <cellStyle name="SAPBEXexcGood1 36" xfId="27812" xr:uid="{00000000-0005-0000-0000-0000F3240000}"/>
    <cellStyle name="SAPBEXexcGood1 37" xfId="27901" xr:uid="{00000000-0005-0000-0000-0000F4240000}"/>
    <cellStyle name="SAPBEXexcGood1 38" xfId="27966" xr:uid="{00000000-0005-0000-0000-0000F5240000}"/>
    <cellStyle name="SAPBEXexcGood1 39" xfId="28001" xr:uid="{00000000-0005-0000-0000-0000F6240000}"/>
    <cellStyle name="SAPBEXexcGood1 4" xfId="9156" xr:uid="{00000000-0005-0000-0000-0000F7240000}"/>
    <cellStyle name="SAPBEXexcGood1 4 2" xfId="9157" xr:uid="{00000000-0005-0000-0000-0000F8240000}"/>
    <cellStyle name="SAPBEXexcGood1 4 3" xfId="9158" xr:uid="{00000000-0005-0000-0000-0000F9240000}"/>
    <cellStyle name="SAPBEXexcGood1 4 4" xfId="9159" xr:uid="{00000000-0005-0000-0000-0000FA240000}"/>
    <cellStyle name="SAPBEXexcGood1 4 5" xfId="9160" xr:uid="{00000000-0005-0000-0000-0000FB240000}"/>
    <cellStyle name="SAPBEXexcGood1 4 6" xfId="9161" xr:uid="{00000000-0005-0000-0000-0000FC240000}"/>
    <cellStyle name="SAPBEXexcGood1 40" xfId="28139" xr:uid="{00000000-0005-0000-0000-0000FD240000}"/>
    <cellStyle name="SAPBEXexcGood1 5" xfId="9162" xr:uid="{00000000-0005-0000-0000-0000FE240000}"/>
    <cellStyle name="SAPBEXexcGood1 5 2" xfId="9163" xr:uid="{00000000-0005-0000-0000-0000FF240000}"/>
    <cellStyle name="SAPBEXexcGood1 5 3" xfId="9164" xr:uid="{00000000-0005-0000-0000-000000250000}"/>
    <cellStyle name="SAPBEXexcGood1 5 4" xfId="9165" xr:uid="{00000000-0005-0000-0000-000001250000}"/>
    <cellStyle name="SAPBEXexcGood1 5 5" xfId="9166" xr:uid="{00000000-0005-0000-0000-000002250000}"/>
    <cellStyle name="SAPBEXexcGood1 5 6" xfId="9167" xr:uid="{00000000-0005-0000-0000-000003250000}"/>
    <cellStyle name="SAPBEXexcGood1 6" xfId="9168" xr:uid="{00000000-0005-0000-0000-000004250000}"/>
    <cellStyle name="SAPBEXexcGood1 6 10" xfId="9169" xr:uid="{00000000-0005-0000-0000-000005250000}"/>
    <cellStyle name="SAPBEXexcGood1 6 2" xfId="9170" xr:uid="{00000000-0005-0000-0000-000006250000}"/>
    <cellStyle name="SAPBEXexcGood1 6 2 2" xfId="9171" xr:uid="{00000000-0005-0000-0000-000007250000}"/>
    <cellStyle name="SAPBEXexcGood1 6 2 3" xfId="9172" xr:uid="{00000000-0005-0000-0000-000008250000}"/>
    <cellStyle name="SAPBEXexcGood1 6 2 4" xfId="9173" xr:uid="{00000000-0005-0000-0000-000009250000}"/>
    <cellStyle name="SAPBEXexcGood1 6 3" xfId="9174" xr:uid="{00000000-0005-0000-0000-00000A250000}"/>
    <cellStyle name="SAPBEXexcGood1 6 3 2" xfId="9175" xr:uid="{00000000-0005-0000-0000-00000B250000}"/>
    <cellStyle name="SAPBEXexcGood1 6 3 3" xfId="9176" xr:uid="{00000000-0005-0000-0000-00000C250000}"/>
    <cellStyle name="SAPBEXexcGood1 6 3 4" xfId="9177" xr:uid="{00000000-0005-0000-0000-00000D250000}"/>
    <cellStyle name="SAPBEXexcGood1 6 4" xfId="9178" xr:uid="{00000000-0005-0000-0000-00000E250000}"/>
    <cellStyle name="SAPBEXexcGood1 6 4 2" xfId="9179" xr:uid="{00000000-0005-0000-0000-00000F250000}"/>
    <cellStyle name="SAPBEXexcGood1 6 4 3" xfId="9180" xr:uid="{00000000-0005-0000-0000-000010250000}"/>
    <cellStyle name="SAPBEXexcGood1 6 4 4" xfId="9181" xr:uid="{00000000-0005-0000-0000-000011250000}"/>
    <cellStyle name="SAPBEXexcGood1 6 5" xfId="9182" xr:uid="{00000000-0005-0000-0000-000012250000}"/>
    <cellStyle name="SAPBEXexcGood1 6 5 2" xfId="9183" xr:uid="{00000000-0005-0000-0000-000013250000}"/>
    <cellStyle name="SAPBEXexcGood1 6 5 3" xfId="9184" xr:uid="{00000000-0005-0000-0000-000014250000}"/>
    <cellStyle name="SAPBEXexcGood1 6 5 4" xfId="9185" xr:uid="{00000000-0005-0000-0000-000015250000}"/>
    <cellStyle name="SAPBEXexcGood1 6 6" xfId="9186" xr:uid="{00000000-0005-0000-0000-000016250000}"/>
    <cellStyle name="SAPBEXexcGood1 6 7" xfId="9187" xr:uid="{00000000-0005-0000-0000-000017250000}"/>
    <cellStyle name="SAPBEXexcGood1 6 8" xfId="9188" xr:uid="{00000000-0005-0000-0000-000018250000}"/>
    <cellStyle name="SAPBEXexcGood1 6 9" xfId="9189" xr:uid="{00000000-0005-0000-0000-000019250000}"/>
    <cellStyle name="SAPBEXexcGood1 7" xfId="9190" xr:uid="{00000000-0005-0000-0000-00001A250000}"/>
    <cellStyle name="SAPBEXexcGood1 7 10" xfId="9191" xr:uid="{00000000-0005-0000-0000-00001B250000}"/>
    <cellStyle name="SAPBEXexcGood1 7 2" xfId="9192" xr:uid="{00000000-0005-0000-0000-00001C250000}"/>
    <cellStyle name="SAPBEXexcGood1 7 2 2" xfId="9193" xr:uid="{00000000-0005-0000-0000-00001D250000}"/>
    <cellStyle name="SAPBEXexcGood1 7 2 3" xfId="9194" xr:uid="{00000000-0005-0000-0000-00001E250000}"/>
    <cellStyle name="SAPBEXexcGood1 7 2 4" xfId="9195" xr:uid="{00000000-0005-0000-0000-00001F250000}"/>
    <cellStyle name="SAPBEXexcGood1 7 3" xfId="9196" xr:uid="{00000000-0005-0000-0000-000020250000}"/>
    <cellStyle name="SAPBEXexcGood1 7 3 2" xfId="9197" xr:uid="{00000000-0005-0000-0000-000021250000}"/>
    <cellStyle name="SAPBEXexcGood1 7 3 3" xfId="9198" xr:uid="{00000000-0005-0000-0000-000022250000}"/>
    <cellStyle name="SAPBEXexcGood1 7 3 4" xfId="9199" xr:uid="{00000000-0005-0000-0000-000023250000}"/>
    <cellStyle name="SAPBEXexcGood1 7 4" xfId="9200" xr:uid="{00000000-0005-0000-0000-000024250000}"/>
    <cellStyle name="SAPBEXexcGood1 7 4 2" xfId="9201" xr:uid="{00000000-0005-0000-0000-000025250000}"/>
    <cellStyle name="SAPBEXexcGood1 7 4 3" xfId="9202" xr:uid="{00000000-0005-0000-0000-000026250000}"/>
    <cellStyle name="SAPBEXexcGood1 7 4 4" xfId="9203" xr:uid="{00000000-0005-0000-0000-000027250000}"/>
    <cellStyle name="SAPBEXexcGood1 7 5" xfId="9204" xr:uid="{00000000-0005-0000-0000-000028250000}"/>
    <cellStyle name="SAPBEXexcGood1 7 5 2" xfId="9205" xr:uid="{00000000-0005-0000-0000-000029250000}"/>
    <cellStyle name="SAPBEXexcGood1 7 5 3" xfId="9206" xr:uid="{00000000-0005-0000-0000-00002A250000}"/>
    <cellStyle name="SAPBEXexcGood1 7 5 4" xfId="9207" xr:uid="{00000000-0005-0000-0000-00002B250000}"/>
    <cellStyle name="SAPBEXexcGood1 7 6" xfId="9208" xr:uid="{00000000-0005-0000-0000-00002C250000}"/>
    <cellStyle name="SAPBEXexcGood1 7 7" xfId="9209" xr:uid="{00000000-0005-0000-0000-00002D250000}"/>
    <cellStyle name="SAPBEXexcGood1 7 8" xfId="9210" xr:uid="{00000000-0005-0000-0000-00002E250000}"/>
    <cellStyle name="SAPBEXexcGood1 7 9" xfId="9211" xr:uid="{00000000-0005-0000-0000-00002F250000}"/>
    <cellStyle name="SAPBEXexcGood1 8" xfId="9212" xr:uid="{00000000-0005-0000-0000-000030250000}"/>
    <cellStyle name="SAPBEXexcGood1 8 2" xfId="9213" xr:uid="{00000000-0005-0000-0000-000031250000}"/>
    <cellStyle name="SAPBEXexcGood1 8 3" xfId="9214" xr:uid="{00000000-0005-0000-0000-000032250000}"/>
    <cellStyle name="SAPBEXexcGood1 8 4" xfId="9215" xr:uid="{00000000-0005-0000-0000-000033250000}"/>
    <cellStyle name="SAPBEXexcGood1 8 5" xfId="9216" xr:uid="{00000000-0005-0000-0000-000034250000}"/>
    <cellStyle name="SAPBEXexcGood1 8 6" xfId="9217" xr:uid="{00000000-0005-0000-0000-000035250000}"/>
    <cellStyle name="SAPBEXexcGood1 9" xfId="9218" xr:uid="{00000000-0005-0000-0000-000036250000}"/>
    <cellStyle name="SAPBEXexcGood1 9 2" xfId="9219" xr:uid="{00000000-0005-0000-0000-000037250000}"/>
    <cellStyle name="SAPBEXexcGood1 9 3" xfId="9220" xr:uid="{00000000-0005-0000-0000-000038250000}"/>
    <cellStyle name="SAPBEXexcGood1 9 4" xfId="9221" xr:uid="{00000000-0005-0000-0000-000039250000}"/>
    <cellStyle name="SAPBEXexcGood1 9 5" xfId="9222" xr:uid="{00000000-0005-0000-0000-00003A250000}"/>
    <cellStyle name="SAPBEXexcGood1 9 6" xfId="9223" xr:uid="{00000000-0005-0000-0000-00003B250000}"/>
    <cellStyle name="SAPBEXexcGood1_Receipts" xfId="9224" xr:uid="{00000000-0005-0000-0000-00003C250000}"/>
    <cellStyle name="SAPBEXexcGood2" xfId="9225" xr:uid="{00000000-0005-0000-0000-00003D250000}"/>
    <cellStyle name="SAPBEXexcGood2 10" xfId="9226" xr:uid="{00000000-0005-0000-0000-00003E250000}"/>
    <cellStyle name="SAPBEXexcGood2 10 2" xfId="9227" xr:uid="{00000000-0005-0000-0000-00003F250000}"/>
    <cellStyle name="SAPBEXexcGood2 10 3" xfId="9228" xr:uid="{00000000-0005-0000-0000-000040250000}"/>
    <cellStyle name="SAPBEXexcGood2 10 4" xfId="9229" xr:uid="{00000000-0005-0000-0000-000041250000}"/>
    <cellStyle name="SAPBEXexcGood2 10 5" xfId="9230" xr:uid="{00000000-0005-0000-0000-000042250000}"/>
    <cellStyle name="SAPBEXexcGood2 10 6" xfId="9231" xr:uid="{00000000-0005-0000-0000-000043250000}"/>
    <cellStyle name="SAPBEXexcGood2 11" xfId="9232" xr:uid="{00000000-0005-0000-0000-000044250000}"/>
    <cellStyle name="SAPBEXexcGood2 11 2" xfId="9233" xr:uid="{00000000-0005-0000-0000-000045250000}"/>
    <cellStyle name="SAPBEXexcGood2 11 3" xfId="9234" xr:uid="{00000000-0005-0000-0000-000046250000}"/>
    <cellStyle name="SAPBEXexcGood2 11 4" xfId="9235" xr:uid="{00000000-0005-0000-0000-000047250000}"/>
    <cellStyle name="SAPBEXexcGood2 11 5" xfId="9236" xr:uid="{00000000-0005-0000-0000-000048250000}"/>
    <cellStyle name="SAPBEXexcGood2 11 6" xfId="9237" xr:uid="{00000000-0005-0000-0000-000049250000}"/>
    <cellStyle name="SAPBEXexcGood2 12" xfId="9238" xr:uid="{00000000-0005-0000-0000-00004A250000}"/>
    <cellStyle name="SAPBEXexcGood2 12 2" xfId="9239" xr:uid="{00000000-0005-0000-0000-00004B250000}"/>
    <cellStyle name="SAPBEXexcGood2 12 3" xfId="9240" xr:uid="{00000000-0005-0000-0000-00004C250000}"/>
    <cellStyle name="SAPBEXexcGood2 12 4" xfId="9241" xr:uid="{00000000-0005-0000-0000-00004D250000}"/>
    <cellStyle name="SAPBEXexcGood2 12 5" xfId="9242" xr:uid="{00000000-0005-0000-0000-00004E250000}"/>
    <cellStyle name="SAPBEXexcGood2 12 6" xfId="9243" xr:uid="{00000000-0005-0000-0000-00004F250000}"/>
    <cellStyle name="SAPBEXexcGood2 13" xfId="9244" xr:uid="{00000000-0005-0000-0000-000050250000}"/>
    <cellStyle name="SAPBEXexcGood2 13 2" xfId="9245" xr:uid="{00000000-0005-0000-0000-000051250000}"/>
    <cellStyle name="SAPBEXexcGood2 13 3" xfId="9246" xr:uid="{00000000-0005-0000-0000-000052250000}"/>
    <cellStyle name="SAPBEXexcGood2 13 4" xfId="9247" xr:uid="{00000000-0005-0000-0000-000053250000}"/>
    <cellStyle name="SAPBEXexcGood2 13 5" xfId="9248" xr:uid="{00000000-0005-0000-0000-000054250000}"/>
    <cellStyle name="SAPBEXexcGood2 13 6" xfId="9249" xr:uid="{00000000-0005-0000-0000-000055250000}"/>
    <cellStyle name="SAPBEXexcGood2 14" xfId="9250" xr:uid="{00000000-0005-0000-0000-000056250000}"/>
    <cellStyle name="SAPBEXexcGood2 14 2" xfId="9251" xr:uid="{00000000-0005-0000-0000-000057250000}"/>
    <cellStyle name="SAPBEXexcGood2 14 3" xfId="9252" xr:uid="{00000000-0005-0000-0000-000058250000}"/>
    <cellStyle name="SAPBEXexcGood2 14 4" xfId="9253" xr:uid="{00000000-0005-0000-0000-000059250000}"/>
    <cellStyle name="SAPBEXexcGood2 14 5" xfId="9254" xr:uid="{00000000-0005-0000-0000-00005A250000}"/>
    <cellStyle name="SAPBEXexcGood2 14 6" xfId="9255" xr:uid="{00000000-0005-0000-0000-00005B250000}"/>
    <cellStyle name="SAPBEXexcGood2 15" xfId="9256" xr:uid="{00000000-0005-0000-0000-00005C250000}"/>
    <cellStyle name="SAPBEXexcGood2 15 2" xfId="9257" xr:uid="{00000000-0005-0000-0000-00005D250000}"/>
    <cellStyle name="SAPBEXexcGood2 15 3" xfId="9258" xr:uid="{00000000-0005-0000-0000-00005E250000}"/>
    <cellStyle name="SAPBEXexcGood2 15 4" xfId="9259" xr:uid="{00000000-0005-0000-0000-00005F250000}"/>
    <cellStyle name="SAPBEXexcGood2 15 5" xfId="9260" xr:uid="{00000000-0005-0000-0000-000060250000}"/>
    <cellStyle name="SAPBEXexcGood2 15 6" xfId="9261" xr:uid="{00000000-0005-0000-0000-000061250000}"/>
    <cellStyle name="SAPBEXexcGood2 16" xfId="9262" xr:uid="{00000000-0005-0000-0000-000062250000}"/>
    <cellStyle name="SAPBEXexcGood2 16 2" xfId="9263" xr:uid="{00000000-0005-0000-0000-000063250000}"/>
    <cellStyle name="SAPBEXexcGood2 16 3" xfId="9264" xr:uid="{00000000-0005-0000-0000-000064250000}"/>
    <cellStyle name="SAPBEXexcGood2 16 4" xfId="9265" xr:uid="{00000000-0005-0000-0000-000065250000}"/>
    <cellStyle name="SAPBEXexcGood2 16 5" xfId="9266" xr:uid="{00000000-0005-0000-0000-000066250000}"/>
    <cellStyle name="SAPBEXexcGood2 16 6" xfId="9267" xr:uid="{00000000-0005-0000-0000-000067250000}"/>
    <cellStyle name="SAPBEXexcGood2 17" xfId="9268" xr:uid="{00000000-0005-0000-0000-000068250000}"/>
    <cellStyle name="SAPBEXexcGood2 17 2" xfId="9269" xr:uid="{00000000-0005-0000-0000-000069250000}"/>
    <cellStyle name="SAPBEXexcGood2 17 3" xfId="9270" xr:uid="{00000000-0005-0000-0000-00006A250000}"/>
    <cellStyle name="SAPBEXexcGood2 17 4" xfId="9271" xr:uid="{00000000-0005-0000-0000-00006B250000}"/>
    <cellStyle name="SAPBEXexcGood2 17 5" xfId="9272" xr:uid="{00000000-0005-0000-0000-00006C250000}"/>
    <cellStyle name="SAPBEXexcGood2 17 6" xfId="9273" xr:uid="{00000000-0005-0000-0000-00006D250000}"/>
    <cellStyle name="SAPBEXexcGood2 18" xfId="9274" xr:uid="{00000000-0005-0000-0000-00006E250000}"/>
    <cellStyle name="SAPBEXexcGood2 18 2" xfId="9275" xr:uid="{00000000-0005-0000-0000-00006F250000}"/>
    <cellStyle name="SAPBEXexcGood2 18 3" xfId="9276" xr:uid="{00000000-0005-0000-0000-000070250000}"/>
    <cellStyle name="SAPBEXexcGood2 18 4" xfId="9277" xr:uid="{00000000-0005-0000-0000-000071250000}"/>
    <cellStyle name="SAPBEXexcGood2 18 5" xfId="9278" xr:uid="{00000000-0005-0000-0000-000072250000}"/>
    <cellStyle name="SAPBEXexcGood2 18 6" xfId="9279" xr:uid="{00000000-0005-0000-0000-000073250000}"/>
    <cellStyle name="SAPBEXexcGood2 19" xfId="9280" xr:uid="{00000000-0005-0000-0000-000074250000}"/>
    <cellStyle name="SAPBEXexcGood2 19 2" xfId="9281" xr:uid="{00000000-0005-0000-0000-000075250000}"/>
    <cellStyle name="SAPBEXexcGood2 19 3" xfId="9282" xr:uid="{00000000-0005-0000-0000-000076250000}"/>
    <cellStyle name="SAPBEXexcGood2 19 4" xfId="9283" xr:uid="{00000000-0005-0000-0000-000077250000}"/>
    <cellStyle name="SAPBEXexcGood2 19 5" xfId="9284" xr:uid="{00000000-0005-0000-0000-000078250000}"/>
    <cellStyle name="SAPBEXexcGood2 19 6" xfId="9285" xr:uid="{00000000-0005-0000-0000-000079250000}"/>
    <cellStyle name="SAPBEXexcGood2 2" xfId="9286" xr:uid="{00000000-0005-0000-0000-00007A250000}"/>
    <cellStyle name="SAPBEXexcGood2 2 10" xfId="9287" xr:uid="{00000000-0005-0000-0000-00007B250000}"/>
    <cellStyle name="SAPBEXexcGood2 2 10 2" xfId="9288" xr:uid="{00000000-0005-0000-0000-00007C250000}"/>
    <cellStyle name="SAPBEXexcGood2 2 10 3" xfId="9289" xr:uid="{00000000-0005-0000-0000-00007D250000}"/>
    <cellStyle name="SAPBEXexcGood2 2 10 4" xfId="9290" xr:uid="{00000000-0005-0000-0000-00007E250000}"/>
    <cellStyle name="SAPBEXexcGood2 2 11" xfId="9291" xr:uid="{00000000-0005-0000-0000-00007F250000}"/>
    <cellStyle name="SAPBEXexcGood2 2 11 2" xfId="9292" xr:uid="{00000000-0005-0000-0000-000080250000}"/>
    <cellStyle name="SAPBEXexcGood2 2 11 3" xfId="9293" xr:uid="{00000000-0005-0000-0000-000081250000}"/>
    <cellStyle name="SAPBEXexcGood2 2 11 4" xfId="9294" xr:uid="{00000000-0005-0000-0000-000082250000}"/>
    <cellStyle name="SAPBEXexcGood2 2 12" xfId="9295" xr:uid="{00000000-0005-0000-0000-000083250000}"/>
    <cellStyle name="SAPBEXexcGood2 2 12 2" xfId="9296" xr:uid="{00000000-0005-0000-0000-000084250000}"/>
    <cellStyle name="SAPBEXexcGood2 2 12 3" xfId="9297" xr:uid="{00000000-0005-0000-0000-000085250000}"/>
    <cellStyle name="SAPBEXexcGood2 2 12 4" xfId="9298" xr:uid="{00000000-0005-0000-0000-000086250000}"/>
    <cellStyle name="SAPBEXexcGood2 2 13" xfId="9299" xr:uid="{00000000-0005-0000-0000-000087250000}"/>
    <cellStyle name="SAPBEXexcGood2 2 13 2" xfId="9300" xr:uid="{00000000-0005-0000-0000-000088250000}"/>
    <cellStyle name="SAPBEXexcGood2 2 13 3" xfId="9301" xr:uid="{00000000-0005-0000-0000-000089250000}"/>
    <cellStyle name="SAPBEXexcGood2 2 13 4" xfId="9302" xr:uid="{00000000-0005-0000-0000-00008A250000}"/>
    <cellStyle name="SAPBEXexcGood2 2 14" xfId="9303" xr:uid="{00000000-0005-0000-0000-00008B250000}"/>
    <cellStyle name="SAPBEXexcGood2 2 15" xfId="9304" xr:uid="{00000000-0005-0000-0000-00008C250000}"/>
    <cellStyle name="SAPBEXexcGood2 2 16" xfId="9305" xr:uid="{00000000-0005-0000-0000-00008D250000}"/>
    <cellStyle name="SAPBEXexcGood2 2 17" xfId="9306" xr:uid="{00000000-0005-0000-0000-00008E250000}"/>
    <cellStyle name="SAPBEXexcGood2 2 18" xfId="9307" xr:uid="{00000000-0005-0000-0000-00008F250000}"/>
    <cellStyle name="SAPBEXexcGood2 2 2" xfId="9308" xr:uid="{00000000-0005-0000-0000-000090250000}"/>
    <cellStyle name="SAPBEXexcGood2 2 2 2" xfId="9309" xr:uid="{00000000-0005-0000-0000-000091250000}"/>
    <cellStyle name="SAPBEXexcGood2 2 2 2 2" xfId="9310" xr:uid="{00000000-0005-0000-0000-000092250000}"/>
    <cellStyle name="SAPBEXexcGood2 2 2 2 3" xfId="9311" xr:uid="{00000000-0005-0000-0000-000093250000}"/>
    <cellStyle name="SAPBEXexcGood2 2 2 2 4" xfId="9312" xr:uid="{00000000-0005-0000-0000-000094250000}"/>
    <cellStyle name="SAPBEXexcGood2 2 2 2 5" xfId="9313" xr:uid="{00000000-0005-0000-0000-000095250000}"/>
    <cellStyle name="SAPBEXexcGood2 2 2 2 6" xfId="9314" xr:uid="{00000000-0005-0000-0000-000096250000}"/>
    <cellStyle name="SAPBEXexcGood2 2 2 3" xfId="9315" xr:uid="{00000000-0005-0000-0000-000097250000}"/>
    <cellStyle name="SAPBEXexcGood2 2 2 3 2" xfId="9316" xr:uid="{00000000-0005-0000-0000-000098250000}"/>
    <cellStyle name="SAPBEXexcGood2 2 2 3 3" xfId="9317" xr:uid="{00000000-0005-0000-0000-000099250000}"/>
    <cellStyle name="SAPBEXexcGood2 2 2 3 4" xfId="9318" xr:uid="{00000000-0005-0000-0000-00009A250000}"/>
    <cellStyle name="SAPBEXexcGood2 2 2 3 5" xfId="9319" xr:uid="{00000000-0005-0000-0000-00009B250000}"/>
    <cellStyle name="SAPBEXexcGood2 2 2 3 6" xfId="9320" xr:uid="{00000000-0005-0000-0000-00009C250000}"/>
    <cellStyle name="SAPBEXexcGood2 2 2 4" xfId="9321" xr:uid="{00000000-0005-0000-0000-00009D250000}"/>
    <cellStyle name="SAPBEXexcGood2 2 2 4 2" xfId="9322" xr:uid="{00000000-0005-0000-0000-00009E250000}"/>
    <cellStyle name="SAPBEXexcGood2 2 2 4 3" xfId="9323" xr:uid="{00000000-0005-0000-0000-00009F250000}"/>
    <cellStyle name="SAPBEXexcGood2 2 2 4 4" xfId="9324" xr:uid="{00000000-0005-0000-0000-0000A0250000}"/>
    <cellStyle name="SAPBEXexcGood2 2 2 4 5" xfId="9325" xr:uid="{00000000-0005-0000-0000-0000A1250000}"/>
    <cellStyle name="SAPBEXexcGood2 2 2 4 6" xfId="9326" xr:uid="{00000000-0005-0000-0000-0000A2250000}"/>
    <cellStyle name="SAPBEXexcGood2 2 2 5" xfId="9327" xr:uid="{00000000-0005-0000-0000-0000A3250000}"/>
    <cellStyle name="SAPBEXexcGood2 2 2 5 2" xfId="9328" xr:uid="{00000000-0005-0000-0000-0000A4250000}"/>
    <cellStyle name="SAPBEXexcGood2 2 2 5 3" xfId="9329" xr:uid="{00000000-0005-0000-0000-0000A5250000}"/>
    <cellStyle name="SAPBEXexcGood2 2 2 5 4" xfId="9330" xr:uid="{00000000-0005-0000-0000-0000A6250000}"/>
    <cellStyle name="SAPBEXexcGood2 2 2 5 5" xfId="9331" xr:uid="{00000000-0005-0000-0000-0000A7250000}"/>
    <cellStyle name="SAPBEXexcGood2 2 2 5 6" xfId="9332" xr:uid="{00000000-0005-0000-0000-0000A8250000}"/>
    <cellStyle name="SAPBEXexcGood2 2 2 6" xfId="9333" xr:uid="{00000000-0005-0000-0000-0000A9250000}"/>
    <cellStyle name="SAPBEXexcGood2 2 2 7" xfId="9334" xr:uid="{00000000-0005-0000-0000-0000AA250000}"/>
    <cellStyle name="SAPBEXexcGood2 2 2 8" xfId="9335" xr:uid="{00000000-0005-0000-0000-0000AB250000}"/>
    <cellStyle name="SAPBEXexcGood2 2 3" xfId="9336" xr:uid="{00000000-0005-0000-0000-0000AC250000}"/>
    <cellStyle name="SAPBEXexcGood2 2 3 2" xfId="9337" xr:uid="{00000000-0005-0000-0000-0000AD250000}"/>
    <cellStyle name="SAPBEXexcGood2 2 3 2 2" xfId="9338" xr:uid="{00000000-0005-0000-0000-0000AE250000}"/>
    <cellStyle name="SAPBEXexcGood2 2 3 2 3" xfId="9339" xr:uid="{00000000-0005-0000-0000-0000AF250000}"/>
    <cellStyle name="SAPBEXexcGood2 2 3 2 4" xfId="9340" xr:uid="{00000000-0005-0000-0000-0000B0250000}"/>
    <cellStyle name="SAPBEXexcGood2 2 3 2 5" xfId="9341" xr:uid="{00000000-0005-0000-0000-0000B1250000}"/>
    <cellStyle name="SAPBEXexcGood2 2 3 2 6" xfId="9342" xr:uid="{00000000-0005-0000-0000-0000B2250000}"/>
    <cellStyle name="SAPBEXexcGood2 2 3 3" xfId="9343" xr:uid="{00000000-0005-0000-0000-0000B3250000}"/>
    <cellStyle name="SAPBEXexcGood2 2 3 3 2" xfId="9344" xr:uid="{00000000-0005-0000-0000-0000B4250000}"/>
    <cellStyle name="SAPBEXexcGood2 2 3 3 3" xfId="9345" xr:uid="{00000000-0005-0000-0000-0000B5250000}"/>
    <cellStyle name="SAPBEXexcGood2 2 3 3 4" xfId="9346" xr:uid="{00000000-0005-0000-0000-0000B6250000}"/>
    <cellStyle name="SAPBEXexcGood2 2 3 3 5" xfId="9347" xr:uid="{00000000-0005-0000-0000-0000B7250000}"/>
    <cellStyle name="SAPBEXexcGood2 2 3 3 6" xfId="9348" xr:uid="{00000000-0005-0000-0000-0000B8250000}"/>
    <cellStyle name="SAPBEXexcGood2 2 3 4" xfId="9349" xr:uid="{00000000-0005-0000-0000-0000B9250000}"/>
    <cellStyle name="SAPBEXexcGood2 2 3 4 2" xfId="9350" xr:uid="{00000000-0005-0000-0000-0000BA250000}"/>
    <cellStyle name="SAPBEXexcGood2 2 3 4 3" xfId="9351" xr:uid="{00000000-0005-0000-0000-0000BB250000}"/>
    <cellStyle name="SAPBEXexcGood2 2 3 4 4" xfId="9352" xr:uid="{00000000-0005-0000-0000-0000BC250000}"/>
    <cellStyle name="SAPBEXexcGood2 2 3 4 5" xfId="9353" xr:uid="{00000000-0005-0000-0000-0000BD250000}"/>
    <cellStyle name="SAPBEXexcGood2 2 3 4 6" xfId="9354" xr:uid="{00000000-0005-0000-0000-0000BE250000}"/>
    <cellStyle name="SAPBEXexcGood2 2 3 5" xfId="9355" xr:uid="{00000000-0005-0000-0000-0000BF250000}"/>
    <cellStyle name="SAPBEXexcGood2 2 3 5 2" xfId="9356" xr:uid="{00000000-0005-0000-0000-0000C0250000}"/>
    <cellStyle name="SAPBEXexcGood2 2 3 5 3" xfId="9357" xr:uid="{00000000-0005-0000-0000-0000C1250000}"/>
    <cellStyle name="SAPBEXexcGood2 2 3 5 4" xfId="9358" xr:uid="{00000000-0005-0000-0000-0000C2250000}"/>
    <cellStyle name="SAPBEXexcGood2 2 3 5 5" xfId="9359" xr:uid="{00000000-0005-0000-0000-0000C3250000}"/>
    <cellStyle name="SAPBEXexcGood2 2 3 5 6" xfId="9360" xr:uid="{00000000-0005-0000-0000-0000C4250000}"/>
    <cellStyle name="SAPBEXexcGood2 2 3 6" xfId="9361" xr:uid="{00000000-0005-0000-0000-0000C5250000}"/>
    <cellStyle name="SAPBEXexcGood2 2 3 7" xfId="9362" xr:uid="{00000000-0005-0000-0000-0000C6250000}"/>
    <cellStyle name="SAPBEXexcGood2 2 3 8" xfId="9363" xr:uid="{00000000-0005-0000-0000-0000C7250000}"/>
    <cellStyle name="SAPBEXexcGood2 2 4" xfId="9364" xr:uid="{00000000-0005-0000-0000-0000C8250000}"/>
    <cellStyle name="SAPBEXexcGood2 2 4 2" xfId="9365" xr:uid="{00000000-0005-0000-0000-0000C9250000}"/>
    <cellStyle name="SAPBEXexcGood2 2 4 2 2" xfId="9366" xr:uid="{00000000-0005-0000-0000-0000CA250000}"/>
    <cellStyle name="SAPBEXexcGood2 2 4 2 3" xfId="9367" xr:uid="{00000000-0005-0000-0000-0000CB250000}"/>
    <cellStyle name="SAPBEXexcGood2 2 4 2 4" xfId="9368" xr:uid="{00000000-0005-0000-0000-0000CC250000}"/>
    <cellStyle name="SAPBEXexcGood2 2 4 2 5" xfId="9369" xr:uid="{00000000-0005-0000-0000-0000CD250000}"/>
    <cellStyle name="SAPBEXexcGood2 2 4 2 6" xfId="9370" xr:uid="{00000000-0005-0000-0000-0000CE250000}"/>
    <cellStyle name="SAPBEXexcGood2 2 4 3" xfId="9371" xr:uid="{00000000-0005-0000-0000-0000CF250000}"/>
    <cellStyle name="SAPBEXexcGood2 2 4 3 2" xfId="9372" xr:uid="{00000000-0005-0000-0000-0000D0250000}"/>
    <cellStyle name="SAPBEXexcGood2 2 4 3 3" xfId="9373" xr:uid="{00000000-0005-0000-0000-0000D1250000}"/>
    <cellStyle name="SAPBEXexcGood2 2 4 3 4" xfId="9374" xr:uid="{00000000-0005-0000-0000-0000D2250000}"/>
    <cellStyle name="SAPBEXexcGood2 2 4 3 5" xfId="9375" xr:uid="{00000000-0005-0000-0000-0000D3250000}"/>
    <cellStyle name="SAPBEXexcGood2 2 4 3 6" xfId="9376" xr:uid="{00000000-0005-0000-0000-0000D4250000}"/>
    <cellStyle name="SAPBEXexcGood2 2 4 4" xfId="9377" xr:uid="{00000000-0005-0000-0000-0000D5250000}"/>
    <cellStyle name="SAPBEXexcGood2 2 4 4 2" xfId="9378" xr:uid="{00000000-0005-0000-0000-0000D6250000}"/>
    <cellStyle name="SAPBEXexcGood2 2 4 4 3" xfId="9379" xr:uid="{00000000-0005-0000-0000-0000D7250000}"/>
    <cellStyle name="SAPBEXexcGood2 2 4 4 4" xfId="9380" xr:uid="{00000000-0005-0000-0000-0000D8250000}"/>
    <cellStyle name="SAPBEXexcGood2 2 4 4 5" xfId="9381" xr:uid="{00000000-0005-0000-0000-0000D9250000}"/>
    <cellStyle name="SAPBEXexcGood2 2 4 4 6" xfId="9382" xr:uid="{00000000-0005-0000-0000-0000DA250000}"/>
    <cellStyle name="SAPBEXexcGood2 2 4 5" xfId="9383" xr:uid="{00000000-0005-0000-0000-0000DB250000}"/>
    <cellStyle name="SAPBEXexcGood2 2 4 5 2" xfId="9384" xr:uid="{00000000-0005-0000-0000-0000DC250000}"/>
    <cellStyle name="SAPBEXexcGood2 2 4 5 3" xfId="9385" xr:uid="{00000000-0005-0000-0000-0000DD250000}"/>
    <cellStyle name="SAPBEXexcGood2 2 4 5 4" xfId="9386" xr:uid="{00000000-0005-0000-0000-0000DE250000}"/>
    <cellStyle name="SAPBEXexcGood2 2 4 5 5" xfId="9387" xr:uid="{00000000-0005-0000-0000-0000DF250000}"/>
    <cellStyle name="SAPBEXexcGood2 2 4 5 6" xfId="9388" xr:uid="{00000000-0005-0000-0000-0000E0250000}"/>
    <cellStyle name="SAPBEXexcGood2 2 4 6" xfId="9389" xr:uid="{00000000-0005-0000-0000-0000E1250000}"/>
    <cellStyle name="SAPBEXexcGood2 2 4 7" xfId="9390" xr:uid="{00000000-0005-0000-0000-0000E2250000}"/>
    <cellStyle name="SAPBEXexcGood2 2 4 8" xfId="9391" xr:uid="{00000000-0005-0000-0000-0000E3250000}"/>
    <cellStyle name="SAPBEXexcGood2 2 5" xfId="9392" xr:uid="{00000000-0005-0000-0000-0000E4250000}"/>
    <cellStyle name="SAPBEXexcGood2 2 5 2" xfId="9393" xr:uid="{00000000-0005-0000-0000-0000E5250000}"/>
    <cellStyle name="SAPBEXexcGood2 2 5 3" xfId="9394" xr:uid="{00000000-0005-0000-0000-0000E6250000}"/>
    <cellStyle name="SAPBEXexcGood2 2 5 4" xfId="9395" xr:uid="{00000000-0005-0000-0000-0000E7250000}"/>
    <cellStyle name="SAPBEXexcGood2 2 6" xfId="9396" xr:uid="{00000000-0005-0000-0000-0000E8250000}"/>
    <cellStyle name="SAPBEXexcGood2 2 6 2" xfId="9397" xr:uid="{00000000-0005-0000-0000-0000E9250000}"/>
    <cellStyle name="SAPBEXexcGood2 2 6 3" xfId="9398" xr:uid="{00000000-0005-0000-0000-0000EA250000}"/>
    <cellStyle name="SAPBEXexcGood2 2 6 4" xfId="9399" xr:uid="{00000000-0005-0000-0000-0000EB250000}"/>
    <cellStyle name="SAPBEXexcGood2 2 7" xfId="9400" xr:uid="{00000000-0005-0000-0000-0000EC250000}"/>
    <cellStyle name="SAPBEXexcGood2 2 7 2" xfId="9401" xr:uid="{00000000-0005-0000-0000-0000ED250000}"/>
    <cellStyle name="SAPBEXexcGood2 2 7 3" xfId="9402" xr:uid="{00000000-0005-0000-0000-0000EE250000}"/>
    <cellStyle name="SAPBEXexcGood2 2 7 4" xfId="9403" xr:uid="{00000000-0005-0000-0000-0000EF250000}"/>
    <cellStyle name="SAPBEXexcGood2 2 8" xfId="9404" xr:uid="{00000000-0005-0000-0000-0000F0250000}"/>
    <cellStyle name="SAPBEXexcGood2 2 8 2" xfId="9405" xr:uid="{00000000-0005-0000-0000-0000F1250000}"/>
    <cellStyle name="SAPBEXexcGood2 2 8 3" xfId="9406" xr:uid="{00000000-0005-0000-0000-0000F2250000}"/>
    <cellStyle name="SAPBEXexcGood2 2 8 4" xfId="9407" xr:uid="{00000000-0005-0000-0000-0000F3250000}"/>
    <cellStyle name="SAPBEXexcGood2 2 9" xfId="9408" xr:uid="{00000000-0005-0000-0000-0000F4250000}"/>
    <cellStyle name="SAPBEXexcGood2 2 9 2" xfId="9409" xr:uid="{00000000-0005-0000-0000-0000F5250000}"/>
    <cellStyle name="SAPBEXexcGood2 2 9 3" xfId="9410" xr:uid="{00000000-0005-0000-0000-0000F6250000}"/>
    <cellStyle name="SAPBEXexcGood2 2 9 4" xfId="9411" xr:uid="{00000000-0005-0000-0000-0000F7250000}"/>
    <cellStyle name="SAPBEXexcGood2 20" xfId="9412" xr:uid="{00000000-0005-0000-0000-0000F8250000}"/>
    <cellStyle name="SAPBEXexcGood2 20 2" xfId="9413" xr:uid="{00000000-0005-0000-0000-0000F9250000}"/>
    <cellStyle name="SAPBEXexcGood2 20 3" xfId="9414" xr:uid="{00000000-0005-0000-0000-0000FA250000}"/>
    <cellStyle name="SAPBEXexcGood2 20 4" xfId="9415" xr:uid="{00000000-0005-0000-0000-0000FB250000}"/>
    <cellStyle name="SAPBEXexcGood2 20 5" xfId="9416" xr:uid="{00000000-0005-0000-0000-0000FC250000}"/>
    <cellStyle name="SAPBEXexcGood2 20 6" xfId="9417" xr:uid="{00000000-0005-0000-0000-0000FD250000}"/>
    <cellStyle name="SAPBEXexcGood2 21" xfId="9418" xr:uid="{00000000-0005-0000-0000-0000FE250000}"/>
    <cellStyle name="SAPBEXexcGood2 21 2" xfId="9419" xr:uid="{00000000-0005-0000-0000-0000FF250000}"/>
    <cellStyle name="SAPBEXexcGood2 21 3" xfId="9420" xr:uid="{00000000-0005-0000-0000-000000260000}"/>
    <cellStyle name="SAPBEXexcGood2 21 4" xfId="9421" xr:uid="{00000000-0005-0000-0000-000001260000}"/>
    <cellStyle name="SAPBEXexcGood2 21 5" xfId="9422" xr:uid="{00000000-0005-0000-0000-000002260000}"/>
    <cellStyle name="SAPBEXexcGood2 21 6" xfId="9423" xr:uid="{00000000-0005-0000-0000-000003260000}"/>
    <cellStyle name="SAPBEXexcGood2 22" xfId="9424" xr:uid="{00000000-0005-0000-0000-000004260000}"/>
    <cellStyle name="SAPBEXexcGood2 22 2" xfId="9425" xr:uid="{00000000-0005-0000-0000-000005260000}"/>
    <cellStyle name="SAPBEXexcGood2 22 3" xfId="9426" xr:uid="{00000000-0005-0000-0000-000006260000}"/>
    <cellStyle name="SAPBEXexcGood2 22 4" xfId="9427" xr:uid="{00000000-0005-0000-0000-000007260000}"/>
    <cellStyle name="SAPBEXexcGood2 22 5" xfId="9428" xr:uid="{00000000-0005-0000-0000-000008260000}"/>
    <cellStyle name="SAPBEXexcGood2 22 6" xfId="9429" xr:uid="{00000000-0005-0000-0000-000009260000}"/>
    <cellStyle name="SAPBEXexcGood2 23" xfId="9430" xr:uid="{00000000-0005-0000-0000-00000A260000}"/>
    <cellStyle name="SAPBEXexcGood2 23 2" xfId="9431" xr:uid="{00000000-0005-0000-0000-00000B260000}"/>
    <cellStyle name="SAPBEXexcGood2 23 3" xfId="9432" xr:uid="{00000000-0005-0000-0000-00000C260000}"/>
    <cellStyle name="SAPBEXexcGood2 23 4" xfId="9433" xr:uid="{00000000-0005-0000-0000-00000D260000}"/>
    <cellStyle name="SAPBEXexcGood2 23 5" xfId="9434" xr:uid="{00000000-0005-0000-0000-00000E260000}"/>
    <cellStyle name="SAPBEXexcGood2 23 6" xfId="9435" xr:uid="{00000000-0005-0000-0000-00000F260000}"/>
    <cellStyle name="SAPBEXexcGood2 24" xfId="9436" xr:uid="{00000000-0005-0000-0000-000010260000}"/>
    <cellStyle name="SAPBEXexcGood2 24 2" xfId="9437" xr:uid="{00000000-0005-0000-0000-000011260000}"/>
    <cellStyle name="SAPBEXexcGood2 24 3" xfId="9438" xr:uid="{00000000-0005-0000-0000-000012260000}"/>
    <cellStyle name="SAPBEXexcGood2 24 4" xfId="9439" xr:uid="{00000000-0005-0000-0000-000013260000}"/>
    <cellStyle name="SAPBEXexcGood2 24 5" xfId="9440" xr:uid="{00000000-0005-0000-0000-000014260000}"/>
    <cellStyle name="SAPBEXexcGood2 24 6" xfId="9441" xr:uid="{00000000-0005-0000-0000-000015260000}"/>
    <cellStyle name="SAPBEXexcGood2 25" xfId="9442" xr:uid="{00000000-0005-0000-0000-000016260000}"/>
    <cellStyle name="SAPBEXexcGood2 25 2" xfId="9443" xr:uid="{00000000-0005-0000-0000-000017260000}"/>
    <cellStyle name="SAPBEXexcGood2 25 3" xfId="9444" xr:uid="{00000000-0005-0000-0000-000018260000}"/>
    <cellStyle name="SAPBEXexcGood2 25 4" xfId="9445" xr:uid="{00000000-0005-0000-0000-000019260000}"/>
    <cellStyle name="SAPBEXexcGood2 25 5" xfId="9446" xr:uid="{00000000-0005-0000-0000-00001A260000}"/>
    <cellStyle name="SAPBEXexcGood2 25 6" xfId="9447" xr:uid="{00000000-0005-0000-0000-00001B260000}"/>
    <cellStyle name="SAPBEXexcGood2 26" xfId="9448" xr:uid="{00000000-0005-0000-0000-00001C260000}"/>
    <cellStyle name="SAPBEXexcGood2 26 2" xfId="9449" xr:uid="{00000000-0005-0000-0000-00001D260000}"/>
    <cellStyle name="SAPBEXexcGood2 26 3" xfId="9450" xr:uid="{00000000-0005-0000-0000-00001E260000}"/>
    <cellStyle name="SAPBEXexcGood2 26 4" xfId="9451" xr:uid="{00000000-0005-0000-0000-00001F260000}"/>
    <cellStyle name="SAPBEXexcGood2 26 5" xfId="9452" xr:uid="{00000000-0005-0000-0000-000020260000}"/>
    <cellStyle name="SAPBEXexcGood2 26 6" xfId="9453" xr:uid="{00000000-0005-0000-0000-000021260000}"/>
    <cellStyle name="SAPBEXexcGood2 27" xfId="9454" xr:uid="{00000000-0005-0000-0000-000022260000}"/>
    <cellStyle name="SAPBEXexcGood2 27 2" xfId="9455" xr:uid="{00000000-0005-0000-0000-000023260000}"/>
    <cellStyle name="SAPBEXexcGood2 27 3" xfId="9456" xr:uid="{00000000-0005-0000-0000-000024260000}"/>
    <cellStyle name="SAPBEXexcGood2 27 4" xfId="9457" xr:uid="{00000000-0005-0000-0000-000025260000}"/>
    <cellStyle name="SAPBEXexcGood2 27 5" xfId="9458" xr:uid="{00000000-0005-0000-0000-000026260000}"/>
    <cellStyle name="SAPBEXexcGood2 27 6" xfId="9459" xr:uid="{00000000-0005-0000-0000-000027260000}"/>
    <cellStyle name="SAPBEXexcGood2 28" xfId="9460" xr:uid="{00000000-0005-0000-0000-000028260000}"/>
    <cellStyle name="SAPBEXexcGood2 28 2" xfId="9461" xr:uid="{00000000-0005-0000-0000-000029260000}"/>
    <cellStyle name="SAPBEXexcGood2 28 3" xfId="9462" xr:uid="{00000000-0005-0000-0000-00002A260000}"/>
    <cellStyle name="SAPBEXexcGood2 28 4" xfId="9463" xr:uid="{00000000-0005-0000-0000-00002B260000}"/>
    <cellStyle name="SAPBEXexcGood2 28 5" xfId="9464" xr:uid="{00000000-0005-0000-0000-00002C260000}"/>
    <cellStyle name="SAPBEXexcGood2 28 6" xfId="9465" xr:uid="{00000000-0005-0000-0000-00002D260000}"/>
    <cellStyle name="SAPBEXexcGood2 29" xfId="9466" xr:uid="{00000000-0005-0000-0000-00002E260000}"/>
    <cellStyle name="SAPBEXexcGood2 29 2" xfId="9467" xr:uid="{00000000-0005-0000-0000-00002F260000}"/>
    <cellStyle name="SAPBEXexcGood2 29 3" xfId="9468" xr:uid="{00000000-0005-0000-0000-000030260000}"/>
    <cellStyle name="SAPBEXexcGood2 29 4" xfId="9469" xr:uid="{00000000-0005-0000-0000-000031260000}"/>
    <cellStyle name="SAPBEXexcGood2 29 5" xfId="9470" xr:uid="{00000000-0005-0000-0000-000032260000}"/>
    <cellStyle name="SAPBEXexcGood2 29 6" xfId="9471" xr:uid="{00000000-0005-0000-0000-000033260000}"/>
    <cellStyle name="SAPBEXexcGood2 3" xfId="9472" xr:uid="{00000000-0005-0000-0000-000034260000}"/>
    <cellStyle name="SAPBEXexcGood2 3 10" xfId="9473" xr:uid="{00000000-0005-0000-0000-000035260000}"/>
    <cellStyle name="SAPBEXexcGood2 3 11" xfId="9474" xr:uid="{00000000-0005-0000-0000-000036260000}"/>
    <cellStyle name="SAPBEXexcGood2 3 12" xfId="9475" xr:uid="{00000000-0005-0000-0000-000037260000}"/>
    <cellStyle name="SAPBEXexcGood2 3 2" xfId="9476" xr:uid="{00000000-0005-0000-0000-000038260000}"/>
    <cellStyle name="SAPBEXexcGood2 3 2 2" xfId="9477" xr:uid="{00000000-0005-0000-0000-000039260000}"/>
    <cellStyle name="SAPBEXexcGood2 3 2 2 2" xfId="9478" xr:uid="{00000000-0005-0000-0000-00003A260000}"/>
    <cellStyle name="SAPBEXexcGood2 3 2 2 3" xfId="9479" xr:uid="{00000000-0005-0000-0000-00003B260000}"/>
    <cellStyle name="SAPBEXexcGood2 3 2 2 4" xfId="9480" xr:uid="{00000000-0005-0000-0000-00003C260000}"/>
    <cellStyle name="SAPBEXexcGood2 3 2 2 5" xfId="9481" xr:uid="{00000000-0005-0000-0000-00003D260000}"/>
    <cellStyle name="SAPBEXexcGood2 3 2 2 6" xfId="9482" xr:uid="{00000000-0005-0000-0000-00003E260000}"/>
    <cellStyle name="SAPBEXexcGood2 3 2 3" xfId="9483" xr:uid="{00000000-0005-0000-0000-00003F260000}"/>
    <cellStyle name="SAPBEXexcGood2 3 2 3 2" xfId="9484" xr:uid="{00000000-0005-0000-0000-000040260000}"/>
    <cellStyle name="SAPBEXexcGood2 3 2 3 3" xfId="9485" xr:uid="{00000000-0005-0000-0000-000041260000}"/>
    <cellStyle name="SAPBEXexcGood2 3 2 3 4" xfId="9486" xr:uid="{00000000-0005-0000-0000-000042260000}"/>
    <cellStyle name="SAPBEXexcGood2 3 2 3 5" xfId="9487" xr:uid="{00000000-0005-0000-0000-000043260000}"/>
    <cellStyle name="SAPBEXexcGood2 3 2 3 6" xfId="9488" xr:uid="{00000000-0005-0000-0000-000044260000}"/>
    <cellStyle name="SAPBEXexcGood2 3 2 4" xfId="9489" xr:uid="{00000000-0005-0000-0000-000045260000}"/>
    <cellStyle name="SAPBEXexcGood2 3 2 4 2" xfId="9490" xr:uid="{00000000-0005-0000-0000-000046260000}"/>
    <cellStyle name="SAPBEXexcGood2 3 2 4 3" xfId="9491" xr:uid="{00000000-0005-0000-0000-000047260000}"/>
    <cellStyle name="SAPBEXexcGood2 3 2 4 4" xfId="9492" xr:uid="{00000000-0005-0000-0000-000048260000}"/>
    <cellStyle name="SAPBEXexcGood2 3 2 4 5" xfId="9493" xr:uid="{00000000-0005-0000-0000-000049260000}"/>
    <cellStyle name="SAPBEXexcGood2 3 2 4 6" xfId="9494" xr:uid="{00000000-0005-0000-0000-00004A260000}"/>
    <cellStyle name="SAPBEXexcGood2 3 2 5" xfId="9495" xr:uid="{00000000-0005-0000-0000-00004B260000}"/>
    <cellStyle name="SAPBEXexcGood2 3 2 5 2" xfId="9496" xr:uid="{00000000-0005-0000-0000-00004C260000}"/>
    <cellStyle name="SAPBEXexcGood2 3 2 5 3" xfId="9497" xr:uid="{00000000-0005-0000-0000-00004D260000}"/>
    <cellStyle name="SAPBEXexcGood2 3 2 5 4" xfId="9498" xr:uid="{00000000-0005-0000-0000-00004E260000}"/>
    <cellStyle name="SAPBEXexcGood2 3 2 5 5" xfId="9499" xr:uid="{00000000-0005-0000-0000-00004F260000}"/>
    <cellStyle name="SAPBEXexcGood2 3 2 5 6" xfId="9500" xr:uid="{00000000-0005-0000-0000-000050260000}"/>
    <cellStyle name="SAPBEXexcGood2 3 2 6" xfId="9501" xr:uid="{00000000-0005-0000-0000-000051260000}"/>
    <cellStyle name="SAPBEXexcGood2 3 2 7" xfId="9502" xr:uid="{00000000-0005-0000-0000-000052260000}"/>
    <cellStyle name="SAPBEXexcGood2 3 2 8" xfId="9503" xr:uid="{00000000-0005-0000-0000-000053260000}"/>
    <cellStyle name="SAPBEXexcGood2 3 3" xfId="9504" xr:uid="{00000000-0005-0000-0000-000054260000}"/>
    <cellStyle name="SAPBEXexcGood2 3 3 2" xfId="9505" xr:uid="{00000000-0005-0000-0000-000055260000}"/>
    <cellStyle name="SAPBEXexcGood2 3 3 3" xfId="9506" xr:uid="{00000000-0005-0000-0000-000056260000}"/>
    <cellStyle name="SAPBEXexcGood2 3 3 4" xfId="9507" xr:uid="{00000000-0005-0000-0000-000057260000}"/>
    <cellStyle name="SAPBEXexcGood2 3 3 5" xfId="9508" xr:uid="{00000000-0005-0000-0000-000058260000}"/>
    <cellStyle name="SAPBEXexcGood2 3 3 6" xfId="9509" xr:uid="{00000000-0005-0000-0000-000059260000}"/>
    <cellStyle name="SAPBEXexcGood2 3 4" xfId="9510" xr:uid="{00000000-0005-0000-0000-00005A260000}"/>
    <cellStyle name="SAPBEXexcGood2 3 4 2" xfId="9511" xr:uid="{00000000-0005-0000-0000-00005B260000}"/>
    <cellStyle name="SAPBEXexcGood2 3 4 3" xfId="9512" xr:uid="{00000000-0005-0000-0000-00005C260000}"/>
    <cellStyle name="SAPBEXexcGood2 3 4 4" xfId="9513" xr:uid="{00000000-0005-0000-0000-00005D260000}"/>
    <cellStyle name="SAPBEXexcGood2 3 4 5" xfId="9514" xr:uid="{00000000-0005-0000-0000-00005E260000}"/>
    <cellStyle name="SAPBEXexcGood2 3 4 6" xfId="9515" xr:uid="{00000000-0005-0000-0000-00005F260000}"/>
    <cellStyle name="SAPBEXexcGood2 3 5" xfId="9516" xr:uid="{00000000-0005-0000-0000-000060260000}"/>
    <cellStyle name="SAPBEXexcGood2 3 5 2" xfId="9517" xr:uid="{00000000-0005-0000-0000-000061260000}"/>
    <cellStyle name="SAPBEXexcGood2 3 5 3" xfId="9518" xr:uid="{00000000-0005-0000-0000-000062260000}"/>
    <cellStyle name="SAPBEXexcGood2 3 5 4" xfId="9519" xr:uid="{00000000-0005-0000-0000-000063260000}"/>
    <cellStyle name="SAPBEXexcGood2 3 6" xfId="9520" xr:uid="{00000000-0005-0000-0000-000064260000}"/>
    <cellStyle name="SAPBEXexcGood2 3 6 2" xfId="9521" xr:uid="{00000000-0005-0000-0000-000065260000}"/>
    <cellStyle name="SAPBEXexcGood2 3 6 3" xfId="9522" xr:uid="{00000000-0005-0000-0000-000066260000}"/>
    <cellStyle name="SAPBEXexcGood2 3 6 4" xfId="9523" xr:uid="{00000000-0005-0000-0000-000067260000}"/>
    <cellStyle name="SAPBEXexcGood2 3 7" xfId="9524" xr:uid="{00000000-0005-0000-0000-000068260000}"/>
    <cellStyle name="SAPBEXexcGood2 3 7 2" xfId="9525" xr:uid="{00000000-0005-0000-0000-000069260000}"/>
    <cellStyle name="SAPBEXexcGood2 3 7 3" xfId="9526" xr:uid="{00000000-0005-0000-0000-00006A260000}"/>
    <cellStyle name="SAPBEXexcGood2 3 7 4" xfId="9527" xr:uid="{00000000-0005-0000-0000-00006B260000}"/>
    <cellStyle name="SAPBEXexcGood2 3 8" xfId="9528" xr:uid="{00000000-0005-0000-0000-00006C260000}"/>
    <cellStyle name="SAPBEXexcGood2 3 9" xfId="9529" xr:uid="{00000000-0005-0000-0000-00006D260000}"/>
    <cellStyle name="SAPBEXexcGood2 30" xfId="9530" xr:uid="{00000000-0005-0000-0000-00006E260000}"/>
    <cellStyle name="SAPBEXexcGood2 30 2" xfId="9531" xr:uid="{00000000-0005-0000-0000-00006F260000}"/>
    <cellStyle name="SAPBEXexcGood2 30 3" xfId="9532" xr:uid="{00000000-0005-0000-0000-000070260000}"/>
    <cellStyle name="SAPBEXexcGood2 30 4" xfId="9533" xr:uid="{00000000-0005-0000-0000-000071260000}"/>
    <cellStyle name="SAPBEXexcGood2 30 5" xfId="9534" xr:uid="{00000000-0005-0000-0000-000072260000}"/>
    <cellStyle name="SAPBEXexcGood2 30 6" xfId="9535" xr:uid="{00000000-0005-0000-0000-000073260000}"/>
    <cellStyle name="SAPBEXexcGood2 31" xfId="9536" xr:uid="{00000000-0005-0000-0000-000074260000}"/>
    <cellStyle name="SAPBEXexcGood2 31 2" xfId="9537" xr:uid="{00000000-0005-0000-0000-000075260000}"/>
    <cellStyle name="SAPBEXexcGood2 31 3" xfId="9538" xr:uid="{00000000-0005-0000-0000-000076260000}"/>
    <cellStyle name="SAPBEXexcGood2 31 4" xfId="9539" xr:uid="{00000000-0005-0000-0000-000077260000}"/>
    <cellStyle name="SAPBEXexcGood2 31 5" xfId="9540" xr:uid="{00000000-0005-0000-0000-000078260000}"/>
    <cellStyle name="SAPBEXexcGood2 31 6" xfId="9541" xr:uid="{00000000-0005-0000-0000-000079260000}"/>
    <cellStyle name="SAPBEXexcGood2 32" xfId="9542" xr:uid="{00000000-0005-0000-0000-00007A260000}"/>
    <cellStyle name="SAPBEXexcGood2 32 2" xfId="9543" xr:uid="{00000000-0005-0000-0000-00007B260000}"/>
    <cellStyle name="SAPBEXexcGood2 32 3" xfId="9544" xr:uid="{00000000-0005-0000-0000-00007C260000}"/>
    <cellStyle name="SAPBEXexcGood2 32 4" xfId="9545" xr:uid="{00000000-0005-0000-0000-00007D260000}"/>
    <cellStyle name="SAPBEXexcGood2 32 5" xfId="9546" xr:uid="{00000000-0005-0000-0000-00007E260000}"/>
    <cellStyle name="SAPBEXexcGood2 32 6" xfId="9547" xr:uid="{00000000-0005-0000-0000-00007F260000}"/>
    <cellStyle name="SAPBEXexcGood2 33" xfId="9548" xr:uid="{00000000-0005-0000-0000-000080260000}"/>
    <cellStyle name="SAPBEXexcGood2 34" xfId="9549" xr:uid="{00000000-0005-0000-0000-000081260000}"/>
    <cellStyle name="SAPBEXexcGood2 35" xfId="9550" xr:uid="{00000000-0005-0000-0000-000082260000}"/>
    <cellStyle name="SAPBEXexcGood2 36" xfId="27811" xr:uid="{00000000-0005-0000-0000-000083260000}"/>
    <cellStyle name="SAPBEXexcGood2 37" xfId="27902" xr:uid="{00000000-0005-0000-0000-000084260000}"/>
    <cellStyle name="SAPBEXexcGood2 38" xfId="27967" xr:uid="{00000000-0005-0000-0000-000085260000}"/>
    <cellStyle name="SAPBEXexcGood2 39" xfId="28002" xr:uid="{00000000-0005-0000-0000-000086260000}"/>
    <cellStyle name="SAPBEXexcGood2 4" xfId="9551" xr:uid="{00000000-0005-0000-0000-000087260000}"/>
    <cellStyle name="SAPBEXexcGood2 4 2" xfId="9552" xr:uid="{00000000-0005-0000-0000-000088260000}"/>
    <cellStyle name="SAPBEXexcGood2 4 3" xfId="9553" xr:uid="{00000000-0005-0000-0000-000089260000}"/>
    <cellStyle name="SAPBEXexcGood2 4 4" xfId="9554" xr:uid="{00000000-0005-0000-0000-00008A260000}"/>
    <cellStyle name="SAPBEXexcGood2 4 5" xfId="9555" xr:uid="{00000000-0005-0000-0000-00008B260000}"/>
    <cellStyle name="SAPBEXexcGood2 4 6" xfId="9556" xr:uid="{00000000-0005-0000-0000-00008C260000}"/>
    <cellStyle name="SAPBEXexcGood2 40" xfId="28140" xr:uid="{00000000-0005-0000-0000-00008D260000}"/>
    <cellStyle name="SAPBEXexcGood2 5" xfId="9557" xr:uid="{00000000-0005-0000-0000-00008E260000}"/>
    <cellStyle name="SAPBEXexcGood2 5 2" xfId="9558" xr:uid="{00000000-0005-0000-0000-00008F260000}"/>
    <cellStyle name="SAPBEXexcGood2 5 3" xfId="9559" xr:uid="{00000000-0005-0000-0000-000090260000}"/>
    <cellStyle name="SAPBEXexcGood2 5 4" xfId="9560" xr:uid="{00000000-0005-0000-0000-000091260000}"/>
    <cellStyle name="SAPBEXexcGood2 5 5" xfId="9561" xr:uid="{00000000-0005-0000-0000-000092260000}"/>
    <cellStyle name="SAPBEXexcGood2 5 6" xfId="9562" xr:uid="{00000000-0005-0000-0000-000093260000}"/>
    <cellStyle name="SAPBEXexcGood2 6" xfId="9563" xr:uid="{00000000-0005-0000-0000-000094260000}"/>
    <cellStyle name="SAPBEXexcGood2 6 10" xfId="9564" xr:uid="{00000000-0005-0000-0000-000095260000}"/>
    <cellStyle name="SAPBEXexcGood2 6 2" xfId="9565" xr:uid="{00000000-0005-0000-0000-000096260000}"/>
    <cellStyle name="SAPBEXexcGood2 6 2 2" xfId="9566" xr:uid="{00000000-0005-0000-0000-000097260000}"/>
    <cellStyle name="SAPBEXexcGood2 6 2 3" xfId="9567" xr:uid="{00000000-0005-0000-0000-000098260000}"/>
    <cellStyle name="SAPBEXexcGood2 6 2 4" xfId="9568" xr:uid="{00000000-0005-0000-0000-000099260000}"/>
    <cellStyle name="SAPBEXexcGood2 6 3" xfId="9569" xr:uid="{00000000-0005-0000-0000-00009A260000}"/>
    <cellStyle name="SAPBEXexcGood2 6 3 2" xfId="9570" xr:uid="{00000000-0005-0000-0000-00009B260000}"/>
    <cellStyle name="SAPBEXexcGood2 6 3 3" xfId="9571" xr:uid="{00000000-0005-0000-0000-00009C260000}"/>
    <cellStyle name="SAPBEXexcGood2 6 3 4" xfId="9572" xr:uid="{00000000-0005-0000-0000-00009D260000}"/>
    <cellStyle name="SAPBEXexcGood2 6 4" xfId="9573" xr:uid="{00000000-0005-0000-0000-00009E260000}"/>
    <cellStyle name="SAPBEXexcGood2 6 4 2" xfId="9574" xr:uid="{00000000-0005-0000-0000-00009F260000}"/>
    <cellStyle name="SAPBEXexcGood2 6 4 3" xfId="9575" xr:uid="{00000000-0005-0000-0000-0000A0260000}"/>
    <cellStyle name="SAPBEXexcGood2 6 4 4" xfId="9576" xr:uid="{00000000-0005-0000-0000-0000A1260000}"/>
    <cellStyle name="SAPBEXexcGood2 6 5" xfId="9577" xr:uid="{00000000-0005-0000-0000-0000A2260000}"/>
    <cellStyle name="SAPBEXexcGood2 6 5 2" xfId="9578" xr:uid="{00000000-0005-0000-0000-0000A3260000}"/>
    <cellStyle name="SAPBEXexcGood2 6 5 3" xfId="9579" xr:uid="{00000000-0005-0000-0000-0000A4260000}"/>
    <cellStyle name="SAPBEXexcGood2 6 5 4" xfId="9580" xr:uid="{00000000-0005-0000-0000-0000A5260000}"/>
    <cellStyle name="SAPBEXexcGood2 6 6" xfId="9581" xr:uid="{00000000-0005-0000-0000-0000A6260000}"/>
    <cellStyle name="SAPBEXexcGood2 6 7" xfId="9582" xr:uid="{00000000-0005-0000-0000-0000A7260000}"/>
    <cellStyle name="SAPBEXexcGood2 6 8" xfId="9583" xr:uid="{00000000-0005-0000-0000-0000A8260000}"/>
    <cellStyle name="SAPBEXexcGood2 6 9" xfId="9584" xr:uid="{00000000-0005-0000-0000-0000A9260000}"/>
    <cellStyle name="SAPBEXexcGood2 7" xfId="9585" xr:uid="{00000000-0005-0000-0000-0000AA260000}"/>
    <cellStyle name="SAPBEXexcGood2 7 10" xfId="9586" xr:uid="{00000000-0005-0000-0000-0000AB260000}"/>
    <cellStyle name="SAPBEXexcGood2 7 2" xfId="9587" xr:uid="{00000000-0005-0000-0000-0000AC260000}"/>
    <cellStyle name="SAPBEXexcGood2 7 2 2" xfId="9588" xr:uid="{00000000-0005-0000-0000-0000AD260000}"/>
    <cellStyle name="SAPBEXexcGood2 7 2 3" xfId="9589" xr:uid="{00000000-0005-0000-0000-0000AE260000}"/>
    <cellStyle name="SAPBEXexcGood2 7 2 4" xfId="9590" xr:uid="{00000000-0005-0000-0000-0000AF260000}"/>
    <cellStyle name="SAPBEXexcGood2 7 3" xfId="9591" xr:uid="{00000000-0005-0000-0000-0000B0260000}"/>
    <cellStyle name="SAPBEXexcGood2 7 3 2" xfId="9592" xr:uid="{00000000-0005-0000-0000-0000B1260000}"/>
    <cellStyle name="SAPBEXexcGood2 7 3 3" xfId="9593" xr:uid="{00000000-0005-0000-0000-0000B2260000}"/>
    <cellStyle name="SAPBEXexcGood2 7 3 4" xfId="9594" xr:uid="{00000000-0005-0000-0000-0000B3260000}"/>
    <cellStyle name="SAPBEXexcGood2 7 4" xfId="9595" xr:uid="{00000000-0005-0000-0000-0000B4260000}"/>
    <cellStyle name="SAPBEXexcGood2 7 4 2" xfId="9596" xr:uid="{00000000-0005-0000-0000-0000B5260000}"/>
    <cellStyle name="SAPBEXexcGood2 7 4 3" xfId="9597" xr:uid="{00000000-0005-0000-0000-0000B6260000}"/>
    <cellStyle name="SAPBEXexcGood2 7 4 4" xfId="9598" xr:uid="{00000000-0005-0000-0000-0000B7260000}"/>
    <cellStyle name="SAPBEXexcGood2 7 5" xfId="9599" xr:uid="{00000000-0005-0000-0000-0000B8260000}"/>
    <cellStyle name="SAPBEXexcGood2 7 5 2" xfId="9600" xr:uid="{00000000-0005-0000-0000-0000B9260000}"/>
    <cellStyle name="SAPBEXexcGood2 7 5 3" xfId="9601" xr:uid="{00000000-0005-0000-0000-0000BA260000}"/>
    <cellStyle name="SAPBEXexcGood2 7 5 4" xfId="9602" xr:uid="{00000000-0005-0000-0000-0000BB260000}"/>
    <cellStyle name="SAPBEXexcGood2 7 6" xfId="9603" xr:uid="{00000000-0005-0000-0000-0000BC260000}"/>
    <cellStyle name="SAPBEXexcGood2 7 7" xfId="9604" xr:uid="{00000000-0005-0000-0000-0000BD260000}"/>
    <cellStyle name="SAPBEXexcGood2 7 8" xfId="9605" xr:uid="{00000000-0005-0000-0000-0000BE260000}"/>
    <cellStyle name="SAPBEXexcGood2 7 9" xfId="9606" xr:uid="{00000000-0005-0000-0000-0000BF260000}"/>
    <cellStyle name="SAPBEXexcGood2 8" xfId="9607" xr:uid="{00000000-0005-0000-0000-0000C0260000}"/>
    <cellStyle name="SAPBEXexcGood2 8 2" xfId="9608" xr:uid="{00000000-0005-0000-0000-0000C1260000}"/>
    <cellStyle name="SAPBEXexcGood2 8 3" xfId="9609" xr:uid="{00000000-0005-0000-0000-0000C2260000}"/>
    <cellStyle name="SAPBEXexcGood2 8 4" xfId="9610" xr:uid="{00000000-0005-0000-0000-0000C3260000}"/>
    <cellStyle name="SAPBEXexcGood2 8 5" xfId="9611" xr:uid="{00000000-0005-0000-0000-0000C4260000}"/>
    <cellStyle name="SAPBEXexcGood2 8 6" xfId="9612" xr:uid="{00000000-0005-0000-0000-0000C5260000}"/>
    <cellStyle name="SAPBEXexcGood2 9" xfId="9613" xr:uid="{00000000-0005-0000-0000-0000C6260000}"/>
    <cellStyle name="SAPBEXexcGood2 9 2" xfId="9614" xr:uid="{00000000-0005-0000-0000-0000C7260000}"/>
    <cellStyle name="SAPBEXexcGood2 9 3" xfId="9615" xr:uid="{00000000-0005-0000-0000-0000C8260000}"/>
    <cellStyle name="SAPBEXexcGood2 9 4" xfId="9616" xr:uid="{00000000-0005-0000-0000-0000C9260000}"/>
    <cellStyle name="SAPBEXexcGood2 9 5" xfId="9617" xr:uid="{00000000-0005-0000-0000-0000CA260000}"/>
    <cellStyle name="SAPBEXexcGood2 9 6" xfId="9618" xr:uid="{00000000-0005-0000-0000-0000CB260000}"/>
    <cellStyle name="SAPBEXexcGood2_Receipts" xfId="9619" xr:uid="{00000000-0005-0000-0000-0000CC260000}"/>
    <cellStyle name="SAPBEXexcGood3" xfId="9620" xr:uid="{00000000-0005-0000-0000-0000CD260000}"/>
    <cellStyle name="SAPBEXexcGood3 10" xfId="9621" xr:uid="{00000000-0005-0000-0000-0000CE260000}"/>
    <cellStyle name="SAPBEXexcGood3 10 2" xfId="9622" xr:uid="{00000000-0005-0000-0000-0000CF260000}"/>
    <cellStyle name="SAPBEXexcGood3 10 3" xfId="9623" xr:uid="{00000000-0005-0000-0000-0000D0260000}"/>
    <cellStyle name="SAPBEXexcGood3 10 4" xfId="9624" xr:uid="{00000000-0005-0000-0000-0000D1260000}"/>
    <cellStyle name="SAPBEXexcGood3 10 5" xfId="9625" xr:uid="{00000000-0005-0000-0000-0000D2260000}"/>
    <cellStyle name="SAPBEXexcGood3 10 6" xfId="9626" xr:uid="{00000000-0005-0000-0000-0000D3260000}"/>
    <cellStyle name="SAPBEXexcGood3 11" xfId="9627" xr:uid="{00000000-0005-0000-0000-0000D4260000}"/>
    <cellStyle name="SAPBEXexcGood3 11 2" xfId="9628" xr:uid="{00000000-0005-0000-0000-0000D5260000}"/>
    <cellStyle name="SAPBEXexcGood3 11 3" xfId="9629" xr:uid="{00000000-0005-0000-0000-0000D6260000}"/>
    <cellStyle name="SAPBEXexcGood3 11 4" xfId="9630" xr:uid="{00000000-0005-0000-0000-0000D7260000}"/>
    <cellStyle name="SAPBEXexcGood3 11 5" xfId="9631" xr:uid="{00000000-0005-0000-0000-0000D8260000}"/>
    <cellStyle name="SAPBEXexcGood3 11 6" xfId="9632" xr:uid="{00000000-0005-0000-0000-0000D9260000}"/>
    <cellStyle name="SAPBEXexcGood3 12" xfId="9633" xr:uid="{00000000-0005-0000-0000-0000DA260000}"/>
    <cellStyle name="SAPBEXexcGood3 12 2" xfId="9634" xr:uid="{00000000-0005-0000-0000-0000DB260000}"/>
    <cellStyle name="SAPBEXexcGood3 12 3" xfId="9635" xr:uid="{00000000-0005-0000-0000-0000DC260000}"/>
    <cellStyle name="SAPBEXexcGood3 12 4" xfId="9636" xr:uid="{00000000-0005-0000-0000-0000DD260000}"/>
    <cellStyle name="SAPBEXexcGood3 12 5" xfId="9637" xr:uid="{00000000-0005-0000-0000-0000DE260000}"/>
    <cellStyle name="SAPBEXexcGood3 12 6" xfId="9638" xr:uid="{00000000-0005-0000-0000-0000DF260000}"/>
    <cellStyle name="SAPBEXexcGood3 13" xfId="9639" xr:uid="{00000000-0005-0000-0000-0000E0260000}"/>
    <cellStyle name="SAPBEXexcGood3 13 2" xfId="9640" xr:uid="{00000000-0005-0000-0000-0000E1260000}"/>
    <cellStyle name="SAPBEXexcGood3 13 3" xfId="9641" xr:uid="{00000000-0005-0000-0000-0000E2260000}"/>
    <cellStyle name="SAPBEXexcGood3 13 4" xfId="9642" xr:uid="{00000000-0005-0000-0000-0000E3260000}"/>
    <cellStyle name="SAPBEXexcGood3 13 5" xfId="9643" xr:uid="{00000000-0005-0000-0000-0000E4260000}"/>
    <cellStyle name="SAPBEXexcGood3 13 6" xfId="9644" xr:uid="{00000000-0005-0000-0000-0000E5260000}"/>
    <cellStyle name="SAPBEXexcGood3 14" xfId="9645" xr:uid="{00000000-0005-0000-0000-0000E6260000}"/>
    <cellStyle name="SAPBEXexcGood3 14 2" xfId="9646" xr:uid="{00000000-0005-0000-0000-0000E7260000}"/>
    <cellStyle name="SAPBEXexcGood3 14 3" xfId="9647" xr:uid="{00000000-0005-0000-0000-0000E8260000}"/>
    <cellStyle name="SAPBEXexcGood3 14 4" xfId="9648" xr:uid="{00000000-0005-0000-0000-0000E9260000}"/>
    <cellStyle name="SAPBEXexcGood3 14 5" xfId="9649" xr:uid="{00000000-0005-0000-0000-0000EA260000}"/>
    <cellStyle name="SAPBEXexcGood3 14 6" xfId="9650" xr:uid="{00000000-0005-0000-0000-0000EB260000}"/>
    <cellStyle name="SAPBEXexcGood3 15" xfId="9651" xr:uid="{00000000-0005-0000-0000-0000EC260000}"/>
    <cellStyle name="SAPBEXexcGood3 15 2" xfId="9652" xr:uid="{00000000-0005-0000-0000-0000ED260000}"/>
    <cellStyle name="SAPBEXexcGood3 15 3" xfId="9653" xr:uid="{00000000-0005-0000-0000-0000EE260000}"/>
    <cellStyle name="SAPBEXexcGood3 15 4" xfId="9654" xr:uid="{00000000-0005-0000-0000-0000EF260000}"/>
    <cellStyle name="SAPBEXexcGood3 15 5" xfId="9655" xr:uid="{00000000-0005-0000-0000-0000F0260000}"/>
    <cellStyle name="SAPBEXexcGood3 15 6" xfId="9656" xr:uid="{00000000-0005-0000-0000-0000F1260000}"/>
    <cellStyle name="SAPBEXexcGood3 16" xfId="9657" xr:uid="{00000000-0005-0000-0000-0000F2260000}"/>
    <cellStyle name="SAPBEXexcGood3 16 2" xfId="9658" xr:uid="{00000000-0005-0000-0000-0000F3260000}"/>
    <cellStyle name="SAPBEXexcGood3 16 3" xfId="9659" xr:uid="{00000000-0005-0000-0000-0000F4260000}"/>
    <cellStyle name="SAPBEXexcGood3 16 4" xfId="9660" xr:uid="{00000000-0005-0000-0000-0000F5260000}"/>
    <cellStyle name="SAPBEXexcGood3 16 5" xfId="9661" xr:uid="{00000000-0005-0000-0000-0000F6260000}"/>
    <cellStyle name="SAPBEXexcGood3 16 6" xfId="9662" xr:uid="{00000000-0005-0000-0000-0000F7260000}"/>
    <cellStyle name="SAPBEXexcGood3 17" xfId="9663" xr:uid="{00000000-0005-0000-0000-0000F8260000}"/>
    <cellStyle name="SAPBEXexcGood3 17 2" xfId="9664" xr:uid="{00000000-0005-0000-0000-0000F9260000}"/>
    <cellStyle name="SAPBEXexcGood3 17 3" xfId="9665" xr:uid="{00000000-0005-0000-0000-0000FA260000}"/>
    <cellStyle name="SAPBEXexcGood3 17 4" xfId="9666" xr:uid="{00000000-0005-0000-0000-0000FB260000}"/>
    <cellStyle name="SAPBEXexcGood3 17 5" xfId="9667" xr:uid="{00000000-0005-0000-0000-0000FC260000}"/>
    <cellStyle name="SAPBEXexcGood3 17 6" xfId="9668" xr:uid="{00000000-0005-0000-0000-0000FD260000}"/>
    <cellStyle name="SAPBEXexcGood3 18" xfId="9669" xr:uid="{00000000-0005-0000-0000-0000FE260000}"/>
    <cellStyle name="SAPBEXexcGood3 18 2" xfId="9670" xr:uid="{00000000-0005-0000-0000-0000FF260000}"/>
    <cellStyle name="SAPBEXexcGood3 18 3" xfId="9671" xr:uid="{00000000-0005-0000-0000-000000270000}"/>
    <cellStyle name="SAPBEXexcGood3 18 4" xfId="9672" xr:uid="{00000000-0005-0000-0000-000001270000}"/>
    <cellStyle name="SAPBEXexcGood3 18 5" xfId="9673" xr:uid="{00000000-0005-0000-0000-000002270000}"/>
    <cellStyle name="SAPBEXexcGood3 18 6" xfId="9674" xr:uid="{00000000-0005-0000-0000-000003270000}"/>
    <cellStyle name="SAPBEXexcGood3 19" xfId="9675" xr:uid="{00000000-0005-0000-0000-000004270000}"/>
    <cellStyle name="SAPBEXexcGood3 19 2" xfId="9676" xr:uid="{00000000-0005-0000-0000-000005270000}"/>
    <cellStyle name="SAPBEXexcGood3 19 3" xfId="9677" xr:uid="{00000000-0005-0000-0000-000006270000}"/>
    <cellStyle name="SAPBEXexcGood3 19 4" xfId="9678" xr:uid="{00000000-0005-0000-0000-000007270000}"/>
    <cellStyle name="SAPBEXexcGood3 19 5" xfId="9679" xr:uid="{00000000-0005-0000-0000-000008270000}"/>
    <cellStyle name="SAPBEXexcGood3 19 6" xfId="9680" xr:uid="{00000000-0005-0000-0000-000009270000}"/>
    <cellStyle name="SAPBEXexcGood3 2" xfId="9681" xr:uid="{00000000-0005-0000-0000-00000A270000}"/>
    <cellStyle name="SAPBEXexcGood3 2 10" xfId="9682" xr:uid="{00000000-0005-0000-0000-00000B270000}"/>
    <cellStyle name="SAPBEXexcGood3 2 10 2" xfId="9683" xr:uid="{00000000-0005-0000-0000-00000C270000}"/>
    <cellStyle name="SAPBEXexcGood3 2 10 3" xfId="9684" xr:uid="{00000000-0005-0000-0000-00000D270000}"/>
    <cellStyle name="SAPBEXexcGood3 2 10 4" xfId="9685" xr:uid="{00000000-0005-0000-0000-00000E270000}"/>
    <cellStyle name="SAPBEXexcGood3 2 11" xfId="9686" xr:uid="{00000000-0005-0000-0000-00000F270000}"/>
    <cellStyle name="SAPBEXexcGood3 2 11 2" xfId="9687" xr:uid="{00000000-0005-0000-0000-000010270000}"/>
    <cellStyle name="SAPBEXexcGood3 2 11 3" xfId="9688" xr:uid="{00000000-0005-0000-0000-000011270000}"/>
    <cellStyle name="SAPBEXexcGood3 2 11 4" xfId="9689" xr:uid="{00000000-0005-0000-0000-000012270000}"/>
    <cellStyle name="SAPBEXexcGood3 2 12" xfId="9690" xr:uid="{00000000-0005-0000-0000-000013270000}"/>
    <cellStyle name="SAPBEXexcGood3 2 12 2" xfId="9691" xr:uid="{00000000-0005-0000-0000-000014270000}"/>
    <cellStyle name="SAPBEXexcGood3 2 12 3" xfId="9692" xr:uid="{00000000-0005-0000-0000-000015270000}"/>
    <cellStyle name="SAPBEXexcGood3 2 12 4" xfId="9693" xr:uid="{00000000-0005-0000-0000-000016270000}"/>
    <cellStyle name="SAPBEXexcGood3 2 13" xfId="9694" xr:uid="{00000000-0005-0000-0000-000017270000}"/>
    <cellStyle name="SAPBEXexcGood3 2 13 2" xfId="9695" xr:uid="{00000000-0005-0000-0000-000018270000}"/>
    <cellStyle name="SAPBEXexcGood3 2 13 3" xfId="9696" xr:uid="{00000000-0005-0000-0000-000019270000}"/>
    <cellStyle name="SAPBEXexcGood3 2 13 4" xfId="9697" xr:uid="{00000000-0005-0000-0000-00001A270000}"/>
    <cellStyle name="SAPBEXexcGood3 2 14" xfId="9698" xr:uid="{00000000-0005-0000-0000-00001B270000}"/>
    <cellStyle name="SAPBEXexcGood3 2 15" xfId="9699" xr:uid="{00000000-0005-0000-0000-00001C270000}"/>
    <cellStyle name="SAPBEXexcGood3 2 16" xfId="9700" xr:uid="{00000000-0005-0000-0000-00001D270000}"/>
    <cellStyle name="SAPBEXexcGood3 2 17" xfId="9701" xr:uid="{00000000-0005-0000-0000-00001E270000}"/>
    <cellStyle name="SAPBEXexcGood3 2 18" xfId="9702" xr:uid="{00000000-0005-0000-0000-00001F270000}"/>
    <cellStyle name="SAPBEXexcGood3 2 2" xfId="9703" xr:uid="{00000000-0005-0000-0000-000020270000}"/>
    <cellStyle name="SAPBEXexcGood3 2 2 2" xfId="9704" xr:uid="{00000000-0005-0000-0000-000021270000}"/>
    <cellStyle name="SAPBEXexcGood3 2 2 2 2" xfId="9705" xr:uid="{00000000-0005-0000-0000-000022270000}"/>
    <cellStyle name="SAPBEXexcGood3 2 2 2 3" xfId="9706" xr:uid="{00000000-0005-0000-0000-000023270000}"/>
    <cellStyle name="SAPBEXexcGood3 2 2 2 4" xfId="9707" xr:uid="{00000000-0005-0000-0000-000024270000}"/>
    <cellStyle name="SAPBEXexcGood3 2 2 2 5" xfId="9708" xr:uid="{00000000-0005-0000-0000-000025270000}"/>
    <cellStyle name="SAPBEXexcGood3 2 2 2 6" xfId="9709" xr:uid="{00000000-0005-0000-0000-000026270000}"/>
    <cellStyle name="SAPBEXexcGood3 2 2 3" xfId="9710" xr:uid="{00000000-0005-0000-0000-000027270000}"/>
    <cellStyle name="SAPBEXexcGood3 2 2 3 2" xfId="9711" xr:uid="{00000000-0005-0000-0000-000028270000}"/>
    <cellStyle name="SAPBEXexcGood3 2 2 3 3" xfId="9712" xr:uid="{00000000-0005-0000-0000-000029270000}"/>
    <cellStyle name="SAPBEXexcGood3 2 2 3 4" xfId="9713" xr:uid="{00000000-0005-0000-0000-00002A270000}"/>
    <cellStyle name="SAPBEXexcGood3 2 2 3 5" xfId="9714" xr:uid="{00000000-0005-0000-0000-00002B270000}"/>
    <cellStyle name="SAPBEXexcGood3 2 2 3 6" xfId="9715" xr:uid="{00000000-0005-0000-0000-00002C270000}"/>
    <cellStyle name="SAPBEXexcGood3 2 2 4" xfId="9716" xr:uid="{00000000-0005-0000-0000-00002D270000}"/>
    <cellStyle name="SAPBEXexcGood3 2 2 4 2" xfId="9717" xr:uid="{00000000-0005-0000-0000-00002E270000}"/>
    <cellStyle name="SAPBEXexcGood3 2 2 4 3" xfId="9718" xr:uid="{00000000-0005-0000-0000-00002F270000}"/>
    <cellStyle name="SAPBEXexcGood3 2 2 4 4" xfId="9719" xr:uid="{00000000-0005-0000-0000-000030270000}"/>
    <cellStyle name="SAPBEXexcGood3 2 2 4 5" xfId="9720" xr:uid="{00000000-0005-0000-0000-000031270000}"/>
    <cellStyle name="SAPBEXexcGood3 2 2 4 6" xfId="9721" xr:uid="{00000000-0005-0000-0000-000032270000}"/>
    <cellStyle name="SAPBEXexcGood3 2 2 5" xfId="9722" xr:uid="{00000000-0005-0000-0000-000033270000}"/>
    <cellStyle name="SAPBEXexcGood3 2 2 5 2" xfId="9723" xr:uid="{00000000-0005-0000-0000-000034270000}"/>
    <cellStyle name="SAPBEXexcGood3 2 2 5 3" xfId="9724" xr:uid="{00000000-0005-0000-0000-000035270000}"/>
    <cellStyle name="SAPBEXexcGood3 2 2 5 4" xfId="9725" xr:uid="{00000000-0005-0000-0000-000036270000}"/>
    <cellStyle name="SAPBEXexcGood3 2 2 5 5" xfId="9726" xr:uid="{00000000-0005-0000-0000-000037270000}"/>
    <cellStyle name="SAPBEXexcGood3 2 2 5 6" xfId="9727" xr:uid="{00000000-0005-0000-0000-000038270000}"/>
    <cellStyle name="SAPBEXexcGood3 2 2 6" xfId="9728" xr:uid="{00000000-0005-0000-0000-000039270000}"/>
    <cellStyle name="SAPBEXexcGood3 2 2 7" xfId="9729" xr:uid="{00000000-0005-0000-0000-00003A270000}"/>
    <cellStyle name="SAPBEXexcGood3 2 2 8" xfId="9730" xr:uid="{00000000-0005-0000-0000-00003B270000}"/>
    <cellStyle name="SAPBEXexcGood3 2 3" xfId="9731" xr:uid="{00000000-0005-0000-0000-00003C270000}"/>
    <cellStyle name="SAPBEXexcGood3 2 3 2" xfId="9732" xr:uid="{00000000-0005-0000-0000-00003D270000}"/>
    <cellStyle name="SAPBEXexcGood3 2 3 2 2" xfId="9733" xr:uid="{00000000-0005-0000-0000-00003E270000}"/>
    <cellStyle name="SAPBEXexcGood3 2 3 2 3" xfId="9734" xr:uid="{00000000-0005-0000-0000-00003F270000}"/>
    <cellStyle name="SAPBEXexcGood3 2 3 2 4" xfId="9735" xr:uid="{00000000-0005-0000-0000-000040270000}"/>
    <cellStyle name="SAPBEXexcGood3 2 3 2 5" xfId="9736" xr:uid="{00000000-0005-0000-0000-000041270000}"/>
    <cellStyle name="SAPBEXexcGood3 2 3 2 6" xfId="9737" xr:uid="{00000000-0005-0000-0000-000042270000}"/>
    <cellStyle name="SAPBEXexcGood3 2 3 3" xfId="9738" xr:uid="{00000000-0005-0000-0000-000043270000}"/>
    <cellStyle name="SAPBEXexcGood3 2 3 3 2" xfId="9739" xr:uid="{00000000-0005-0000-0000-000044270000}"/>
    <cellStyle name="SAPBEXexcGood3 2 3 3 3" xfId="9740" xr:uid="{00000000-0005-0000-0000-000045270000}"/>
    <cellStyle name="SAPBEXexcGood3 2 3 3 4" xfId="9741" xr:uid="{00000000-0005-0000-0000-000046270000}"/>
    <cellStyle name="SAPBEXexcGood3 2 3 3 5" xfId="9742" xr:uid="{00000000-0005-0000-0000-000047270000}"/>
    <cellStyle name="SAPBEXexcGood3 2 3 3 6" xfId="9743" xr:uid="{00000000-0005-0000-0000-000048270000}"/>
    <cellStyle name="SAPBEXexcGood3 2 3 4" xfId="9744" xr:uid="{00000000-0005-0000-0000-000049270000}"/>
    <cellStyle name="SAPBEXexcGood3 2 3 4 2" xfId="9745" xr:uid="{00000000-0005-0000-0000-00004A270000}"/>
    <cellStyle name="SAPBEXexcGood3 2 3 4 3" xfId="9746" xr:uid="{00000000-0005-0000-0000-00004B270000}"/>
    <cellStyle name="SAPBEXexcGood3 2 3 4 4" xfId="9747" xr:uid="{00000000-0005-0000-0000-00004C270000}"/>
    <cellStyle name="SAPBEXexcGood3 2 3 4 5" xfId="9748" xr:uid="{00000000-0005-0000-0000-00004D270000}"/>
    <cellStyle name="SAPBEXexcGood3 2 3 4 6" xfId="9749" xr:uid="{00000000-0005-0000-0000-00004E270000}"/>
    <cellStyle name="SAPBEXexcGood3 2 3 5" xfId="9750" xr:uid="{00000000-0005-0000-0000-00004F270000}"/>
    <cellStyle name="SAPBEXexcGood3 2 3 5 2" xfId="9751" xr:uid="{00000000-0005-0000-0000-000050270000}"/>
    <cellStyle name="SAPBEXexcGood3 2 3 5 3" xfId="9752" xr:uid="{00000000-0005-0000-0000-000051270000}"/>
    <cellStyle name="SAPBEXexcGood3 2 3 5 4" xfId="9753" xr:uid="{00000000-0005-0000-0000-000052270000}"/>
    <cellStyle name="SAPBEXexcGood3 2 3 5 5" xfId="9754" xr:uid="{00000000-0005-0000-0000-000053270000}"/>
    <cellStyle name="SAPBEXexcGood3 2 3 5 6" xfId="9755" xr:uid="{00000000-0005-0000-0000-000054270000}"/>
    <cellStyle name="SAPBEXexcGood3 2 3 6" xfId="9756" xr:uid="{00000000-0005-0000-0000-000055270000}"/>
    <cellStyle name="SAPBEXexcGood3 2 3 7" xfId="9757" xr:uid="{00000000-0005-0000-0000-000056270000}"/>
    <cellStyle name="SAPBEXexcGood3 2 3 8" xfId="9758" xr:uid="{00000000-0005-0000-0000-000057270000}"/>
    <cellStyle name="SAPBEXexcGood3 2 4" xfId="9759" xr:uid="{00000000-0005-0000-0000-000058270000}"/>
    <cellStyle name="SAPBEXexcGood3 2 4 2" xfId="9760" xr:uid="{00000000-0005-0000-0000-000059270000}"/>
    <cellStyle name="SAPBEXexcGood3 2 4 2 2" xfId="9761" xr:uid="{00000000-0005-0000-0000-00005A270000}"/>
    <cellStyle name="SAPBEXexcGood3 2 4 2 3" xfId="9762" xr:uid="{00000000-0005-0000-0000-00005B270000}"/>
    <cellStyle name="SAPBEXexcGood3 2 4 2 4" xfId="9763" xr:uid="{00000000-0005-0000-0000-00005C270000}"/>
    <cellStyle name="SAPBEXexcGood3 2 4 2 5" xfId="9764" xr:uid="{00000000-0005-0000-0000-00005D270000}"/>
    <cellStyle name="SAPBEXexcGood3 2 4 2 6" xfId="9765" xr:uid="{00000000-0005-0000-0000-00005E270000}"/>
    <cellStyle name="SAPBEXexcGood3 2 4 3" xfId="9766" xr:uid="{00000000-0005-0000-0000-00005F270000}"/>
    <cellStyle name="SAPBEXexcGood3 2 4 3 2" xfId="9767" xr:uid="{00000000-0005-0000-0000-000060270000}"/>
    <cellStyle name="SAPBEXexcGood3 2 4 3 3" xfId="9768" xr:uid="{00000000-0005-0000-0000-000061270000}"/>
    <cellStyle name="SAPBEXexcGood3 2 4 3 4" xfId="9769" xr:uid="{00000000-0005-0000-0000-000062270000}"/>
    <cellStyle name="SAPBEXexcGood3 2 4 3 5" xfId="9770" xr:uid="{00000000-0005-0000-0000-000063270000}"/>
    <cellStyle name="SAPBEXexcGood3 2 4 3 6" xfId="9771" xr:uid="{00000000-0005-0000-0000-000064270000}"/>
    <cellStyle name="SAPBEXexcGood3 2 4 4" xfId="9772" xr:uid="{00000000-0005-0000-0000-000065270000}"/>
    <cellStyle name="SAPBEXexcGood3 2 4 4 2" xfId="9773" xr:uid="{00000000-0005-0000-0000-000066270000}"/>
    <cellStyle name="SAPBEXexcGood3 2 4 4 3" xfId="9774" xr:uid="{00000000-0005-0000-0000-000067270000}"/>
    <cellStyle name="SAPBEXexcGood3 2 4 4 4" xfId="9775" xr:uid="{00000000-0005-0000-0000-000068270000}"/>
    <cellStyle name="SAPBEXexcGood3 2 4 4 5" xfId="9776" xr:uid="{00000000-0005-0000-0000-000069270000}"/>
    <cellStyle name="SAPBEXexcGood3 2 4 4 6" xfId="9777" xr:uid="{00000000-0005-0000-0000-00006A270000}"/>
    <cellStyle name="SAPBEXexcGood3 2 4 5" xfId="9778" xr:uid="{00000000-0005-0000-0000-00006B270000}"/>
    <cellStyle name="SAPBEXexcGood3 2 4 5 2" xfId="9779" xr:uid="{00000000-0005-0000-0000-00006C270000}"/>
    <cellStyle name="SAPBEXexcGood3 2 4 5 3" xfId="9780" xr:uid="{00000000-0005-0000-0000-00006D270000}"/>
    <cellStyle name="SAPBEXexcGood3 2 4 5 4" xfId="9781" xr:uid="{00000000-0005-0000-0000-00006E270000}"/>
    <cellStyle name="SAPBEXexcGood3 2 4 5 5" xfId="9782" xr:uid="{00000000-0005-0000-0000-00006F270000}"/>
    <cellStyle name="SAPBEXexcGood3 2 4 5 6" xfId="9783" xr:uid="{00000000-0005-0000-0000-000070270000}"/>
    <cellStyle name="SAPBEXexcGood3 2 4 6" xfId="9784" xr:uid="{00000000-0005-0000-0000-000071270000}"/>
    <cellStyle name="SAPBEXexcGood3 2 4 7" xfId="9785" xr:uid="{00000000-0005-0000-0000-000072270000}"/>
    <cellStyle name="SAPBEXexcGood3 2 4 8" xfId="9786" xr:uid="{00000000-0005-0000-0000-000073270000}"/>
    <cellStyle name="SAPBEXexcGood3 2 5" xfId="9787" xr:uid="{00000000-0005-0000-0000-000074270000}"/>
    <cellStyle name="SAPBEXexcGood3 2 5 2" xfId="9788" xr:uid="{00000000-0005-0000-0000-000075270000}"/>
    <cellStyle name="SAPBEXexcGood3 2 5 3" xfId="9789" xr:uid="{00000000-0005-0000-0000-000076270000}"/>
    <cellStyle name="SAPBEXexcGood3 2 5 4" xfId="9790" xr:uid="{00000000-0005-0000-0000-000077270000}"/>
    <cellStyle name="SAPBEXexcGood3 2 6" xfId="9791" xr:uid="{00000000-0005-0000-0000-000078270000}"/>
    <cellStyle name="SAPBEXexcGood3 2 6 2" xfId="9792" xr:uid="{00000000-0005-0000-0000-000079270000}"/>
    <cellStyle name="SAPBEXexcGood3 2 6 3" xfId="9793" xr:uid="{00000000-0005-0000-0000-00007A270000}"/>
    <cellStyle name="SAPBEXexcGood3 2 6 4" xfId="9794" xr:uid="{00000000-0005-0000-0000-00007B270000}"/>
    <cellStyle name="SAPBEXexcGood3 2 7" xfId="9795" xr:uid="{00000000-0005-0000-0000-00007C270000}"/>
    <cellStyle name="SAPBEXexcGood3 2 7 2" xfId="9796" xr:uid="{00000000-0005-0000-0000-00007D270000}"/>
    <cellStyle name="SAPBEXexcGood3 2 7 3" xfId="9797" xr:uid="{00000000-0005-0000-0000-00007E270000}"/>
    <cellStyle name="SAPBEXexcGood3 2 7 4" xfId="9798" xr:uid="{00000000-0005-0000-0000-00007F270000}"/>
    <cellStyle name="SAPBEXexcGood3 2 8" xfId="9799" xr:uid="{00000000-0005-0000-0000-000080270000}"/>
    <cellStyle name="SAPBEXexcGood3 2 8 2" xfId="9800" xr:uid="{00000000-0005-0000-0000-000081270000}"/>
    <cellStyle name="SAPBEXexcGood3 2 8 3" xfId="9801" xr:uid="{00000000-0005-0000-0000-000082270000}"/>
    <cellStyle name="SAPBEXexcGood3 2 8 4" xfId="9802" xr:uid="{00000000-0005-0000-0000-000083270000}"/>
    <cellStyle name="SAPBEXexcGood3 2 9" xfId="9803" xr:uid="{00000000-0005-0000-0000-000084270000}"/>
    <cellStyle name="SAPBEXexcGood3 2 9 2" xfId="9804" xr:uid="{00000000-0005-0000-0000-000085270000}"/>
    <cellStyle name="SAPBEXexcGood3 2 9 3" xfId="9805" xr:uid="{00000000-0005-0000-0000-000086270000}"/>
    <cellStyle name="SAPBEXexcGood3 2 9 4" xfId="9806" xr:uid="{00000000-0005-0000-0000-000087270000}"/>
    <cellStyle name="SAPBEXexcGood3 20" xfId="9807" xr:uid="{00000000-0005-0000-0000-000088270000}"/>
    <cellStyle name="SAPBEXexcGood3 20 2" xfId="9808" xr:uid="{00000000-0005-0000-0000-000089270000}"/>
    <cellStyle name="SAPBEXexcGood3 20 3" xfId="9809" xr:uid="{00000000-0005-0000-0000-00008A270000}"/>
    <cellStyle name="SAPBEXexcGood3 20 4" xfId="9810" xr:uid="{00000000-0005-0000-0000-00008B270000}"/>
    <cellStyle name="SAPBEXexcGood3 20 5" xfId="9811" xr:uid="{00000000-0005-0000-0000-00008C270000}"/>
    <cellStyle name="SAPBEXexcGood3 20 6" xfId="9812" xr:uid="{00000000-0005-0000-0000-00008D270000}"/>
    <cellStyle name="SAPBEXexcGood3 21" xfId="9813" xr:uid="{00000000-0005-0000-0000-00008E270000}"/>
    <cellStyle name="SAPBEXexcGood3 21 2" xfId="9814" xr:uid="{00000000-0005-0000-0000-00008F270000}"/>
    <cellStyle name="SAPBEXexcGood3 21 3" xfId="9815" xr:uid="{00000000-0005-0000-0000-000090270000}"/>
    <cellStyle name="SAPBEXexcGood3 21 4" xfId="9816" xr:uid="{00000000-0005-0000-0000-000091270000}"/>
    <cellStyle name="SAPBEXexcGood3 21 5" xfId="9817" xr:uid="{00000000-0005-0000-0000-000092270000}"/>
    <cellStyle name="SAPBEXexcGood3 21 6" xfId="9818" xr:uid="{00000000-0005-0000-0000-000093270000}"/>
    <cellStyle name="SAPBEXexcGood3 22" xfId="9819" xr:uid="{00000000-0005-0000-0000-000094270000}"/>
    <cellStyle name="SAPBEXexcGood3 22 2" xfId="9820" xr:uid="{00000000-0005-0000-0000-000095270000}"/>
    <cellStyle name="SAPBEXexcGood3 22 3" xfId="9821" xr:uid="{00000000-0005-0000-0000-000096270000}"/>
    <cellStyle name="SAPBEXexcGood3 22 4" xfId="9822" xr:uid="{00000000-0005-0000-0000-000097270000}"/>
    <cellStyle name="SAPBEXexcGood3 22 5" xfId="9823" xr:uid="{00000000-0005-0000-0000-000098270000}"/>
    <cellStyle name="SAPBEXexcGood3 22 6" xfId="9824" xr:uid="{00000000-0005-0000-0000-000099270000}"/>
    <cellStyle name="SAPBEXexcGood3 23" xfId="9825" xr:uid="{00000000-0005-0000-0000-00009A270000}"/>
    <cellStyle name="SAPBEXexcGood3 23 2" xfId="9826" xr:uid="{00000000-0005-0000-0000-00009B270000}"/>
    <cellStyle name="SAPBEXexcGood3 23 3" xfId="9827" xr:uid="{00000000-0005-0000-0000-00009C270000}"/>
    <cellStyle name="SAPBEXexcGood3 23 4" xfId="9828" xr:uid="{00000000-0005-0000-0000-00009D270000}"/>
    <cellStyle name="SAPBEXexcGood3 23 5" xfId="9829" xr:uid="{00000000-0005-0000-0000-00009E270000}"/>
    <cellStyle name="SAPBEXexcGood3 23 6" xfId="9830" xr:uid="{00000000-0005-0000-0000-00009F270000}"/>
    <cellStyle name="SAPBEXexcGood3 24" xfId="9831" xr:uid="{00000000-0005-0000-0000-0000A0270000}"/>
    <cellStyle name="SAPBEXexcGood3 24 2" xfId="9832" xr:uid="{00000000-0005-0000-0000-0000A1270000}"/>
    <cellStyle name="SAPBEXexcGood3 24 3" xfId="9833" xr:uid="{00000000-0005-0000-0000-0000A2270000}"/>
    <cellStyle name="SAPBEXexcGood3 24 4" xfId="9834" xr:uid="{00000000-0005-0000-0000-0000A3270000}"/>
    <cellStyle name="SAPBEXexcGood3 24 5" xfId="9835" xr:uid="{00000000-0005-0000-0000-0000A4270000}"/>
    <cellStyle name="SAPBEXexcGood3 24 6" xfId="9836" xr:uid="{00000000-0005-0000-0000-0000A5270000}"/>
    <cellStyle name="SAPBEXexcGood3 25" xfId="9837" xr:uid="{00000000-0005-0000-0000-0000A6270000}"/>
    <cellStyle name="SAPBEXexcGood3 25 2" xfId="9838" xr:uid="{00000000-0005-0000-0000-0000A7270000}"/>
    <cellStyle name="SAPBEXexcGood3 25 3" xfId="9839" xr:uid="{00000000-0005-0000-0000-0000A8270000}"/>
    <cellStyle name="SAPBEXexcGood3 25 4" xfId="9840" xr:uid="{00000000-0005-0000-0000-0000A9270000}"/>
    <cellStyle name="SAPBEXexcGood3 25 5" xfId="9841" xr:uid="{00000000-0005-0000-0000-0000AA270000}"/>
    <cellStyle name="SAPBEXexcGood3 25 6" xfId="9842" xr:uid="{00000000-0005-0000-0000-0000AB270000}"/>
    <cellStyle name="SAPBEXexcGood3 26" xfId="9843" xr:uid="{00000000-0005-0000-0000-0000AC270000}"/>
    <cellStyle name="SAPBEXexcGood3 26 2" xfId="9844" xr:uid="{00000000-0005-0000-0000-0000AD270000}"/>
    <cellStyle name="SAPBEXexcGood3 26 3" xfId="9845" xr:uid="{00000000-0005-0000-0000-0000AE270000}"/>
    <cellStyle name="SAPBEXexcGood3 26 4" xfId="9846" xr:uid="{00000000-0005-0000-0000-0000AF270000}"/>
    <cellStyle name="SAPBEXexcGood3 26 5" xfId="9847" xr:uid="{00000000-0005-0000-0000-0000B0270000}"/>
    <cellStyle name="SAPBEXexcGood3 26 6" xfId="9848" xr:uid="{00000000-0005-0000-0000-0000B1270000}"/>
    <cellStyle name="SAPBEXexcGood3 27" xfId="9849" xr:uid="{00000000-0005-0000-0000-0000B2270000}"/>
    <cellStyle name="SAPBEXexcGood3 27 2" xfId="9850" xr:uid="{00000000-0005-0000-0000-0000B3270000}"/>
    <cellStyle name="SAPBEXexcGood3 27 3" xfId="9851" xr:uid="{00000000-0005-0000-0000-0000B4270000}"/>
    <cellStyle name="SAPBEXexcGood3 27 4" xfId="9852" xr:uid="{00000000-0005-0000-0000-0000B5270000}"/>
    <cellStyle name="SAPBEXexcGood3 27 5" xfId="9853" xr:uid="{00000000-0005-0000-0000-0000B6270000}"/>
    <cellStyle name="SAPBEXexcGood3 27 6" xfId="9854" xr:uid="{00000000-0005-0000-0000-0000B7270000}"/>
    <cellStyle name="SAPBEXexcGood3 28" xfId="9855" xr:uid="{00000000-0005-0000-0000-0000B8270000}"/>
    <cellStyle name="SAPBEXexcGood3 28 2" xfId="9856" xr:uid="{00000000-0005-0000-0000-0000B9270000}"/>
    <cellStyle name="SAPBEXexcGood3 28 3" xfId="9857" xr:uid="{00000000-0005-0000-0000-0000BA270000}"/>
    <cellStyle name="SAPBEXexcGood3 28 4" xfId="9858" xr:uid="{00000000-0005-0000-0000-0000BB270000}"/>
    <cellStyle name="SAPBEXexcGood3 28 5" xfId="9859" xr:uid="{00000000-0005-0000-0000-0000BC270000}"/>
    <cellStyle name="SAPBEXexcGood3 28 6" xfId="9860" xr:uid="{00000000-0005-0000-0000-0000BD270000}"/>
    <cellStyle name="SAPBEXexcGood3 29" xfId="9861" xr:uid="{00000000-0005-0000-0000-0000BE270000}"/>
    <cellStyle name="SAPBEXexcGood3 29 2" xfId="9862" xr:uid="{00000000-0005-0000-0000-0000BF270000}"/>
    <cellStyle name="SAPBEXexcGood3 29 3" xfId="9863" xr:uid="{00000000-0005-0000-0000-0000C0270000}"/>
    <cellStyle name="SAPBEXexcGood3 29 4" xfId="9864" xr:uid="{00000000-0005-0000-0000-0000C1270000}"/>
    <cellStyle name="SAPBEXexcGood3 29 5" xfId="9865" xr:uid="{00000000-0005-0000-0000-0000C2270000}"/>
    <cellStyle name="SAPBEXexcGood3 29 6" xfId="9866" xr:uid="{00000000-0005-0000-0000-0000C3270000}"/>
    <cellStyle name="SAPBEXexcGood3 3" xfId="9867" xr:uid="{00000000-0005-0000-0000-0000C4270000}"/>
    <cellStyle name="SAPBEXexcGood3 3 10" xfId="9868" xr:uid="{00000000-0005-0000-0000-0000C5270000}"/>
    <cellStyle name="SAPBEXexcGood3 3 11" xfId="9869" xr:uid="{00000000-0005-0000-0000-0000C6270000}"/>
    <cellStyle name="SAPBEXexcGood3 3 12" xfId="9870" xr:uid="{00000000-0005-0000-0000-0000C7270000}"/>
    <cellStyle name="SAPBEXexcGood3 3 2" xfId="9871" xr:uid="{00000000-0005-0000-0000-0000C8270000}"/>
    <cellStyle name="SAPBEXexcGood3 3 2 2" xfId="9872" xr:uid="{00000000-0005-0000-0000-0000C9270000}"/>
    <cellStyle name="SAPBEXexcGood3 3 2 2 2" xfId="9873" xr:uid="{00000000-0005-0000-0000-0000CA270000}"/>
    <cellStyle name="SAPBEXexcGood3 3 2 2 3" xfId="9874" xr:uid="{00000000-0005-0000-0000-0000CB270000}"/>
    <cellStyle name="SAPBEXexcGood3 3 2 2 4" xfId="9875" xr:uid="{00000000-0005-0000-0000-0000CC270000}"/>
    <cellStyle name="SAPBEXexcGood3 3 2 2 5" xfId="9876" xr:uid="{00000000-0005-0000-0000-0000CD270000}"/>
    <cellStyle name="SAPBEXexcGood3 3 2 2 6" xfId="9877" xr:uid="{00000000-0005-0000-0000-0000CE270000}"/>
    <cellStyle name="SAPBEXexcGood3 3 2 3" xfId="9878" xr:uid="{00000000-0005-0000-0000-0000CF270000}"/>
    <cellStyle name="SAPBEXexcGood3 3 2 3 2" xfId="9879" xr:uid="{00000000-0005-0000-0000-0000D0270000}"/>
    <cellStyle name="SAPBEXexcGood3 3 2 3 3" xfId="9880" xr:uid="{00000000-0005-0000-0000-0000D1270000}"/>
    <cellStyle name="SAPBEXexcGood3 3 2 3 4" xfId="9881" xr:uid="{00000000-0005-0000-0000-0000D2270000}"/>
    <cellStyle name="SAPBEXexcGood3 3 2 3 5" xfId="9882" xr:uid="{00000000-0005-0000-0000-0000D3270000}"/>
    <cellStyle name="SAPBEXexcGood3 3 2 3 6" xfId="9883" xr:uid="{00000000-0005-0000-0000-0000D4270000}"/>
    <cellStyle name="SAPBEXexcGood3 3 2 4" xfId="9884" xr:uid="{00000000-0005-0000-0000-0000D5270000}"/>
    <cellStyle name="SAPBEXexcGood3 3 2 4 2" xfId="9885" xr:uid="{00000000-0005-0000-0000-0000D6270000}"/>
    <cellStyle name="SAPBEXexcGood3 3 2 4 3" xfId="9886" xr:uid="{00000000-0005-0000-0000-0000D7270000}"/>
    <cellStyle name="SAPBEXexcGood3 3 2 4 4" xfId="9887" xr:uid="{00000000-0005-0000-0000-0000D8270000}"/>
    <cellStyle name="SAPBEXexcGood3 3 2 4 5" xfId="9888" xr:uid="{00000000-0005-0000-0000-0000D9270000}"/>
    <cellStyle name="SAPBEXexcGood3 3 2 4 6" xfId="9889" xr:uid="{00000000-0005-0000-0000-0000DA270000}"/>
    <cellStyle name="SAPBEXexcGood3 3 2 5" xfId="9890" xr:uid="{00000000-0005-0000-0000-0000DB270000}"/>
    <cellStyle name="SAPBEXexcGood3 3 2 5 2" xfId="9891" xr:uid="{00000000-0005-0000-0000-0000DC270000}"/>
    <cellStyle name="SAPBEXexcGood3 3 2 5 3" xfId="9892" xr:uid="{00000000-0005-0000-0000-0000DD270000}"/>
    <cellStyle name="SAPBEXexcGood3 3 2 5 4" xfId="9893" xr:uid="{00000000-0005-0000-0000-0000DE270000}"/>
    <cellStyle name="SAPBEXexcGood3 3 2 5 5" xfId="9894" xr:uid="{00000000-0005-0000-0000-0000DF270000}"/>
    <cellStyle name="SAPBEXexcGood3 3 2 5 6" xfId="9895" xr:uid="{00000000-0005-0000-0000-0000E0270000}"/>
    <cellStyle name="SAPBEXexcGood3 3 2 6" xfId="9896" xr:uid="{00000000-0005-0000-0000-0000E1270000}"/>
    <cellStyle name="SAPBEXexcGood3 3 2 7" xfId="9897" xr:uid="{00000000-0005-0000-0000-0000E2270000}"/>
    <cellStyle name="SAPBEXexcGood3 3 2 8" xfId="9898" xr:uid="{00000000-0005-0000-0000-0000E3270000}"/>
    <cellStyle name="SAPBEXexcGood3 3 3" xfId="9899" xr:uid="{00000000-0005-0000-0000-0000E4270000}"/>
    <cellStyle name="SAPBEXexcGood3 3 3 2" xfId="9900" xr:uid="{00000000-0005-0000-0000-0000E5270000}"/>
    <cellStyle name="SAPBEXexcGood3 3 3 3" xfId="9901" xr:uid="{00000000-0005-0000-0000-0000E6270000}"/>
    <cellStyle name="SAPBEXexcGood3 3 3 4" xfId="9902" xr:uid="{00000000-0005-0000-0000-0000E7270000}"/>
    <cellStyle name="SAPBEXexcGood3 3 3 5" xfId="9903" xr:uid="{00000000-0005-0000-0000-0000E8270000}"/>
    <cellStyle name="SAPBEXexcGood3 3 3 6" xfId="9904" xr:uid="{00000000-0005-0000-0000-0000E9270000}"/>
    <cellStyle name="SAPBEXexcGood3 3 4" xfId="9905" xr:uid="{00000000-0005-0000-0000-0000EA270000}"/>
    <cellStyle name="SAPBEXexcGood3 3 4 2" xfId="9906" xr:uid="{00000000-0005-0000-0000-0000EB270000}"/>
    <cellStyle name="SAPBEXexcGood3 3 4 3" xfId="9907" xr:uid="{00000000-0005-0000-0000-0000EC270000}"/>
    <cellStyle name="SAPBEXexcGood3 3 4 4" xfId="9908" xr:uid="{00000000-0005-0000-0000-0000ED270000}"/>
    <cellStyle name="SAPBEXexcGood3 3 4 5" xfId="9909" xr:uid="{00000000-0005-0000-0000-0000EE270000}"/>
    <cellStyle name="SAPBEXexcGood3 3 4 6" xfId="9910" xr:uid="{00000000-0005-0000-0000-0000EF270000}"/>
    <cellStyle name="SAPBEXexcGood3 3 5" xfId="9911" xr:uid="{00000000-0005-0000-0000-0000F0270000}"/>
    <cellStyle name="SAPBEXexcGood3 3 5 2" xfId="9912" xr:uid="{00000000-0005-0000-0000-0000F1270000}"/>
    <cellStyle name="SAPBEXexcGood3 3 5 3" xfId="9913" xr:uid="{00000000-0005-0000-0000-0000F2270000}"/>
    <cellStyle name="SAPBEXexcGood3 3 5 4" xfId="9914" xr:uid="{00000000-0005-0000-0000-0000F3270000}"/>
    <cellStyle name="SAPBEXexcGood3 3 6" xfId="9915" xr:uid="{00000000-0005-0000-0000-0000F4270000}"/>
    <cellStyle name="SAPBEXexcGood3 3 6 2" xfId="9916" xr:uid="{00000000-0005-0000-0000-0000F5270000}"/>
    <cellStyle name="SAPBEXexcGood3 3 6 3" xfId="9917" xr:uid="{00000000-0005-0000-0000-0000F6270000}"/>
    <cellStyle name="SAPBEXexcGood3 3 6 4" xfId="9918" xr:uid="{00000000-0005-0000-0000-0000F7270000}"/>
    <cellStyle name="SAPBEXexcGood3 3 7" xfId="9919" xr:uid="{00000000-0005-0000-0000-0000F8270000}"/>
    <cellStyle name="SAPBEXexcGood3 3 7 2" xfId="9920" xr:uid="{00000000-0005-0000-0000-0000F9270000}"/>
    <cellStyle name="SAPBEXexcGood3 3 7 3" xfId="9921" xr:uid="{00000000-0005-0000-0000-0000FA270000}"/>
    <cellStyle name="SAPBEXexcGood3 3 7 4" xfId="9922" xr:uid="{00000000-0005-0000-0000-0000FB270000}"/>
    <cellStyle name="SAPBEXexcGood3 3 8" xfId="9923" xr:uid="{00000000-0005-0000-0000-0000FC270000}"/>
    <cellStyle name="SAPBEXexcGood3 3 9" xfId="9924" xr:uid="{00000000-0005-0000-0000-0000FD270000}"/>
    <cellStyle name="SAPBEXexcGood3 30" xfId="9925" xr:uid="{00000000-0005-0000-0000-0000FE270000}"/>
    <cellStyle name="SAPBEXexcGood3 30 2" xfId="9926" xr:uid="{00000000-0005-0000-0000-0000FF270000}"/>
    <cellStyle name="SAPBEXexcGood3 30 3" xfId="9927" xr:uid="{00000000-0005-0000-0000-000000280000}"/>
    <cellStyle name="SAPBEXexcGood3 30 4" xfId="9928" xr:uid="{00000000-0005-0000-0000-000001280000}"/>
    <cellStyle name="SAPBEXexcGood3 30 5" xfId="9929" xr:uid="{00000000-0005-0000-0000-000002280000}"/>
    <cellStyle name="SAPBEXexcGood3 30 6" xfId="9930" xr:uid="{00000000-0005-0000-0000-000003280000}"/>
    <cellStyle name="SAPBEXexcGood3 31" xfId="9931" xr:uid="{00000000-0005-0000-0000-000004280000}"/>
    <cellStyle name="SAPBEXexcGood3 31 2" xfId="9932" xr:uid="{00000000-0005-0000-0000-000005280000}"/>
    <cellStyle name="SAPBEXexcGood3 31 3" xfId="9933" xr:uid="{00000000-0005-0000-0000-000006280000}"/>
    <cellStyle name="SAPBEXexcGood3 31 4" xfId="9934" xr:uid="{00000000-0005-0000-0000-000007280000}"/>
    <cellStyle name="SAPBEXexcGood3 31 5" xfId="9935" xr:uid="{00000000-0005-0000-0000-000008280000}"/>
    <cellStyle name="SAPBEXexcGood3 31 6" xfId="9936" xr:uid="{00000000-0005-0000-0000-000009280000}"/>
    <cellStyle name="SAPBEXexcGood3 32" xfId="9937" xr:uid="{00000000-0005-0000-0000-00000A280000}"/>
    <cellStyle name="SAPBEXexcGood3 32 2" xfId="9938" xr:uid="{00000000-0005-0000-0000-00000B280000}"/>
    <cellStyle name="SAPBEXexcGood3 32 3" xfId="9939" xr:uid="{00000000-0005-0000-0000-00000C280000}"/>
    <cellStyle name="SAPBEXexcGood3 32 4" xfId="9940" xr:uid="{00000000-0005-0000-0000-00000D280000}"/>
    <cellStyle name="SAPBEXexcGood3 32 5" xfId="9941" xr:uid="{00000000-0005-0000-0000-00000E280000}"/>
    <cellStyle name="SAPBEXexcGood3 32 6" xfId="9942" xr:uid="{00000000-0005-0000-0000-00000F280000}"/>
    <cellStyle name="SAPBEXexcGood3 33" xfId="9943" xr:uid="{00000000-0005-0000-0000-000010280000}"/>
    <cellStyle name="SAPBEXexcGood3 34" xfId="9944" xr:uid="{00000000-0005-0000-0000-000011280000}"/>
    <cellStyle name="SAPBEXexcGood3 35" xfId="9945" xr:uid="{00000000-0005-0000-0000-000012280000}"/>
    <cellStyle name="SAPBEXexcGood3 36" xfId="27810" xr:uid="{00000000-0005-0000-0000-000013280000}"/>
    <cellStyle name="SAPBEXexcGood3 37" xfId="27903" xr:uid="{00000000-0005-0000-0000-000014280000}"/>
    <cellStyle name="SAPBEXexcGood3 38" xfId="27968" xr:uid="{00000000-0005-0000-0000-000015280000}"/>
    <cellStyle name="SAPBEXexcGood3 39" xfId="28003" xr:uid="{00000000-0005-0000-0000-000016280000}"/>
    <cellStyle name="SAPBEXexcGood3 4" xfId="9946" xr:uid="{00000000-0005-0000-0000-000017280000}"/>
    <cellStyle name="SAPBEXexcGood3 4 2" xfId="9947" xr:uid="{00000000-0005-0000-0000-000018280000}"/>
    <cellStyle name="SAPBEXexcGood3 4 3" xfId="9948" xr:uid="{00000000-0005-0000-0000-000019280000}"/>
    <cellStyle name="SAPBEXexcGood3 4 4" xfId="9949" xr:uid="{00000000-0005-0000-0000-00001A280000}"/>
    <cellStyle name="SAPBEXexcGood3 4 5" xfId="9950" xr:uid="{00000000-0005-0000-0000-00001B280000}"/>
    <cellStyle name="SAPBEXexcGood3 4 6" xfId="9951" xr:uid="{00000000-0005-0000-0000-00001C280000}"/>
    <cellStyle name="SAPBEXexcGood3 40" xfId="28141" xr:uid="{00000000-0005-0000-0000-00001D280000}"/>
    <cellStyle name="SAPBEXexcGood3 5" xfId="9952" xr:uid="{00000000-0005-0000-0000-00001E280000}"/>
    <cellStyle name="SAPBEXexcGood3 5 2" xfId="9953" xr:uid="{00000000-0005-0000-0000-00001F280000}"/>
    <cellStyle name="SAPBEXexcGood3 5 3" xfId="9954" xr:uid="{00000000-0005-0000-0000-000020280000}"/>
    <cellStyle name="SAPBEXexcGood3 5 4" xfId="9955" xr:uid="{00000000-0005-0000-0000-000021280000}"/>
    <cellStyle name="SAPBEXexcGood3 5 5" xfId="9956" xr:uid="{00000000-0005-0000-0000-000022280000}"/>
    <cellStyle name="SAPBEXexcGood3 5 6" xfId="9957" xr:uid="{00000000-0005-0000-0000-000023280000}"/>
    <cellStyle name="SAPBEXexcGood3 6" xfId="9958" xr:uid="{00000000-0005-0000-0000-000024280000}"/>
    <cellStyle name="SAPBEXexcGood3 6 10" xfId="9959" xr:uid="{00000000-0005-0000-0000-000025280000}"/>
    <cellStyle name="SAPBEXexcGood3 6 2" xfId="9960" xr:uid="{00000000-0005-0000-0000-000026280000}"/>
    <cellStyle name="SAPBEXexcGood3 6 2 2" xfId="9961" xr:uid="{00000000-0005-0000-0000-000027280000}"/>
    <cellStyle name="SAPBEXexcGood3 6 2 3" xfId="9962" xr:uid="{00000000-0005-0000-0000-000028280000}"/>
    <cellStyle name="SAPBEXexcGood3 6 2 4" xfId="9963" xr:uid="{00000000-0005-0000-0000-000029280000}"/>
    <cellStyle name="SAPBEXexcGood3 6 3" xfId="9964" xr:uid="{00000000-0005-0000-0000-00002A280000}"/>
    <cellStyle name="SAPBEXexcGood3 6 3 2" xfId="9965" xr:uid="{00000000-0005-0000-0000-00002B280000}"/>
    <cellStyle name="SAPBEXexcGood3 6 3 3" xfId="9966" xr:uid="{00000000-0005-0000-0000-00002C280000}"/>
    <cellStyle name="SAPBEXexcGood3 6 3 4" xfId="9967" xr:uid="{00000000-0005-0000-0000-00002D280000}"/>
    <cellStyle name="SAPBEXexcGood3 6 4" xfId="9968" xr:uid="{00000000-0005-0000-0000-00002E280000}"/>
    <cellStyle name="SAPBEXexcGood3 6 4 2" xfId="9969" xr:uid="{00000000-0005-0000-0000-00002F280000}"/>
    <cellStyle name="SAPBEXexcGood3 6 4 3" xfId="9970" xr:uid="{00000000-0005-0000-0000-000030280000}"/>
    <cellStyle name="SAPBEXexcGood3 6 4 4" xfId="9971" xr:uid="{00000000-0005-0000-0000-000031280000}"/>
    <cellStyle name="SAPBEXexcGood3 6 5" xfId="9972" xr:uid="{00000000-0005-0000-0000-000032280000}"/>
    <cellStyle name="SAPBEXexcGood3 6 5 2" xfId="9973" xr:uid="{00000000-0005-0000-0000-000033280000}"/>
    <cellStyle name="SAPBEXexcGood3 6 5 3" xfId="9974" xr:uid="{00000000-0005-0000-0000-000034280000}"/>
    <cellStyle name="SAPBEXexcGood3 6 5 4" xfId="9975" xr:uid="{00000000-0005-0000-0000-000035280000}"/>
    <cellStyle name="SAPBEXexcGood3 6 6" xfId="9976" xr:uid="{00000000-0005-0000-0000-000036280000}"/>
    <cellStyle name="SAPBEXexcGood3 6 7" xfId="9977" xr:uid="{00000000-0005-0000-0000-000037280000}"/>
    <cellStyle name="SAPBEXexcGood3 6 8" xfId="9978" xr:uid="{00000000-0005-0000-0000-000038280000}"/>
    <cellStyle name="SAPBEXexcGood3 6 9" xfId="9979" xr:uid="{00000000-0005-0000-0000-000039280000}"/>
    <cellStyle name="SAPBEXexcGood3 7" xfId="9980" xr:uid="{00000000-0005-0000-0000-00003A280000}"/>
    <cellStyle name="SAPBEXexcGood3 7 10" xfId="9981" xr:uid="{00000000-0005-0000-0000-00003B280000}"/>
    <cellStyle name="SAPBEXexcGood3 7 2" xfId="9982" xr:uid="{00000000-0005-0000-0000-00003C280000}"/>
    <cellStyle name="SAPBEXexcGood3 7 2 2" xfId="9983" xr:uid="{00000000-0005-0000-0000-00003D280000}"/>
    <cellStyle name="SAPBEXexcGood3 7 2 3" xfId="9984" xr:uid="{00000000-0005-0000-0000-00003E280000}"/>
    <cellStyle name="SAPBEXexcGood3 7 2 4" xfId="9985" xr:uid="{00000000-0005-0000-0000-00003F280000}"/>
    <cellStyle name="SAPBEXexcGood3 7 3" xfId="9986" xr:uid="{00000000-0005-0000-0000-000040280000}"/>
    <cellStyle name="SAPBEXexcGood3 7 3 2" xfId="9987" xr:uid="{00000000-0005-0000-0000-000041280000}"/>
    <cellStyle name="SAPBEXexcGood3 7 3 3" xfId="9988" xr:uid="{00000000-0005-0000-0000-000042280000}"/>
    <cellStyle name="SAPBEXexcGood3 7 3 4" xfId="9989" xr:uid="{00000000-0005-0000-0000-000043280000}"/>
    <cellStyle name="SAPBEXexcGood3 7 4" xfId="9990" xr:uid="{00000000-0005-0000-0000-000044280000}"/>
    <cellStyle name="SAPBEXexcGood3 7 4 2" xfId="9991" xr:uid="{00000000-0005-0000-0000-000045280000}"/>
    <cellStyle name="SAPBEXexcGood3 7 4 3" xfId="9992" xr:uid="{00000000-0005-0000-0000-000046280000}"/>
    <cellStyle name="SAPBEXexcGood3 7 4 4" xfId="9993" xr:uid="{00000000-0005-0000-0000-000047280000}"/>
    <cellStyle name="SAPBEXexcGood3 7 5" xfId="9994" xr:uid="{00000000-0005-0000-0000-000048280000}"/>
    <cellStyle name="SAPBEXexcGood3 7 5 2" xfId="9995" xr:uid="{00000000-0005-0000-0000-000049280000}"/>
    <cellStyle name="SAPBEXexcGood3 7 5 3" xfId="9996" xr:uid="{00000000-0005-0000-0000-00004A280000}"/>
    <cellStyle name="SAPBEXexcGood3 7 5 4" xfId="9997" xr:uid="{00000000-0005-0000-0000-00004B280000}"/>
    <cellStyle name="SAPBEXexcGood3 7 6" xfId="9998" xr:uid="{00000000-0005-0000-0000-00004C280000}"/>
    <cellStyle name="SAPBEXexcGood3 7 7" xfId="9999" xr:uid="{00000000-0005-0000-0000-00004D280000}"/>
    <cellStyle name="SAPBEXexcGood3 7 8" xfId="10000" xr:uid="{00000000-0005-0000-0000-00004E280000}"/>
    <cellStyle name="SAPBEXexcGood3 7 9" xfId="10001" xr:uid="{00000000-0005-0000-0000-00004F280000}"/>
    <cellStyle name="SAPBEXexcGood3 8" xfId="10002" xr:uid="{00000000-0005-0000-0000-000050280000}"/>
    <cellStyle name="SAPBEXexcGood3 8 2" xfId="10003" xr:uid="{00000000-0005-0000-0000-000051280000}"/>
    <cellStyle name="SAPBEXexcGood3 8 3" xfId="10004" xr:uid="{00000000-0005-0000-0000-000052280000}"/>
    <cellStyle name="SAPBEXexcGood3 8 4" xfId="10005" xr:uid="{00000000-0005-0000-0000-000053280000}"/>
    <cellStyle name="SAPBEXexcGood3 8 5" xfId="10006" xr:uid="{00000000-0005-0000-0000-000054280000}"/>
    <cellStyle name="SAPBEXexcGood3 8 6" xfId="10007" xr:uid="{00000000-0005-0000-0000-000055280000}"/>
    <cellStyle name="SAPBEXexcGood3 9" xfId="10008" xr:uid="{00000000-0005-0000-0000-000056280000}"/>
    <cellStyle name="SAPBEXexcGood3 9 2" xfId="10009" xr:uid="{00000000-0005-0000-0000-000057280000}"/>
    <cellStyle name="SAPBEXexcGood3 9 3" xfId="10010" xr:uid="{00000000-0005-0000-0000-000058280000}"/>
    <cellStyle name="SAPBEXexcGood3 9 4" xfId="10011" xr:uid="{00000000-0005-0000-0000-000059280000}"/>
    <cellStyle name="SAPBEXexcGood3 9 5" xfId="10012" xr:uid="{00000000-0005-0000-0000-00005A280000}"/>
    <cellStyle name="SAPBEXexcGood3 9 6" xfId="10013" xr:uid="{00000000-0005-0000-0000-00005B280000}"/>
    <cellStyle name="SAPBEXexcGood3_Receipts" xfId="10014" xr:uid="{00000000-0005-0000-0000-00005C280000}"/>
    <cellStyle name="SAPBEXfilterDrill" xfId="10015" xr:uid="{00000000-0005-0000-0000-00005D280000}"/>
    <cellStyle name="SAPBEXfilterDrill 10" xfId="10016" xr:uid="{00000000-0005-0000-0000-00005E280000}"/>
    <cellStyle name="SAPBEXfilterDrill 10 2" xfId="10017" xr:uid="{00000000-0005-0000-0000-00005F280000}"/>
    <cellStyle name="SAPBEXfilterDrill 10 3" xfId="10018" xr:uid="{00000000-0005-0000-0000-000060280000}"/>
    <cellStyle name="SAPBEXfilterDrill 10 4" xfId="10019" xr:uid="{00000000-0005-0000-0000-000061280000}"/>
    <cellStyle name="SAPBEXfilterDrill 10 5" xfId="10020" xr:uid="{00000000-0005-0000-0000-000062280000}"/>
    <cellStyle name="SAPBEXfilterDrill 10 6" xfId="10021" xr:uid="{00000000-0005-0000-0000-000063280000}"/>
    <cellStyle name="SAPBEXfilterDrill 11" xfId="10022" xr:uid="{00000000-0005-0000-0000-000064280000}"/>
    <cellStyle name="SAPBEXfilterDrill 11 2" xfId="10023" xr:uid="{00000000-0005-0000-0000-000065280000}"/>
    <cellStyle name="SAPBEXfilterDrill 11 3" xfId="10024" xr:uid="{00000000-0005-0000-0000-000066280000}"/>
    <cellStyle name="SAPBEXfilterDrill 11 4" xfId="10025" xr:uid="{00000000-0005-0000-0000-000067280000}"/>
    <cellStyle name="SAPBEXfilterDrill 11 5" xfId="10026" xr:uid="{00000000-0005-0000-0000-000068280000}"/>
    <cellStyle name="SAPBEXfilterDrill 11 6" xfId="10027" xr:uid="{00000000-0005-0000-0000-000069280000}"/>
    <cellStyle name="SAPBEXfilterDrill 12" xfId="10028" xr:uid="{00000000-0005-0000-0000-00006A280000}"/>
    <cellStyle name="SAPBEXfilterDrill 12 2" xfId="10029" xr:uid="{00000000-0005-0000-0000-00006B280000}"/>
    <cellStyle name="SAPBEXfilterDrill 12 3" xfId="10030" xr:uid="{00000000-0005-0000-0000-00006C280000}"/>
    <cellStyle name="SAPBEXfilterDrill 12 4" xfId="10031" xr:uid="{00000000-0005-0000-0000-00006D280000}"/>
    <cellStyle name="SAPBEXfilterDrill 12 5" xfId="10032" xr:uid="{00000000-0005-0000-0000-00006E280000}"/>
    <cellStyle name="SAPBEXfilterDrill 12 6" xfId="10033" xr:uid="{00000000-0005-0000-0000-00006F280000}"/>
    <cellStyle name="SAPBEXfilterDrill 13" xfId="10034" xr:uid="{00000000-0005-0000-0000-000070280000}"/>
    <cellStyle name="SAPBEXfilterDrill 13 2" xfId="10035" xr:uid="{00000000-0005-0000-0000-000071280000}"/>
    <cellStyle name="SAPBEXfilterDrill 13 3" xfId="10036" xr:uid="{00000000-0005-0000-0000-000072280000}"/>
    <cellStyle name="SAPBEXfilterDrill 13 4" xfId="10037" xr:uid="{00000000-0005-0000-0000-000073280000}"/>
    <cellStyle name="SAPBEXfilterDrill 13 5" xfId="10038" xr:uid="{00000000-0005-0000-0000-000074280000}"/>
    <cellStyle name="SAPBEXfilterDrill 13 6" xfId="10039" xr:uid="{00000000-0005-0000-0000-000075280000}"/>
    <cellStyle name="SAPBEXfilterDrill 14" xfId="10040" xr:uid="{00000000-0005-0000-0000-000076280000}"/>
    <cellStyle name="SAPBEXfilterDrill 14 2" xfId="10041" xr:uid="{00000000-0005-0000-0000-000077280000}"/>
    <cellStyle name="SAPBEXfilterDrill 14 3" xfId="10042" xr:uid="{00000000-0005-0000-0000-000078280000}"/>
    <cellStyle name="SAPBEXfilterDrill 14 4" xfId="10043" xr:uid="{00000000-0005-0000-0000-000079280000}"/>
    <cellStyle name="SAPBEXfilterDrill 14 5" xfId="10044" xr:uid="{00000000-0005-0000-0000-00007A280000}"/>
    <cellStyle name="SAPBEXfilterDrill 14 6" xfId="10045" xr:uid="{00000000-0005-0000-0000-00007B280000}"/>
    <cellStyle name="SAPBEXfilterDrill 15" xfId="10046" xr:uid="{00000000-0005-0000-0000-00007C280000}"/>
    <cellStyle name="SAPBEXfilterDrill 15 2" xfId="10047" xr:uid="{00000000-0005-0000-0000-00007D280000}"/>
    <cellStyle name="SAPBEXfilterDrill 15 3" xfId="10048" xr:uid="{00000000-0005-0000-0000-00007E280000}"/>
    <cellStyle name="SAPBEXfilterDrill 15 4" xfId="10049" xr:uid="{00000000-0005-0000-0000-00007F280000}"/>
    <cellStyle name="SAPBEXfilterDrill 15 5" xfId="10050" xr:uid="{00000000-0005-0000-0000-000080280000}"/>
    <cellStyle name="SAPBEXfilterDrill 15 6" xfId="10051" xr:uid="{00000000-0005-0000-0000-000081280000}"/>
    <cellStyle name="SAPBEXfilterDrill 16" xfId="10052" xr:uid="{00000000-0005-0000-0000-000082280000}"/>
    <cellStyle name="SAPBEXfilterDrill 16 2" xfId="10053" xr:uid="{00000000-0005-0000-0000-000083280000}"/>
    <cellStyle name="SAPBEXfilterDrill 16 3" xfId="10054" xr:uid="{00000000-0005-0000-0000-000084280000}"/>
    <cellStyle name="SAPBEXfilterDrill 16 4" xfId="10055" xr:uid="{00000000-0005-0000-0000-000085280000}"/>
    <cellStyle name="SAPBEXfilterDrill 16 5" xfId="10056" xr:uid="{00000000-0005-0000-0000-000086280000}"/>
    <cellStyle name="SAPBEXfilterDrill 16 6" xfId="10057" xr:uid="{00000000-0005-0000-0000-000087280000}"/>
    <cellStyle name="SAPBEXfilterDrill 17" xfId="10058" xr:uid="{00000000-0005-0000-0000-000088280000}"/>
    <cellStyle name="SAPBEXfilterDrill 17 2" xfId="10059" xr:uid="{00000000-0005-0000-0000-000089280000}"/>
    <cellStyle name="SAPBEXfilterDrill 17 3" xfId="10060" xr:uid="{00000000-0005-0000-0000-00008A280000}"/>
    <cellStyle name="SAPBEXfilterDrill 17 4" xfId="10061" xr:uid="{00000000-0005-0000-0000-00008B280000}"/>
    <cellStyle name="SAPBEXfilterDrill 17 5" xfId="10062" xr:uid="{00000000-0005-0000-0000-00008C280000}"/>
    <cellStyle name="SAPBEXfilterDrill 17 6" xfId="10063" xr:uid="{00000000-0005-0000-0000-00008D280000}"/>
    <cellStyle name="SAPBEXfilterDrill 18" xfId="10064" xr:uid="{00000000-0005-0000-0000-00008E280000}"/>
    <cellStyle name="SAPBEXfilterDrill 18 2" xfId="10065" xr:uid="{00000000-0005-0000-0000-00008F280000}"/>
    <cellStyle name="SAPBEXfilterDrill 18 3" xfId="10066" xr:uid="{00000000-0005-0000-0000-000090280000}"/>
    <cellStyle name="SAPBEXfilterDrill 18 4" xfId="10067" xr:uid="{00000000-0005-0000-0000-000091280000}"/>
    <cellStyle name="SAPBEXfilterDrill 18 5" xfId="10068" xr:uid="{00000000-0005-0000-0000-000092280000}"/>
    <cellStyle name="SAPBEXfilterDrill 18 6" xfId="10069" xr:uid="{00000000-0005-0000-0000-000093280000}"/>
    <cellStyle name="SAPBEXfilterDrill 19" xfId="10070" xr:uid="{00000000-0005-0000-0000-000094280000}"/>
    <cellStyle name="SAPBEXfilterDrill 19 2" xfId="10071" xr:uid="{00000000-0005-0000-0000-000095280000}"/>
    <cellStyle name="SAPBEXfilterDrill 19 3" xfId="10072" xr:uid="{00000000-0005-0000-0000-000096280000}"/>
    <cellStyle name="SAPBEXfilterDrill 19 4" xfId="10073" xr:uid="{00000000-0005-0000-0000-000097280000}"/>
    <cellStyle name="SAPBEXfilterDrill 19 5" xfId="10074" xr:uid="{00000000-0005-0000-0000-000098280000}"/>
    <cellStyle name="SAPBEXfilterDrill 19 6" xfId="10075" xr:uid="{00000000-0005-0000-0000-000099280000}"/>
    <cellStyle name="SAPBEXfilterDrill 2" xfId="10076" xr:uid="{00000000-0005-0000-0000-00009A280000}"/>
    <cellStyle name="SAPBEXfilterDrill 2 10" xfId="10077" xr:uid="{00000000-0005-0000-0000-00009B280000}"/>
    <cellStyle name="SAPBEXfilterDrill 2 10 2" xfId="10078" xr:uid="{00000000-0005-0000-0000-00009C280000}"/>
    <cellStyle name="SAPBEXfilterDrill 2 10 3" xfId="10079" xr:uid="{00000000-0005-0000-0000-00009D280000}"/>
    <cellStyle name="SAPBEXfilterDrill 2 10 4" xfId="10080" xr:uid="{00000000-0005-0000-0000-00009E280000}"/>
    <cellStyle name="SAPBEXfilterDrill 2 11" xfId="10081" xr:uid="{00000000-0005-0000-0000-00009F280000}"/>
    <cellStyle name="SAPBEXfilterDrill 2 11 2" xfId="10082" xr:uid="{00000000-0005-0000-0000-0000A0280000}"/>
    <cellStyle name="SAPBEXfilterDrill 2 11 3" xfId="10083" xr:uid="{00000000-0005-0000-0000-0000A1280000}"/>
    <cellStyle name="SAPBEXfilterDrill 2 11 4" xfId="10084" xr:uid="{00000000-0005-0000-0000-0000A2280000}"/>
    <cellStyle name="SAPBEXfilterDrill 2 12" xfId="10085" xr:uid="{00000000-0005-0000-0000-0000A3280000}"/>
    <cellStyle name="SAPBEXfilterDrill 2 12 2" xfId="10086" xr:uid="{00000000-0005-0000-0000-0000A4280000}"/>
    <cellStyle name="SAPBEXfilterDrill 2 12 3" xfId="10087" xr:uid="{00000000-0005-0000-0000-0000A5280000}"/>
    <cellStyle name="SAPBEXfilterDrill 2 12 4" xfId="10088" xr:uid="{00000000-0005-0000-0000-0000A6280000}"/>
    <cellStyle name="SAPBEXfilterDrill 2 13" xfId="10089" xr:uid="{00000000-0005-0000-0000-0000A7280000}"/>
    <cellStyle name="SAPBEXfilterDrill 2 13 2" xfId="10090" xr:uid="{00000000-0005-0000-0000-0000A8280000}"/>
    <cellStyle name="SAPBEXfilterDrill 2 13 3" xfId="10091" xr:uid="{00000000-0005-0000-0000-0000A9280000}"/>
    <cellStyle name="SAPBEXfilterDrill 2 13 4" xfId="10092" xr:uid="{00000000-0005-0000-0000-0000AA280000}"/>
    <cellStyle name="SAPBEXfilterDrill 2 14" xfId="10093" xr:uid="{00000000-0005-0000-0000-0000AB280000}"/>
    <cellStyle name="SAPBEXfilterDrill 2 15" xfId="10094" xr:uid="{00000000-0005-0000-0000-0000AC280000}"/>
    <cellStyle name="SAPBEXfilterDrill 2 16" xfId="10095" xr:uid="{00000000-0005-0000-0000-0000AD280000}"/>
    <cellStyle name="SAPBEXfilterDrill 2 17" xfId="10096" xr:uid="{00000000-0005-0000-0000-0000AE280000}"/>
    <cellStyle name="SAPBEXfilterDrill 2 18" xfId="10097" xr:uid="{00000000-0005-0000-0000-0000AF280000}"/>
    <cellStyle name="SAPBEXfilterDrill 2 2" xfId="10098" xr:uid="{00000000-0005-0000-0000-0000B0280000}"/>
    <cellStyle name="SAPBEXfilterDrill 2 2 2" xfId="10099" xr:uid="{00000000-0005-0000-0000-0000B1280000}"/>
    <cellStyle name="SAPBEXfilterDrill 2 2 2 2" xfId="10100" xr:uid="{00000000-0005-0000-0000-0000B2280000}"/>
    <cellStyle name="SAPBEXfilterDrill 2 2 2 3" xfId="10101" xr:uid="{00000000-0005-0000-0000-0000B3280000}"/>
    <cellStyle name="SAPBEXfilterDrill 2 2 2 4" xfId="10102" xr:uid="{00000000-0005-0000-0000-0000B4280000}"/>
    <cellStyle name="SAPBEXfilterDrill 2 2 2 5" xfId="10103" xr:uid="{00000000-0005-0000-0000-0000B5280000}"/>
    <cellStyle name="SAPBEXfilterDrill 2 2 2 6" xfId="10104" xr:uid="{00000000-0005-0000-0000-0000B6280000}"/>
    <cellStyle name="SAPBEXfilterDrill 2 2 3" xfId="10105" xr:uid="{00000000-0005-0000-0000-0000B7280000}"/>
    <cellStyle name="SAPBEXfilterDrill 2 2 3 2" xfId="10106" xr:uid="{00000000-0005-0000-0000-0000B8280000}"/>
    <cellStyle name="SAPBEXfilterDrill 2 2 3 3" xfId="10107" xr:uid="{00000000-0005-0000-0000-0000B9280000}"/>
    <cellStyle name="SAPBEXfilterDrill 2 2 3 4" xfId="10108" xr:uid="{00000000-0005-0000-0000-0000BA280000}"/>
    <cellStyle name="SAPBEXfilterDrill 2 2 3 5" xfId="10109" xr:uid="{00000000-0005-0000-0000-0000BB280000}"/>
    <cellStyle name="SAPBEXfilterDrill 2 2 3 6" xfId="10110" xr:uid="{00000000-0005-0000-0000-0000BC280000}"/>
    <cellStyle name="SAPBEXfilterDrill 2 2 4" xfId="10111" xr:uid="{00000000-0005-0000-0000-0000BD280000}"/>
    <cellStyle name="SAPBEXfilterDrill 2 2 4 2" xfId="10112" xr:uid="{00000000-0005-0000-0000-0000BE280000}"/>
    <cellStyle name="SAPBEXfilterDrill 2 2 4 3" xfId="10113" xr:uid="{00000000-0005-0000-0000-0000BF280000}"/>
    <cellStyle name="SAPBEXfilterDrill 2 2 4 4" xfId="10114" xr:uid="{00000000-0005-0000-0000-0000C0280000}"/>
    <cellStyle name="SAPBEXfilterDrill 2 2 4 5" xfId="10115" xr:uid="{00000000-0005-0000-0000-0000C1280000}"/>
    <cellStyle name="SAPBEXfilterDrill 2 2 4 6" xfId="10116" xr:uid="{00000000-0005-0000-0000-0000C2280000}"/>
    <cellStyle name="SAPBEXfilterDrill 2 2 5" xfId="10117" xr:uid="{00000000-0005-0000-0000-0000C3280000}"/>
    <cellStyle name="SAPBEXfilterDrill 2 2 5 2" xfId="10118" xr:uid="{00000000-0005-0000-0000-0000C4280000}"/>
    <cellStyle name="SAPBEXfilterDrill 2 2 5 3" xfId="10119" xr:uid="{00000000-0005-0000-0000-0000C5280000}"/>
    <cellStyle name="SAPBEXfilterDrill 2 2 5 4" xfId="10120" xr:uid="{00000000-0005-0000-0000-0000C6280000}"/>
    <cellStyle name="SAPBEXfilterDrill 2 2 5 5" xfId="10121" xr:uid="{00000000-0005-0000-0000-0000C7280000}"/>
    <cellStyle name="SAPBEXfilterDrill 2 2 5 6" xfId="10122" xr:uid="{00000000-0005-0000-0000-0000C8280000}"/>
    <cellStyle name="SAPBEXfilterDrill 2 2 6" xfId="10123" xr:uid="{00000000-0005-0000-0000-0000C9280000}"/>
    <cellStyle name="SAPBEXfilterDrill 2 2 7" xfId="10124" xr:uid="{00000000-0005-0000-0000-0000CA280000}"/>
    <cellStyle name="SAPBEXfilterDrill 2 2 8" xfId="10125" xr:uid="{00000000-0005-0000-0000-0000CB280000}"/>
    <cellStyle name="SAPBEXfilterDrill 2 3" xfId="10126" xr:uid="{00000000-0005-0000-0000-0000CC280000}"/>
    <cellStyle name="SAPBEXfilterDrill 2 3 2" xfId="10127" xr:uid="{00000000-0005-0000-0000-0000CD280000}"/>
    <cellStyle name="SAPBEXfilterDrill 2 3 2 2" xfId="10128" xr:uid="{00000000-0005-0000-0000-0000CE280000}"/>
    <cellStyle name="SAPBEXfilterDrill 2 3 2 3" xfId="10129" xr:uid="{00000000-0005-0000-0000-0000CF280000}"/>
    <cellStyle name="SAPBEXfilterDrill 2 3 2 4" xfId="10130" xr:uid="{00000000-0005-0000-0000-0000D0280000}"/>
    <cellStyle name="SAPBEXfilterDrill 2 3 2 5" xfId="10131" xr:uid="{00000000-0005-0000-0000-0000D1280000}"/>
    <cellStyle name="SAPBEXfilterDrill 2 3 2 6" xfId="10132" xr:uid="{00000000-0005-0000-0000-0000D2280000}"/>
    <cellStyle name="SAPBEXfilterDrill 2 3 3" xfId="10133" xr:uid="{00000000-0005-0000-0000-0000D3280000}"/>
    <cellStyle name="SAPBEXfilterDrill 2 3 3 2" xfId="10134" xr:uid="{00000000-0005-0000-0000-0000D4280000}"/>
    <cellStyle name="SAPBEXfilterDrill 2 3 3 3" xfId="10135" xr:uid="{00000000-0005-0000-0000-0000D5280000}"/>
    <cellStyle name="SAPBEXfilterDrill 2 3 3 4" xfId="10136" xr:uid="{00000000-0005-0000-0000-0000D6280000}"/>
    <cellStyle name="SAPBEXfilterDrill 2 3 3 5" xfId="10137" xr:uid="{00000000-0005-0000-0000-0000D7280000}"/>
    <cellStyle name="SAPBEXfilterDrill 2 3 3 6" xfId="10138" xr:uid="{00000000-0005-0000-0000-0000D8280000}"/>
    <cellStyle name="SAPBEXfilterDrill 2 3 4" xfId="10139" xr:uid="{00000000-0005-0000-0000-0000D9280000}"/>
    <cellStyle name="SAPBEXfilterDrill 2 3 4 2" xfId="10140" xr:uid="{00000000-0005-0000-0000-0000DA280000}"/>
    <cellStyle name="SAPBEXfilterDrill 2 3 4 3" xfId="10141" xr:uid="{00000000-0005-0000-0000-0000DB280000}"/>
    <cellStyle name="SAPBEXfilterDrill 2 3 4 4" xfId="10142" xr:uid="{00000000-0005-0000-0000-0000DC280000}"/>
    <cellStyle name="SAPBEXfilterDrill 2 3 4 5" xfId="10143" xr:uid="{00000000-0005-0000-0000-0000DD280000}"/>
    <cellStyle name="SAPBEXfilterDrill 2 3 4 6" xfId="10144" xr:uid="{00000000-0005-0000-0000-0000DE280000}"/>
    <cellStyle name="SAPBEXfilterDrill 2 3 5" xfId="10145" xr:uid="{00000000-0005-0000-0000-0000DF280000}"/>
    <cellStyle name="SAPBEXfilterDrill 2 3 5 2" xfId="10146" xr:uid="{00000000-0005-0000-0000-0000E0280000}"/>
    <cellStyle name="SAPBEXfilterDrill 2 3 5 3" xfId="10147" xr:uid="{00000000-0005-0000-0000-0000E1280000}"/>
    <cellStyle name="SAPBEXfilterDrill 2 3 5 4" xfId="10148" xr:uid="{00000000-0005-0000-0000-0000E2280000}"/>
    <cellStyle name="SAPBEXfilterDrill 2 3 5 5" xfId="10149" xr:uid="{00000000-0005-0000-0000-0000E3280000}"/>
    <cellStyle name="SAPBEXfilterDrill 2 3 5 6" xfId="10150" xr:uid="{00000000-0005-0000-0000-0000E4280000}"/>
    <cellStyle name="SAPBEXfilterDrill 2 3 6" xfId="10151" xr:uid="{00000000-0005-0000-0000-0000E5280000}"/>
    <cellStyle name="SAPBEXfilterDrill 2 3 7" xfId="10152" xr:uid="{00000000-0005-0000-0000-0000E6280000}"/>
    <cellStyle name="SAPBEXfilterDrill 2 3 8" xfId="10153" xr:uid="{00000000-0005-0000-0000-0000E7280000}"/>
    <cellStyle name="SAPBEXfilterDrill 2 4" xfId="10154" xr:uid="{00000000-0005-0000-0000-0000E8280000}"/>
    <cellStyle name="SAPBEXfilterDrill 2 4 2" xfId="10155" xr:uid="{00000000-0005-0000-0000-0000E9280000}"/>
    <cellStyle name="SAPBEXfilterDrill 2 4 2 2" xfId="10156" xr:uid="{00000000-0005-0000-0000-0000EA280000}"/>
    <cellStyle name="SAPBEXfilterDrill 2 4 2 3" xfId="10157" xr:uid="{00000000-0005-0000-0000-0000EB280000}"/>
    <cellStyle name="SAPBEXfilterDrill 2 4 2 4" xfId="10158" xr:uid="{00000000-0005-0000-0000-0000EC280000}"/>
    <cellStyle name="SAPBEXfilterDrill 2 4 2 5" xfId="10159" xr:uid="{00000000-0005-0000-0000-0000ED280000}"/>
    <cellStyle name="SAPBEXfilterDrill 2 4 2 6" xfId="10160" xr:uid="{00000000-0005-0000-0000-0000EE280000}"/>
    <cellStyle name="SAPBEXfilterDrill 2 4 3" xfId="10161" xr:uid="{00000000-0005-0000-0000-0000EF280000}"/>
    <cellStyle name="SAPBEXfilterDrill 2 4 3 2" xfId="10162" xr:uid="{00000000-0005-0000-0000-0000F0280000}"/>
    <cellStyle name="SAPBEXfilterDrill 2 4 3 3" xfId="10163" xr:uid="{00000000-0005-0000-0000-0000F1280000}"/>
    <cellStyle name="SAPBEXfilterDrill 2 4 3 4" xfId="10164" xr:uid="{00000000-0005-0000-0000-0000F2280000}"/>
    <cellStyle name="SAPBEXfilterDrill 2 4 3 5" xfId="10165" xr:uid="{00000000-0005-0000-0000-0000F3280000}"/>
    <cellStyle name="SAPBEXfilterDrill 2 4 3 6" xfId="10166" xr:uid="{00000000-0005-0000-0000-0000F4280000}"/>
    <cellStyle name="SAPBEXfilterDrill 2 4 4" xfId="10167" xr:uid="{00000000-0005-0000-0000-0000F5280000}"/>
    <cellStyle name="SAPBEXfilterDrill 2 4 4 2" xfId="10168" xr:uid="{00000000-0005-0000-0000-0000F6280000}"/>
    <cellStyle name="SAPBEXfilterDrill 2 4 4 3" xfId="10169" xr:uid="{00000000-0005-0000-0000-0000F7280000}"/>
    <cellStyle name="SAPBEXfilterDrill 2 4 4 4" xfId="10170" xr:uid="{00000000-0005-0000-0000-0000F8280000}"/>
    <cellStyle name="SAPBEXfilterDrill 2 4 4 5" xfId="10171" xr:uid="{00000000-0005-0000-0000-0000F9280000}"/>
    <cellStyle name="SAPBEXfilterDrill 2 4 4 6" xfId="10172" xr:uid="{00000000-0005-0000-0000-0000FA280000}"/>
    <cellStyle name="SAPBEXfilterDrill 2 4 5" xfId="10173" xr:uid="{00000000-0005-0000-0000-0000FB280000}"/>
    <cellStyle name="SAPBEXfilterDrill 2 4 5 2" xfId="10174" xr:uid="{00000000-0005-0000-0000-0000FC280000}"/>
    <cellStyle name="SAPBEXfilterDrill 2 4 5 3" xfId="10175" xr:uid="{00000000-0005-0000-0000-0000FD280000}"/>
    <cellStyle name="SAPBEXfilterDrill 2 4 5 4" xfId="10176" xr:uid="{00000000-0005-0000-0000-0000FE280000}"/>
    <cellStyle name="SAPBEXfilterDrill 2 4 5 5" xfId="10177" xr:uid="{00000000-0005-0000-0000-0000FF280000}"/>
    <cellStyle name="SAPBEXfilterDrill 2 4 5 6" xfId="10178" xr:uid="{00000000-0005-0000-0000-000000290000}"/>
    <cellStyle name="SAPBEXfilterDrill 2 4 6" xfId="10179" xr:uid="{00000000-0005-0000-0000-000001290000}"/>
    <cellStyle name="SAPBEXfilterDrill 2 4 7" xfId="10180" xr:uid="{00000000-0005-0000-0000-000002290000}"/>
    <cellStyle name="SAPBEXfilterDrill 2 4 8" xfId="10181" xr:uid="{00000000-0005-0000-0000-000003290000}"/>
    <cellStyle name="SAPBEXfilterDrill 2 5" xfId="10182" xr:uid="{00000000-0005-0000-0000-000004290000}"/>
    <cellStyle name="SAPBEXfilterDrill 2 5 2" xfId="10183" xr:uid="{00000000-0005-0000-0000-000005290000}"/>
    <cellStyle name="SAPBEXfilterDrill 2 5 3" xfId="10184" xr:uid="{00000000-0005-0000-0000-000006290000}"/>
    <cellStyle name="SAPBEXfilterDrill 2 5 4" xfId="10185" xr:uid="{00000000-0005-0000-0000-000007290000}"/>
    <cellStyle name="SAPBEXfilterDrill 2 6" xfId="10186" xr:uid="{00000000-0005-0000-0000-000008290000}"/>
    <cellStyle name="SAPBEXfilterDrill 2 6 2" xfId="10187" xr:uid="{00000000-0005-0000-0000-000009290000}"/>
    <cellStyle name="SAPBEXfilterDrill 2 6 3" xfId="10188" xr:uid="{00000000-0005-0000-0000-00000A290000}"/>
    <cellStyle name="SAPBEXfilterDrill 2 6 4" xfId="10189" xr:uid="{00000000-0005-0000-0000-00000B290000}"/>
    <cellStyle name="SAPBEXfilterDrill 2 7" xfId="10190" xr:uid="{00000000-0005-0000-0000-00000C290000}"/>
    <cellStyle name="SAPBEXfilterDrill 2 7 2" xfId="10191" xr:uid="{00000000-0005-0000-0000-00000D290000}"/>
    <cellStyle name="SAPBEXfilterDrill 2 7 3" xfId="10192" xr:uid="{00000000-0005-0000-0000-00000E290000}"/>
    <cellStyle name="SAPBEXfilterDrill 2 7 4" xfId="10193" xr:uid="{00000000-0005-0000-0000-00000F290000}"/>
    <cellStyle name="SAPBEXfilterDrill 2 8" xfId="10194" xr:uid="{00000000-0005-0000-0000-000010290000}"/>
    <cellStyle name="SAPBEXfilterDrill 2 8 2" xfId="10195" xr:uid="{00000000-0005-0000-0000-000011290000}"/>
    <cellStyle name="SAPBEXfilterDrill 2 8 3" xfId="10196" xr:uid="{00000000-0005-0000-0000-000012290000}"/>
    <cellStyle name="SAPBEXfilterDrill 2 8 4" xfId="10197" xr:uid="{00000000-0005-0000-0000-000013290000}"/>
    <cellStyle name="SAPBEXfilterDrill 2 9" xfId="10198" xr:uid="{00000000-0005-0000-0000-000014290000}"/>
    <cellStyle name="SAPBEXfilterDrill 2 9 2" xfId="10199" xr:uid="{00000000-0005-0000-0000-000015290000}"/>
    <cellStyle name="SAPBEXfilterDrill 2 9 3" xfId="10200" xr:uid="{00000000-0005-0000-0000-000016290000}"/>
    <cellStyle name="SAPBEXfilterDrill 2 9 4" xfId="10201" xr:uid="{00000000-0005-0000-0000-000017290000}"/>
    <cellStyle name="SAPBEXfilterDrill 20" xfId="10202" xr:uid="{00000000-0005-0000-0000-000018290000}"/>
    <cellStyle name="SAPBEXfilterDrill 20 2" xfId="10203" xr:uid="{00000000-0005-0000-0000-000019290000}"/>
    <cellStyle name="SAPBEXfilterDrill 20 3" xfId="10204" xr:uid="{00000000-0005-0000-0000-00001A290000}"/>
    <cellStyle name="SAPBEXfilterDrill 20 4" xfId="10205" xr:uid="{00000000-0005-0000-0000-00001B290000}"/>
    <cellStyle name="SAPBEXfilterDrill 20 5" xfId="10206" xr:uid="{00000000-0005-0000-0000-00001C290000}"/>
    <cellStyle name="SAPBEXfilterDrill 20 6" xfId="10207" xr:uid="{00000000-0005-0000-0000-00001D290000}"/>
    <cellStyle name="SAPBEXfilterDrill 21" xfId="10208" xr:uid="{00000000-0005-0000-0000-00001E290000}"/>
    <cellStyle name="SAPBEXfilterDrill 21 2" xfId="10209" xr:uid="{00000000-0005-0000-0000-00001F290000}"/>
    <cellStyle name="SAPBEXfilterDrill 21 3" xfId="10210" xr:uid="{00000000-0005-0000-0000-000020290000}"/>
    <cellStyle name="SAPBEXfilterDrill 21 4" xfId="10211" xr:uid="{00000000-0005-0000-0000-000021290000}"/>
    <cellStyle name="SAPBEXfilterDrill 21 5" xfId="10212" xr:uid="{00000000-0005-0000-0000-000022290000}"/>
    <cellStyle name="SAPBEXfilterDrill 21 6" xfId="10213" xr:uid="{00000000-0005-0000-0000-000023290000}"/>
    <cellStyle name="SAPBEXfilterDrill 22" xfId="10214" xr:uid="{00000000-0005-0000-0000-000024290000}"/>
    <cellStyle name="SAPBEXfilterDrill 22 2" xfId="10215" xr:uid="{00000000-0005-0000-0000-000025290000}"/>
    <cellStyle name="SAPBEXfilterDrill 22 3" xfId="10216" xr:uid="{00000000-0005-0000-0000-000026290000}"/>
    <cellStyle name="SAPBEXfilterDrill 22 4" xfId="10217" xr:uid="{00000000-0005-0000-0000-000027290000}"/>
    <cellStyle name="SAPBEXfilterDrill 22 5" xfId="10218" xr:uid="{00000000-0005-0000-0000-000028290000}"/>
    <cellStyle name="SAPBEXfilterDrill 22 6" xfId="10219" xr:uid="{00000000-0005-0000-0000-000029290000}"/>
    <cellStyle name="SAPBEXfilterDrill 23" xfId="10220" xr:uid="{00000000-0005-0000-0000-00002A290000}"/>
    <cellStyle name="SAPBEXfilterDrill 23 2" xfId="10221" xr:uid="{00000000-0005-0000-0000-00002B290000}"/>
    <cellStyle name="SAPBEXfilterDrill 23 3" xfId="10222" xr:uid="{00000000-0005-0000-0000-00002C290000}"/>
    <cellStyle name="SAPBEXfilterDrill 23 4" xfId="10223" xr:uid="{00000000-0005-0000-0000-00002D290000}"/>
    <cellStyle name="SAPBEXfilterDrill 23 5" xfId="10224" xr:uid="{00000000-0005-0000-0000-00002E290000}"/>
    <cellStyle name="SAPBEXfilterDrill 23 6" xfId="10225" xr:uid="{00000000-0005-0000-0000-00002F290000}"/>
    <cellStyle name="SAPBEXfilterDrill 24" xfId="10226" xr:uid="{00000000-0005-0000-0000-000030290000}"/>
    <cellStyle name="SAPBEXfilterDrill 24 2" xfId="10227" xr:uid="{00000000-0005-0000-0000-000031290000}"/>
    <cellStyle name="SAPBEXfilterDrill 24 3" xfId="10228" xr:uid="{00000000-0005-0000-0000-000032290000}"/>
    <cellStyle name="SAPBEXfilterDrill 24 4" xfId="10229" xr:uid="{00000000-0005-0000-0000-000033290000}"/>
    <cellStyle name="SAPBEXfilterDrill 24 5" xfId="10230" xr:uid="{00000000-0005-0000-0000-000034290000}"/>
    <cellStyle name="SAPBEXfilterDrill 24 6" xfId="10231" xr:uid="{00000000-0005-0000-0000-000035290000}"/>
    <cellStyle name="SAPBEXfilterDrill 25" xfId="10232" xr:uid="{00000000-0005-0000-0000-000036290000}"/>
    <cellStyle name="SAPBEXfilterDrill 25 2" xfId="10233" xr:uid="{00000000-0005-0000-0000-000037290000}"/>
    <cellStyle name="SAPBEXfilterDrill 25 3" xfId="10234" xr:uid="{00000000-0005-0000-0000-000038290000}"/>
    <cellStyle name="SAPBEXfilterDrill 25 4" xfId="10235" xr:uid="{00000000-0005-0000-0000-000039290000}"/>
    <cellStyle name="SAPBEXfilterDrill 25 5" xfId="10236" xr:uid="{00000000-0005-0000-0000-00003A290000}"/>
    <cellStyle name="SAPBEXfilterDrill 25 6" xfId="10237" xr:uid="{00000000-0005-0000-0000-00003B290000}"/>
    <cellStyle name="SAPBEXfilterDrill 26" xfId="10238" xr:uid="{00000000-0005-0000-0000-00003C290000}"/>
    <cellStyle name="SAPBEXfilterDrill 26 2" xfId="10239" xr:uid="{00000000-0005-0000-0000-00003D290000}"/>
    <cellStyle name="SAPBEXfilterDrill 26 3" xfId="10240" xr:uid="{00000000-0005-0000-0000-00003E290000}"/>
    <cellStyle name="SAPBEXfilterDrill 26 4" xfId="10241" xr:uid="{00000000-0005-0000-0000-00003F290000}"/>
    <cellStyle name="SAPBEXfilterDrill 26 5" xfId="10242" xr:uid="{00000000-0005-0000-0000-000040290000}"/>
    <cellStyle name="SAPBEXfilterDrill 26 6" xfId="10243" xr:uid="{00000000-0005-0000-0000-000041290000}"/>
    <cellStyle name="SAPBEXfilterDrill 27" xfId="10244" xr:uid="{00000000-0005-0000-0000-000042290000}"/>
    <cellStyle name="SAPBEXfilterDrill 27 2" xfId="10245" xr:uid="{00000000-0005-0000-0000-000043290000}"/>
    <cellStyle name="SAPBEXfilterDrill 27 3" xfId="10246" xr:uid="{00000000-0005-0000-0000-000044290000}"/>
    <cellStyle name="SAPBEXfilterDrill 27 4" xfId="10247" xr:uid="{00000000-0005-0000-0000-000045290000}"/>
    <cellStyle name="SAPBEXfilterDrill 27 5" xfId="10248" xr:uid="{00000000-0005-0000-0000-000046290000}"/>
    <cellStyle name="SAPBEXfilterDrill 27 6" xfId="10249" xr:uid="{00000000-0005-0000-0000-000047290000}"/>
    <cellStyle name="SAPBEXfilterDrill 28" xfId="10250" xr:uid="{00000000-0005-0000-0000-000048290000}"/>
    <cellStyle name="SAPBEXfilterDrill 28 2" xfId="10251" xr:uid="{00000000-0005-0000-0000-000049290000}"/>
    <cellStyle name="SAPBEXfilterDrill 28 3" xfId="10252" xr:uid="{00000000-0005-0000-0000-00004A290000}"/>
    <cellStyle name="SAPBEXfilterDrill 28 4" xfId="10253" xr:uid="{00000000-0005-0000-0000-00004B290000}"/>
    <cellStyle name="SAPBEXfilterDrill 28 5" xfId="10254" xr:uid="{00000000-0005-0000-0000-00004C290000}"/>
    <cellStyle name="SAPBEXfilterDrill 28 6" xfId="10255" xr:uid="{00000000-0005-0000-0000-00004D290000}"/>
    <cellStyle name="SAPBEXfilterDrill 29" xfId="10256" xr:uid="{00000000-0005-0000-0000-00004E290000}"/>
    <cellStyle name="SAPBEXfilterDrill 29 2" xfId="10257" xr:uid="{00000000-0005-0000-0000-00004F290000}"/>
    <cellStyle name="SAPBEXfilterDrill 29 3" xfId="10258" xr:uid="{00000000-0005-0000-0000-000050290000}"/>
    <cellStyle name="SAPBEXfilterDrill 29 4" xfId="10259" xr:uid="{00000000-0005-0000-0000-000051290000}"/>
    <cellStyle name="SAPBEXfilterDrill 29 5" xfId="10260" xr:uid="{00000000-0005-0000-0000-000052290000}"/>
    <cellStyle name="SAPBEXfilterDrill 29 6" xfId="10261" xr:uid="{00000000-0005-0000-0000-000053290000}"/>
    <cellStyle name="SAPBEXfilterDrill 3" xfId="10262" xr:uid="{00000000-0005-0000-0000-000054290000}"/>
    <cellStyle name="SAPBEXfilterDrill 3 10" xfId="10263" xr:uid="{00000000-0005-0000-0000-000055290000}"/>
    <cellStyle name="SAPBEXfilterDrill 3 11" xfId="10264" xr:uid="{00000000-0005-0000-0000-000056290000}"/>
    <cellStyle name="SAPBEXfilterDrill 3 12" xfId="10265" xr:uid="{00000000-0005-0000-0000-000057290000}"/>
    <cellStyle name="SAPBEXfilterDrill 3 2" xfId="10266" xr:uid="{00000000-0005-0000-0000-000058290000}"/>
    <cellStyle name="SAPBEXfilterDrill 3 2 2" xfId="10267" xr:uid="{00000000-0005-0000-0000-000059290000}"/>
    <cellStyle name="SAPBEXfilterDrill 3 2 2 2" xfId="10268" xr:uid="{00000000-0005-0000-0000-00005A290000}"/>
    <cellStyle name="SAPBEXfilterDrill 3 2 2 3" xfId="10269" xr:uid="{00000000-0005-0000-0000-00005B290000}"/>
    <cellStyle name="SAPBEXfilterDrill 3 2 2 4" xfId="10270" xr:uid="{00000000-0005-0000-0000-00005C290000}"/>
    <cellStyle name="SAPBEXfilterDrill 3 2 2 5" xfId="10271" xr:uid="{00000000-0005-0000-0000-00005D290000}"/>
    <cellStyle name="SAPBEXfilterDrill 3 2 2 6" xfId="10272" xr:uid="{00000000-0005-0000-0000-00005E290000}"/>
    <cellStyle name="SAPBEXfilterDrill 3 2 3" xfId="10273" xr:uid="{00000000-0005-0000-0000-00005F290000}"/>
    <cellStyle name="SAPBEXfilterDrill 3 2 3 2" xfId="10274" xr:uid="{00000000-0005-0000-0000-000060290000}"/>
    <cellStyle name="SAPBEXfilterDrill 3 2 3 3" xfId="10275" xr:uid="{00000000-0005-0000-0000-000061290000}"/>
    <cellStyle name="SAPBEXfilterDrill 3 2 3 4" xfId="10276" xr:uid="{00000000-0005-0000-0000-000062290000}"/>
    <cellStyle name="SAPBEXfilterDrill 3 2 3 5" xfId="10277" xr:uid="{00000000-0005-0000-0000-000063290000}"/>
    <cellStyle name="SAPBEXfilterDrill 3 2 3 6" xfId="10278" xr:uid="{00000000-0005-0000-0000-000064290000}"/>
    <cellStyle name="SAPBEXfilterDrill 3 2 4" xfId="10279" xr:uid="{00000000-0005-0000-0000-000065290000}"/>
    <cellStyle name="SAPBEXfilterDrill 3 2 4 2" xfId="10280" xr:uid="{00000000-0005-0000-0000-000066290000}"/>
    <cellStyle name="SAPBEXfilterDrill 3 2 4 3" xfId="10281" xr:uid="{00000000-0005-0000-0000-000067290000}"/>
    <cellStyle name="SAPBEXfilterDrill 3 2 4 4" xfId="10282" xr:uid="{00000000-0005-0000-0000-000068290000}"/>
    <cellStyle name="SAPBEXfilterDrill 3 2 4 5" xfId="10283" xr:uid="{00000000-0005-0000-0000-000069290000}"/>
    <cellStyle name="SAPBEXfilterDrill 3 2 4 6" xfId="10284" xr:uid="{00000000-0005-0000-0000-00006A290000}"/>
    <cellStyle name="SAPBEXfilterDrill 3 2 5" xfId="10285" xr:uid="{00000000-0005-0000-0000-00006B290000}"/>
    <cellStyle name="SAPBEXfilterDrill 3 2 5 2" xfId="10286" xr:uid="{00000000-0005-0000-0000-00006C290000}"/>
    <cellStyle name="SAPBEXfilterDrill 3 2 5 3" xfId="10287" xr:uid="{00000000-0005-0000-0000-00006D290000}"/>
    <cellStyle name="SAPBEXfilterDrill 3 2 5 4" xfId="10288" xr:uid="{00000000-0005-0000-0000-00006E290000}"/>
    <cellStyle name="SAPBEXfilterDrill 3 2 5 5" xfId="10289" xr:uid="{00000000-0005-0000-0000-00006F290000}"/>
    <cellStyle name="SAPBEXfilterDrill 3 2 5 6" xfId="10290" xr:uid="{00000000-0005-0000-0000-000070290000}"/>
    <cellStyle name="SAPBEXfilterDrill 3 2 6" xfId="10291" xr:uid="{00000000-0005-0000-0000-000071290000}"/>
    <cellStyle name="SAPBEXfilterDrill 3 2 7" xfId="10292" xr:uid="{00000000-0005-0000-0000-000072290000}"/>
    <cellStyle name="SAPBEXfilterDrill 3 2 8" xfId="10293" xr:uid="{00000000-0005-0000-0000-000073290000}"/>
    <cellStyle name="SAPBEXfilterDrill 3 3" xfId="10294" xr:uid="{00000000-0005-0000-0000-000074290000}"/>
    <cellStyle name="SAPBEXfilterDrill 3 3 2" xfId="10295" xr:uid="{00000000-0005-0000-0000-000075290000}"/>
    <cellStyle name="SAPBEXfilterDrill 3 3 3" xfId="10296" xr:uid="{00000000-0005-0000-0000-000076290000}"/>
    <cellStyle name="SAPBEXfilterDrill 3 3 4" xfId="10297" xr:uid="{00000000-0005-0000-0000-000077290000}"/>
    <cellStyle name="SAPBEXfilterDrill 3 3 5" xfId="10298" xr:uid="{00000000-0005-0000-0000-000078290000}"/>
    <cellStyle name="SAPBEXfilterDrill 3 3 6" xfId="10299" xr:uid="{00000000-0005-0000-0000-000079290000}"/>
    <cellStyle name="SAPBEXfilterDrill 3 4" xfId="10300" xr:uid="{00000000-0005-0000-0000-00007A290000}"/>
    <cellStyle name="SAPBEXfilterDrill 3 4 2" xfId="10301" xr:uid="{00000000-0005-0000-0000-00007B290000}"/>
    <cellStyle name="SAPBEXfilterDrill 3 4 3" xfId="10302" xr:uid="{00000000-0005-0000-0000-00007C290000}"/>
    <cellStyle name="SAPBEXfilterDrill 3 4 4" xfId="10303" xr:uid="{00000000-0005-0000-0000-00007D290000}"/>
    <cellStyle name="SAPBEXfilterDrill 3 4 5" xfId="10304" xr:uid="{00000000-0005-0000-0000-00007E290000}"/>
    <cellStyle name="SAPBEXfilterDrill 3 4 6" xfId="10305" xr:uid="{00000000-0005-0000-0000-00007F290000}"/>
    <cellStyle name="SAPBEXfilterDrill 3 5" xfId="10306" xr:uid="{00000000-0005-0000-0000-000080290000}"/>
    <cellStyle name="SAPBEXfilterDrill 3 5 2" xfId="10307" xr:uid="{00000000-0005-0000-0000-000081290000}"/>
    <cellStyle name="SAPBEXfilterDrill 3 5 3" xfId="10308" xr:uid="{00000000-0005-0000-0000-000082290000}"/>
    <cellStyle name="SAPBEXfilterDrill 3 5 4" xfId="10309" xr:uid="{00000000-0005-0000-0000-000083290000}"/>
    <cellStyle name="SAPBEXfilterDrill 3 6" xfId="10310" xr:uid="{00000000-0005-0000-0000-000084290000}"/>
    <cellStyle name="SAPBEXfilterDrill 3 6 2" xfId="10311" xr:uid="{00000000-0005-0000-0000-000085290000}"/>
    <cellStyle name="SAPBEXfilterDrill 3 6 3" xfId="10312" xr:uid="{00000000-0005-0000-0000-000086290000}"/>
    <cellStyle name="SAPBEXfilterDrill 3 6 4" xfId="10313" xr:uid="{00000000-0005-0000-0000-000087290000}"/>
    <cellStyle name="SAPBEXfilterDrill 3 7" xfId="10314" xr:uid="{00000000-0005-0000-0000-000088290000}"/>
    <cellStyle name="SAPBEXfilterDrill 3 7 2" xfId="10315" xr:uid="{00000000-0005-0000-0000-000089290000}"/>
    <cellStyle name="SAPBEXfilterDrill 3 7 3" xfId="10316" xr:uid="{00000000-0005-0000-0000-00008A290000}"/>
    <cellStyle name="SAPBEXfilterDrill 3 7 4" xfId="10317" xr:uid="{00000000-0005-0000-0000-00008B290000}"/>
    <cellStyle name="SAPBEXfilterDrill 3 8" xfId="10318" xr:uid="{00000000-0005-0000-0000-00008C290000}"/>
    <cellStyle name="SAPBEXfilterDrill 3 9" xfId="10319" xr:uid="{00000000-0005-0000-0000-00008D290000}"/>
    <cellStyle name="SAPBEXfilterDrill 30" xfId="10320" xr:uid="{00000000-0005-0000-0000-00008E290000}"/>
    <cellStyle name="SAPBEXfilterDrill 30 2" xfId="10321" xr:uid="{00000000-0005-0000-0000-00008F290000}"/>
    <cellStyle name="SAPBEXfilterDrill 30 3" xfId="10322" xr:uid="{00000000-0005-0000-0000-000090290000}"/>
    <cellStyle name="SAPBEXfilterDrill 30 4" xfId="10323" xr:uid="{00000000-0005-0000-0000-000091290000}"/>
    <cellStyle name="SAPBEXfilterDrill 30 5" xfId="10324" xr:uid="{00000000-0005-0000-0000-000092290000}"/>
    <cellStyle name="SAPBEXfilterDrill 30 6" xfId="10325" xr:uid="{00000000-0005-0000-0000-000093290000}"/>
    <cellStyle name="SAPBEXfilterDrill 31" xfId="10326" xr:uid="{00000000-0005-0000-0000-000094290000}"/>
    <cellStyle name="SAPBEXfilterDrill 31 2" xfId="10327" xr:uid="{00000000-0005-0000-0000-000095290000}"/>
    <cellStyle name="SAPBEXfilterDrill 31 3" xfId="10328" xr:uid="{00000000-0005-0000-0000-000096290000}"/>
    <cellStyle name="SAPBEXfilterDrill 31 4" xfId="10329" xr:uid="{00000000-0005-0000-0000-000097290000}"/>
    <cellStyle name="SAPBEXfilterDrill 31 5" xfId="10330" xr:uid="{00000000-0005-0000-0000-000098290000}"/>
    <cellStyle name="SAPBEXfilterDrill 31 6" xfId="10331" xr:uid="{00000000-0005-0000-0000-000099290000}"/>
    <cellStyle name="SAPBEXfilterDrill 32" xfId="10332" xr:uid="{00000000-0005-0000-0000-00009A290000}"/>
    <cellStyle name="SAPBEXfilterDrill 32 2" xfId="10333" xr:uid="{00000000-0005-0000-0000-00009B290000}"/>
    <cellStyle name="SAPBEXfilterDrill 32 3" xfId="10334" xr:uid="{00000000-0005-0000-0000-00009C290000}"/>
    <cellStyle name="SAPBEXfilterDrill 32 4" xfId="10335" xr:uid="{00000000-0005-0000-0000-00009D290000}"/>
    <cellStyle name="SAPBEXfilterDrill 32 5" xfId="10336" xr:uid="{00000000-0005-0000-0000-00009E290000}"/>
    <cellStyle name="SAPBEXfilterDrill 32 6" xfId="10337" xr:uid="{00000000-0005-0000-0000-00009F290000}"/>
    <cellStyle name="SAPBEXfilterDrill 33" xfId="10338" xr:uid="{00000000-0005-0000-0000-0000A0290000}"/>
    <cellStyle name="SAPBEXfilterDrill 34" xfId="10339" xr:uid="{00000000-0005-0000-0000-0000A1290000}"/>
    <cellStyle name="SAPBEXfilterDrill 35" xfId="10340" xr:uid="{00000000-0005-0000-0000-0000A2290000}"/>
    <cellStyle name="SAPBEXfilterDrill 36" xfId="27809" xr:uid="{00000000-0005-0000-0000-0000A3290000}"/>
    <cellStyle name="SAPBEXfilterDrill 37" xfId="27904" xr:uid="{00000000-0005-0000-0000-0000A4290000}"/>
    <cellStyle name="SAPBEXfilterDrill 38" xfId="28004" xr:uid="{00000000-0005-0000-0000-0000A5290000}"/>
    <cellStyle name="SAPBEXfilterDrill 4" xfId="10341" xr:uid="{00000000-0005-0000-0000-0000A6290000}"/>
    <cellStyle name="SAPBEXfilterDrill 4 2" xfId="10342" xr:uid="{00000000-0005-0000-0000-0000A7290000}"/>
    <cellStyle name="SAPBEXfilterDrill 4 3" xfId="10343" xr:uid="{00000000-0005-0000-0000-0000A8290000}"/>
    <cellStyle name="SAPBEXfilterDrill 4 4" xfId="10344" xr:uid="{00000000-0005-0000-0000-0000A9290000}"/>
    <cellStyle name="SAPBEXfilterDrill 4 5" xfId="10345" xr:uid="{00000000-0005-0000-0000-0000AA290000}"/>
    <cellStyle name="SAPBEXfilterDrill 4 6" xfId="10346" xr:uid="{00000000-0005-0000-0000-0000AB290000}"/>
    <cellStyle name="SAPBEXfilterDrill 5" xfId="10347" xr:uid="{00000000-0005-0000-0000-0000AC290000}"/>
    <cellStyle name="SAPBEXfilterDrill 5 2" xfId="10348" xr:uid="{00000000-0005-0000-0000-0000AD290000}"/>
    <cellStyle name="SAPBEXfilterDrill 5 3" xfId="10349" xr:uid="{00000000-0005-0000-0000-0000AE290000}"/>
    <cellStyle name="SAPBEXfilterDrill 5 4" xfId="10350" xr:uid="{00000000-0005-0000-0000-0000AF290000}"/>
    <cellStyle name="SAPBEXfilterDrill 5 5" xfId="10351" xr:uid="{00000000-0005-0000-0000-0000B0290000}"/>
    <cellStyle name="SAPBEXfilterDrill 5 6" xfId="10352" xr:uid="{00000000-0005-0000-0000-0000B1290000}"/>
    <cellStyle name="SAPBEXfilterDrill 6" xfId="10353" xr:uid="{00000000-0005-0000-0000-0000B2290000}"/>
    <cellStyle name="SAPBEXfilterDrill 6 10" xfId="10354" xr:uid="{00000000-0005-0000-0000-0000B3290000}"/>
    <cellStyle name="SAPBEXfilterDrill 6 2" xfId="10355" xr:uid="{00000000-0005-0000-0000-0000B4290000}"/>
    <cellStyle name="SAPBEXfilterDrill 6 2 2" xfId="10356" xr:uid="{00000000-0005-0000-0000-0000B5290000}"/>
    <cellStyle name="SAPBEXfilterDrill 6 2 3" xfId="10357" xr:uid="{00000000-0005-0000-0000-0000B6290000}"/>
    <cellStyle name="SAPBEXfilterDrill 6 2 4" xfId="10358" xr:uid="{00000000-0005-0000-0000-0000B7290000}"/>
    <cellStyle name="SAPBEXfilterDrill 6 3" xfId="10359" xr:uid="{00000000-0005-0000-0000-0000B8290000}"/>
    <cellStyle name="SAPBEXfilterDrill 6 3 2" xfId="10360" xr:uid="{00000000-0005-0000-0000-0000B9290000}"/>
    <cellStyle name="SAPBEXfilterDrill 6 3 3" xfId="10361" xr:uid="{00000000-0005-0000-0000-0000BA290000}"/>
    <cellStyle name="SAPBEXfilterDrill 6 3 4" xfId="10362" xr:uid="{00000000-0005-0000-0000-0000BB290000}"/>
    <cellStyle name="SAPBEXfilterDrill 6 4" xfId="10363" xr:uid="{00000000-0005-0000-0000-0000BC290000}"/>
    <cellStyle name="SAPBEXfilterDrill 6 4 2" xfId="10364" xr:uid="{00000000-0005-0000-0000-0000BD290000}"/>
    <cellStyle name="SAPBEXfilterDrill 6 4 3" xfId="10365" xr:uid="{00000000-0005-0000-0000-0000BE290000}"/>
    <cellStyle name="SAPBEXfilterDrill 6 4 4" xfId="10366" xr:uid="{00000000-0005-0000-0000-0000BF290000}"/>
    <cellStyle name="SAPBEXfilterDrill 6 5" xfId="10367" xr:uid="{00000000-0005-0000-0000-0000C0290000}"/>
    <cellStyle name="SAPBEXfilterDrill 6 5 2" xfId="10368" xr:uid="{00000000-0005-0000-0000-0000C1290000}"/>
    <cellStyle name="SAPBEXfilterDrill 6 5 3" xfId="10369" xr:uid="{00000000-0005-0000-0000-0000C2290000}"/>
    <cellStyle name="SAPBEXfilterDrill 6 5 4" xfId="10370" xr:uid="{00000000-0005-0000-0000-0000C3290000}"/>
    <cellStyle name="SAPBEXfilterDrill 6 6" xfId="10371" xr:uid="{00000000-0005-0000-0000-0000C4290000}"/>
    <cellStyle name="SAPBEXfilterDrill 6 7" xfId="10372" xr:uid="{00000000-0005-0000-0000-0000C5290000}"/>
    <cellStyle name="SAPBEXfilterDrill 6 8" xfId="10373" xr:uid="{00000000-0005-0000-0000-0000C6290000}"/>
    <cellStyle name="SAPBEXfilterDrill 6 9" xfId="10374" xr:uid="{00000000-0005-0000-0000-0000C7290000}"/>
    <cellStyle name="SAPBEXfilterDrill 7" xfId="10375" xr:uid="{00000000-0005-0000-0000-0000C8290000}"/>
    <cellStyle name="SAPBEXfilterDrill 7 10" xfId="10376" xr:uid="{00000000-0005-0000-0000-0000C9290000}"/>
    <cellStyle name="SAPBEXfilterDrill 7 2" xfId="10377" xr:uid="{00000000-0005-0000-0000-0000CA290000}"/>
    <cellStyle name="SAPBEXfilterDrill 7 2 2" xfId="10378" xr:uid="{00000000-0005-0000-0000-0000CB290000}"/>
    <cellStyle name="SAPBEXfilterDrill 7 2 3" xfId="10379" xr:uid="{00000000-0005-0000-0000-0000CC290000}"/>
    <cellStyle name="SAPBEXfilterDrill 7 2 4" xfId="10380" xr:uid="{00000000-0005-0000-0000-0000CD290000}"/>
    <cellStyle name="SAPBEXfilterDrill 7 3" xfId="10381" xr:uid="{00000000-0005-0000-0000-0000CE290000}"/>
    <cellStyle name="SAPBEXfilterDrill 7 3 2" xfId="10382" xr:uid="{00000000-0005-0000-0000-0000CF290000}"/>
    <cellStyle name="SAPBEXfilterDrill 7 3 3" xfId="10383" xr:uid="{00000000-0005-0000-0000-0000D0290000}"/>
    <cellStyle name="SAPBEXfilterDrill 7 3 4" xfId="10384" xr:uid="{00000000-0005-0000-0000-0000D1290000}"/>
    <cellStyle name="SAPBEXfilterDrill 7 4" xfId="10385" xr:uid="{00000000-0005-0000-0000-0000D2290000}"/>
    <cellStyle name="SAPBEXfilterDrill 7 4 2" xfId="10386" xr:uid="{00000000-0005-0000-0000-0000D3290000}"/>
    <cellStyle name="SAPBEXfilterDrill 7 4 3" xfId="10387" xr:uid="{00000000-0005-0000-0000-0000D4290000}"/>
    <cellStyle name="SAPBEXfilterDrill 7 4 4" xfId="10388" xr:uid="{00000000-0005-0000-0000-0000D5290000}"/>
    <cellStyle name="SAPBEXfilterDrill 7 5" xfId="10389" xr:uid="{00000000-0005-0000-0000-0000D6290000}"/>
    <cellStyle name="SAPBEXfilterDrill 7 5 2" xfId="10390" xr:uid="{00000000-0005-0000-0000-0000D7290000}"/>
    <cellStyle name="SAPBEXfilterDrill 7 5 3" xfId="10391" xr:uid="{00000000-0005-0000-0000-0000D8290000}"/>
    <cellStyle name="SAPBEXfilterDrill 7 5 4" xfId="10392" xr:uid="{00000000-0005-0000-0000-0000D9290000}"/>
    <cellStyle name="SAPBEXfilterDrill 7 6" xfId="10393" xr:uid="{00000000-0005-0000-0000-0000DA290000}"/>
    <cellStyle name="SAPBEXfilterDrill 7 7" xfId="10394" xr:uid="{00000000-0005-0000-0000-0000DB290000}"/>
    <cellStyle name="SAPBEXfilterDrill 7 8" xfId="10395" xr:uid="{00000000-0005-0000-0000-0000DC290000}"/>
    <cellStyle name="SAPBEXfilterDrill 7 9" xfId="10396" xr:uid="{00000000-0005-0000-0000-0000DD290000}"/>
    <cellStyle name="SAPBEXfilterDrill 8" xfId="10397" xr:uid="{00000000-0005-0000-0000-0000DE290000}"/>
    <cellStyle name="SAPBEXfilterDrill 8 2" xfId="10398" xr:uid="{00000000-0005-0000-0000-0000DF290000}"/>
    <cellStyle name="SAPBEXfilterDrill 8 3" xfId="10399" xr:uid="{00000000-0005-0000-0000-0000E0290000}"/>
    <cellStyle name="SAPBEXfilterDrill 8 4" xfId="10400" xr:uid="{00000000-0005-0000-0000-0000E1290000}"/>
    <cellStyle name="SAPBEXfilterDrill 8 5" xfId="10401" xr:uid="{00000000-0005-0000-0000-0000E2290000}"/>
    <cellStyle name="SAPBEXfilterDrill 8 6" xfId="10402" xr:uid="{00000000-0005-0000-0000-0000E3290000}"/>
    <cellStyle name="SAPBEXfilterDrill 9" xfId="10403" xr:uid="{00000000-0005-0000-0000-0000E4290000}"/>
    <cellStyle name="SAPBEXfilterDrill 9 2" xfId="10404" xr:uid="{00000000-0005-0000-0000-0000E5290000}"/>
    <cellStyle name="SAPBEXfilterDrill 9 3" xfId="10405" xr:uid="{00000000-0005-0000-0000-0000E6290000}"/>
    <cellStyle name="SAPBEXfilterDrill 9 4" xfId="10406" xr:uid="{00000000-0005-0000-0000-0000E7290000}"/>
    <cellStyle name="SAPBEXfilterDrill 9 5" xfId="10407" xr:uid="{00000000-0005-0000-0000-0000E8290000}"/>
    <cellStyle name="SAPBEXfilterDrill 9 6" xfId="10408" xr:uid="{00000000-0005-0000-0000-0000E9290000}"/>
    <cellStyle name="SAPBEXfilterDrill_Receipts" xfId="10409" xr:uid="{00000000-0005-0000-0000-0000EA290000}"/>
    <cellStyle name="SAPBEXfilterItem" xfId="10410" xr:uid="{00000000-0005-0000-0000-0000EB290000}"/>
    <cellStyle name="SAPBEXfilterItem 10" xfId="10411" xr:uid="{00000000-0005-0000-0000-0000EC290000}"/>
    <cellStyle name="SAPBEXfilterItem 10 2" xfId="10412" xr:uid="{00000000-0005-0000-0000-0000ED290000}"/>
    <cellStyle name="SAPBEXfilterItem 10 3" xfId="10413" xr:uid="{00000000-0005-0000-0000-0000EE290000}"/>
    <cellStyle name="SAPBEXfilterItem 10 4" xfId="10414" xr:uid="{00000000-0005-0000-0000-0000EF290000}"/>
    <cellStyle name="SAPBEXfilterItem 10 5" xfId="10415" xr:uid="{00000000-0005-0000-0000-0000F0290000}"/>
    <cellStyle name="SAPBEXfilterItem 10 6" xfId="10416" xr:uid="{00000000-0005-0000-0000-0000F1290000}"/>
    <cellStyle name="SAPBEXfilterItem 100" xfId="10417" xr:uid="{00000000-0005-0000-0000-0000F2290000}"/>
    <cellStyle name="SAPBEXfilterItem 101" xfId="10418" xr:uid="{00000000-0005-0000-0000-0000F3290000}"/>
    <cellStyle name="SAPBEXfilterItem 102" xfId="10419" xr:uid="{00000000-0005-0000-0000-0000F4290000}"/>
    <cellStyle name="SAPBEXfilterItem 103" xfId="10420" xr:uid="{00000000-0005-0000-0000-0000F5290000}"/>
    <cellStyle name="SAPBEXfilterItem 104" xfId="10421" xr:uid="{00000000-0005-0000-0000-0000F6290000}"/>
    <cellStyle name="SAPBEXfilterItem 105" xfId="10422" xr:uid="{00000000-0005-0000-0000-0000F7290000}"/>
    <cellStyle name="SAPBEXfilterItem 106" xfId="10423" xr:uid="{00000000-0005-0000-0000-0000F8290000}"/>
    <cellStyle name="SAPBEXfilterItem 107" xfId="10424" xr:uid="{00000000-0005-0000-0000-0000F9290000}"/>
    <cellStyle name="SAPBEXfilterItem 108" xfId="10425" xr:uid="{00000000-0005-0000-0000-0000FA290000}"/>
    <cellStyle name="SAPBEXfilterItem 109" xfId="10426" xr:uid="{00000000-0005-0000-0000-0000FB290000}"/>
    <cellStyle name="SAPBEXfilterItem 11" xfId="10427" xr:uid="{00000000-0005-0000-0000-0000FC290000}"/>
    <cellStyle name="SAPBEXfilterItem 11 2" xfId="10428" xr:uid="{00000000-0005-0000-0000-0000FD290000}"/>
    <cellStyle name="SAPBEXfilterItem 11 3" xfId="10429" xr:uid="{00000000-0005-0000-0000-0000FE290000}"/>
    <cellStyle name="SAPBEXfilterItem 11 4" xfId="10430" xr:uid="{00000000-0005-0000-0000-0000FF290000}"/>
    <cellStyle name="SAPBEXfilterItem 11 5" xfId="10431" xr:uid="{00000000-0005-0000-0000-0000002A0000}"/>
    <cellStyle name="SAPBEXfilterItem 11 6" xfId="10432" xr:uid="{00000000-0005-0000-0000-0000012A0000}"/>
    <cellStyle name="SAPBEXfilterItem 110" xfId="10433" xr:uid="{00000000-0005-0000-0000-0000022A0000}"/>
    <cellStyle name="SAPBEXfilterItem 111" xfId="10434" xr:uid="{00000000-0005-0000-0000-0000032A0000}"/>
    <cellStyle name="SAPBEXfilterItem 112" xfId="10435" xr:uid="{00000000-0005-0000-0000-0000042A0000}"/>
    <cellStyle name="SAPBEXfilterItem 113" xfId="10436" xr:uid="{00000000-0005-0000-0000-0000052A0000}"/>
    <cellStyle name="SAPBEXfilterItem 114" xfId="10437" xr:uid="{00000000-0005-0000-0000-0000062A0000}"/>
    <cellStyle name="SAPBEXfilterItem 115" xfId="10438" xr:uid="{00000000-0005-0000-0000-0000072A0000}"/>
    <cellStyle name="SAPBEXfilterItem 116" xfId="10439" xr:uid="{00000000-0005-0000-0000-0000082A0000}"/>
    <cellStyle name="SAPBEXfilterItem 117" xfId="10440" xr:uid="{00000000-0005-0000-0000-0000092A0000}"/>
    <cellStyle name="SAPBEXfilterItem 118" xfId="10441" xr:uid="{00000000-0005-0000-0000-00000A2A0000}"/>
    <cellStyle name="SAPBEXfilterItem 119" xfId="10442" xr:uid="{00000000-0005-0000-0000-00000B2A0000}"/>
    <cellStyle name="SAPBEXfilterItem 12" xfId="10443" xr:uid="{00000000-0005-0000-0000-00000C2A0000}"/>
    <cellStyle name="SAPBEXfilterItem 12 2" xfId="10444" xr:uid="{00000000-0005-0000-0000-00000D2A0000}"/>
    <cellStyle name="SAPBEXfilterItem 12 3" xfId="10445" xr:uid="{00000000-0005-0000-0000-00000E2A0000}"/>
    <cellStyle name="SAPBEXfilterItem 12 4" xfId="10446" xr:uid="{00000000-0005-0000-0000-00000F2A0000}"/>
    <cellStyle name="SAPBEXfilterItem 12 5" xfId="10447" xr:uid="{00000000-0005-0000-0000-0000102A0000}"/>
    <cellStyle name="SAPBEXfilterItem 12 6" xfId="10448" xr:uid="{00000000-0005-0000-0000-0000112A0000}"/>
    <cellStyle name="SAPBEXfilterItem 120" xfId="10449" xr:uid="{00000000-0005-0000-0000-0000122A0000}"/>
    <cellStyle name="SAPBEXfilterItem 121" xfId="10450" xr:uid="{00000000-0005-0000-0000-0000132A0000}"/>
    <cellStyle name="SAPBEXfilterItem 122" xfId="10451" xr:uid="{00000000-0005-0000-0000-0000142A0000}"/>
    <cellStyle name="SAPBEXfilterItem 123" xfId="10452" xr:uid="{00000000-0005-0000-0000-0000152A0000}"/>
    <cellStyle name="SAPBEXfilterItem 124" xfId="10453" xr:uid="{00000000-0005-0000-0000-0000162A0000}"/>
    <cellStyle name="SAPBEXfilterItem 125" xfId="10454" xr:uid="{00000000-0005-0000-0000-0000172A0000}"/>
    <cellStyle name="SAPBEXfilterItem 126" xfId="10455" xr:uid="{00000000-0005-0000-0000-0000182A0000}"/>
    <cellStyle name="SAPBEXfilterItem 127" xfId="10456" xr:uid="{00000000-0005-0000-0000-0000192A0000}"/>
    <cellStyle name="SAPBEXfilterItem 128" xfId="10457" xr:uid="{00000000-0005-0000-0000-00001A2A0000}"/>
    <cellStyle name="SAPBEXfilterItem 129" xfId="10458" xr:uid="{00000000-0005-0000-0000-00001B2A0000}"/>
    <cellStyle name="SAPBEXfilterItem 13" xfId="10459" xr:uid="{00000000-0005-0000-0000-00001C2A0000}"/>
    <cellStyle name="SAPBEXfilterItem 13 2" xfId="10460" xr:uid="{00000000-0005-0000-0000-00001D2A0000}"/>
    <cellStyle name="SAPBEXfilterItem 13 3" xfId="10461" xr:uid="{00000000-0005-0000-0000-00001E2A0000}"/>
    <cellStyle name="SAPBEXfilterItem 13 4" xfId="10462" xr:uid="{00000000-0005-0000-0000-00001F2A0000}"/>
    <cellStyle name="SAPBEXfilterItem 13 5" xfId="10463" xr:uid="{00000000-0005-0000-0000-0000202A0000}"/>
    <cellStyle name="SAPBEXfilterItem 13 6" xfId="10464" xr:uid="{00000000-0005-0000-0000-0000212A0000}"/>
    <cellStyle name="SAPBEXfilterItem 130" xfId="10465" xr:uid="{00000000-0005-0000-0000-0000222A0000}"/>
    <cellStyle name="SAPBEXfilterItem 131" xfId="10466" xr:uid="{00000000-0005-0000-0000-0000232A0000}"/>
    <cellStyle name="SAPBEXfilterItem 132" xfId="10467" xr:uid="{00000000-0005-0000-0000-0000242A0000}"/>
    <cellStyle name="SAPBEXfilterItem 133" xfId="10468" xr:uid="{00000000-0005-0000-0000-0000252A0000}"/>
    <cellStyle name="SAPBEXfilterItem 134" xfId="10469" xr:uid="{00000000-0005-0000-0000-0000262A0000}"/>
    <cellStyle name="SAPBEXfilterItem 135" xfId="10470" xr:uid="{00000000-0005-0000-0000-0000272A0000}"/>
    <cellStyle name="SAPBEXfilterItem 136" xfId="10471" xr:uid="{00000000-0005-0000-0000-0000282A0000}"/>
    <cellStyle name="SAPBEXfilterItem 137" xfId="10472" xr:uid="{00000000-0005-0000-0000-0000292A0000}"/>
    <cellStyle name="SAPBEXfilterItem 138" xfId="10473" xr:uid="{00000000-0005-0000-0000-00002A2A0000}"/>
    <cellStyle name="SAPBEXfilterItem 139" xfId="10474" xr:uid="{00000000-0005-0000-0000-00002B2A0000}"/>
    <cellStyle name="SAPBEXfilterItem 14" xfId="10475" xr:uid="{00000000-0005-0000-0000-00002C2A0000}"/>
    <cellStyle name="SAPBEXfilterItem 14 2" xfId="10476" xr:uid="{00000000-0005-0000-0000-00002D2A0000}"/>
    <cellStyle name="SAPBEXfilterItem 14 3" xfId="10477" xr:uid="{00000000-0005-0000-0000-00002E2A0000}"/>
    <cellStyle name="SAPBEXfilterItem 14 4" xfId="10478" xr:uid="{00000000-0005-0000-0000-00002F2A0000}"/>
    <cellStyle name="SAPBEXfilterItem 14 5" xfId="10479" xr:uid="{00000000-0005-0000-0000-0000302A0000}"/>
    <cellStyle name="SAPBEXfilterItem 14 6" xfId="10480" xr:uid="{00000000-0005-0000-0000-0000312A0000}"/>
    <cellStyle name="SAPBEXfilterItem 140" xfId="10481" xr:uid="{00000000-0005-0000-0000-0000322A0000}"/>
    <cellStyle name="SAPBEXfilterItem 141" xfId="10482" xr:uid="{00000000-0005-0000-0000-0000332A0000}"/>
    <cellStyle name="SAPBEXfilterItem 142" xfId="10483" xr:uid="{00000000-0005-0000-0000-0000342A0000}"/>
    <cellStyle name="SAPBEXfilterItem 143" xfId="10484" xr:uid="{00000000-0005-0000-0000-0000352A0000}"/>
    <cellStyle name="SAPBEXfilterItem 144" xfId="10485" xr:uid="{00000000-0005-0000-0000-0000362A0000}"/>
    <cellStyle name="SAPBEXfilterItem 145" xfId="10486" xr:uid="{00000000-0005-0000-0000-0000372A0000}"/>
    <cellStyle name="SAPBEXfilterItem 146" xfId="10487" xr:uid="{00000000-0005-0000-0000-0000382A0000}"/>
    <cellStyle name="SAPBEXfilterItem 147" xfId="10488" xr:uid="{00000000-0005-0000-0000-0000392A0000}"/>
    <cellStyle name="SAPBEXfilterItem 148" xfId="10489" xr:uid="{00000000-0005-0000-0000-00003A2A0000}"/>
    <cellStyle name="SAPBEXfilterItem 149" xfId="10490" xr:uid="{00000000-0005-0000-0000-00003B2A0000}"/>
    <cellStyle name="SAPBEXfilterItem 15" xfId="10491" xr:uid="{00000000-0005-0000-0000-00003C2A0000}"/>
    <cellStyle name="SAPBEXfilterItem 15 2" xfId="10492" xr:uid="{00000000-0005-0000-0000-00003D2A0000}"/>
    <cellStyle name="SAPBEXfilterItem 15 3" xfId="10493" xr:uid="{00000000-0005-0000-0000-00003E2A0000}"/>
    <cellStyle name="SAPBEXfilterItem 15 4" xfId="10494" xr:uid="{00000000-0005-0000-0000-00003F2A0000}"/>
    <cellStyle name="SAPBEXfilterItem 15 5" xfId="10495" xr:uid="{00000000-0005-0000-0000-0000402A0000}"/>
    <cellStyle name="SAPBEXfilterItem 15 6" xfId="10496" xr:uid="{00000000-0005-0000-0000-0000412A0000}"/>
    <cellStyle name="SAPBEXfilterItem 150" xfId="10497" xr:uid="{00000000-0005-0000-0000-0000422A0000}"/>
    <cellStyle name="SAPBEXfilterItem 151" xfId="10498" xr:uid="{00000000-0005-0000-0000-0000432A0000}"/>
    <cellStyle name="SAPBEXfilterItem 152" xfId="10499" xr:uid="{00000000-0005-0000-0000-0000442A0000}"/>
    <cellStyle name="SAPBEXfilterItem 153" xfId="10500" xr:uid="{00000000-0005-0000-0000-0000452A0000}"/>
    <cellStyle name="SAPBEXfilterItem 154" xfId="10501" xr:uid="{00000000-0005-0000-0000-0000462A0000}"/>
    <cellStyle name="SAPBEXfilterItem 155" xfId="10502" xr:uid="{00000000-0005-0000-0000-0000472A0000}"/>
    <cellStyle name="SAPBEXfilterItem 156" xfId="10503" xr:uid="{00000000-0005-0000-0000-0000482A0000}"/>
    <cellStyle name="SAPBEXfilterItem 157" xfId="10504" xr:uid="{00000000-0005-0000-0000-0000492A0000}"/>
    <cellStyle name="SAPBEXfilterItem 158" xfId="10505" xr:uid="{00000000-0005-0000-0000-00004A2A0000}"/>
    <cellStyle name="SAPBEXfilterItem 159" xfId="10506" xr:uid="{00000000-0005-0000-0000-00004B2A0000}"/>
    <cellStyle name="SAPBEXfilterItem 16" xfId="10507" xr:uid="{00000000-0005-0000-0000-00004C2A0000}"/>
    <cellStyle name="SAPBEXfilterItem 16 2" xfId="10508" xr:uid="{00000000-0005-0000-0000-00004D2A0000}"/>
    <cellStyle name="SAPBEXfilterItem 16 3" xfId="10509" xr:uid="{00000000-0005-0000-0000-00004E2A0000}"/>
    <cellStyle name="SAPBEXfilterItem 16 4" xfId="10510" xr:uid="{00000000-0005-0000-0000-00004F2A0000}"/>
    <cellStyle name="SAPBEXfilterItem 16 5" xfId="10511" xr:uid="{00000000-0005-0000-0000-0000502A0000}"/>
    <cellStyle name="SAPBEXfilterItem 16 6" xfId="10512" xr:uid="{00000000-0005-0000-0000-0000512A0000}"/>
    <cellStyle name="SAPBEXfilterItem 160" xfId="10513" xr:uid="{00000000-0005-0000-0000-0000522A0000}"/>
    <cellStyle name="SAPBEXfilterItem 161" xfId="10514" xr:uid="{00000000-0005-0000-0000-0000532A0000}"/>
    <cellStyle name="SAPBEXfilterItem 162" xfId="10515" xr:uid="{00000000-0005-0000-0000-0000542A0000}"/>
    <cellStyle name="SAPBEXfilterItem 163" xfId="10516" xr:uid="{00000000-0005-0000-0000-0000552A0000}"/>
    <cellStyle name="SAPBEXfilterItem 164" xfId="10517" xr:uid="{00000000-0005-0000-0000-0000562A0000}"/>
    <cellStyle name="SAPBEXfilterItem 165" xfId="10518" xr:uid="{00000000-0005-0000-0000-0000572A0000}"/>
    <cellStyle name="SAPBEXfilterItem 166" xfId="10519" xr:uid="{00000000-0005-0000-0000-0000582A0000}"/>
    <cellStyle name="SAPBEXfilterItem 167" xfId="10520" xr:uid="{00000000-0005-0000-0000-0000592A0000}"/>
    <cellStyle name="SAPBEXfilterItem 168" xfId="10521" xr:uid="{00000000-0005-0000-0000-00005A2A0000}"/>
    <cellStyle name="SAPBEXfilterItem 169" xfId="10522" xr:uid="{00000000-0005-0000-0000-00005B2A0000}"/>
    <cellStyle name="SAPBEXfilterItem 17" xfId="10523" xr:uid="{00000000-0005-0000-0000-00005C2A0000}"/>
    <cellStyle name="SAPBEXfilterItem 17 2" xfId="10524" xr:uid="{00000000-0005-0000-0000-00005D2A0000}"/>
    <cellStyle name="SAPBEXfilterItem 17 3" xfId="10525" xr:uid="{00000000-0005-0000-0000-00005E2A0000}"/>
    <cellStyle name="SAPBEXfilterItem 17 4" xfId="10526" xr:uid="{00000000-0005-0000-0000-00005F2A0000}"/>
    <cellStyle name="SAPBEXfilterItem 17 5" xfId="10527" xr:uid="{00000000-0005-0000-0000-0000602A0000}"/>
    <cellStyle name="SAPBEXfilterItem 17 6" xfId="10528" xr:uid="{00000000-0005-0000-0000-0000612A0000}"/>
    <cellStyle name="SAPBEXfilterItem 170" xfId="10529" xr:uid="{00000000-0005-0000-0000-0000622A0000}"/>
    <cellStyle name="SAPBEXfilterItem 171" xfId="10530" xr:uid="{00000000-0005-0000-0000-0000632A0000}"/>
    <cellStyle name="SAPBEXfilterItem 172" xfId="27808" xr:uid="{00000000-0005-0000-0000-0000642A0000}"/>
    <cellStyle name="SAPBEXfilterItem 173" xfId="27905" xr:uid="{00000000-0005-0000-0000-0000652A0000}"/>
    <cellStyle name="SAPBEXfilterItem 174" xfId="28005" xr:uid="{00000000-0005-0000-0000-0000662A0000}"/>
    <cellStyle name="SAPBEXfilterItem 18" xfId="10531" xr:uid="{00000000-0005-0000-0000-0000672A0000}"/>
    <cellStyle name="SAPBEXfilterItem 18 2" xfId="10532" xr:uid="{00000000-0005-0000-0000-0000682A0000}"/>
    <cellStyle name="SAPBEXfilterItem 18 3" xfId="10533" xr:uid="{00000000-0005-0000-0000-0000692A0000}"/>
    <cellStyle name="SAPBEXfilterItem 18 4" xfId="10534" xr:uid="{00000000-0005-0000-0000-00006A2A0000}"/>
    <cellStyle name="SAPBEXfilterItem 18 5" xfId="10535" xr:uid="{00000000-0005-0000-0000-00006B2A0000}"/>
    <cellStyle name="SAPBEXfilterItem 18 6" xfId="10536" xr:uid="{00000000-0005-0000-0000-00006C2A0000}"/>
    <cellStyle name="SAPBEXfilterItem 19" xfId="10537" xr:uid="{00000000-0005-0000-0000-00006D2A0000}"/>
    <cellStyle name="SAPBEXfilterItem 19 2" xfId="10538" xr:uid="{00000000-0005-0000-0000-00006E2A0000}"/>
    <cellStyle name="SAPBEXfilterItem 19 3" xfId="10539" xr:uid="{00000000-0005-0000-0000-00006F2A0000}"/>
    <cellStyle name="SAPBEXfilterItem 19 4" xfId="10540" xr:uid="{00000000-0005-0000-0000-0000702A0000}"/>
    <cellStyle name="SAPBEXfilterItem 19 5" xfId="10541" xr:uid="{00000000-0005-0000-0000-0000712A0000}"/>
    <cellStyle name="SAPBEXfilterItem 19 6" xfId="10542" xr:uid="{00000000-0005-0000-0000-0000722A0000}"/>
    <cellStyle name="SAPBEXfilterItem 2" xfId="10543" xr:uid="{00000000-0005-0000-0000-0000732A0000}"/>
    <cellStyle name="SAPBEXfilterItem 2 10" xfId="10544" xr:uid="{00000000-0005-0000-0000-0000742A0000}"/>
    <cellStyle name="SAPBEXfilterItem 2 11" xfId="10545" xr:uid="{00000000-0005-0000-0000-0000752A0000}"/>
    <cellStyle name="SAPBEXfilterItem 2 12" xfId="10546" xr:uid="{00000000-0005-0000-0000-0000762A0000}"/>
    <cellStyle name="SAPBEXfilterItem 2 13" xfId="10547" xr:uid="{00000000-0005-0000-0000-0000772A0000}"/>
    <cellStyle name="SAPBEXfilterItem 2 14" xfId="10548" xr:uid="{00000000-0005-0000-0000-0000782A0000}"/>
    <cellStyle name="SAPBEXfilterItem 2 15" xfId="10549" xr:uid="{00000000-0005-0000-0000-0000792A0000}"/>
    <cellStyle name="SAPBEXfilterItem 2 16" xfId="10550" xr:uid="{00000000-0005-0000-0000-00007A2A0000}"/>
    <cellStyle name="SAPBEXfilterItem 2 17" xfId="10551" xr:uid="{00000000-0005-0000-0000-00007B2A0000}"/>
    <cellStyle name="SAPBEXfilterItem 2 18" xfId="10552" xr:uid="{00000000-0005-0000-0000-00007C2A0000}"/>
    <cellStyle name="SAPBEXfilterItem 2 2" xfId="10553" xr:uid="{00000000-0005-0000-0000-00007D2A0000}"/>
    <cellStyle name="SAPBEXfilterItem 2 2 2" xfId="10554" xr:uid="{00000000-0005-0000-0000-00007E2A0000}"/>
    <cellStyle name="SAPBEXfilterItem 2 2 2 2" xfId="10555" xr:uid="{00000000-0005-0000-0000-00007F2A0000}"/>
    <cellStyle name="SAPBEXfilterItem 2 2 2 3" xfId="10556" xr:uid="{00000000-0005-0000-0000-0000802A0000}"/>
    <cellStyle name="SAPBEXfilterItem 2 2 2 4" xfId="10557" xr:uid="{00000000-0005-0000-0000-0000812A0000}"/>
    <cellStyle name="SAPBEXfilterItem 2 2 2 5" xfId="10558" xr:uid="{00000000-0005-0000-0000-0000822A0000}"/>
    <cellStyle name="SAPBEXfilterItem 2 2 2 6" xfId="10559" xr:uid="{00000000-0005-0000-0000-0000832A0000}"/>
    <cellStyle name="SAPBEXfilterItem 2 2 3" xfId="10560" xr:uid="{00000000-0005-0000-0000-0000842A0000}"/>
    <cellStyle name="SAPBEXfilterItem 2 2 3 2" xfId="10561" xr:uid="{00000000-0005-0000-0000-0000852A0000}"/>
    <cellStyle name="SAPBEXfilterItem 2 2 3 3" xfId="10562" xr:uid="{00000000-0005-0000-0000-0000862A0000}"/>
    <cellStyle name="SAPBEXfilterItem 2 2 3 4" xfId="10563" xr:uid="{00000000-0005-0000-0000-0000872A0000}"/>
    <cellStyle name="SAPBEXfilterItem 2 2 3 5" xfId="10564" xr:uid="{00000000-0005-0000-0000-0000882A0000}"/>
    <cellStyle name="SAPBEXfilterItem 2 2 3 6" xfId="10565" xr:uid="{00000000-0005-0000-0000-0000892A0000}"/>
    <cellStyle name="SAPBEXfilterItem 2 2 4" xfId="10566" xr:uid="{00000000-0005-0000-0000-00008A2A0000}"/>
    <cellStyle name="SAPBEXfilterItem 2 2 4 2" xfId="10567" xr:uid="{00000000-0005-0000-0000-00008B2A0000}"/>
    <cellStyle name="SAPBEXfilterItem 2 2 4 3" xfId="10568" xr:uid="{00000000-0005-0000-0000-00008C2A0000}"/>
    <cellStyle name="SAPBEXfilterItem 2 2 4 4" xfId="10569" xr:uid="{00000000-0005-0000-0000-00008D2A0000}"/>
    <cellStyle name="SAPBEXfilterItem 2 2 4 5" xfId="10570" xr:uid="{00000000-0005-0000-0000-00008E2A0000}"/>
    <cellStyle name="SAPBEXfilterItem 2 2 4 6" xfId="10571" xr:uid="{00000000-0005-0000-0000-00008F2A0000}"/>
    <cellStyle name="SAPBEXfilterItem 2 2 5" xfId="10572" xr:uid="{00000000-0005-0000-0000-0000902A0000}"/>
    <cellStyle name="SAPBEXfilterItem 2 2 5 2" xfId="10573" xr:uid="{00000000-0005-0000-0000-0000912A0000}"/>
    <cellStyle name="SAPBEXfilterItem 2 2 5 3" xfId="10574" xr:uid="{00000000-0005-0000-0000-0000922A0000}"/>
    <cellStyle name="SAPBEXfilterItem 2 2 5 4" xfId="10575" xr:uid="{00000000-0005-0000-0000-0000932A0000}"/>
    <cellStyle name="SAPBEXfilterItem 2 2 5 5" xfId="10576" xr:uid="{00000000-0005-0000-0000-0000942A0000}"/>
    <cellStyle name="SAPBEXfilterItem 2 2 5 6" xfId="10577" xr:uid="{00000000-0005-0000-0000-0000952A0000}"/>
    <cellStyle name="SAPBEXfilterItem 2 3" xfId="10578" xr:uid="{00000000-0005-0000-0000-0000962A0000}"/>
    <cellStyle name="SAPBEXfilterItem 2 3 2" xfId="10579" xr:uid="{00000000-0005-0000-0000-0000972A0000}"/>
    <cellStyle name="SAPBEXfilterItem 2 3 2 2" xfId="10580" xr:uid="{00000000-0005-0000-0000-0000982A0000}"/>
    <cellStyle name="SAPBEXfilterItem 2 3 2 3" xfId="10581" xr:uid="{00000000-0005-0000-0000-0000992A0000}"/>
    <cellStyle name="SAPBEXfilterItem 2 3 2 4" xfId="10582" xr:uid="{00000000-0005-0000-0000-00009A2A0000}"/>
    <cellStyle name="SAPBEXfilterItem 2 3 2 5" xfId="10583" xr:uid="{00000000-0005-0000-0000-00009B2A0000}"/>
    <cellStyle name="SAPBEXfilterItem 2 3 2 6" xfId="10584" xr:uid="{00000000-0005-0000-0000-00009C2A0000}"/>
    <cellStyle name="SAPBEXfilterItem 2 3 3" xfId="10585" xr:uid="{00000000-0005-0000-0000-00009D2A0000}"/>
    <cellStyle name="SAPBEXfilterItem 2 3 3 2" xfId="10586" xr:uid="{00000000-0005-0000-0000-00009E2A0000}"/>
    <cellStyle name="SAPBEXfilterItem 2 3 3 3" xfId="10587" xr:uid="{00000000-0005-0000-0000-00009F2A0000}"/>
    <cellStyle name="SAPBEXfilterItem 2 3 3 4" xfId="10588" xr:uid="{00000000-0005-0000-0000-0000A02A0000}"/>
    <cellStyle name="SAPBEXfilterItem 2 3 3 5" xfId="10589" xr:uid="{00000000-0005-0000-0000-0000A12A0000}"/>
    <cellStyle name="SAPBEXfilterItem 2 3 3 6" xfId="10590" xr:uid="{00000000-0005-0000-0000-0000A22A0000}"/>
    <cellStyle name="SAPBEXfilterItem 2 3 4" xfId="10591" xr:uid="{00000000-0005-0000-0000-0000A32A0000}"/>
    <cellStyle name="SAPBEXfilterItem 2 3 4 2" xfId="10592" xr:uid="{00000000-0005-0000-0000-0000A42A0000}"/>
    <cellStyle name="SAPBEXfilterItem 2 3 4 3" xfId="10593" xr:uid="{00000000-0005-0000-0000-0000A52A0000}"/>
    <cellStyle name="SAPBEXfilterItem 2 3 4 4" xfId="10594" xr:uid="{00000000-0005-0000-0000-0000A62A0000}"/>
    <cellStyle name="SAPBEXfilterItem 2 3 4 5" xfId="10595" xr:uid="{00000000-0005-0000-0000-0000A72A0000}"/>
    <cellStyle name="SAPBEXfilterItem 2 3 4 6" xfId="10596" xr:uid="{00000000-0005-0000-0000-0000A82A0000}"/>
    <cellStyle name="SAPBEXfilterItem 2 3 5" xfId="10597" xr:uid="{00000000-0005-0000-0000-0000A92A0000}"/>
    <cellStyle name="SAPBEXfilterItem 2 3 5 2" xfId="10598" xr:uid="{00000000-0005-0000-0000-0000AA2A0000}"/>
    <cellStyle name="SAPBEXfilterItem 2 3 5 3" xfId="10599" xr:uid="{00000000-0005-0000-0000-0000AB2A0000}"/>
    <cellStyle name="SAPBEXfilterItem 2 3 5 4" xfId="10600" xr:uid="{00000000-0005-0000-0000-0000AC2A0000}"/>
    <cellStyle name="SAPBEXfilterItem 2 3 5 5" xfId="10601" xr:uid="{00000000-0005-0000-0000-0000AD2A0000}"/>
    <cellStyle name="SAPBEXfilterItem 2 3 5 6" xfId="10602" xr:uid="{00000000-0005-0000-0000-0000AE2A0000}"/>
    <cellStyle name="SAPBEXfilterItem 2 4" xfId="10603" xr:uid="{00000000-0005-0000-0000-0000AF2A0000}"/>
    <cellStyle name="SAPBEXfilterItem 2 4 2" xfId="10604" xr:uid="{00000000-0005-0000-0000-0000B02A0000}"/>
    <cellStyle name="SAPBEXfilterItem 2 4 2 2" xfId="10605" xr:uid="{00000000-0005-0000-0000-0000B12A0000}"/>
    <cellStyle name="SAPBEXfilterItem 2 4 2 3" xfId="10606" xr:uid="{00000000-0005-0000-0000-0000B22A0000}"/>
    <cellStyle name="SAPBEXfilterItem 2 4 2 4" xfId="10607" xr:uid="{00000000-0005-0000-0000-0000B32A0000}"/>
    <cellStyle name="SAPBEXfilterItem 2 4 2 5" xfId="10608" xr:uid="{00000000-0005-0000-0000-0000B42A0000}"/>
    <cellStyle name="SAPBEXfilterItem 2 4 2 6" xfId="10609" xr:uid="{00000000-0005-0000-0000-0000B52A0000}"/>
    <cellStyle name="SAPBEXfilterItem 2 4 3" xfId="10610" xr:uid="{00000000-0005-0000-0000-0000B62A0000}"/>
    <cellStyle name="SAPBEXfilterItem 2 4 3 2" xfId="10611" xr:uid="{00000000-0005-0000-0000-0000B72A0000}"/>
    <cellStyle name="SAPBEXfilterItem 2 4 3 3" xfId="10612" xr:uid="{00000000-0005-0000-0000-0000B82A0000}"/>
    <cellStyle name="SAPBEXfilterItem 2 4 3 4" xfId="10613" xr:uid="{00000000-0005-0000-0000-0000B92A0000}"/>
    <cellStyle name="SAPBEXfilterItem 2 4 3 5" xfId="10614" xr:uid="{00000000-0005-0000-0000-0000BA2A0000}"/>
    <cellStyle name="SAPBEXfilterItem 2 4 3 6" xfId="10615" xr:uid="{00000000-0005-0000-0000-0000BB2A0000}"/>
    <cellStyle name="SAPBEXfilterItem 2 4 4" xfId="10616" xr:uid="{00000000-0005-0000-0000-0000BC2A0000}"/>
    <cellStyle name="SAPBEXfilterItem 2 4 4 2" xfId="10617" xr:uid="{00000000-0005-0000-0000-0000BD2A0000}"/>
    <cellStyle name="SAPBEXfilterItem 2 4 4 3" xfId="10618" xr:uid="{00000000-0005-0000-0000-0000BE2A0000}"/>
    <cellStyle name="SAPBEXfilterItem 2 4 4 4" xfId="10619" xr:uid="{00000000-0005-0000-0000-0000BF2A0000}"/>
    <cellStyle name="SAPBEXfilterItem 2 4 4 5" xfId="10620" xr:uid="{00000000-0005-0000-0000-0000C02A0000}"/>
    <cellStyle name="SAPBEXfilterItem 2 4 4 6" xfId="10621" xr:uid="{00000000-0005-0000-0000-0000C12A0000}"/>
    <cellStyle name="SAPBEXfilterItem 2 4 5" xfId="10622" xr:uid="{00000000-0005-0000-0000-0000C22A0000}"/>
    <cellStyle name="SAPBEXfilterItem 2 4 5 2" xfId="10623" xr:uid="{00000000-0005-0000-0000-0000C32A0000}"/>
    <cellStyle name="SAPBEXfilterItem 2 4 5 3" xfId="10624" xr:uid="{00000000-0005-0000-0000-0000C42A0000}"/>
    <cellStyle name="SAPBEXfilterItem 2 4 5 4" xfId="10625" xr:uid="{00000000-0005-0000-0000-0000C52A0000}"/>
    <cellStyle name="SAPBEXfilterItem 2 4 5 5" xfId="10626" xr:uid="{00000000-0005-0000-0000-0000C62A0000}"/>
    <cellStyle name="SAPBEXfilterItem 2 4 5 6" xfId="10627" xr:uid="{00000000-0005-0000-0000-0000C72A0000}"/>
    <cellStyle name="SAPBEXfilterItem 2 5" xfId="10628" xr:uid="{00000000-0005-0000-0000-0000C82A0000}"/>
    <cellStyle name="SAPBEXfilterItem 2 6" xfId="10629" xr:uid="{00000000-0005-0000-0000-0000C92A0000}"/>
    <cellStyle name="SAPBEXfilterItem 2 7" xfId="10630" xr:uid="{00000000-0005-0000-0000-0000CA2A0000}"/>
    <cellStyle name="SAPBEXfilterItem 2 8" xfId="10631" xr:uid="{00000000-0005-0000-0000-0000CB2A0000}"/>
    <cellStyle name="SAPBEXfilterItem 2 9" xfId="10632" xr:uid="{00000000-0005-0000-0000-0000CC2A0000}"/>
    <cellStyle name="SAPBEXfilterItem 20" xfId="10633" xr:uid="{00000000-0005-0000-0000-0000CD2A0000}"/>
    <cellStyle name="SAPBEXfilterItem 20 2" xfId="10634" xr:uid="{00000000-0005-0000-0000-0000CE2A0000}"/>
    <cellStyle name="SAPBEXfilterItem 20 3" xfId="10635" xr:uid="{00000000-0005-0000-0000-0000CF2A0000}"/>
    <cellStyle name="SAPBEXfilterItem 20 4" xfId="10636" xr:uid="{00000000-0005-0000-0000-0000D02A0000}"/>
    <cellStyle name="SAPBEXfilterItem 20 5" xfId="10637" xr:uid="{00000000-0005-0000-0000-0000D12A0000}"/>
    <cellStyle name="SAPBEXfilterItem 20 6" xfId="10638" xr:uid="{00000000-0005-0000-0000-0000D22A0000}"/>
    <cellStyle name="SAPBEXfilterItem 21" xfId="10639" xr:uid="{00000000-0005-0000-0000-0000D32A0000}"/>
    <cellStyle name="SAPBEXfilterItem 21 2" xfId="10640" xr:uid="{00000000-0005-0000-0000-0000D42A0000}"/>
    <cellStyle name="SAPBEXfilterItem 21 3" xfId="10641" xr:uid="{00000000-0005-0000-0000-0000D52A0000}"/>
    <cellStyle name="SAPBEXfilterItem 21 4" xfId="10642" xr:uid="{00000000-0005-0000-0000-0000D62A0000}"/>
    <cellStyle name="SAPBEXfilterItem 21 5" xfId="10643" xr:uid="{00000000-0005-0000-0000-0000D72A0000}"/>
    <cellStyle name="SAPBEXfilterItem 21 6" xfId="10644" xr:uid="{00000000-0005-0000-0000-0000D82A0000}"/>
    <cellStyle name="SAPBEXfilterItem 22" xfId="10645" xr:uid="{00000000-0005-0000-0000-0000D92A0000}"/>
    <cellStyle name="SAPBEXfilterItem 22 2" xfId="10646" xr:uid="{00000000-0005-0000-0000-0000DA2A0000}"/>
    <cellStyle name="SAPBEXfilterItem 22 3" xfId="10647" xr:uid="{00000000-0005-0000-0000-0000DB2A0000}"/>
    <cellStyle name="SAPBEXfilterItem 22 4" xfId="10648" xr:uid="{00000000-0005-0000-0000-0000DC2A0000}"/>
    <cellStyle name="SAPBEXfilterItem 22 5" xfId="10649" xr:uid="{00000000-0005-0000-0000-0000DD2A0000}"/>
    <cellStyle name="SAPBEXfilterItem 22 6" xfId="10650" xr:uid="{00000000-0005-0000-0000-0000DE2A0000}"/>
    <cellStyle name="SAPBEXfilterItem 23" xfId="10651" xr:uid="{00000000-0005-0000-0000-0000DF2A0000}"/>
    <cellStyle name="SAPBEXfilterItem 23 2" xfId="10652" xr:uid="{00000000-0005-0000-0000-0000E02A0000}"/>
    <cellStyle name="SAPBEXfilterItem 23 3" xfId="10653" xr:uid="{00000000-0005-0000-0000-0000E12A0000}"/>
    <cellStyle name="SAPBEXfilterItem 23 4" xfId="10654" xr:uid="{00000000-0005-0000-0000-0000E22A0000}"/>
    <cellStyle name="SAPBEXfilterItem 23 5" xfId="10655" xr:uid="{00000000-0005-0000-0000-0000E32A0000}"/>
    <cellStyle name="SAPBEXfilterItem 23 6" xfId="10656" xr:uid="{00000000-0005-0000-0000-0000E42A0000}"/>
    <cellStyle name="SAPBEXfilterItem 24" xfId="10657" xr:uid="{00000000-0005-0000-0000-0000E52A0000}"/>
    <cellStyle name="SAPBEXfilterItem 24 2" xfId="10658" xr:uid="{00000000-0005-0000-0000-0000E62A0000}"/>
    <cellStyle name="SAPBEXfilterItem 24 3" xfId="10659" xr:uid="{00000000-0005-0000-0000-0000E72A0000}"/>
    <cellStyle name="SAPBEXfilterItem 24 4" xfId="10660" xr:uid="{00000000-0005-0000-0000-0000E82A0000}"/>
    <cellStyle name="SAPBEXfilterItem 24 5" xfId="10661" xr:uid="{00000000-0005-0000-0000-0000E92A0000}"/>
    <cellStyle name="SAPBEXfilterItem 24 6" xfId="10662" xr:uid="{00000000-0005-0000-0000-0000EA2A0000}"/>
    <cellStyle name="SAPBEXfilterItem 25" xfId="10663" xr:uid="{00000000-0005-0000-0000-0000EB2A0000}"/>
    <cellStyle name="SAPBEXfilterItem 25 2" xfId="10664" xr:uid="{00000000-0005-0000-0000-0000EC2A0000}"/>
    <cellStyle name="SAPBEXfilterItem 25 3" xfId="10665" xr:uid="{00000000-0005-0000-0000-0000ED2A0000}"/>
    <cellStyle name="SAPBEXfilterItem 25 4" xfId="10666" xr:uid="{00000000-0005-0000-0000-0000EE2A0000}"/>
    <cellStyle name="SAPBEXfilterItem 25 5" xfId="10667" xr:uid="{00000000-0005-0000-0000-0000EF2A0000}"/>
    <cellStyle name="SAPBEXfilterItem 25 6" xfId="10668" xr:uid="{00000000-0005-0000-0000-0000F02A0000}"/>
    <cellStyle name="SAPBEXfilterItem 26" xfId="10669" xr:uid="{00000000-0005-0000-0000-0000F12A0000}"/>
    <cellStyle name="SAPBEXfilterItem 26 2" xfId="10670" xr:uid="{00000000-0005-0000-0000-0000F22A0000}"/>
    <cellStyle name="SAPBEXfilterItem 26 3" xfId="10671" xr:uid="{00000000-0005-0000-0000-0000F32A0000}"/>
    <cellStyle name="SAPBEXfilterItem 26 4" xfId="10672" xr:uid="{00000000-0005-0000-0000-0000F42A0000}"/>
    <cellStyle name="SAPBEXfilterItem 26 5" xfId="10673" xr:uid="{00000000-0005-0000-0000-0000F52A0000}"/>
    <cellStyle name="SAPBEXfilterItem 26 6" xfId="10674" xr:uid="{00000000-0005-0000-0000-0000F62A0000}"/>
    <cellStyle name="SAPBEXfilterItem 27" xfId="10675" xr:uid="{00000000-0005-0000-0000-0000F72A0000}"/>
    <cellStyle name="SAPBEXfilterItem 27 2" xfId="10676" xr:uid="{00000000-0005-0000-0000-0000F82A0000}"/>
    <cellStyle name="SAPBEXfilterItem 27 3" xfId="10677" xr:uid="{00000000-0005-0000-0000-0000F92A0000}"/>
    <cellStyle name="SAPBEXfilterItem 27 4" xfId="10678" xr:uid="{00000000-0005-0000-0000-0000FA2A0000}"/>
    <cellStyle name="SAPBEXfilterItem 27 5" xfId="10679" xr:uid="{00000000-0005-0000-0000-0000FB2A0000}"/>
    <cellStyle name="SAPBEXfilterItem 27 6" xfId="10680" xr:uid="{00000000-0005-0000-0000-0000FC2A0000}"/>
    <cellStyle name="SAPBEXfilterItem 28" xfId="10681" xr:uid="{00000000-0005-0000-0000-0000FD2A0000}"/>
    <cellStyle name="SAPBEXfilterItem 28 2" xfId="10682" xr:uid="{00000000-0005-0000-0000-0000FE2A0000}"/>
    <cellStyle name="SAPBEXfilterItem 28 3" xfId="10683" xr:uid="{00000000-0005-0000-0000-0000FF2A0000}"/>
    <cellStyle name="SAPBEXfilterItem 28 4" xfId="10684" xr:uid="{00000000-0005-0000-0000-0000002B0000}"/>
    <cellStyle name="SAPBEXfilterItem 28 5" xfId="10685" xr:uid="{00000000-0005-0000-0000-0000012B0000}"/>
    <cellStyle name="SAPBEXfilterItem 28 6" xfId="10686" xr:uid="{00000000-0005-0000-0000-0000022B0000}"/>
    <cellStyle name="SAPBEXfilterItem 29" xfId="10687" xr:uid="{00000000-0005-0000-0000-0000032B0000}"/>
    <cellStyle name="SAPBEXfilterItem 29 2" xfId="10688" xr:uid="{00000000-0005-0000-0000-0000042B0000}"/>
    <cellStyle name="SAPBEXfilterItem 29 3" xfId="10689" xr:uid="{00000000-0005-0000-0000-0000052B0000}"/>
    <cellStyle name="SAPBEXfilterItem 29 4" xfId="10690" xr:uid="{00000000-0005-0000-0000-0000062B0000}"/>
    <cellStyle name="SAPBEXfilterItem 29 5" xfId="10691" xr:uid="{00000000-0005-0000-0000-0000072B0000}"/>
    <cellStyle name="SAPBEXfilterItem 29 6" xfId="10692" xr:uid="{00000000-0005-0000-0000-0000082B0000}"/>
    <cellStyle name="SAPBEXfilterItem 3" xfId="10693" xr:uid="{00000000-0005-0000-0000-0000092B0000}"/>
    <cellStyle name="SAPBEXfilterItem 3 10" xfId="10694" xr:uid="{00000000-0005-0000-0000-00000A2B0000}"/>
    <cellStyle name="SAPBEXfilterItem 3 11" xfId="10695" xr:uid="{00000000-0005-0000-0000-00000B2B0000}"/>
    <cellStyle name="SAPBEXfilterItem 3 12" xfId="10696" xr:uid="{00000000-0005-0000-0000-00000C2B0000}"/>
    <cellStyle name="SAPBEXfilterItem 3 2" xfId="10697" xr:uid="{00000000-0005-0000-0000-00000D2B0000}"/>
    <cellStyle name="SAPBEXfilterItem 3 2 2" xfId="10698" xr:uid="{00000000-0005-0000-0000-00000E2B0000}"/>
    <cellStyle name="SAPBEXfilterItem 3 2 2 2" xfId="10699" xr:uid="{00000000-0005-0000-0000-00000F2B0000}"/>
    <cellStyle name="SAPBEXfilterItem 3 2 2 3" xfId="10700" xr:uid="{00000000-0005-0000-0000-0000102B0000}"/>
    <cellStyle name="SAPBEXfilterItem 3 2 2 4" xfId="10701" xr:uid="{00000000-0005-0000-0000-0000112B0000}"/>
    <cellStyle name="SAPBEXfilterItem 3 2 2 5" xfId="10702" xr:uid="{00000000-0005-0000-0000-0000122B0000}"/>
    <cellStyle name="SAPBEXfilterItem 3 2 2 6" xfId="10703" xr:uid="{00000000-0005-0000-0000-0000132B0000}"/>
    <cellStyle name="SAPBEXfilterItem 3 2 3" xfId="10704" xr:uid="{00000000-0005-0000-0000-0000142B0000}"/>
    <cellStyle name="SAPBEXfilterItem 3 2 3 2" xfId="10705" xr:uid="{00000000-0005-0000-0000-0000152B0000}"/>
    <cellStyle name="SAPBEXfilterItem 3 2 3 3" xfId="10706" xr:uid="{00000000-0005-0000-0000-0000162B0000}"/>
    <cellStyle name="SAPBEXfilterItem 3 2 3 4" xfId="10707" xr:uid="{00000000-0005-0000-0000-0000172B0000}"/>
    <cellStyle name="SAPBEXfilterItem 3 2 3 5" xfId="10708" xr:uid="{00000000-0005-0000-0000-0000182B0000}"/>
    <cellStyle name="SAPBEXfilterItem 3 2 3 6" xfId="10709" xr:uid="{00000000-0005-0000-0000-0000192B0000}"/>
    <cellStyle name="SAPBEXfilterItem 3 2 4" xfId="10710" xr:uid="{00000000-0005-0000-0000-00001A2B0000}"/>
    <cellStyle name="SAPBEXfilterItem 3 2 4 2" xfId="10711" xr:uid="{00000000-0005-0000-0000-00001B2B0000}"/>
    <cellStyle name="SAPBEXfilterItem 3 2 4 3" xfId="10712" xr:uid="{00000000-0005-0000-0000-00001C2B0000}"/>
    <cellStyle name="SAPBEXfilterItem 3 2 4 4" xfId="10713" xr:uid="{00000000-0005-0000-0000-00001D2B0000}"/>
    <cellStyle name="SAPBEXfilterItem 3 2 4 5" xfId="10714" xr:uid="{00000000-0005-0000-0000-00001E2B0000}"/>
    <cellStyle name="SAPBEXfilterItem 3 2 4 6" xfId="10715" xr:uid="{00000000-0005-0000-0000-00001F2B0000}"/>
    <cellStyle name="SAPBEXfilterItem 3 2 5" xfId="10716" xr:uid="{00000000-0005-0000-0000-0000202B0000}"/>
    <cellStyle name="SAPBEXfilterItem 3 2 5 2" xfId="10717" xr:uid="{00000000-0005-0000-0000-0000212B0000}"/>
    <cellStyle name="SAPBEXfilterItem 3 2 5 3" xfId="10718" xr:uid="{00000000-0005-0000-0000-0000222B0000}"/>
    <cellStyle name="SAPBEXfilterItem 3 2 5 4" xfId="10719" xr:uid="{00000000-0005-0000-0000-0000232B0000}"/>
    <cellStyle name="SAPBEXfilterItem 3 2 5 5" xfId="10720" xr:uid="{00000000-0005-0000-0000-0000242B0000}"/>
    <cellStyle name="SAPBEXfilterItem 3 2 5 6" xfId="10721" xr:uid="{00000000-0005-0000-0000-0000252B0000}"/>
    <cellStyle name="SAPBEXfilterItem 3 3" xfId="10722" xr:uid="{00000000-0005-0000-0000-0000262B0000}"/>
    <cellStyle name="SAPBEXfilterItem 3 3 2" xfId="10723" xr:uid="{00000000-0005-0000-0000-0000272B0000}"/>
    <cellStyle name="SAPBEXfilterItem 3 3 3" xfId="10724" xr:uid="{00000000-0005-0000-0000-0000282B0000}"/>
    <cellStyle name="SAPBEXfilterItem 3 3 4" xfId="10725" xr:uid="{00000000-0005-0000-0000-0000292B0000}"/>
    <cellStyle name="SAPBEXfilterItem 3 3 5" xfId="10726" xr:uid="{00000000-0005-0000-0000-00002A2B0000}"/>
    <cellStyle name="SAPBEXfilterItem 3 3 6" xfId="10727" xr:uid="{00000000-0005-0000-0000-00002B2B0000}"/>
    <cellStyle name="SAPBEXfilterItem 3 4" xfId="10728" xr:uid="{00000000-0005-0000-0000-00002C2B0000}"/>
    <cellStyle name="SAPBEXfilterItem 3 4 2" xfId="10729" xr:uid="{00000000-0005-0000-0000-00002D2B0000}"/>
    <cellStyle name="SAPBEXfilterItem 3 4 3" xfId="10730" xr:uid="{00000000-0005-0000-0000-00002E2B0000}"/>
    <cellStyle name="SAPBEXfilterItem 3 4 4" xfId="10731" xr:uid="{00000000-0005-0000-0000-00002F2B0000}"/>
    <cellStyle name="SAPBEXfilterItem 3 4 5" xfId="10732" xr:uid="{00000000-0005-0000-0000-0000302B0000}"/>
    <cellStyle name="SAPBEXfilterItem 3 4 6" xfId="10733" xr:uid="{00000000-0005-0000-0000-0000312B0000}"/>
    <cellStyle name="SAPBEXfilterItem 3 5" xfId="10734" xr:uid="{00000000-0005-0000-0000-0000322B0000}"/>
    <cellStyle name="SAPBEXfilterItem 3 6" xfId="10735" xr:uid="{00000000-0005-0000-0000-0000332B0000}"/>
    <cellStyle name="SAPBEXfilterItem 3 7" xfId="10736" xr:uid="{00000000-0005-0000-0000-0000342B0000}"/>
    <cellStyle name="SAPBEXfilterItem 3 8" xfId="10737" xr:uid="{00000000-0005-0000-0000-0000352B0000}"/>
    <cellStyle name="SAPBEXfilterItem 3 9" xfId="10738" xr:uid="{00000000-0005-0000-0000-0000362B0000}"/>
    <cellStyle name="SAPBEXfilterItem 30" xfId="10739" xr:uid="{00000000-0005-0000-0000-0000372B0000}"/>
    <cellStyle name="SAPBEXfilterItem 30 2" xfId="10740" xr:uid="{00000000-0005-0000-0000-0000382B0000}"/>
    <cellStyle name="SAPBEXfilterItem 30 3" xfId="10741" xr:uid="{00000000-0005-0000-0000-0000392B0000}"/>
    <cellStyle name="SAPBEXfilterItem 30 4" xfId="10742" xr:uid="{00000000-0005-0000-0000-00003A2B0000}"/>
    <cellStyle name="SAPBEXfilterItem 30 5" xfId="10743" xr:uid="{00000000-0005-0000-0000-00003B2B0000}"/>
    <cellStyle name="SAPBEXfilterItem 30 6" xfId="10744" xr:uid="{00000000-0005-0000-0000-00003C2B0000}"/>
    <cellStyle name="SAPBEXfilterItem 31" xfId="10745" xr:uid="{00000000-0005-0000-0000-00003D2B0000}"/>
    <cellStyle name="SAPBEXfilterItem 31 2" xfId="10746" xr:uid="{00000000-0005-0000-0000-00003E2B0000}"/>
    <cellStyle name="SAPBEXfilterItem 31 3" xfId="10747" xr:uid="{00000000-0005-0000-0000-00003F2B0000}"/>
    <cellStyle name="SAPBEXfilterItem 31 4" xfId="10748" xr:uid="{00000000-0005-0000-0000-0000402B0000}"/>
    <cellStyle name="SAPBEXfilterItem 31 5" xfId="10749" xr:uid="{00000000-0005-0000-0000-0000412B0000}"/>
    <cellStyle name="SAPBEXfilterItem 31 6" xfId="10750" xr:uid="{00000000-0005-0000-0000-0000422B0000}"/>
    <cellStyle name="SAPBEXfilterItem 32" xfId="10751" xr:uid="{00000000-0005-0000-0000-0000432B0000}"/>
    <cellStyle name="SAPBEXfilterItem 32 2" xfId="10752" xr:uid="{00000000-0005-0000-0000-0000442B0000}"/>
    <cellStyle name="SAPBEXfilterItem 32 3" xfId="10753" xr:uid="{00000000-0005-0000-0000-0000452B0000}"/>
    <cellStyle name="SAPBEXfilterItem 32 4" xfId="10754" xr:uid="{00000000-0005-0000-0000-0000462B0000}"/>
    <cellStyle name="SAPBEXfilterItem 32 5" xfId="10755" xr:uid="{00000000-0005-0000-0000-0000472B0000}"/>
    <cellStyle name="SAPBEXfilterItem 32 6" xfId="10756" xr:uid="{00000000-0005-0000-0000-0000482B0000}"/>
    <cellStyle name="SAPBEXfilterItem 33" xfId="10757" xr:uid="{00000000-0005-0000-0000-0000492B0000}"/>
    <cellStyle name="SAPBEXfilterItem 34" xfId="10758" xr:uid="{00000000-0005-0000-0000-00004A2B0000}"/>
    <cellStyle name="SAPBEXfilterItem 35" xfId="10759" xr:uid="{00000000-0005-0000-0000-00004B2B0000}"/>
    <cellStyle name="SAPBEXfilterItem 36" xfId="10760" xr:uid="{00000000-0005-0000-0000-00004C2B0000}"/>
    <cellStyle name="SAPBEXfilterItem 37" xfId="10761" xr:uid="{00000000-0005-0000-0000-00004D2B0000}"/>
    <cellStyle name="SAPBEXfilterItem 38" xfId="10762" xr:uid="{00000000-0005-0000-0000-00004E2B0000}"/>
    <cellStyle name="SAPBEXfilterItem 39" xfId="10763" xr:uid="{00000000-0005-0000-0000-00004F2B0000}"/>
    <cellStyle name="SAPBEXfilterItem 4" xfId="10764" xr:uid="{00000000-0005-0000-0000-0000502B0000}"/>
    <cellStyle name="SAPBEXfilterItem 4 2" xfId="10765" xr:uid="{00000000-0005-0000-0000-0000512B0000}"/>
    <cellStyle name="SAPBEXfilterItem 4 3" xfId="10766" xr:uid="{00000000-0005-0000-0000-0000522B0000}"/>
    <cellStyle name="SAPBEXfilterItem 4 4" xfId="10767" xr:uid="{00000000-0005-0000-0000-0000532B0000}"/>
    <cellStyle name="SAPBEXfilterItem 4 5" xfId="10768" xr:uid="{00000000-0005-0000-0000-0000542B0000}"/>
    <cellStyle name="SAPBEXfilterItem 4 6" xfId="10769" xr:uid="{00000000-0005-0000-0000-0000552B0000}"/>
    <cellStyle name="SAPBEXfilterItem 40" xfId="10770" xr:uid="{00000000-0005-0000-0000-0000562B0000}"/>
    <cellStyle name="SAPBEXfilterItem 41" xfId="10771" xr:uid="{00000000-0005-0000-0000-0000572B0000}"/>
    <cellStyle name="SAPBEXfilterItem 42" xfId="10772" xr:uid="{00000000-0005-0000-0000-0000582B0000}"/>
    <cellStyle name="SAPBEXfilterItem 43" xfId="10773" xr:uid="{00000000-0005-0000-0000-0000592B0000}"/>
    <cellStyle name="SAPBEXfilterItem 44" xfId="10774" xr:uid="{00000000-0005-0000-0000-00005A2B0000}"/>
    <cellStyle name="SAPBEXfilterItem 45" xfId="10775" xr:uid="{00000000-0005-0000-0000-00005B2B0000}"/>
    <cellStyle name="SAPBEXfilterItem 46" xfId="10776" xr:uid="{00000000-0005-0000-0000-00005C2B0000}"/>
    <cellStyle name="SAPBEXfilterItem 47" xfId="10777" xr:uid="{00000000-0005-0000-0000-00005D2B0000}"/>
    <cellStyle name="SAPBEXfilterItem 48" xfId="10778" xr:uid="{00000000-0005-0000-0000-00005E2B0000}"/>
    <cellStyle name="SAPBEXfilterItem 49" xfId="10779" xr:uid="{00000000-0005-0000-0000-00005F2B0000}"/>
    <cellStyle name="SAPBEXfilterItem 5" xfId="10780" xr:uid="{00000000-0005-0000-0000-0000602B0000}"/>
    <cellStyle name="SAPBEXfilterItem 5 2" xfId="10781" xr:uid="{00000000-0005-0000-0000-0000612B0000}"/>
    <cellStyle name="SAPBEXfilterItem 5 3" xfId="10782" xr:uid="{00000000-0005-0000-0000-0000622B0000}"/>
    <cellStyle name="SAPBEXfilterItem 5 4" xfId="10783" xr:uid="{00000000-0005-0000-0000-0000632B0000}"/>
    <cellStyle name="SAPBEXfilterItem 5 5" xfId="10784" xr:uid="{00000000-0005-0000-0000-0000642B0000}"/>
    <cellStyle name="SAPBEXfilterItem 5 6" xfId="10785" xr:uid="{00000000-0005-0000-0000-0000652B0000}"/>
    <cellStyle name="SAPBEXfilterItem 50" xfId="10786" xr:uid="{00000000-0005-0000-0000-0000662B0000}"/>
    <cellStyle name="SAPBEXfilterItem 51" xfId="10787" xr:uid="{00000000-0005-0000-0000-0000672B0000}"/>
    <cellStyle name="SAPBEXfilterItem 52" xfId="10788" xr:uid="{00000000-0005-0000-0000-0000682B0000}"/>
    <cellStyle name="SAPBEXfilterItem 53" xfId="10789" xr:uid="{00000000-0005-0000-0000-0000692B0000}"/>
    <cellStyle name="SAPBEXfilterItem 54" xfId="10790" xr:uid="{00000000-0005-0000-0000-00006A2B0000}"/>
    <cellStyle name="SAPBEXfilterItem 55" xfId="10791" xr:uid="{00000000-0005-0000-0000-00006B2B0000}"/>
    <cellStyle name="SAPBEXfilterItem 56" xfId="10792" xr:uid="{00000000-0005-0000-0000-00006C2B0000}"/>
    <cellStyle name="SAPBEXfilterItem 57" xfId="10793" xr:uid="{00000000-0005-0000-0000-00006D2B0000}"/>
    <cellStyle name="SAPBEXfilterItem 58" xfId="10794" xr:uid="{00000000-0005-0000-0000-00006E2B0000}"/>
    <cellStyle name="SAPBEXfilterItem 59" xfId="10795" xr:uid="{00000000-0005-0000-0000-00006F2B0000}"/>
    <cellStyle name="SAPBEXfilterItem 6" xfId="10796" xr:uid="{00000000-0005-0000-0000-0000702B0000}"/>
    <cellStyle name="SAPBEXfilterItem 6 10" xfId="10797" xr:uid="{00000000-0005-0000-0000-0000712B0000}"/>
    <cellStyle name="SAPBEXfilterItem 6 2" xfId="10798" xr:uid="{00000000-0005-0000-0000-0000722B0000}"/>
    <cellStyle name="SAPBEXfilterItem 6 3" xfId="10799" xr:uid="{00000000-0005-0000-0000-0000732B0000}"/>
    <cellStyle name="SAPBEXfilterItem 6 4" xfId="10800" xr:uid="{00000000-0005-0000-0000-0000742B0000}"/>
    <cellStyle name="SAPBEXfilterItem 6 5" xfId="10801" xr:uid="{00000000-0005-0000-0000-0000752B0000}"/>
    <cellStyle name="SAPBEXfilterItem 6 6" xfId="10802" xr:uid="{00000000-0005-0000-0000-0000762B0000}"/>
    <cellStyle name="SAPBEXfilterItem 6 7" xfId="10803" xr:uid="{00000000-0005-0000-0000-0000772B0000}"/>
    <cellStyle name="SAPBEXfilterItem 6 8" xfId="10804" xr:uid="{00000000-0005-0000-0000-0000782B0000}"/>
    <cellStyle name="SAPBEXfilterItem 6 9" xfId="10805" xr:uid="{00000000-0005-0000-0000-0000792B0000}"/>
    <cellStyle name="SAPBEXfilterItem 60" xfId="10806" xr:uid="{00000000-0005-0000-0000-00007A2B0000}"/>
    <cellStyle name="SAPBEXfilterItem 61" xfId="10807" xr:uid="{00000000-0005-0000-0000-00007B2B0000}"/>
    <cellStyle name="SAPBEXfilterItem 62" xfId="10808" xr:uid="{00000000-0005-0000-0000-00007C2B0000}"/>
    <cellStyle name="SAPBEXfilterItem 63" xfId="10809" xr:uid="{00000000-0005-0000-0000-00007D2B0000}"/>
    <cellStyle name="SAPBEXfilterItem 64" xfId="10810" xr:uid="{00000000-0005-0000-0000-00007E2B0000}"/>
    <cellStyle name="SAPBEXfilterItem 65" xfId="10811" xr:uid="{00000000-0005-0000-0000-00007F2B0000}"/>
    <cellStyle name="SAPBEXfilterItem 66" xfId="10812" xr:uid="{00000000-0005-0000-0000-0000802B0000}"/>
    <cellStyle name="SAPBEXfilterItem 67" xfId="10813" xr:uid="{00000000-0005-0000-0000-0000812B0000}"/>
    <cellStyle name="SAPBEXfilterItem 68" xfId="10814" xr:uid="{00000000-0005-0000-0000-0000822B0000}"/>
    <cellStyle name="SAPBEXfilterItem 69" xfId="10815" xr:uid="{00000000-0005-0000-0000-0000832B0000}"/>
    <cellStyle name="SAPBEXfilterItem 7" xfId="10816" xr:uid="{00000000-0005-0000-0000-0000842B0000}"/>
    <cellStyle name="SAPBEXfilterItem 7 10" xfId="10817" xr:uid="{00000000-0005-0000-0000-0000852B0000}"/>
    <cellStyle name="SAPBEXfilterItem 7 2" xfId="10818" xr:uid="{00000000-0005-0000-0000-0000862B0000}"/>
    <cellStyle name="SAPBEXfilterItem 7 3" xfId="10819" xr:uid="{00000000-0005-0000-0000-0000872B0000}"/>
    <cellStyle name="SAPBEXfilterItem 7 4" xfId="10820" xr:uid="{00000000-0005-0000-0000-0000882B0000}"/>
    <cellStyle name="SAPBEXfilterItem 7 5" xfId="10821" xr:uid="{00000000-0005-0000-0000-0000892B0000}"/>
    <cellStyle name="SAPBEXfilterItem 7 6" xfId="10822" xr:uid="{00000000-0005-0000-0000-00008A2B0000}"/>
    <cellStyle name="SAPBEXfilterItem 7 7" xfId="10823" xr:uid="{00000000-0005-0000-0000-00008B2B0000}"/>
    <cellStyle name="SAPBEXfilterItem 7 8" xfId="10824" xr:uid="{00000000-0005-0000-0000-00008C2B0000}"/>
    <cellStyle name="SAPBEXfilterItem 7 9" xfId="10825" xr:uid="{00000000-0005-0000-0000-00008D2B0000}"/>
    <cellStyle name="SAPBEXfilterItem 70" xfId="10826" xr:uid="{00000000-0005-0000-0000-00008E2B0000}"/>
    <cellStyle name="SAPBEXfilterItem 71" xfId="10827" xr:uid="{00000000-0005-0000-0000-00008F2B0000}"/>
    <cellStyle name="SAPBEXfilterItem 72" xfId="10828" xr:uid="{00000000-0005-0000-0000-0000902B0000}"/>
    <cellStyle name="SAPBEXfilterItem 73" xfId="10829" xr:uid="{00000000-0005-0000-0000-0000912B0000}"/>
    <cellStyle name="SAPBEXfilterItem 74" xfId="10830" xr:uid="{00000000-0005-0000-0000-0000922B0000}"/>
    <cellStyle name="SAPBEXfilterItem 75" xfId="10831" xr:uid="{00000000-0005-0000-0000-0000932B0000}"/>
    <cellStyle name="SAPBEXfilterItem 76" xfId="10832" xr:uid="{00000000-0005-0000-0000-0000942B0000}"/>
    <cellStyle name="SAPBEXfilterItem 77" xfId="10833" xr:uid="{00000000-0005-0000-0000-0000952B0000}"/>
    <cellStyle name="SAPBEXfilterItem 78" xfId="10834" xr:uid="{00000000-0005-0000-0000-0000962B0000}"/>
    <cellStyle name="SAPBEXfilterItem 79" xfId="10835" xr:uid="{00000000-0005-0000-0000-0000972B0000}"/>
    <cellStyle name="SAPBEXfilterItem 8" xfId="10836" xr:uid="{00000000-0005-0000-0000-0000982B0000}"/>
    <cellStyle name="SAPBEXfilterItem 8 2" xfId="10837" xr:uid="{00000000-0005-0000-0000-0000992B0000}"/>
    <cellStyle name="SAPBEXfilterItem 8 3" xfId="10838" xr:uid="{00000000-0005-0000-0000-00009A2B0000}"/>
    <cellStyle name="SAPBEXfilterItem 8 4" xfId="10839" xr:uid="{00000000-0005-0000-0000-00009B2B0000}"/>
    <cellStyle name="SAPBEXfilterItem 8 5" xfId="10840" xr:uid="{00000000-0005-0000-0000-00009C2B0000}"/>
    <cellStyle name="SAPBEXfilterItem 8 6" xfId="10841" xr:uid="{00000000-0005-0000-0000-00009D2B0000}"/>
    <cellStyle name="SAPBEXfilterItem 80" xfId="10842" xr:uid="{00000000-0005-0000-0000-00009E2B0000}"/>
    <cellStyle name="SAPBEXfilterItem 81" xfId="10843" xr:uid="{00000000-0005-0000-0000-00009F2B0000}"/>
    <cellStyle name="SAPBEXfilterItem 82" xfId="10844" xr:uid="{00000000-0005-0000-0000-0000A02B0000}"/>
    <cellStyle name="SAPBEXfilterItem 83" xfId="10845" xr:uid="{00000000-0005-0000-0000-0000A12B0000}"/>
    <cellStyle name="SAPBEXfilterItem 84" xfId="10846" xr:uid="{00000000-0005-0000-0000-0000A22B0000}"/>
    <cellStyle name="SAPBEXfilterItem 85" xfId="10847" xr:uid="{00000000-0005-0000-0000-0000A32B0000}"/>
    <cellStyle name="SAPBEXfilterItem 86" xfId="10848" xr:uid="{00000000-0005-0000-0000-0000A42B0000}"/>
    <cellStyle name="SAPBEXfilterItem 87" xfId="10849" xr:uid="{00000000-0005-0000-0000-0000A52B0000}"/>
    <cellStyle name="SAPBEXfilterItem 88" xfId="10850" xr:uid="{00000000-0005-0000-0000-0000A62B0000}"/>
    <cellStyle name="SAPBEXfilterItem 89" xfId="10851" xr:uid="{00000000-0005-0000-0000-0000A72B0000}"/>
    <cellStyle name="SAPBEXfilterItem 9" xfId="10852" xr:uid="{00000000-0005-0000-0000-0000A82B0000}"/>
    <cellStyle name="SAPBEXfilterItem 9 2" xfId="10853" xr:uid="{00000000-0005-0000-0000-0000A92B0000}"/>
    <cellStyle name="SAPBEXfilterItem 9 3" xfId="10854" xr:uid="{00000000-0005-0000-0000-0000AA2B0000}"/>
    <cellStyle name="SAPBEXfilterItem 9 4" xfId="10855" xr:uid="{00000000-0005-0000-0000-0000AB2B0000}"/>
    <cellStyle name="SAPBEXfilterItem 9 5" xfId="10856" xr:uid="{00000000-0005-0000-0000-0000AC2B0000}"/>
    <cellStyle name="SAPBEXfilterItem 9 6" xfId="10857" xr:uid="{00000000-0005-0000-0000-0000AD2B0000}"/>
    <cellStyle name="SAPBEXfilterItem 90" xfId="10858" xr:uid="{00000000-0005-0000-0000-0000AE2B0000}"/>
    <cellStyle name="SAPBEXfilterItem 91" xfId="10859" xr:uid="{00000000-0005-0000-0000-0000AF2B0000}"/>
    <cellStyle name="SAPBEXfilterItem 92" xfId="10860" xr:uid="{00000000-0005-0000-0000-0000B02B0000}"/>
    <cellStyle name="SAPBEXfilterItem 93" xfId="10861" xr:uid="{00000000-0005-0000-0000-0000B12B0000}"/>
    <cellStyle name="SAPBEXfilterItem 94" xfId="10862" xr:uid="{00000000-0005-0000-0000-0000B22B0000}"/>
    <cellStyle name="SAPBEXfilterItem 95" xfId="10863" xr:uid="{00000000-0005-0000-0000-0000B32B0000}"/>
    <cellStyle name="SAPBEXfilterItem 96" xfId="10864" xr:uid="{00000000-0005-0000-0000-0000B42B0000}"/>
    <cellStyle name="SAPBEXfilterItem 97" xfId="10865" xr:uid="{00000000-0005-0000-0000-0000B52B0000}"/>
    <cellStyle name="SAPBEXfilterItem 98" xfId="10866" xr:uid="{00000000-0005-0000-0000-0000B62B0000}"/>
    <cellStyle name="SAPBEXfilterItem 99" xfId="10867" xr:uid="{00000000-0005-0000-0000-0000B72B0000}"/>
    <cellStyle name="SAPBEXfilterItem_Receipts" xfId="10868" xr:uid="{00000000-0005-0000-0000-0000B82B0000}"/>
    <cellStyle name="SAPBEXfilterText" xfId="10869" xr:uid="{00000000-0005-0000-0000-0000B92B0000}"/>
    <cellStyle name="SAPBEXfilterText 10" xfId="10870" xr:uid="{00000000-0005-0000-0000-0000BA2B0000}"/>
    <cellStyle name="SAPBEXfilterText 10 2" xfId="10871" xr:uid="{00000000-0005-0000-0000-0000BB2B0000}"/>
    <cellStyle name="SAPBEXfilterText 10 3" xfId="10872" xr:uid="{00000000-0005-0000-0000-0000BC2B0000}"/>
    <cellStyle name="SAPBEXfilterText 10 4" xfId="10873" xr:uid="{00000000-0005-0000-0000-0000BD2B0000}"/>
    <cellStyle name="SAPBEXfilterText 10 5" xfId="10874" xr:uid="{00000000-0005-0000-0000-0000BE2B0000}"/>
    <cellStyle name="SAPBEXfilterText 10 6" xfId="10875" xr:uid="{00000000-0005-0000-0000-0000BF2B0000}"/>
    <cellStyle name="SAPBEXfilterText 11" xfId="10876" xr:uid="{00000000-0005-0000-0000-0000C02B0000}"/>
    <cellStyle name="SAPBEXfilterText 11 2" xfId="10877" xr:uid="{00000000-0005-0000-0000-0000C12B0000}"/>
    <cellStyle name="SAPBEXfilterText 11 3" xfId="10878" xr:uid="{00000000-0005-0000-0000-0000C22B0000}"/>
    <cellStyle name="SAPBEXfilterText 11 4" xfId="10879" xr:uid="{00000000-0005-0000-0000-0000C32B0000}"/>
    <cellStyle name="SAPBEXfilterText 11 5" xfId="10880" xr:uid="{00000000-0005-0000-0000-0000C42B0000}"/>
    <cellStyle name="SAPBEXfilterText 11 6" xfId="10881" xr:uid="{00000000-0005-0000-0000-0000C52B0000}"/>
    <cellStyle name="SAPBEXfilterText 12" xfId="10882" xr:uid="{00000000-0005-0000-0000-0000C62B0000}"/>
    <cellStyle name="SAPBEXfilterText 12 2" xfId="10883" xr:uid="{00000000-0005-0000-0000-0000C72B0000}"/>
    <cellStyle name="SAPBEXfilterText 12 3" xfId="10884" xr:uid="{00000000-0005-0000-0000-0000C82B0000}"/>
    <cellStyle name="SAPBEXfilterText 12 4" xfId="10885" xr:uid="{00000000-0005-0000-0000-0000C92B0000}"/>
    <cellStyle name="SAPBEXfilterText 12 5" xfId="10886" xr:uid="{00000000-0005-0000-0000-0000CA2B0000}"/>
    <cellStyle name="SAPBEXfilterText 12 6" xfId="10887" xr:uid="{00000000-0005-0000-0000-0000CB2B0000}"/>
    <cellStyle name="SAPBEXfilterText 13" xfId="10888" xr:uid="{00000000-0005-0000-0000-0000CC2B0000}"/>
    <cellStyle name="SAPBEXfilterText 13 2" xfId="10889" xr:uid="{00000000-0005-0000-0000-0000CD2B0000}"/>
    <cellStyle name="SAPBEXfilterText 13 3" xfId="10890" xr:uid="{00000000-0005-0000-0000-0000CE2B0000}"/>
    <cellStyle name="SAPBEXfilterText 13 4" xfId="10891" xr:uid="{00000000-0005-0000-0000-0000CF2B0000}"/>
    <cellStyle name="SAPBEXfilterText 13 5" xfId="10892" xr:uid="{00000000-0005-0000-0000-0000D02B0000}"/>
    <cellStyle name="SAPBEXfilterText 13 6" xfId="10893" xr:uid="{00000000-0005-0000-0000-0000D12B0000}"/>
    <cellStyle name="SAPBEXfilterText 14" xfId="10894" xr:uid="{00000000-0005-0000-0000-0000D22B0000}"/>
    <cellStyle name="SAPBEXfilterText 14 2" xfId="10895" xr:uid="{00000000-0005-0000-0000-0000D32B0000}"/>
    <cellStyle name="SAPBEXfilterText 14 3" xfId="10896" xr:uid="{00000000-0005-0000-0000-0000D42B0000}"/>
    <cellStyle name="SAPBEXfilterText 14 4" xfId="10897" xr:uid="{00000000-0005-0000-0000-0000D52B0000}"/>
    <cellStyle name="SAPBEXfilterText 14 5" xfId="10898" xr:uid="{00000000-0005-0000-0000-0000D62B0000}"/>
    <cellStyle name="SAPBEXfilterText 14 6" xfId="10899" xr:uid="{00000000-0005-0000-0000-0000D72B0000}"/>
    <cellStyle name="SAPBEXfilterText 15" xfId="10900" xr:uid="{00000000-0005-0000-0000-0000D82B0000}"/>
    <cellStyle name="SAPBEXfilterText 15 2" xfId="10901" xr:uid="{00000000-0005-0000-0000-0000D92B0000}"/>
    <cellStyle name="SAPBEXfilterText 15 3" xfId="10902" xr:uid="{00000000-0005-0000-0000-0000DA2B0000}"/>
    <cellStyle name="SAPBEXfilterText 15 4" xfId="10903" xr:uid="{00000000-0005-0000-0000-0000DB2B0000}"/>
    <cellStyle name="SAPBEXfilterText 15 5" xfId="10904" xr:uid="{00000000-0005-0000-0000-0000DC2B0000}"/>
    <cellStyle name="SAPBEXfilterText 15 6" xfId="10905" xr:uid="{00000000-0005-0000-0000-0000DD2B0000}"/>
    <cellStyle name="SAPBEXfilterText 16" xfId="10906" xr:uid="{00000000-0005-0000-0000-0000DE2B0000}"/>
    <cellStyle name="SAPBEXfilterText 16 2" xfId="10907" xr:uid="{00000000-0005-0000-0000-0000DF2B0000}"/>
    <cellStyle name="SAPBEXfilterText 16 3" xfId="10908" xr:uid="{00000000-0005-0000-0000-0000E02B0000}"/>
    <cellStyle name="SAPBEXfilterText 16 4" xfId="10909" xr:uid="{00000000-0005-0000-0000-0000E12B0000}"/>
    <cellStyle name="SAPBEXfilterText 16 5" xfId="10910" xr:uid="{00000000-0005-0000-0000-0000E22B0000}"/>
    <cellStyle name="SAPBEXfilterText 16 6" xfId="10911" xr:uid="{00000000-0005-0000-0000-0000E32B0000}"/>
    <cellStyle name="SAPBEXfilterText 17" xfId="10912" xr:uid="{00000000-0005-0000-0000-0000E42B0000}"/>
    <cellStyle name="SAPBEXfilterText 17 2" xfId="10913" xr:uid="{00000000-0005-0000-0000-0000E52B0000}"/>
    <cellStyle name="SAPBEXfilterText 17 3" xfId="10914" xr:uid="{00000000-0005-0000-0000-0000E62B0000}"/>
    <cellStyle name="SAPBEXfilterText 17 4" xfId="10915" xr:uid="{00000000-0005-0000-0000-0000E72B0000}"/>
    <cellStyle name="SAPBEXfilterText 17 5" xfId="10916" xr:uid="{00000000-0005-0000-0000-0000E82B0000}"/>
    <cellStyle name="SAPBEXfilterText 17 6" xfId="10917" xr:uid="{00000000-0005-0000-0000-0000E92B0000}"/>
    <cellStyle name="SAPBEXfilterText 18" xfId="10918" xr:uid="{00000000-0005-0000-0000-0000EA2B0000}"/>
    <cellStyle name="SAPBEXfilterText 18 2" xfId="10919" xr:uid="{00000000-0005-0000-0000-0000EB2B0000}"/>
    <cellStyle name="SAPBEXfilterText 18 3" xfId="10920" xr:uid="{00000000-0005-0000-0000-0000EC2B0000}"/>
    <cellStyle name="SAPBEXfilterText 18 4" xfId="10921" xr:uid="{00000000-0005-0000-0000-0000ED2B0000}"/>
    <cellStyle name="SAPBEXfilterText 18 5" xfId="10922" xr:uid="{00000000-0005-0000-0000-0000EE2B0000}"/>
    <cellStyle name="SAPBEXfilterText 18 6" xfId="10923" xr:uid="{00000000-0005-0000-0000-0000EF2B0000}"/>
    <cellStyle name="SAPBEXfilterText 19" xfId="10924" xr:uid="{00000000-0005-0000-0000-0000F02B0000}"/>
    <cellStyle name="SAPBEXfilterText 19 2" xfId="10925" xr:uid="{00000000-0005-0000-0000-0000F12B0000}"/>
    <cellStyle name="SAPBEXfilterText 19 3" xfId="10926" xr:uid="{00000000-0005-0000-0000-0000F22B0000}"/>
    <cellStyle name="SAPBEXfilterText 19 4" xfId="10927" xr:uid="{00000000-0005-0000-0000-0000F32B0000}"/>
    <cellStyle name="SAPBEXfilterText 19 5" xfId="10928" xr:uid="{00000000-0005-0000-0000-0000F42B0000}"/>
    <cellStyle name="SAPBEXfilterText 19 6" xfId="10929" xr:uid="{00000000-0005-0000-0000-0000F52B0000}"/>
    <cellStyle name="SAPBEXfilterText 2" xfId="10930" xr:uid="{00000000-0005-0000-0000-0000F62B0000}"/>
    <cellStyle name="SAPBEXfilterText 2 10" xfId="10931" xr:uid="{00000000-0005-0000-0000-0000F72B0000}"/>
    <cellStyle name="SAPBEXfilterText 2 11" xfId="10932" xr:uid="{00000000-0005-0000-0000-0000F82B0000}"/>
    <cellStyle name="SAPBEXfilterText 2 12" xfId="10933" xr:uid="{00000000-0005-0000-0000-0000F92B0000}"/>
    <cellStyle name="SAPBEXfilterText 2 13" xfId="10934" xr:uid="{00000000-0005-0000-0000-0000FA2B0000}"/>
    <cellStyle name="SAPBEXfilterText 2 14" xfId="10935" xr:uid="{00000000-0005-0000-0000-0000FB2B0000}"/>
    <cellStyle name="SAPBEXfilterText 2 15" xfId="10936" xr:uid="{00000000-0005-0000-0000-0000FC2B0000}"/>
    <cellStyle name="SAPBEXfilterText 2 16" xfId="10937" xr:uid="{00000000-0005-0000-0000-0000FD2B0000}"/>
    <cellStyle name="SAPBEXfilterText 2 17" xfId="10938" xr:uid="{00000000-0005-0000-0000-0000FE2B0000}"/>
    <cellStyle name="SAPBEXfilterText 2 18" xfId="10939" xr:uid="{00000000-0005-0000-0000-0000FF2B0000}"/>
    <cellStyle name="SAPBEXfilterText 2 2" xfId="10940" xr:uid="{00000000-0005-0000-0000-0000002C0000}"/>
    <cellStyle name="SAPBEXfilterText 2 2 2" xfId="10941" xr:uid="{00000000-0005-0000-0000-0000012C0000}"/>
    <cellStyle name="SAPBEXfilterText 2 2 2 2" xfId="10942" xr:uid="{00000000-0005-0000-0000-0000022C0000}"/>
    <cellStyle name="SAPBEXfilterText 2 2 2 3" xfId="10943" xr:uid="{00000000-0005-0000-0000-0000032C0000}"/>
    <cellStyle name="SAPBEXfilterText 2 2 2 4" xfId="10944" xr:uid="{00000000-0005-0000-0000-0000042C0000}"/>
    <cellStyle name="SAPBEXfilterText 2 2 2 5" xfId="10945" xr:uid="{00000000-0005-0000-0000-0000052C0000}"/>
    <cellStyle name="SAPBEXfilterText 2 2 2 6" xfId="10946" xr:uid="{00000000-0005-0000-0000-0000062C0000}"/>
    <cellStyle name="SAPBEXfilterText 2 2 3" xfId="10947" xr:uid="{00000000-0005-0000-0000-0000072C0000}"/>
    <cellStyle name="SAPBEXfilterText 2 2 3 2" xfId="10948" xr:uid="{00000000-0005-0000-0000-0000082C0000}"/>
    <cellStyle name="SAPBEXfilterText 2 2 3 3" xfId="10949" xr:uid="{00000000-0005-0000-0000-0000092C0000}"/>
    <cellStyle name="SAPBEXfilterText 2 2 3 4" xfId="10950" xr:uid="{00000000-0005-0000-0000-00000A2C0000}"/>
    <cellStyle name="SAPBEXfilterText 2 2 3 5" xfId="10951" xr:uid="{00000000-0005-0000-0000-00000B2C0000}"/>
    <cellStyle name="SAPBEXfilterText 2 2 3 6" xfId="10952" xr:uid="{00000000-0005-0000-0000-00000C2C0000}"/>
    <cellStyle name="SAPBEXfilterText 2 2 4" xfId="10953" xr:uid="{00000000-0005-0000-0000-00000D2C0000}"/>
    <cellStyle name="SAPBEXfilterText 2 2 4 2" xfId="10954" xr:uid="{00000000-0005-0000-0000-00000E2C0000}"/>
    <cellStyle name="SAPBEXfilterText 2 2 4 3" xfId="10955" xr:uid="{00000000-0005-0000-0000-00000F2C0000}"/>
    <cellStyle name="SAPBEXfilterText 2 2 4 4" xfId="10956" xr:uid="{00000000-0005-0000-0000-0000102C0000}"/>
    <cellStyle name="SAPBEXfilterText 2 2 4 5" xfId="10957" xr:uid="{00000000-0005-0000-0000-0000112C0000}"/>
    <cellStyle name="SAPBEXfilterText 2 2 4 6" xfId="10958" xr:uid="{00000000-0005-0000-0000-0000122C0000}"/>
    <cellStyle name="SAPBEXfilterText 2 2 5" xfId="10959" xr:uid="{00000000-0005-0000-0000-0000132C0000}"/>
    <cellStyle name="SAPBEXfilterText 2 2 5 2" xfId="10960" xr:uid="{00000000-0005-0000-0000-0000142C0000}"/>
    <cellStyle name="SAPBEXfilterText 2 2 5 3" xfId="10961" xr:uid="{00000000-0005-0000-0000-0000152C0000}"/>
    <cellStyle name="SAPBEXfilterText 2 2 5 4" xfId="10962" xr:uid="{00000000-0005-0000-0000-0000162C0000}"/>
    <cellStyle name="SAPBEXfilterText 2 2 5 5" xfId="10963" xr:uid="{00000000-0005-0000-0000-0000172C0000}"/>
    <cellStyle name="SAPBEXfilterText 2 2 5 6" xfId="10964" xr:uid="{00000000-0005-0000-0000-0000182C0000}"/>
    <cellStyle name="SAPBEXfilterText 2 3" xfId="10965" xr:uid="{00000000-0005-0000-0000-0000192C0000}"/>
    <cellStyle name="SAPBEXfilterText 2 3 2" xfId="10966" xr:uid="{00000000-0005-0000-0000-00001A2C0000}"/>
    <cellStyle name="SAPBEXfilterText 2 3 2 2" xfId="10967" xr:uid="{00000000-0005-0000-0000-00001B2C0000}"/>
    <cellStyle name="SAPBEXfilterText 2 3 2 3" xfId="10968" xr:uid="{00000000-0005-0000-0000-00001C2C0000}"/>
    <cellStyle name="SAPBEXfilterText 2 3 2 4" xfId="10969" xr:uid="{00000000-0005-0000-0000-00001D2C0000}"/>
    <cellStyle name="SAPBEXfilterText 2 3 2 5" xfId="10970" xr:uid="{00000000-0005-0000-0000-00001E2C0000}"/>
    <cellStyle name="SAPBEXfilterText 2 3 2 6" xfId="10971" xr:uid="{00000000-0005-0000-0000-00001F2C0000}"/>
    <cellStyle name="SAPBEXfilterText 2 3 3" xfId="10972" xr:uid="{00000000-0005-0000-0000-0000202C0000}"/>
    <cellStyle name="SAPBEXfilterText 2 3 3 2" xfId="10973" xr:uid="{00000000-0005-0000-0000-0000212C0000}"/>
    <cellStyle name="SAPBEXfilterText 2 3 3 3" xfId="10974" xr:uid="{00000000-0005-0000-0000-0000222C0000}"/>
    <cellStyle name="SAPBEXfilterText 2 3 3 4" xfId="10975" xr:uid="{00000000-0005-0000-0000-0000232C0000}"/>
    <cellStyle name="SAPBEXfilterText 2 3 3 5" xfId="10976" xr:uid="{00000000-0005-0000-0000-0000242C0000}"/>
    <cellStyle name="SAPBEXfilterText 2 3 3 6" xfId="10977" xr:uid="{00000000-0005-0000-0000-0000252C0000}"/>
    <cellStyle name="SAPBEXfilterText 2 3 4" xfId="10978" xr:uid="{00000000-0005-0000-0000-0000262C0000}"/>
    <cellStyle name="SAPBEXfilterText 2 3 4 2" xfId="10979" xr:uid="{00000000-0005-0000-0000-0000272C0000}"/>
    <cellStyle name="SAPBEXfilterText 2 3 4 3" xfId="10980" xr:uid="{00000000-0005-0000-0000-0000282C0000}"/>
    <cellStyle name="SAPBEXfilterText 2 3 4 4" xfId="10981" xr:uid="{00000000-0005-0000-0000-0000292C0000}"/>
    <cellStyle name="SAPBEXfilterText 2 3 4 5" xfId="10982" xr:uid="{00000000-0005-0000-0000-00002A2C0000}"/>
    <cellStyle name="SAPBEXfilterText 2 3 4 6" xfId="10983" xr:uid="{00000000-0005-0000-0000-00002B2C0000}"/>
    <cellStyle name="SAPBEXfilterText 2 3 5" xfId="10984" xr:uid="{00000000-0005-0000-0000-00002C2C0000}"/>
    <cellStyle name="SAPBEXfilterText 2 3 5 2" xfId="10985" xr:uid="{00000000-0005-0000-0000-00002D2C0000}"/>
    <cellStyle name="SAPBEXfilterText 2 3 5 3" xfId="10986" xr:uid="{00000000-0005-0000-0000-00002E2C0000}"/>
    <cellStyle name="SAPBEXfilterText 2 3 5 4" xfId="10987" xr:uid="{00000000-0005-0000-0000-00002F2C0000}"/>
    <cellStyle name="SAPBEXfilterText 2 3 5 5" xfId="10988" xr:uid="{00000000-0005-0000-0000-0000302C0000}"/>
    <cellStyle name="SAPBEXfilterText 2 3 5 6" xfId="10989" xr:uid="{00000000-0005-0000-0000-0000312C0000}"/>
    <cellStyle name="SAPBEXfilterText 2 4" xfId="10990" xr:uid="{00000000-0005-0000-0000-0000322C0000}"/>
    <cellStyle name="SAPBEXfilterText 2 4 2" xfId="10991" xr:uid="{00000000-0005-0000-0000-0000332C0000}"/>
    <cellStyle name="SAPBEXfilterText 2 4 2 2" xfId="10992" xr:uid="{00000000-0005-0000-0000-0000342C0000}"/>
    <cellStyle name="SAPBEXfilterText 2 4 2 3" xfId="10993" xr:uid="{00000000-0005-0000-0000-0000352C0000}"/>
    <cellStyle name="SAPBEXfilterText 2 4 2 4" xfId="10994" xr:uid="{00000000-0005-0000-0000-0000362C0000}"/>
    <cellStyle name="SAPBEXfilterText 2 4 2 5" xfId="10995" xr:uid="{00000000-0005-0000-0000-0000372C0000}"/>
    <cellStyle name="SAPBEXfilterText 2 4 2 6" xfId="10996" xr:uid="{00000000-0005-0000-0000-0000382C0000}"/>
    <cellStyle name="SAPBEXfilterText 2 4 3" xfId="10997" xr:uid="{00000000-0005-0000-0000-0000392C0000}"/>
    <cellStyle name="SAPBEXfilterText 2 4 3 2" xfId="10998" xr:uid="{00000000-0005-0000-0000-00003A2C0000}"/>
    <cellStyle name="SAPBEXfilterText 2 4 3 3" xfId="10999" xr:uid="{00000000-0005-0000-0000-00003B2C0000}"/>
    <cellStyle name="SAPBEXfilterText 2 4 3 4" xfId="11000" xr:uid="{00000000-0005-0000-0000-00003C2C0000}"/>
    <cellStyle name="SAPBEXfilterText 2 4 3 5" xfId="11001" xr:uid="{00000000-0005-0000-0000-00003D2C0000}"/>
    <cellStyle name="SAPBEXfilterText 2 4 3 6" xfId="11002" xr:uid="{00000000-0005-0000-0000-00003E2C0000}"/>
    <cellStyle name="SAPBEXfilterText 2 4 4" xfId="11003" xr:uid="{00000000-0005-0000-0000-00003F2C0000}"/>
    <cellStyle name="SAPBEXfilterText 2 4 4 2" xfId="11004" xr:uid="{00000000-0005-0000-0000-0000402C0000}"/>
    <cellStyle name="SAPBEXfilterText 2 4 4 3" xfId="11005" xr:uid="{00000000-0005-0000-0000-0000412C0000}"/>
    <cellStyle name="SAPBEXfilterText 2 4 4 4" xfId="11006" xr:uid="{00000000-0005-0000-0000-0000422C0000}"/>
    <cellStyle name="SAPBEXfilterText 2 4 4 5" xfId="11007" xr:uid="{00000000-0005-0000-0000-0000432C0000}"/>
    <cellStyle name="SAPBEXfilterText 2 4 4 6" xfId="11008" xr:uid="{00000000-0005-0000-0000-0000442C0000}"/>
    <cellStyle name="SAPBEXfilterText 2 4 5" xfId="11009" xr:uid="{00000000-0005-0000-0000-0000452C0000}"/>
    <cellStyle name="SAPBEXfilterText 2 4 5 2" xfId="11010" xr:uid="{00000000-0005-0000-0000-0000462C0000}"/>
    <cellStyle name="SAPBEXfilterText 2 4 5 3" xfId="11011" xr:uid="{00000000-0005-0000-0000-0000472C0000}"/>
    <cellStyle name="SAPBEXfilterText 2 4 5 4" xfId="11012" xr:uid="{00000000-0005-0000-0000-0000482C0000}"/>
    <cellStyle name="SAPBEXfilterText 2 4 5 5" xfId="11013" xr:uid="{00000000-0005-0000-0000-0000492C0000}"/>
    <cellStyle name="SAPBEXfilterText 2 4 5 6" xfId="11014" xr:uid="{00000000-0005-0000-0000-00004A2C0000}"/>
    <cellStyle name="SAPBEXfilterText 2 5" xfId="11015" xr:uid="{00000000-0005-0000-0000-00004B2C0000}"/>
    <cellStyle name="SAPBEXfilterText 2 6" xfId="11016" xr:uid="{00000000-0005-0000-0000-00004C2C0000}"/>
    <cellStyle name="SAPBEXfilterText 2 7" xfId="11017" xr:uid="{00000000-0005-0000-0000-00004D2C0000}"/>
    <cellStyle name="SAPBEXfilterText 2 8" xfId="11018" xr:uid="{00000000-0005-0000-0000-00004E2C0000}"/>
    <cellStyle name="SAPBEXfilterText 2 9" xfId="11019" xr:uid="{00000000-0005-0000-0000-00004F2C0000}"/>
    <cellStyle name="SAPBEXfilterText 20" xfId="11020" xr:uid="{00000000-0005-0000-0000-0000502C0000}"/>
    <cellStyle name="SAPBEXfilterText 20 2" xfId="11021" xr:uid="{00000000-0005-0000-0000-0000512C0000}"/>
    <cellStyle name="SAPBEXfilterText 20 3" xfId="11022" xr:uid="{00000000-0005-0000-0000-0000522C0000}"/>
    <cellStyle name="SAPBEXfilterText 20 4" xfId="11023" xr:uid="{00000000-0005-0000-0000-0000532C0000}"/>
    <cellStyle name="SAPBEXfilterText 20 5" xfId="11024" xr:uid="{00000000-0005-0000-0000-0000542C0000}"/>
    <cellStyle name="SAPBEXfilterText 20 6" xfId="11025" xr:uid="{00000000-0005-0000-0000-0000552C0000}"/>
    <cellStyle name="SAPBEXfilterText 21" xfId="11026" xr:uid="{00000000-0005-0000-0000-0000562C0000}"/>
    <cellStyle name="SAPBEXfilterText 21 2" xfId="11027" xr:uid="{00000000-0005-0000-0000-0000572C0000}"/>
    <cellStyle name="SAPBEXfilterText 21 3" xfId="11028" xr:uid="{00000000-0005-0000-0000-0000582C0000}"/>
    <cellStyle name="SAPBEXfilterText 21 4" xfId="11029" xr:uid="{00000000-0005-0000-0000-0000592C0000}"/>
    <cellStyle name="SAPBEXfilterText 21 5" xfId="11030" xr:uid="{00000000-0005-0000-0000-00005A2C0000}"/>
    <cellStyle name="SAPBEXfilterText 21 6" xfId="11031" xr:uid="{00000000-0005-0000-0000-00005B2C0000}"/>
    <cellStyle name="SAPBEXfilterText 22" xfId="11032" xr:uid="{00000000-0005-0000-0000-00005C2C0000}"/>
    <cellStyle name="SAPBEXfilterText 22 2" xfId="11033" xr:uid="{00000000-0005-0000-0000-00005D2C0000}"/>
    <cellStyle name="SAPBEXfilterText 22 3" xfId="11034" xr:uid="{00000000-0005-0000-0000-00005E2C0000}"/>
    <cellStyle name="SAPBEXfilterText 22 4" xfId="11035" xr:uid="{00000000-0005-0000-0000-00005F2C0000}"/>
    <cellStyle name="SAPBEXfilterText 22 5" xfId="11036" xr:uid="{00000000-0005-0000-0000-0000602C0000}"/>
    <cellStyle name="SAPBEXfilterText 22 6" xfId="11037" xr:uid="{00000000-0005-0000-0000-0000612C0000}"/>
    <cellStyle name="SAPBEXfilterText 23" xfId="11038" xr:uid="{00000000-0005-0000-0000-0000622C0000}"/>
    <cellStyle name="SAPBEXfilterText 23 2" xfId="11039" xr:uid="{00000000-0005-0000-0000-0000632C0000}"/>
    <cellStyle name="SAPBEXfilterText 23 3" xfId="11040" xr:uid="{00000000-0005-0000-0000-0000642C0000}"/>
    <cellStyle name="SAPBEXfilterText 23 4" xfId="11041" xr:uid="{00000000-0005-0000-0000-0000652C0000}"/>
    <cellStyle name="SAPBEXfilterText 23 5" xfId="11042" xr:uid="{00000000-0005-0000-0000-0000662C0000}"/>
    <cellStyle name="SAPBEXfilterText 23 6" xfId="11043" xr:uid="{00000000-0005-0000-0000-0000672C0000}"/>
    <cellStyle name="SAPBEXfilterText 24" xfId="11044" xr:uid="{00000000-0005-0000-0000-0000682C0000}"/>
    <cellStyle name="SAPBEXfilterText 24 2" xfId="11045" xr:uid="{00000000-0005-0000-0000-0000692C0000}"/>
    <cellStyle name="SAPBEXfilterText 24 3" xfId="11046" xr:uid="{00000000-0005-0000-0000-00006A2C0000}"/>
    <cellStyle name="SAPBEXfilterText 24 4" xfId="11047" xr:uid="{00000000-0005-0000-0000-00006B2C0000}"/>
    <cellStyle name="SAPBEXfilterText 24 5" xfId="11048" xr:uid="{00000000-0005-0000-0000-00006C2C0000}"/>
    <cellStyle name="SAPBEXfilterText 24 6" xfId="11049" xr:uid="{00000000-0005-0000-0000-00006D2C0000}"/>
    <cellStyle name="SAPBEXfilterText 25" xfId="11050" xr:uid="{00000000-0005-0000-0000-00006E2C0000}"/>
    <cellStyle name="SAPBEXfilterText 25 2" xfId="11051" xr:uid="{00000000-0005-0000-0000-00006F2C0000}"/>
    <cellStyle name="SAPBEXfilterText 25 3" xfId="11052" xr:uid="{00000000-0005-0000-0000-0000702C0000}"/>
    <cellStyle name="SAPBEXfilterText 25 4" xfId="11053" xr:uid="{00000000-0005-0000-0000-0000712C0000}"/>
    <cellStyle name="SAPBEXfilterText 25 5" xfId="11054" xr:uid="{00000000-0005-0000-0000-0000722C0000}"/>
    <cellStyle name="SAPBEXfilterText 25 6" xfId="11055" xr:uid="{00000000-0005-0000-0000-0000732C0000}"/>
    <cellStyle name="SAPBEXfilterText 26" xfId="11056" xr:uid="{00000000-0005-0000-0000-0000742C0000}"/>
    <cellStyle name="SAPBEXfilterText 26 2" xfId="11057" xr:uid="{00000000-0005-0000-0000-0000752C0000}"/>
    <cellStyle name="SAPBEXfilterText 26 3" xfId="11058" xr:uid="{00000000-0005-0000-0000-0000762C0000}"/>
    <cellStyle name="SAPBEXfilterText 26 4" xfId="11059" xr:uid="{00000000-0005-0000-0000-0000772C0000}"/>
    <cellStyle name="SAPBEXfilterText 26 5" xfId="11060" xr:uid="{00000000-0005-0000-0000-0000782C0000}"/>
    <cellStyle name="SAPBEXfilterText 26 6" xfId="11061" xr:uid="{00000000-0005-0000-0000-0000792C0000}"/>
    <cellStyle name="SAPBEXfilterText 27" xfId="11062" xr:uid="{00000000-0005-0000-0000-00007A2C0000}"/>
    <cellStyle name="SAPBEXfilterText 27 2" xfId="11063" xr:uid="{00000000-0005-0000-0000-00007B2C0000}"/>
    <cellStyle name="SAPBEXfilterText 27 3" xfId="11064" xr:uid="{00000000-0005-0000-0000-00007C2C0000}"/>
    <cellStyle name="SAPBEXfilterText 27 4" xfId="11065" xr:uid="{00000000-0005-0000-0000-00007D2C0000}"/>
    <cellStyle name="SAPBEXfilterText 27 5" xfId="11066" xr:uid="{00000000-0005-0000-0000-00007E2C0000}"/>
    <cellStyle name="SAPBEXfilterText 27 6" xfId="11067" xr:uid="{00000000-0005-0000-0000-00007F2C0000}"/>
    <cellStyle name="SAPBEXfilterText 28" xfId="11068" xr:uid="{00000000-0005-0000-0000-0000802C0000}"/>
    <cellStyle name="SAPBEXfilterText 28 2" xfId="11069" xr:uid="{00000000-0005-0000-0000-0000812C0000}"/>
    <cellStyle name="SAPBEXfilterText 28 3" xfId="11070" xr:uid="{00000000-0005-0000-0000-0000822C0000}"/>
    <cellStyle name="SAPBEXfilterText 28 4" xfId="11071" xr:uid="{00000000-0005-0000-0000-0000832C0000}"/>
    <cellStyle name="SAPBEXfilterText 28 5" xfId="11072" xr:uid="{00000000-0005-0000-0000-0000842C0000}"/>
    <cellStyle name="SAPBEXfilterText 28 6" xfId="11073" xr:uid="{00000000-0005-0000-0000-0000852C0000}"/>
    <cellStyle name="SAPBEXfilterText 29" xfId="11074" xr:uid="{00000000-0005-0000-0000-0000862C0000}"/>
    <cellStyle name="SAPBEXfilterText 29 2" xfId="11075" xr:uid="{00000000-0005-0000-0000-0000872C0000}"/>
    <cellStyle name="SAPBEXfilterText 29 3" xfId="11076" xr:uid="{00000000-0005-0000-0000-0000882C0000}"/>
    <cellStyle name="SAPBEXfilterText 29 4" xfId="11077" xr:uid="{00000000-0005-0000-0000-0000892C0000}"/>
    <cellStyle name="SAPBEXfilterText 29 5" xfId="11078" xr:uid="{00000000-0005-0000-0000-00008A2C0000}"/>
    <cellStyle name="SAPBEXfilterText 29 6" xfId="11079" xr:uid="{00000000-0005-0000-0000-00008B2C0000}"/>
    <cellStyle name="SAPBEXfilterText 3" xfId="11080" xr:uid="{00000000-0005-0000-0000-00008C2C0000}"/>
    <cellStyle name="SAPBEXfilterText 3 10" xfId="11081" xr:uid="{00000000-0005-0000-0000-00008D2C0000}"/>
    <cellStyle name="SAPBEXfilterText 3 11" xfId="11082" xr:uid="{00000000-0005-0000-0000-00008E2C0000}"/>
    <cellStyle name="SAPBEXfilterText 3 12" xfId="11083" xr:uid="{00000000-0005-0000-0000-00008F2C0000}"/>
    <cellStyle name="SAPBEXfilterText 3 2" xfId="11084" xr:uid="{00000000-0005-0000-0000-0000902C0000}"/>
    <cellStyle name="SAPBEXfilterText 3 2 2" xfId="11085" xr:uid="{00000000-0005-0000-0000-0000912C0000}"/>
    <cellStyle name="SAPBEXfilterText 3 2 2 2" xfId="11086" xr:uid="{00000000-0005-0000-0000-0000922C0000}"/>
    <cellStyle name="SAPBEXfilterText 3 2 2 3" xfId="11087" xr:uid="{00000000-0005-0000-0000-0000932C0000}"/>
    <cellStyle name="SAPBEXfilterText 3 2 2 4" xfId="11088" xr:uid="{00000000-0005-0000-0000-0000942C0000}"/>
    <cellStyle name="SAPBEXfilterText 3 2 2 5" xfId="11089" xr:uid="{00000000-0005-0000-0000-0000952C0000}"/>
    <cellStyle name="SAPBEXfilterText 3 2 2 6" xfId="11090" xr:uid="{00000000-0005-0000-0000-0000962C0000}"/>
    <cellStyle name="SAPBEXfilterText 3 2 3" xfId="11091" xr:uid="{00000000-0005-0000-0000-0000972C0000}"/>
    <cellStyle name="SAPBEXfilterText 3 2 3 2" xfId="11092" xr:uid="{00000000-0005-0000-0000-0000982C0000}"/>
    <cellStyle name="SAPBEXfilterText 3 2 3 3" xfId="11093" xr:uid="{00000000-0005-0000-0000-0000992C0000}"/>
    <cellStyle name="SAPBEXfilterText 3 2 3 4" xfId="11094" xr:uid="{00000000-0005-0000-0000-00009A2C0000}"/>
    <cellStyle name="SAPBEXfilterText 3 2 3 5" xfId="11095" xr:uid="{00000000-0005-0000-0000-00009B2C0000}"/>
    <cellStyle name="SAPBEXfilterText 3 2 3 6" xfId="11096" xr:uid="{00000000-0005-0000-0000-00009C2C0000}"/>
    <cellStyle name="SAPBEXfilterText 3 2 4" xfId="11097" xr:uid="{00000000-0005-0000-0000-00009D2C0000}"/>
    <cellStyle name="SAPBEXfilterText 3 2 4 2" xfId="11098" xr:uid="{00000000-0005-0000-0000-00009E2C0000}"/>
    <cellStyle name="SAPBEXfilterText 3 2 4 3" xfId="11099" xr:uid="{00000000-0005-0000-0000-00009F2C0000}"/>
    <cellStyle name="SAPBEXfilterText 3 2 4 4" xfId="11100" xr:uid="{00000000-0005-0000-0000-0000A02C0000}"/>
    <cellStyle name="SAPBEXfilterText 3 2 4 5" xfId="11101" xr:uid="{00000000-0005-0000-0000-0000A12C0000}"/>
    <cellStyle name="SAPBEXfilterText 3 2 4 6" xfId="11102" xr:uid="{00000000-0005-0000-0000-0000A22C0000}"/>
    <cellStyle name="SAPBEXfilterText 3 2 5" xfId="11103" xr:uid="{00000000-0005-0000-0000-0000A32C0000}"/>
    <cellStyle name="SAPBEXfilterText 3 2 5 2" xfId="11104" xr:uid="{00000000-0005-0000-0000-0000A42C0000}"/>
    <cellStyle name="SAPBEXfilterText 3 2 5 3" xfId="11105" xr:uid="{00000000-0005-0000-0000-0000A52C0000}"/>
    <cellStyle name="SAPBEXfilterText 3 2 5 4" xfId="11106" xr:uid="{00000000-0005-0000-0000-0000A62C0000}"/>
    <cellStyle name="SAPBEXfilterText 3 2 5 5" xfId="11107" xr:uid="{00000000-0005-0000-0000-0000A72C0000}"/>
    <cellStyle name="SAPBEXfilterText 3 2 5 6" xfId="11108" xr:uid="{00000000-0005-0000-0000-0000A82C0000}"/>
    <cellStyle name="SAPBEXfilterText 3 3" xfId="11109" xr:uid="{00000000-0005-0000-0000-0000A92C0000}"/>
    <cellStyle name="SAPBEXfilterText 3 3 2" xfId="11110" xr:uid="{00000000-0005-0000-0000-0000AA2C0000}"/>
    <cellStyle name="SAPBEXfilterText 3 3 3" xfId="11111" xr:uid="{00000000-0005-0000-0000-0000AB2C0000}"/>
    <cellStyle name="SAPBEXfilterText 3 3 4" xfId="11112" xr:uid="{00000000-0005-0000-0000-0000AC2C0000}"/>
    <cellStyle name="SAPBEXfilterText 3 3 5" xfId="11113" xr:uid="{00000000-0005-0000-0000-0000AD2C0000}"/>
    <cellStyle name="SAPBEXfilterText 3 3 6" xfId="11114" xr:uid="{00000000-0005-0000-0000-0000AE2C0000}"/>
    <cellStyle name="SAPBEXfilterText 3 4" xfId="11115" xr:uid="{00000000-0005-0000-0000-0000AF2C0000}"/>
    <cellStyle name="SAPBEXfilterText 3 4 2" xfId="11116" xr:uid="{00000000-0005-0000-0000-0000B02C0000}"/>
    <cellStyle name="SAPBEXfilterText 3 4 3" xfId="11117" xr:uid="{00000000-0005-0000-0000-0000B12C0000}"/>
    <cellStyle name="SAPBEXfilterText 3 4 4" xfId="11118" xr:uid="{00000000-0005-0000-0000-0000B22C0000}"/>
    <cellStyle name="SAPBEXfilterText 3 4 5" xfId="11119" xr:uid="{00000000-0005-0000-0000-0000B32C0000}"/>
    <cellStyle name="SAPBEXfilterText 3 4 6" xfId="11120" xr:uid="{00000000-0005-0000-0000-0000B42C0000}"/>
    <cellStyle name="SAPBEXfilterText 3 5" xfId="11121" xr:uid="{00000000-0005-0000-0000-0000B52C0000}"/>
    <cellStyle name="SAPBEXfilterText 3 6" xfId="11122" xr:uid="{00000000-0005-0000-0000-0000B62C0000}"/>
    <cellStyle name="SAPBEXfilterText 3 7" xfId="11123" xr:uid="{00000000-0005-0000-0000-0000B72C0000}"/>
    <cellStyle name="SAPBEXfilterText 3 8" xfId="11124" xr:uid="{00000000-0005-0000-0000-0000B82C0000}"/>
    <cellStyle name="SAPBEXfilterText 3 9" xfId="11125" xr:uid="{00000000-0005-0000-0000-0000B92C0000}"/>
    <cellStyle name="SAPBEXfilterText 30" xfId="11126" xr:uid="{00000000-0005-0000-0000-0000BA2C0000}"/>
    <cellStyle name="SAPBEXfilterText 30 2" xfId="11127" xr:uid="{00000000-0005-0000-0000-0000BB2C0000}"/>
    <cellStyle name="SAPBEXfilterText 30 3" xfId="11128" xr:uid="{00000000-0005-0000-0000-0000BC2C0000}"/>
    <cellStyle name="SAPBEXfilterText 30 4" xfId="11129" xr:uid="{00000000-0005-0000-0000-0000BD2C0000}"/>
    <cellStyle name="SAPBEXfilterText 30 5" xfId="11130" xr:uid="{00000000-0005-0000-0000-0000BE2C0000}"/>
    <cellStyle name="SAPBEXfilterText 30 6" xfId="11131" xr:uid="{00000000-0005-0000-0000-0000BF2C0000}"/>
    <cellStyle name="SAPBEXfilterText 31" xfId="11132" xr:uid="{00000000-0005-0000-0000-0000C02C0000}"/>
    <cellStyle name="SAPBEXfilterText 31 2" xfId="11133" xr:uid="{00000000-0005-0000-0000-0000C12C0000}"/>
    <cellStyle name="SAPBEXfilterText 31 3" xfId="11134" xr:uid="{00000000-0005-0000-0000-0000C22C0000}"/>
    <cellStyle name="SAPBEXfilterText 31 4" xfId="11135" xr:uid="{00000000-0005-0000-0000-0000C32C0000}"/>
    <cellStyle name="SAPBEXfilterText 31 5" xfId="11136" xr:uid="{00000000-0005-0000-0000-0000C42C0000}"/>
    <cellStyle name="SAPBEXfilterText 31 6" xfId="11137" xr:uid="{00000000-0005-0000-0000-0000C52C0000}"/>
    <cellStyle name="SAPBEXfilterText 32" xfId="11138" xr:uid="{00000000-0005-0000-0000-0000C62C0000}"/>
    <cellStyle name="SAPBEXfilterText 32 2" xfId="11139" xr:uid="{00000000-0005-0000-0000-0000C72C0000}"/>
    <cellStyle name="SAPBEXfilterText 32 3" xfId="11140" xr:uid="{00000000-0005-0000-0000-0000C82C0000}"/>
    <cellStyle name="SAPBEXfilterText 32 4" xfId="11141" xr:uid="{00000000-0005-0000-0000-0000C92C0000}"/>
    <cellStyle name="SAPBEXfilterText 32 5" xfId="11142" xr:uid="{00000000-0005-0000-0000-0000CA2C0000}"/>
    <cellStyle name="SAPBEXfilterText 32 6" xfId="11143" xr:uid="{00000000-0005-0000-0000-0000CB2C0000}"/>
    <cellStyle name="SAPBEXfilterText 33" xfId="11144" xr:uid="{00000000-0005-0000-0000-0000CC2C0000}"/>
    <cellStyle name="SAPBEXfilterText 34" xfId="27807" xr:uid="{00000000-0005-0000-0000-0000CD2C0000}"/>
    <cellStyle name="SAPBEXfilterText 35" xfId="27906" xr:uid="{00000000-0005-0000-0000-0000CE2C0000}"/>
    <cellStyle name="SAPBEXfilterText 36" xfId="28006" xr:uid="{00000000-0005-0000-0000-0000CF2C0000}"/>
    <cellStyle name="SAPBEXfilterText 4" xfId="11145" xr:uid="{00000000-0005-0000-0000-0000D02C0000}"/>
    <cellStyle name="SAPBEXfilterText 4 2" xfId="11146" xr:uid="{00000000-0005-0000-0000-0000D12C0000}"/>
    <cellStyle name="SAPBEXfilterText 4 3" xfId="11147" xr:uid="{00000000-0005-0000-0000-0000D22C0000}"/>
    <cellStyle name="SAPBEXfilterText 4 4" xfId="11148" xr:uid="{00000000-0005-0000-0000-0000D32C0000}"/>
    <cellStyle name="SAPBEXfilterText 4 5" xfId="11149" xr:uid="{00000000-0005-0000-0000-0000D42C0000}"/>
    <cellStyle name="SAPBEXfilterText 4 6" xfId="11150" xr:uid="{00000000-0005-0000-0000-0000D52C0000}"/>
    <cellStyle name="SAPBEXfilterText 5" xfId="11151" xr:uid="{00000000-0005-0000-0000-0000D62C0000}"/>
    <cellStyle name="SAPBEXfilterText 5 2" xfId="11152" xr:uid="{00000000-0005-0000-0000-0000D72C0000}"/>
    <cellStyle name="SAPBEXfilterText 5 3" xfId="11153" xr:uid="{00000000-0005-0000-0000-0000D82C0000}"/>
    <cellStyle name="SAPBEXfilterText 5 4" xfId="11154" xr:uid="{00000000-0005-0000-0000-0000D92C0000}"/>
    <cellStyle name="SAPBEXfilterText 5 5" xfId="11155" xr:uid="{00000000-0005-0000-0000-0000DA2C0000}"/>
    <cellStyle name="SAPBEXfilterText 5 6" xfId="11156" xr:uid="{00000000-0005-0000-0000-0000DB2C0000}"/>
    <cellStyle name="SAPBEXfilterText 6" xfId="11157" xr:uid="{00000000-0005-0000-0000-0000DC2C0000}"/>
    <cellStyle name="SAPBEXfilterText 6 10" xfId="11158" xr:uid="{00000000-0005-0000-0000-0000DD2C0000}"/>
    <cellStyle name="SAPBEXfilterText 6 2" xfId="11159" xr:uid="{00000000-0005-0000-0000-0000DE2C0000}"/>
    <cellStyle name="SAPBEXfilterText 6 3" xfId="11160" xr:uid="{00000000-0005-0000-0000-0000DF2C0000}"/>
    <cellStyle name="SAPBEXfilterText 6 4" xfId="11161" xr:uid="{00000000-0005-0000-0000-0000E02C0000}"/>
    <cellStyle name="SAPBEXfilterText 6 5" xfId="11162" xr:uid="{00000000-0005-0000-0000-0000E12C0000}"/>
    <cellStyle name="SAPBEXfilterText 6 6" xfId="11163" xr:uid="{00000000-0005-0000-0000-0000E22C0000}"/>
    <cellStyle name="SAPBEXfilterText 6 7" xfId="11164" xr:uid="{00000000-0005-0000-0000-0000E32C0000}"/>
    <cellStyle name="SAPBEXfilterText 6 8" xfId="11165" xr:uid="{00000000-0005-0000-0000-0000E42C0000}"/>
    <cellStyle name="SAPBEXfilterText 6 9" xfId="11166" xr:uid="{00000000-0005-0000-0000-0000E52C0000}"/>
    <cellStyle name="SAPBEXfilterText 7" xfId="11167" xr:uid="{00000000-0005-0000-0000-0000E62C0000}"/>
    <cellStyle name="SAPBEXfilterText 7 10" xfId="11168" xr:uid="{00000000-0005-0000-0000-0000E72C0000}"/>
    <cellStyle name="SAPBEXfilterText 7 2" xfId="11169" xr:uid="{00000000-0005-0000-0000-0000E82C0000}"/>
    <cellStyle name="SAPBEXfilterText 7 3" xfId="11170" xr:uid="{00000000-0005-0000-0000-0000E92C0000}"/>
    <cellStyle name="SAPBEXfilterText 7 4" xfId="11171" xr:uid="{00000000-0005-0000-0000-0000EA2C0000}"/>
    <cellStyle name="SAPBEXfilterText 7 5" xfId="11172" xr:uid="{00000000-0005-0000-0000-0000EB2C0000}"/>
    <cellStyle name="SAPBEXfilterText 7 6" xfId="11173" xr:uid="{00000000-0005-0000-0000-0000EC2C0000}"/>
    <cellStyle name="SAPBEXfilterText 7 7" xfId="11174" xr:uid="{00000000-0005-0000-0000-0000ED2C0000}"/>
    <cellStyle name="SAPBEXfilterText 7 8" xfId="11175" xr:uid="{00000000-0005-0000-0000-0000EE2C0000}"/>
    <cellStyle name="SAPBEXfilterText 7 9" xfId="11176" xr:uid="{00000000-0005-0000-0000-0000EF2C0000}"/>
    <cellStyle name="SAPBEXfilterText 8" xfId="11177" xr:uid="{00000000-0005-0000-0000-0000F02C0000}"/>
    <cellStyle name="SAPBEXfilterText 8 2" xfId="11178" xr:uid="{00000000-0005-0000-0000-0000F12C0000}"/>
    <cellStyle name="SAPBEXfilterText 8 3" xfId="11179" xr:uid="{00000000-0005-0000-0000-0000F22C0000}"/>
    <cellStyle name="SAPBEXfilterText 8 4" xfId="11180" xr:uid="{00000000-0005-0000-0000-0000F32C0000}"/>
    <cellStyle name="SAPBEXfilterText 8 5" xfId="11181" xr:uid="{00000000-0005-0000-0000-0000F42C0000}"/>
    <cellStyle name="SAPBEXfilterText 8 6" xfId="11182" xr:uid="{00000000-0005-0000-0000-0000F52C0000}"/>
    <cellStyle name="SAPBEXfilterText 9" xfId="11183" xr:uid="{00000000-0005-0000-0000-0000F62C0000}"/>
    <cellStyle name="SAPBEXfilterText 9 2" xfId="11184" xr:uid="{00000000-0005-0000-0000-0000F72C0000}"/>
    <cellStyle name="SAPBEXfilterText 9 3" xfId="11185" xr:uid="{00000000-0005-0000-0000-0000F82C0000}"/>
    <cellStyle name="SAPBEXfilterText 9 4" xfId="11186" xr:uid="{00000000-0005-0000-0000-0000F92C0000}"/>
    <cellStyle name="SAPBEXfilterText 9 5" xfId="11187" xr:uid="{00000000-0005-0000-0000-0000FA2C0000}"/>
    <cellStyle name="SAPBEXfilterText 9 6" xfId="11188" xr:uid="{00000000-0005-0000-0000-0000FB2C0000}"/>
    <cellStyle name="SAPBEXfilterText_CF 2009 by month 2009 1-5 actual 18 06 2009 (5)" xfId="11189" xr:uid="{00000000-0005-0000-0000-0000FC2C0000}"/>
    <cellStyle name="SAPBEXformats" xfId="11190" xr:uid="{00000000-0005-0000-0000-0000FD2C0000}"/>
    <cellStyle name="SAPBEXformats 10" xfId="11191" xr:uid="{00000000-0005-0000-0000-0000FE2C0000}"/>
    <cellStyle name="SAPBEXformats 10 2" xfId="11192" xr:uid="{00000000-0005-0000-0000-0000FF2C0000}"/>
    <cellStyle name="SAPBEXformats 10 3" xfId="11193" xr:uid="{00000000-0005-0000-0000-0000002D0000}"/>
    <cellStyle name="SAPBEXformats 10 4" xfId="11194" xr:uid="{00000000-0005-0000-0000-0000012D0000}"/>
    <cellStyle name="SAPBEXformats 10 5" xfId="11195" xr:uid="{00000000-0005-0000-0000-0000022D0000}"/>
    <cellStyle name="SAPBEXformats 10 6" xfId="11196" xr:uid="{00000000-0005-0000-0000-0000032D0000}"/>
    <cellStyle name="SAPBEXformats 11" xfId="11197" xr:uid="{00000000-0005-0000-0000-0000042D0000}"/>
    <cellStyle name="SAPBEXformats 11 2" xfId="11198" xr:uid="{00000000-0005-0000-0000-0000052D0000}"/>
    <cellStyle name="SAPBEXformats 11 3" xfId="11199" xr:uid="{00000000-0005-0000-0000-0000062D0000}"/>
    <cellStyle name="SAPBEXformats 11 4" xfId="11200" xr:uid="{00000000-0005-0000-0000-0000072D0000}"/>
    <cellStyle name="SAPBEXformats 11 5" xfId="11201" xr:uid="{00000000-0005-0000-0000-0000082D0000}"/>
    <cellStyle name="SAPBEXformats 11 6" xfId="11202" xr:uid="{00000000-0005-0000-0000-0000092D0000}"/>
    <cellStyle name="SAPBEXformats 12" xfId="11203" xr:uid="{00000000-0005-0000-0000-00000A2D0000}"/>
    <cellStyle name="SAPBEXformats 12 2" xfId="11204" xr:uid="{00000000-0005-0000-0000-00000B2D0000}"/>
    <cellStyle name="SAPBEXformats 12 3" xfId="11205" xr:uid="{00000000-0005-0000-0000-00000C2D0000}"/>
    <cellStyle name="SAPBEXformats 12 4" xfId="11206" xr:uid="{00000000-0005-0000-0000-00000D2D0000}"/>
    <cellStyle name="SAPBEXformats 12 5" xfId="11207" xr:uid="{00000000-0005-0000-0000-00000E2D0000}"/>
    <cellStyle name="SAPBEXformats 12 6" xfId="11208" xr:uid="{00000000-0005-0000-0000-00000F2D0000}"/>
    <cellStyle name="SAPBEXformats 13" xfId="11209" xr:uid="{00000000-0005-0000-0000-0000102D0000}"/>
    <cellStyle name="SAPBEXformats 13 2" xfId="11210" xr:uid="{00000000-0005-0000-0000-0000112D0000}"/>
    <cellStyle name="SAPBEXformats 13 3" xfId="11211" xr:uid="{00000000-0005-0000-0000-0000122D0000}"/>
    <cellStyle name="SAPBEXformats 13 4" xfId="11212" xr:uid="{00000000-0005-0000-0000-0000132D0000}"/>
    <cellStyle name="SAPBEXformats 13 5" xfId="11213" xr:uid="{00000000-0005-0000-0000-0000142D0000}"/>
    <cellStyle name="SAPBEXformats 13 6" xfId="11214" xr:uid="{00000000-0005-0000-0000-0000152D0000}"/>
    <cellStyle name="SAPBEXformats 14" xfId="11215" xr:uid="{00000000-0005-0000-0000-0000162D0000}"/>
    <cellStyle name="SAPBEXformats 14 2" xfId="11216" xr:uid="{00000000-0005-0000-0000-0000172D0000}"/>
    <cellStyle name="SAPBEXformats 14 3" xfId="11217" xr:uid="{00000000-0005-0000-0000-0000182D0000}"/>
    <cellStyle name="SAPBEXformats 14 4" xfId="11218" xr:uid="{00000000-0005-0000-0000-0000192D0000}"/>
    <cellStyle name="SAPBEXformats 14 5" xfId="11219" xr:uid="{00000000-0005-0000-0000-00001A2D0000}"/>
    <cellStyle name="SAPBEXformats 14 6" xfId="11220" xr:uid="{00000000-0005-0000-0000-00001B2D0000}"/>
    <cellStyle name="SAPBEXformats 15" xfId="11221" xr:uid="{00000000-0005-0000-0000-00001C2D0000}"/>
    <cellStyle name="SAPBEXformats 15 2" xfId="11222" xr:uid="{00000000-0005-0000-0000-00001D2D0000}"/>
    <cellStyle name="SAPBEXformats 15 3" xfId="11223" xr:uid="{00000000-0005-0000-0000-00001E2D0000}"/>
    <cellStyle name="SAPBEXformats 15 4" xfId="11224" xr:uid="{00000000-0005-0000-0000-00001F2D0000}"/>
    <cellStyle name="SAPBEXformats 15 5" xfId="11225" xr:uid="{00000000-0005-0000-0000-0000202D0000}"/>
    <cellStyle name="SAPBEXformats 15 6" xfId="11226" xr:uid="{00000000-0005-0000-0000-0000212D0000}"/>
    <cellStyle name="SAPBEXformats 16" xfId="11227" xr:uid="{00000000-0005-0000-0000-0000222D0000}"/>
    <cellStyle name="SAPBEXformats 16 2" xfId="11228" xr:uid="{00000000-0005-0000-0000-0000232D0000}"/>
    <cellStyle name="SAPBEXformats 16 3" xfId="11229" xr:uid="{00000000-0005-0000-0000-0000242D0000}"/>
    <cellStyle name="SAPBEXformats 16 4" xfId="11230" xr:uid="{00000000-0005-0000-0000-0000252D0000}"/>
    <cellStyle name="SAPBEXformats 16 5" xfId="11231" xr:uid="{00000000-0005-0000-0000-0000262D0000}"/>
    <cellStyle name="SAPBEXformats 16 6" xfId="11232" xr:uid="{00000000-0005-0000-0000-0000272D0000}"/>
    <cellStyle name="SAPBEXformats 17" xfId="11233" xr:uid="{00000000-0005-0000-0000-0000282D0000}"/>
    <cellStyle name="SAPBEXformats 17 2" xfId="11234" xr:uid="{00000000-0005-0000-0000-0000292D0000}"/>
    <cellStyle name="SAPBEXformats 17 3" xfId="11235" xr:uid="{00000000-0005-0000-0000-00002A2D0000}"/>
    <cellStyle name="SAPBEXformats 17 4" xfId="11236" xr:uid="{00000000-0005-0000-0000-00002B2D0000}"/>
    <cellStyle name="SAPBEXformats 17 5" xfId="11237" xr:uid="{00000000-0005-0000-0000-00002C2D0000}"/>
    <cellStyle name="SAPBEXformats 17 6" xfId="11238" xr:uid="{00000000-0005-0000-0000-00002D2D0000}"/>
    <cellStyle name="SAPBEXformats 18" xfId="11239" xr:uid="{00000000-0005-0000-0000-00002E2D0000}"/>
    <cellStyle name="SAPBEXformats 18 2" xfId="11240" xr:uid="{00000000-0005-0000-0000-00002F2D0000}"/>
    <cellStyle name="SAPBEXformats 18 3" xfId="11241" xr:uid="{00000000-0005-0000-0000-0000302D0000}"/>
    <cellStyle name="SAPBEXformats 18 4" xfId="11242" xr:uid="{00000000-0005-0000-0000-0000312D0000}"/>
    <cellStyle name="SAPBEXformats 18 5" xfId="11243" xr:uid="{00000000-0005-0000-0000-0000322D0000}"/>
    <cellStyle name="SAPBEXformats 18 6" xfId="11244" xr:uid="{00000000-0005-0000-0000-0000332D0000}"/>
    <cellStyle name="SAPBEXformats 19" xfId="11245" xr:uid="{00000000-0005-0000-0000-0000342D0000}"/>
    <cellStyle name="SAPBEXformats 19 2" xfId="11246" xr:uid="{00000000-0005-0000-0000-0000352D0000}"/>
    <cellStyle name="SAPBEXformats 19 3" xfId="11247" xr:uid="{00000000-0005-0000-0000-0000362D0000}"/>
    <cellStyle name="SAPBEXformats 19 4" xfId="11248" xr:uid="{00000000-0005-0000-0000-0000372D0000}"/>
    <cellStyle name="SAPBEXformats 19 5" xfId="11249" xr:uid="{00000000-0005-0000-0000-0000382D0000}"/>
    <cellStyle name="SAPBEXformats 19 6" xfId="11250" xr:uid="{00000000-0005-0000-0000-0000392D0000}"/>
    <cellStyle name="SAPBEXformats 2" xfId="11251" xr:uid="{00000000-0005-0000-0000-00003A2D0000}"/>
    <cellStyle name="SAPBEXformats 2 10" xfId="11252" xr:uid="{00000000-0005-0000-0000-00003B2D0000}"/>
    <cellStyle name="SAPBEXformats 2 10 2" xfId="11253" xr:uid="{00000000-0005-0000-0000-00003C2D0000}"/>
    <cellStyle name="SAPBEXformats 2 10 3" xfId="11254" xr:uid="{00000000-0005-0000-0000-00003D2D0000}"/>
    <cellStyle name="SAPBEXformats 2 10 4" xfId="11255" xr:uid="{00000000-0005-0000-0000-00003E2D0000}"/>
    <cellStyle name="SAPBEXformats 2 11" xfId="11256" xr:uid="{00000000-0005-0000-0000-00003F2D0000}"/>
    <cellStyle name="SAPBEXformats 2 11 2" xfId="11257" xr:uid="{00000000-0005-0000-0000-0000402D0000}"/>
    <cellStyle name="SAPBEXformats 2 11 3" xfId="11258" xr:uid="{00000000-0005-0000-0000-0000412D0000}"/>
    <cellStyle name="SAPBEXformats 2 11 4" xfId="11259" xr:uid="{00000000-0005-0000-0000-0000422D0000}"/>
    <cellStyle name="SAPBEXformats 2 12" xfId="11260" xr:uid="{00000000-0005-0000-0000-0000432D0000}"/>
    <cellStyle name="SAPBEXformats 2 12 2" xfId="11261" xr:uid="{00000000-0005-0000-0000-0000442D0000}"/>
    <cellStyle name="SAPBEXformats 2 12 3" xfId="11262" xr:uid="{00000000-0005-0000-0000-0000452D0000}"/>
    <cellStyle name="SAPBEXformats 2 12 4" xfId="11263" xr:uid="{00000000-0005-0000-0000-0000462D0000}"/>
    <cellStyle name="SAPBEXformats 2 13" xfId="11264" xr:uid="{00000000-0005-0000-0000-0000472D0000}"/>
    <cellStyle name="SAPBEXformats 2 13 2" xfId="11265" xr:uid="{00000000-0005-0000-0000-0000482D0000}"/>
    <cellStyle name="SAPBEXformats 2 13 3" xfId="11266" xr:uid="{00000000-0005-0000-0000-0000492D0000}"/>
    <cellStyle name="SAPBEXformats 2 13 4" xfId="11267" xr:uid="{00000000-0005-0000-0000-00004A2D0000}"/>
    <cellStyle name="SAPBEXformats 2 14" xfId="11268" xr:uid="{00000000-0005-0000-0000-00004B2D0000}"/>
    <cellStyle name="SAPBEXformats 2 15" xfId="11269" xr:uid="{00000000-0005-0000-0000-00004C2D0000}"/>
    <cellStyle name="SAPBEXformats 2 16" xfId="11270" xr:uid="{00000000-0005-0000-0000-00004D2D0000}"/>
    <cellStyle name="SAPBEXformats 2 17" xfId="11271" xr:uid="{00000000-0005-0000-0000-00004E2D0000}"/>
    <cellStyle name="SAPBEXformats 2 18" xfId="11272" xr:uid="{00000000-0005-0000-0000-00004F2D0000}"/>
    <cellStyle name="SAPBEXformats 2 2" xfId="11273" xr:uid="{00000000-0005-0000-0000-0000502D0000}"/>
    <cellStyle name="SAPBEXformats 2 2 2" xfId="11274" xr:uid="{00000000-0005-0000-0000-0000512D0000}"/>
    <cellStyle name="SAPBEXformats 2 2 2 2" xfId="11275" xr:uid="{00000000-0005-0000-0000-0000522D0000}"/>
    <cellStyle name="SAPBEXformats 2 2 2 3" xfId="11276" xr:uid="{00000000-0005-0000-0000-0000532D0000}"/>
    <cellStyle name="SAPBEXformats 2 2 2 4" xfId="11277" xr:uid="{00000000-0005-0000-0000-0000542D0000}"/>
    <cellStyle name="SAPBEXformats 2 2 2 5" xfId="11278" xr:uid="{00000000-0005-0000-0000-0000552D0000}"/>
    <cellStyle name="SAPBEXformats 2 2 2 6" xfId="11279" xr:uid="{00000000-0005-0000-0000-0000562D0000}"/>
    <cellStyle name="SAPBEXformats 2 2 3" xfId="11280" xr:uid="{00000000-0005-0000-0000-0000572D0000}"/>
    <cellStyle name="SAPBEXformats 2 2 3 2" xfId="11281" xr:uid="{00000000-0005-0000-0000-0000582D0000}"/>
    <cellStyle name="SAPBEXformats 2 2 3 3" xfId="11282" xr:uid="{00000000-0005-0000-0000-0000592D0000}"/>
    <cellStyle name="SAPBEXformats 2 2 3 4" xfId="11283" xr:uid="{00000000-0005-0000-0000-00005A2D0000}"/>
    <cellStyle name="SAPBEXformats 2 2 3 5" xfId="11284" xr:uid="{00000000-0005-0000-0000-00005B2D0000}"/>
    <cellStyle name="SAPBEXformats 2 2 3 6" xfId="11285" xr:uid="{00000000-0005-0000-0000-00005C2D0000}"/>
    <cellStyle name="SAPBEXformats 2 2 4" xfId="11286" xr:uid="{00000000-0005-0000-0000-00005D2D0000}"/>
    <cellStyle name="SAPBEXformats 2 2 4 2" xfId="11287" xr:uid="{00000000-0005-0000-0000-00005E2D0000}"/>
    <cellStyle name="SAPBEXformats 2 2 4 3" xfId="11288" xr:uid="{00000000-0005-0000-0000-00005F2D0000}"/>
    <cellStyle name="SAPBEXformats 2 2 4 4" xfId="11289" xr:uid="{00000000-0005-0000-0000-0000602D0000}"/>
    <cellStyle name="SAPBEXformats 2 2 4 5" xfId="11290" xr:uid="{00000000-0005-0000-0000-0000612D0000}"/>
    <cellStyle name="SAPBEXformats 2 2 4 6" xfId="11291" xr:uid="{00000000-0005-0000-0000-0000622D0000}"/>
    <cellStyle name="SAPBEXformats 2 2 5" xfId="11292" xr:uid="{00000000-0005-0000-0000-0000632D0000}"/>
    <cellStyle name="SAPBEXformats 2 2 5 2" xfId="11293" xr:uid="{00000000-0005-0000-0000-0000642D0000}"/>
    <cellStyle name="SAPBEXformats 2 2 5 3" xfId="11294" xr:uid="{00000000-0005-0000-0000-0000652D0000}"/>
    <cellStyle name="SAPBEXformats 2 2 5 4" xfId="11295" xr:uid="{00000000-0005-0000-0000-0000662D0000}"/>
    <cellStyle name="SAPBEXformats 2 2 5 5" xfId="11296" xr:uid="{00000000-0005-0000-0000-0000672D0000}"/>
    <cellStyle name="SAPBEXformats 2 2 5 6" xfId="11297" xr:uid="{00000000-0005-0000-0000-0000682D0000}"/>
    <cellStyle name="SAPBEXformats 2 2 6" xfId="11298" xr:uid="{00000000-0005-0000-0000-0000692D0000}"/>
    <cellStyle name="SAPBEXformats 2 2 7" xfId="11299" xr:uid="{00000000-0005-0000-0000-00006A2D0000}"/>
    <cellStyle name="SAPBEXformats 2 2 8" xfId="11300" xr:uid="{00000000-0005-0000-0000-00006B2D0000}"/>
    <cellStyle name="SAPBEXformats 2 3" xfId="11301" xr:uid="{00000000-0005-0000-0000-00006C2D0000}"/>
    <cellStyle name="SAPBEXformats 2 3 2" xfId="11302" xr:uid="{00000000-0005-0000-0000-00006D2D0000}"/>
    <cellStyle name="SAPBEXformats 2 3 2 2" xfId="11303" xr:uid="{00000000-0005-0000-0000-00006E2D0000}"/>
    <cellStyle name="SAPBEXformats 2 3 2 3" xfId="11304" xr:uid="{00000000-0005-0000-0000-00006F2D0000}"/>
    <cellStyle name="SAPBEXformats 2 3 2 4" xfId="11305" xr:uid="{00000000-0005-0000-0000-0000702D0000}"/>
    <cellStyle name="SAPBEXformats 2 3 2 5" xfId="11306" xr:uid="{00000000-0005-0000-0000-0000712D0000}"/>
    <cellStyle name="SAPBEXformats 2 3 2 6" xfId="11307" xr:uid="{00000000-0005-0000-0000-0000722D0000}"/>
    <cellStyle name="SAPBEXformats 2 3 3" xfId="11308" xr:uid="{00000000-0005-0000-0000-0000732D0000}"/>
    <cellStyle name="SAPBEXformats 2 3 3 2" xfId="11309" xr:uid="{00000000-0005-0000-0000-0000742D0000}"/>
    <cellStyle name="SAPBEXformats 2 3 3 3" xfId="11310" xr:uid="{00000000-0005-0000-0000-0000752D0000}"/>
    <cellStyle name="SAPBEXformats 2 3 3 4" xfId="11311" xr:uid="{00000000-0005-0000-0000-0000762D0000}"/>
    <cellStyle name="SAPBEXformats 2 3 3 5" xfId="11312" xr:uid="{00000000-0005-0000-0000-0000772D0000}"/>
    <cellStyle name="SAPBEXformats 2 3 3 6" xfId="11313" xr:uid="{00000000-0005-0000-0000-0000782D0000}"/>
    <cellStyle name="SAPBEXformats 2 3 4" xfId="11314" xr:uid="{00000000-0005-0000-0000-0000792D0000}"/>
    <cellStyle name="SAPBEXformats 2 3 4 2" xfId="11315" xr:uid="{00000000-0005-0000-0000-00007A2D0000}"/>
    <cellStyle name="SAPBEXformats 2 3 4 3" xfId="11316" xr:uid="{00000000-0005-0000-0000-00007B2D0000}"/>
    <cellStyle name="SAPBEXformats 2 3 4 4" xfId="11317" xr:uid="{00000000-0005-0000-0000-00007C2D0000}"/>
    <cellStyle name="SAPBEXformats 2 3 4 5" xfId="11318" xr:uid="{00000000-0005-0000-0000-00007D2D0000}"/>
    <cellStyle name="SAPBEXformats 2 3 4 6" xfId="11319" xr:uid="{00000000-0005-0000-0000-00007E2D0000}"/>
    <cellStyle name="SAPBEXformats 2 3 5" xfId="11320" xr:uid="{00000000-0005-0000-0000-00007F2D0000}"/>
    <cellStyle name="SAPBEXformats 2 3 5 2" xfId="11321" xr:uid="{00000000-0005-0000-0000-0000802D0000}"/>
    <cellStyle name="SAPBEXformats 2 3 5 3" xfId="11322" xr:uid="{00000000-0005-0000-0000-0000812D0000}"/>
    <cellStyle name="SAPBEXformats 2 3 5 4" xfId="11323" xr:uid="{00000000-0005-0000-0000-0000822D0000}"/>
    <cellStyle name="SAPBEXformats 2 3 5 5" xfId="11324" xr:uid="{00000000-0005-0000-0000-0000832D0000}"/>
    <cellStyle name="SAPBEXformats 2 3 5 6" xfId="11325" xr:uid="{00000000-0005-0000-0000-0000842D0000}"/>
    <cellStyle name="SAPBEXformats 2 3 6" xfId="11326" xr:uid="{00000000-0005-0000-0000-0000852D0000}"/>
    <cellStyle name="SAPBEXformats 2 3 7" xfId="11327" xr:uid="{00000000-0005-0000-0000-0000862D0000}"/>
    <cellStyle name="SAPBEXformats 2 3 8" xfId="11328" xr:uid="{00000000-0005-0000-0000-0000872D0000}"/>
    <cellStyle name="SAPBEXformats 2 4" xfId="11329" xr:uid="{00000000-0005-0000-0000-0000882D0000}"/>
    <cellStyle name="SAPBEXformats 2 4 2" xfId="11330" xr:uid="{00000000-0005-0000-0000-0000892D0000}"/>
    <cellStyle name="SAPBEXformats 2 4 2 2" xfId="11331" xr:uid="{00000000-0005-0000-0000-00008A2D0000}"/>
    <cellStyle name="SAPBEXformats 2 4 2 3" xfId="11332" xr:uid="{00000000-0005-0000-0000-00008B2D0000}"/>
    <cellStyle name="SAPBEXformats 2 4 2 4" xfId="11333" xr:uid="{00000000-0005-0000-0000-00008C2D0000}"/>
    <cellStyle name="SAPBEXformats 2 4 2 5" xfId="11334" xr:uid="{00000000-0005-0000-0000-00008D2D0000}"/>
    <cellStyle name="SAPBEXformats 2 4 2 6" xfId="11335" xr:uid="{00000000-0005-0000-0000-00008E2D0000}"/>
    <cellStyle name="SAPBEXformats 2 4 3" xfId="11336" xr:uid="{00000000-0005-0000-0000-00008F2D0000}"/>
    <cellStyle name="SAPBEXformats 2 4 3 2" xfId="11337" xr:uid="{00000000-0005-0000-0000-0000902D0000}"/>
    <cellStyle name="SAPBEXformats 2 4 3 3" xfId="11338" xr:uid="{00000000-0005-0000-0000-0000912D0000}"/>
    <cellStyle name="SAPBEXformats 2 4 3 4" xfId="11339" xr:uid="{00000000-0005-0000-0000-0000922D0000}"/>
    <cellStyle name="SAPBEXformats 2 4 3 5" xfId="11340" xr:uid="{00000000-0005-0000-0000-0000932D0000}"/>
    <cellStyle name="SAPBEXformats 2 4 3 6" xfId="11341" xr:uid="{00000000-0005-0000-0000-0000942D0000}"/>
    <cellStyle name="SAPBEXformats 2 4 4" xfId="11342" xr:uid="{00000000-0005-0000-0000-0000952D0000}"/>
    <cellStyle name="SAPBEXformats 2 4 4 2" xfId="11343" xr:uid="{00000000-0005-0000-0000-0000962D0000}"/>
    <cellStyle name="SAPBEXformats 2 4 4 3" xfId="11344" xr:uid="{00000000-0005-0000-0000-0000972D0000}"/>
    <cellStyle name="SAPBEXformats 2 4 4 4" xfId="11345" xr:uid="{00000000-0005-0000-0000-0000982D0000}"/>
    <cellStyle name="SAPBEXformats 2 4 4 5" xfId="11346" xr:uid="{00000000-0005-0000-0000-0000992D0000}"/>
    <cellStyle name="SAPBEXformats 2 4 4 6" xfId="11347" xr:uid="{00000000-0005-0000-0000-00009A2D0000}"/>
    <cellStyle name="SAPBEXformats 2 4 5" xfId="11348" xr:uid="{00000000-0005-0000-0000-00009B2D0000}"/>
    <cellStyle name="SAPBEXformats 2 4 5 2" xfId="11349" xr:uid="{00000000-0005-0000-0000-00009C2D0000}"/>
    <cellStyle name="SAPBEXformats 2 4 5 3" xfId="11350" xr:uid="{00000000-0005-0000-0000-00009D2D0000}"/>
    <cellStyle name="SAPBEXformats 2 4 5 4" xfId="11351" xr:uid="{00000000-0005-0000-0000-00009E2D0000}"/>
    <cellStyle name="SAPBEXformats 2 4 5 5" xfId="11352" xr:uid="{00000000-0005-0000-0000-00009F2D0000}"/>
    <cellStyle name="SAPBEXformats 2 4 5 6" xfId="11353" xr:uid="{00000000-0005-0000-0000-0000A02D0000}"/>
    <cellStyle name="SAPBEXformats 2 4 6" xfId="11354" xr:uid="{00000000-0005-0000-0000-0000A12D0000}"/>
    <cellStyle name="SAPBEXformats 2 4 7" xfId="11355" xr:uid="{00000000-0005-0000-0000-0000A22D0000}"/>
    <cellStyle name="SAPBEXformats 2 4 8" xfId="11356" xr:uid="{00000000-0005-0000-0000-0000A32D0000}"/>
    <cellStyle name="SAPBEXformats 2 5" xfId="11357" xr:uid="{00000000-0005-0000-0000-0000A42D0000}"/>
    <cellStyle name="SAPBEXformats 2 5 2" xfId="11358" xr:uid="{00000000-0005-0000-0000-0000A52D0000}"/>
    <cellStyle name="SAPBEXformats 2 5 3" xfId="11359" xr:uid="{00000000-0005-0000-0000-0000A62D0000}"/>
    <cellStyle name="SAPBEXformats 2 5 4" xfId="11360" xr:uid="{00000000-0005-0000-0000-0000A72D0000}"/>
    <cellStyle name="SAPBEXformats 2 6" xfId="11361" xr:uid="{00000000-0005-0000-0000-0000A82D0000}"/>
    <cellStyle name="SAPBEXformats 2 6 2" xfId="11362" xr:uid="{00000000-0005-0000-0000-0000A92D0000}"/>
    <cellStyle name="SAPBEXformats 2 6 3" xfId="11363" xr:uid="{00000000-0005-0000-0000-0000AA2D0000}"/>
    <cellStyle name="SAPBEXformats 2 6 4" xfId="11364" xr:uid="{00000000-0005-0000-0000-0000AB2D0000}"/>
    <cellStyle name="SAPBEXformats 2 7" xfId="11365" xr:uid="{00000000-0005-0000-0000-0000AC2D0000}"/>
    <cellStyle name="SAPBEXformats 2 7 2" xfId="11366" xr:uid="{00000000-0005-0000-0000-0000AD2D0000}"/>
    <cellStyle name="SAPBEXformats 2 7 3" xfId="11367" xr:uid="{00000000-0005-0000-0000-0000AE2D0000}"/>
    <cellStyle name="SAPBEXformats 2 7 4" xfId="11368" xr:uid="{00000000-0005-0000-0000-0000AF2D0000}"/>
    <cellStyle name="SAPBEXformats 2 8" xfId="11369" xr:uid="{00000000-0005-0000-0000-0000B02D0000}"/>
    <cellStyle name="SAPBEXformats 2 8 2" xfId="11370" xr:uid="{00000000-0005-0000-0000-0000B12D0000}"/>
    <cellStyle name="SAPBEXformats 2 8 3" xfId="11371" xr:uid="{00000000-0005-0000-0000-0000B22D0000}"/>
    <cellStyle name="SAPBEXformats 2 8 4" xfId="11372" xr:uid="{00000000-0005-0000-0000-0000B32D0000}"/>
    <cellStyle name="SAPBEXformats 2 9" xfId="11373" xr:uid="{00000000-0005-0000-0000-0000B42D0000}"/>
    <cellStyle name="SAPBEXformats 2 9 2" xfId="11374" xr:uid="{00000000-0005-0000-0000-0000B52D0000}"/>
    <cellStyle name="SAPBEXformats 2 9 3" xfId="11375" xr:uid="{00000000-0005-0000-0000-0000B62D0000}"/>
    <cellStyle name="SAPBEXformats 2 9 4" xfId="11376" xr:uid="{00000000-0005-0000-0000-0000B72D0000}"/>
    <cellStyle name="SAPBEXformats 20" xfId="11377" xr:uid="{00000000-0005-0000-0000-0000B82D0000}"/>
    <cellStyle name="SAPBEXformats 20 2" xfId="11378" xr:uid="{00000000-0005-0000-0000-0000B92D0000}"/>
    <cellStyle name="SAPBEXformats 20 3" xfId="11379" xr:uid="{00000000-0005-0000-0000-0000BA2D0000}"/>
    <cellStyle name="SAPBEXformats 20 4" xfId="11380" xr:uid="{00000000-0005-0000-0000-0000BB2D0000}"/>
    <cellStyle name="SAPBEXformats 20 5" xfId="11381" xr:uid="{00000000-0005-0000-0000-0000BC2D0000}"/>
    <cellStyle name="SAPBEXformats 20 6" xfId="11382" xr:uid="{00000000-0005-0000-0000-0000BD2D0000}"/>
    <cellStyle name="SAPBEXformats 21" xfId="11383" xr:uid="{00000000-0005-0000-0000-0000BE2D0000}"/>
    <cellStyle name="SAPBEXformats 21 2" xfId="11384" xr:uid="{00000000-0005-0000-0000-0000BF2D0000}"/>
    <cellStyle name="SAPBEXformats 21 3" xfId="11385" xr:uid="{00000000-0005-0000-0000-0000C02D0000}"/>
    <cellStyle name="SAPBEXformats 21 4" xfId="11386" xr:uid="{00000000-0005-0000-0000-0000C12D0000}"/>
    <cellStyle name="SAPBEXformats 21 5" xfId="11387" xr:uid="{00000000-0005-0000-0000-0000C22D0000}"/>
    <cellStyle name="SAPBEXformats 21 6" xfId="11388" xr:uid="{00000000-0005-0000-0000-0000C32D0000}"/>
    <cellStyle name="SAPBEXformats 22" xfId="11389" xr:uid="{00000000-0005-0000-0000-0000C42D0000}"/>
    <cellStyle name="SAPBEXformats 22 2" xfId="11390" xr:uid="{00000000-0005-0000-0000-0000C52D0000}"/>
    <cellStyle name="SAPBEXformats 22 3" xfId="11391" xr:uid="{00000000-0005-0000-0000-0000C62D0000}"/>
    <cellStyle name="SAPBEXformats 22 4" xfId="11392" xr:uid="{00000000-0005-0000-0000-0000C72D0000}"/>
    <cellStyle name="SAPBEXformats 22 5" xfId="11393" xr:uid="{00000000-0005-0000-0000-0000C82D0000}"/>
    <cellStyle name="SAPBEXformats 22 6" xfId="11394" xr:uid="{00000000-0005-0000-0000-0000C92D0000}"/>
    <cellStyle name="SAPBEXformats 23" xfId="11395" xr:uid="{00000000-0005-0000-0000-0000CA2D0000}"/>
    <cellStyle name="SAPBEXformats 23 2" xfId="11396" xr:uid="{00000000-0005-0000-0000-0000CB2D0000}"/>
    <cellStyle name="SAPBEXformats 23 3" xfId="11397" xr:uid="{00000000-0005-0000-0000-0000CC2D0000}"/>
    <cellStyle name="SAPBEXformats 23 4" xfId="11398" xr:uid="{00000000-0005-0000-0000-0000CD2D0000}"/>
    <cellStyle name="SAPBEXformats 23 5" xfId="11399" xr:uid="{00000000-0005-0000-0000-0000CE2D0000}"/>
    <cellStyle name="SAPBEXformats 23 6" xfId="11400" xr:uid="{00000000-0005-0000-0000-0000CF2D0000}"/>
    <cellStyle name="SAPBEXformats 24" xfId="11401" xr:uid="{00000000-0005-0000-0000-0000D02D0000}"/>
    <cellStyle name="SAPBEXformats 24 2" xfId="11402" xr:uid="{00000000-0005-0000-0000-0000D12D0000}"/>
    <cellStyle name="SAPBEXformats 24 3" xfId="11403" xr:uid="{00000000-0005-0000-0000-0000D22D0000}"/>
    <cellStyle name="SAPBEXformats 24 4" xfId="11404" xr:uid="{00000000-0005-0000-0000-0000D32D0000}"/>
    <cellStyle name="SAPBEXformats 24 5" xfId="11405" xr:uid="{00000000-0005-0000-0000-0000D42D0000}"/>
    <cellStyle name="SAPBEXformats 24 6" xfId="11406" xr:uid="{00000000-0005-0000-0000-0000D52D0000}"/>
    <cellStyle name="SAPBEXformats 25" xfId="11407" xr:uid="{00000000-0005-0000-0000-0000D62D0000}"/>
    <cellStyle name="SAPBEXformats 25 2" xfId="11408" xr:uid="{00000000-0005-0000-0000-0000D72D0000}"/>
    <cellStyle name="SAPBEXformats 25 3" xfId="11409" xr:uid="{00000000-0005-0000-0000-0000D82D0000}"/>
    <cellStyle name="SAPBEXformats 25 4" xfId="11410" xr:uid="{00000000-0005-0000-0000-0000D92D0000}"/>
    <cellStyle name="SAPBEXformats 25 5" xfId="11411" xr:uid="{00000000-0005-0000-0000-0000DA2D0000}"/>
    <cellStyle name="SAPBEXformats 25 6" xfId="11412" xr:uid="{00000000-0005-0000-0000-0000DB2D0000}"/>
    <cellStyle name="SAPBEXformats 26" xfId="11413" xr:uid="{00000000-0005-0000-0000-0000DC2D0000}"/>
    <cellStyle name="SAPBEXformats 26 2" xfId="11414" xr:uid="{00000000-0005-0000-0000-0000DD2D0000}"/>
    <cellStyle name="SAPBEXformats 26 3" xfId="11415" xr:uid="{00000000-0005-0000-0000-0000DE2D0000}"/>
    <cellStyle name="SAPBEXformats 26 4" xfId="11416" xr:uid="{00000000-0005-0000-0000-0000DF2D0000}"/>
    <cellStyle name="SAPBEXformats 26 5" xfId="11417" xr:uid="{00000000-0005-0000-0000-0000E02D0000}"/>
    <cellStyle name="SAPBEXformats 26 6" xfId="11418" xr:uid="{00000000-0005-0000-0000-0000E12D0000}"/>
    <cellStyle name="SAPBEXformats 27" xfId="11419" xr:uid="{00000000-0005-0000-0000-0000E22D0000}"/>
    <cellStyle name="SAPBEXformats 27 2" xfId="11420" xr:uid="{00000000-0005-0000-0000-0000E32D0000}"/>
    <cellStyle name="SAPBEXformats 27 3" xfId="11421" xr:uid="{00000000-0005-0000-0000-0000E42D0000}"/>
    <cellStyle name="SAPBEXformats 27 4" xfId="11422" xr:uid="{00000000-0005-0000-0000-0000E52D0000}"/>
    <cellStyle name="SAPBEXformats 27 5" xfId="11423" xr:uid="{00000000-0005-0000-0000-0000E62D0000}"/>
    <cellStyle name="SAPBEXformats 27 6" xfId="11424" xr:uid="{00000000-0005-0000-0000-0000E72D0000}"/>
    <cellStyle name="SAPBEXformats 28" xfId="11425" xr:uid="{00000000-0005-0000-0000-0000E82D0000}"/>
    <cellStyle name="SAPBEXformats 28 2" xfId="11426" xr:uid="{00000000-0005-0000-0000-0000E92D0000}"/>
    <cellStyle name="SAPBEXformats 28 3" xfId="11427" xr:uid="{00000000-0005-0000-0000-0000EA2D0000}"/>
    <cellStyle name="SAPBEXformats 28 4" xfId="11428" xr:uid="{00000000-0005-0000-0000-0000EB2D0000}"/>
    <cellStyle name="SAPBEXformats 28 5" xfId="11429" xr:uid="{00000000-0005-0000-0000-0000EC2D0000}"/>
    <cellStyle name="SAPBEXformats 28 6" xfId="11430" xr:uid="{00000000-0005-0000-0000-0000ED2D0000}"/>
    <cellStyle name="SAPBEXformats 29" xfId="11431" xr:uid="{00000000-0005-0000-0000-0000EE2D0000}"/>
    <cellStyle name="SAPBEXformats 29 2" xfId="11432" xr:uid="{00000000-0005-0000-0000-0000EF2D0000}"/>
    <cellStyle name="SAPBEXformats 29 3" xfId="11433" xr:uid="{00000000-0005-0000-0000-0000F02D0000}"/>
    <cellStyle name="SAPBEXformats 29 4" xfId="11434" xr:uid="{00000000-0005-0000-0000-0000F12D0000}"/>
    <cellStyle name="SAPBEXformats 29 5" xfId="11435" xr:uid="{00000000-0005-0000-0000-0000F22D0000}"/>
    <cellStyle name="SAPBEXformats 29 6" xfId="11436" xr:uid="{00000000-0005-0000-0000-0000F32D0000}"/>
    <cellStyle name="SAPBEXformats 3" xfId="11437" xr:uid="{00000000-0005-0000-0000-0000F42D0000}"/>
    <cellStyle name="SAPBEXformats 3 10" xfId="11438" xr:uid="{00000000-0005-0000-0000-0000F52D0000}"/>
    <cellStyle name="SAPBEXformats 3 11" xfId="11439" xr:uid="{00000000-0005-0000-0000-0000F62D0000}"/>
    <cellStyle name="SAPBEXformats 3 12" xfId="11440" xr:uid="{00000000-0005-0000-0000-0000F72D0000}"/>
    <cellStyle name="SAPBEXformats 3 2" xfId="11441" xr:uid="{00000000-0005-0000-0000-0000F82D0000}"/>
    <cellStyle name="SAPBEXformats 3 2 2" xfId="11442" xr:uid="{00000000-0005-0000-0000-0000F92D0000}"/>
    <cellStyle name="SAPBEXformats 3 2 2 2" xfId="11443" xr:uid="{00000000-0005-0000-0000-0000FA2D0000}"/>
    <cellStyle name="SAPBEXformats 3 2 2 3" xfId="11444" xr:uid="{00000000-0005-0000-0000-0000FB2D0000}"/>
    <cellStyle name="SAPBEXformats 3 2 2 4" xfId="11445" xr:uid="{00000000-0005-0000-0000-0000FC2D0000}"/>
    <cellStyle name="SAPBEXformats 3 2 2 5" xfId="11446" xr:uid="{00000000-0005-0000-0000-0000FD2D0000}"/>
    <cellStyle name="SAPBEXformats 3 2 2 6" xfId="11447" xr:uid="{00000000-0005-0000-0000-0000FE2D0000}"/>
    <cellStyle name="SAPBEXformats 3 2 3" xfId="11448" xr:uid="{00000000-0005-0000-0000-0000FF2D0000}"/>
    <cellStyle name="SAPBEXformats 3 2 3 2" xfId="11449" xr:uid="{00000000-0005-0000-0000-0000002E0000}"/>
    <cellStyle name="SAPBEXformats 3 2 3 3" xfId="11450" xr:uid="{00000000-0005-0000-0000-0000012E0000}"/>
    <cellStyle name="SAPBEXformats 3 2 3 4" xfId="11451" xr:uid="{00000000-0005-0000-0000-0000022E0000}"/>
    <cellStyle name="SAPBEXformats 3 2 3 5" xfId="11452" xr:uid="{00000000-0005-0000-0000-0000032E0000}"/>
    <cellStyle name="SAPBEXformats 3 2 3 6" xfId="11453" xr:uid="{00000000-0005-0000-0000-0000042E0000}"/>
    <cellStyle name="SAPBEXformats 3 2 4" xfId="11454" xr:uid="{00000000-0005-0000-0000-0000052E0000}"/>
    <cellStyle name="SAPBEXformats 3 2 4 2" xfId="11455" xr:uid="{00000000-0005-0000-0000-0000062E0000}"/>
    <cellStyle name="SAPBEXformats 3 2 4 3" xfId="11456" xr:uid="{00000000-0005-0000-0000-0000072E0000}"/>
    <cellStyle name="SAPBEXformats 3 2 4 4" xfId="11457" xr:uid="{00000000-0005-0000-0000-0000082E0000}"/>
    <cellStyle name="SAPBEXformats 3 2 4 5" xfId="11458" xr:uid="{00000000-0005-0000-0000-0000092E0000}"/>
    <cellStyle name="SAPBEXformats 3 2 4 6" xfId="11459" xr:uid="{00000000-0005-0000-0000-00000A2E0000}"/>
    <cellStyle name="SAPBEXformats 3 2 5" xfId="11460" xr:uid="{00000000-0005-0000-0000-00000B2E0000}"/>
    <cellStyle name="SAPBEXformats 3 2 5 2" xfId="11461" xr:uid="{00000000-0005-0000-0000-00000C2E0000}"/>
    <cellStyle name="SAPBEXformats 3 2 5 3" xfId="11462" xr:uid="{00000000-0005-0000-0000-00000D2E0000}"/>
    <cellStyle name="SAPBEXformats 3 2 5 4" xfId="11463" xr:uid="{00000000-0005-0000-0000-00000E2E0000}"/>
    <cellStyle name="SAPBEXformats 3 2 5 5" xfId="11464" xr:uid="{00000000-0005-0000-0000-00000F2E0000}"/>
    <cellStyle name="SAPBEXformats 3 2 5 6" xfId="11465" xr:uid="{00000000-0005-0000-0000-0000102E0000}"/>
    <cellStyle name="SAPBEXformats 3 2 6" xfId="11466" xr:uid="{00000000-0005-0000-0000-0000112E0000}"/>
    <cellStyle name="SAPBEXformats 3 2 7" xfId="11467" xr:uid="{00000000-0005-0000-0000-0000122E0000}"/>
    <cellStyle name="SAPBEXformats 3 2 8" xfId="11468" xr:uid="{00000000-0005-0000-0000-0000132E0000}"/>
    <cellStyle name="SAPBEXformats 3 3" xfId="11469" xr:uid="{00000000-0005-0000-0000-0000142E0000}"/>
    <cellStyle name="SAPBEXformats 3 3 2" xfId="11470" xr:uid="{00000000-0005-0000-0000-0000152E0000}"/>
    <cellStyle name="SAPBEXformats 3 3 3" xfId="11471" xr:uid="{00000000-0005-0000-0000-0000162E0000}"/>
    <cellStyle name="SAPBEXformats 3 3 4" xfId="11472" xr:uid="{00000000-0005-0000-0000-0000172E0000}"/>
    <cellStyle name="SAPBEXformats 3 3 5" xfId="11473" xr:uid="{00000000-0005-0000-0000-0000182E0000}"/>
    <cellStyle name="SAPBEXformats 3 3 6" xfId="11474" xr:uid="{00000000-0005-0000-0000-0000192E0000}"/>
    <cellStyle name="SAPBEXformats 3 4" xfId="11475" xr:uid="{00000000-0005-0000-0000-00001A2E0000}"/>
    <cellStyle name="SAPBEXformats 3 4 2" xfId="11476" xr:uid="{00000000-0005-0000-0000-00001B2E0000}"/>
    <cellStyle name="SAPBEXformats 3 4 3" xfId="11477" xr:uid="{00000000-0005-0000-0000-00001C2E0000}"/>
    <cellStyle name="SAPBEXformats 3 4 4" xfId="11478" xr:uid="{00000000-0005-0000-0000-00001D2E0000}"/>
    <cellStyle name="SAPBEXformats 3 4 5" xfId="11479" xr:uid="{00000000-0005-0000-0000-00001E2E0000}"/>
    <cellStyle name="SAPBEXformats 3 4 6" xfId="11480" xr:uid="{00000000-0005-0000-0000-00001F2E0000}"/>
    <cellStyle name="SAPBEXformats 3 5" xfId="11481" xr:uid="{00000000-0005-0000-0000-0000202E0000}"/>
    <cellStyle name="SAPBEXformats 3 5 2" xfId="11482" xr:uid="{00000000-0005-0000-0000-0000212E0000}"/>
    <cellStyle name="SAPBEXformats 3 5 3" xfId="11483" xr:uid="{00000000-0005-0000-0000-0000222E0000}"/>
    <cellStyle name="SAPBEXformats 3 5 4" xfId="11484" xr:uid="{00000000-0005-0000-0000-0000232E0000}"/>
    <cellStyle name="SAPBEXformats 3 6" xfId="11485" xr:uid="{00000000-0005-0000-0000-0000242E0000}"/>
    <cellStyle name="SAPBEXformats 3 6 2" xfId="11486" xr:uid="{00000000-0005-0000-0000-0000252E0000}"/>
    <cellStyle name="SAPBEXformats 3 6 3" xfId="11487" xr:uid="{00000000-0005-0000-0000-0000262E0000}"/>
    <cellStyle name="SAPBEXformats 3 6 4" xfId="11488" xr:uid="{00000000-0005-0000-0000-0000272E0000}"/>
    <cellStyle name="SAPBEXformats 3 7" xfId="11489" xr:uid="{00000000-0005-0000-0000-0000282E0000}"/>
    <cellStyle name="SAPBEXformats 3 7 2" xfId="11490" xr:uid="{00000000-0005-0000-0000-0000292E0000}"/>
    <cellStyle name="SAPBEXformats 3 7 3" xfId="11491" xr:uid="{00000000-0005-0000-0000-00002A2E0000}"/>
    <cellStyle name="SAPBEXformats 3 7 4" xfId="11492" xr:uid="{00000000-0005-0000-0000-00002B2E0000}"/>
    <cellStyle name="SAPBEXformats 3 8" xfId="11493" xr:uid="{00000000-0005-0000-0000-00002C2E0000}"/>
    <cellStyle name="SAPBEXformats 3 9" xfId="11494" xr:uid="{00000000-0005-0000-0000-00002D2E0000}"/>
    <cellStyle name="SAPBEXformats 30" xfId="11495" xr:uid="{00000000-0005-0000-0000-00002E2E0000}"/>
    <cellStyle name="SAPBEXformats 30 2" xfId="11496" xr:uid="{00000000-0005-0000-0000-00002F2E0000}"/>
    <cellStyle name="SAPBEXformats 30 3" xfId="11497" xr:uid="{00000000-0005-0000-0000-0000302E0000}"/>
    <cellStyle name="SAPBEXformats 30 4" xfId="11498" xr:uid="{00000000-0005-0000-0000-0000312E0000}"/>
    <cellStyle name="SAPBEXformats 30 5" xfId="11499" xr:uid="{00000000-0005-0000-0000-0000322E0000}"/>
    <cellStyle name="SAPBEXformats 30 6" xfId="11500" xr:uid="{00000000-0005-0000-0000-0000332E0000}"/>
    <cellStyle name="SAPBEXformats 31" xfId="11501" xr:uid="{00000000-0005-0000-0000-0000342E0000}"/>
    <cellStyle name="SAPBEXformats 31 2" xfId="11502" xr:uid="{00000000-0005-0000-0000-0000352E0000}"/>
    <cellStyle name="SAPBEXformats 31 3" xfId="11503" xr:uid="{00000000-0005-0000-0000-0000362E0000}"/>
    <cellStyle name="SAPBEXformats 31 4" xfId="11504" xr:uid="{00000000-0005-0000-0000-0000372E0000}"/>
    <cellStyle name="SAPBEXformats 31 5" xfId="11505" xr:uid="{00000000-0005-0000-0000-0000382E0000}"/>
    <cellStyle name="SAPBEXformats 31 6" xfId="11506" xr:uid="{00000000-0005-0000-0000-0000392E0000}"/>
    <cellStyle name="SAPBEXformats 32" xfId="11507" xr:uid="{00000000-0005-0000-0000-00003A2E0000}"/>
    <cellStyle name="SAPBEXformats 32 2" xfId="11508" xr:uid="{00000000-0005-0000-0000-00003B2E0000}"/>
    <cellStyle name="SAPBEXformats 32 3" xfId="11509" xr:uid="{00000000-0005-0000-0000-00003C2E0000}"/>
    <cellStyle name="SAPBEXformats 32 4" xfId="11510" xr:uid="{00000000-0005-0000-0000-00003D2E0000}"/>
    <cellStyle name="SAPBEXformats 32 5" xfId="11511" xr:uid="{00000000-0005-0000-0000-00003E2E0000}"/>
    <cellStyle name="SAPBEXformats 32 6" xfId="11512" xr:uid="{00000000-0005-0000-0000-00003F2E0000}"/>
    <cellStyle name="SAPBEXformats 33" xfId="11513" xr:uid="{00000000-0005-0000-0000-0000402E0000}"/>
    <cellStyle name="SAPBEXformats 34" xfId="11514" xr:uid="{00000000-0005-0000-0000-0000412E0000}"/>
    <cellStyle name="SAPBEXformats 35" xfId="11515" xr:uid="{00000000-0005-0000-0000-0000422E0000}"/>
    <cellStyle name="SAPBEXformats 36" xfId="27806" xr:uid="{00000000-0005-0000-0000-0000432E0000}"/>
    <cellStyle name="SAPBEXformats 37" xfId="27907" xr:uid="{00000000-0005-0000-0000-0000442E0000}"/>
    <cellStyle name="SAPBEXformats 38" xfId="27969" xr:uid="{00000000-0005-0000-0000-0000452E0000}"/>
    <cellStyle name="SAPBEXformats 39" xfId="28007" xr:uid="{00000000-0005-0000-0000-0000462E0000}"/>
    <cellStyle name="SAPBEXformats 4" xfId="11516" xr:uid="{00000000-0005-0000-0000-0000472E0000}"/>
    <cellStyle name="SAPBEXformats 4 2" xfId="11517" xr:uid="{00000000-0005-0000-0000-0000482E0000}"/>
    <cellStyle name="SAPBEXformats 4 3" xfId="11518" xr:uid="{00000000-0005-0000-0000-0000492E0000}"/>
    <cellStyle name="SAPBEXformats 4 4" xfId="11519" xr:uid="{00000000-0005-0000-0000-00004A2E0000}"/>
    <cellStyle name="SAPBEXformats 4 5" xfId="11520" xr:uid="{00000000-0005-0000-0000-00004B2E0000}"/>
    <cellStyle name="SAPBEXformats 4 6" xfId="11521" xr:uid="{00000000-0005-0000-0000-00004C2E0000}"/>
    <cellStyle name="SAPBEXformats 40" xfId="28142" xr:uid="{00000000-0005-0000-0000-00004D2E0000}"/>
    <cellStyle name="SAPBEXformats 5" xfId="11522" xr:uid="{00000000-0005-0000-0000-00004E2E0000}"/>
    <cellStyle name="SAPBEXformats 5 2" xfId="11523" xr:uid="{00000000-0005-0000-0000-00004F2E0000}"/>
    <cellStyle name="SAPBEXformats 5 3" xfId="11524" xr:uid="{00000000-0005-0000-0000-0000502E0000}"/>
    <cellStyle name="SAPBEXformats 5 4" xfId="11525" xr:uid="{00000000-0005-0000-0000-0000512E0000}"/>
    <cellStyle name="SAPBEXformats 5 5" xfId="11526" xr:uid="{00000000-0005-0000-0000-0000522E0000}"/>
    <cellStyle name="SAPBEXformats 5 6" xfId="11527" xr:uid="{00000000-0005-0000-0000-0000532E0000}"/>
    <cellStyle name="SAPBEXformats 6" xfId="11528" xr:uid="{00000000-0005-0000-0000-0000542E0000}"/>
    <cellStyle name="SAPBEXformats 6 10" xfId="11529" xr:uid="{00000000-0005-0000-0000-0000552E0000}"/>
    <cellStyle name="SAPBEXformats 6 2" xfId="11530" xr:uid="{00000000-0005-0000-0000-0000562E0000}"/>
    <cellStyle name="SAPBEXformats 6 2 2" xfId="11531" xr:uid="{00000000-0005-0000-0000-0000572E0000}"/>
    <cellStyle name="SAPBEXformats 6 2 3" xfId="11532" xr:uid="{00000000-0005-0000-0000-0000582E0000}"/>
    <cellStyle name="SAPBEXformats 6 2 4" xfId="11533" xr:uid="{00000000-0005-0000-0000-0000592E0000}"/>
    <cellStyle name="SAPBEXformats 6 3" xfId="11534" xr:uid="{00000000-0005-0000-0000-00005A2E0000}"/>
    <cellStyle name="SAPBEXformats 6 3 2" xfId="11535" xr:uid="{00000000-0005-0000-0000-00005B2E0000}"/>
    <cellStyle name="SAPBEXformats 6 3 3" xfId="11536" xr:uid="{00000000-0005-0000-0000-00005C2E0000}"/>
    <cellStyle name="SAPBEXformats 6 3 4" xfId="11537" xr:uid="{00000000-0005-0000-0000-00005D2E0000}"/>
    <cellStyle name="SAPBEXformats 6 4" xfId="11538" xr:uid="{00000000-0005-0000-0000-00005E2E0000}"/>
    <cellStyle name="SAPBEXformats 6 4 2" xfId="11539" xr:uid="{00000000-0005-0000-0000-00005F2E0000}"/>
    <cellStyle name="SAPBEXformats 6 4 3" xfId="11540" xr:uid="{00000000-0005-0000-0000-0000602E0000}"/>
    <cellStyle name="SAPBEXformats 6 4 4" xfId="11541" xr:uid="{00000000-0005-0000-0000-0000612E0000}"/>
    <cellStyle name="SAPBEXformats 6 5" xfId="11542" xr:uid="{00000000-0005-0000-0000-0000622E0000}"/>
    <cellStyle name="SAPBEXformats 6 5 2" xfId="11543" xr:uid="{00000000-0005-0000-0000-0000632E0000}"/>
    <cellStyle name="SAPBEXformats 6 5 3" xfId="11544" xr:uid="{00000000-0005-0000-0000-0000642E0000}"/>
    <cellStyle name="SAPBEXformats 6 5 4" xfId="11545" xr:uid="{00000000-0005-0000-0000-0000652E0000}"/>
    <cellStyle name="SAPBEXformats 6 6" xfId="11546" xr:uid="{00000000-0005-0000-0000-0000662E0000}"/>
    <cellStyle name="SAPBEXformats 6 7" xfId="11547" xr:uid="{00000000-0005-0000-0000-0000672E0000}"/>
    <cellStyle name="SAPBEXformats 6 8" xfId="11548" xr:uid="{00000000-0005-0000-0000-0000682E0000}"/>
    <cellStyle name="SAPBEXformats 6 9" xfId="11549" xr:uid="{00000000-0005-0000-0000-0000692E0000}"/>
    <cellStyle name="SAPBEXformats 7" xfId="11550" xr:uid="{00000000-0005-0000-0000-00006A2E0000}"/>
    <cellStyle name="SAPBEXformats 7 10" xfId="11551" xr:uid="{00000000-0005-0000-0000-00006B2E0000}"/>
    <cellStyle name="SAPBEXformats 7 2" xfId="11552" xr:uid="{00000000-0005-0000-0000-00006C2E0000}"/>
    <cellStyle name="SAPBEXformats 7 2 2" xfId="11553" xr:uid="{00000000-0005-0000-0000-00006D2E0000}"/>
    <cellStyle name="SAPBEXformats 7 2 3" xfId="11554" xr:uid="{00000000-0005-0000-0000-00006E2E0000}"/>
    <cellStyle name="SAPBEXformats 7 2 4" xfId="11555" xr:uid="{00000000-0005-0000-0000-00006F2E0000}"/>
    <cellStyle name="SAPBEXformats 7 3" xfId="11556" xr:uid="{00000000-0005-0000-0000-0000702E0000}"/>
    <cellStyle name="SAPBEXformats 7 3 2" xfId="11557" xr:uid="{00000000-0005-0000-0000-0000712E0000}"/>
    <cellStyle name="SAPBEXformats 7 3 3" xfId="11558" xr:uid="{00000000-0005-0000-0000-0000722E0000}"/>
    <cellStyle name="SAPBEXformats 7 3 4" xfId="11559" xr:uid="{00000000-0005-0000-0000-0000732E0000}"/>
    <cellStyle name="SAPBEXformats 7 4" xfId="11560" xr:uid="{00000000-0005-0000-0000-0000742E0000}"/>
    <cellStyle name="SAPBEXformats 7 4 2" xfId="11561" xr:uid="{00000000-0005-0000-0000-0000752E0000}"/>
    <cellStyle name="SAPBEXformats 7 4 3" xfId="11562" xr:uid="{00000000-0005-0000-0000-0000762E0000}"/>
    <cellStyle name="SAPBEXformats 7 4 4" xfId="11563" xr:uid="{00000000-0005-0000-0000-0000772E0000}"/>
    <cellStyle name="SAPBEXformats 7 5" xfId="11564" xr:uid="{00000000-0005-0000-0000-0000782E0000}"/>
    <cellStyle name="SAPBEXformats 7 5 2" xfId="11565" xr:uid="{00000000-0005-0000-0000-0000792E0000}"/>
    <cellStyle name="SAPBEXformats 7 5 3" xfId="11566" xr:uid="{00000000-0005-0000-0000-00007A2E0000}"/>
    <cellStyle name="SAPBEXformats 7 5 4" xfId="11567" xr:uid="{00000000-0005-0000-0000-00007B2E0000}"/>
    <cellStyle name="SAPBEXformats 7 6" xfId="11568" xr:uid="{00000000-0005-0000-0000-00007C2E0000}"/>
    <cellStyle name="SAPBEXformats 7 7" xfId="11569" xr:uid="{00000000-0005-0000-0000-00007D2E0000}"/>
    <cellStyle name="SAPBEXformats 7 8" xfId="11570" xr:uid="{00000000-0005-0000-0000-00007E2E0000}"/>
    <cellStyle name="SAPBEXformats 7 9" xfId="11571" xr:uid="{00000000-0005-0000-0000-00007F2E0000}"/>
    <cellStyle name="SAPBEXformats 8" xfId="11572" xr:uid="{00000000-0005-0000-0000-0000802E0000}"/>
    <cellStyle name="SAPBEXformats 8 2" xfId="11573" xr:uid="{00000000-0005-0000-0000-0000812E0000}"/>
    <cellStyle name="SAPBEXformats 8 3" xfId="11574" xr:uid="{00000000-0005-0000-0000-0000822E0000}"/>
    <cellStyle name="SAPBEXformats 8 4" xfId="11575" xr:uid="{00000000-0005-0000-0000-0000832E0000}"/>
    <cellStyle name="SAPBEXformats 8 5" xfId="11576" xr:uid="{00000000-0005-0000-0000-0000842E0000}"/>
    <cellStyle name="SAPBEXformats 8 6" xfId="11577" xr:uid="{00000000-0005-0000-0000-0000852E0000}"/>
    <cellStyle name="SAPBEXformats 9" xfId="11578" xr:uid="{00000000-0005-0000-0000-0000862E0000}"/>
    <cellStyle name="SAPBEXformats 9 2" xfId="11579" xr:uid="{00000000-0005-0000-0000-0000872E0000}"/>
    <cellStyle name="SAPBEXformats 9 3" xfId="11580" xr:uid="{00000000-0005-0000-0000-0000882E0000}"/>
    <cellStyle name="SAPBEXformats 9 4" xfId="11581" xr:uid="{00000000-0005-0000-0000-0000892E0000}"/>
    <cellStyle name="SAPBEXformats 9 5" xfId="11582" xr:uid="{00000000-0005-0000-0000-00008A2E0000}"/>
    <cellStyle name="SAPBEXformats 9 6" xfId="11583" xr:uid="{00000000-0005-0000-0000-00008B2E0000}"/>
    <cellStyle name="SAPBEXformats_2009 12 09 Cash flow (2009)" xfId="11584" xr:uid="{00000000-0005-0000-0000-00008C2E0000}"/>
    <cellStyle name="SAPBEXheaderItem" xfId="11585" xr:uid="{00000000-0005-0000-0000-00008D2E0000}"/>
    <cellStyle name="SAPBEXheaderItem 10" xfId="11586" xr:uid="{00000000-0005-0000-0000-00008E2E0000}"/>
    <cellStyle name="SAPBEXheaderItem 10 2" xfId="11587" xr:uid="{00000000-0005-0000-0000-00008F2E0000}"/>
    <cellStyle name="SAPBEXheaderItem 10 3" xfId="11588" xr:uid="{00000000-0005-0000-0000-0000902E0000}"/>
    <cellStyle name="SAPBEXheaderItem 10 4" xfId="11589" xr:uid="{00000000-0005-0000-0000-0000912E0000}"/>
    <cellStyle name="SAPBEXheaderItem 10 5" xfId="11590" xr:uid="{00000000-0005-0000-0000-0000922E0000}"/>
    <cellStyle name="SAPBEXheaderItem 10 6" xfId="11591" xr:uid="{00000000-0005-0000-0000-0000932E0000}"/>
    <cellStyle name="SAPBEXheaderItem 100" xfId="11592" xr:uid="{00000000-0005-0000-0000-0000942E0000}"/>
    <cellStyle name="SAPBEXheaderItem 101" xfId="11593" xr:uid="{00000000-0005-0000-0000-0000952E0000}"/>
    <cellStyle name="SAPBEXheaderItem 102" xfId="11594" xr:uid="{00000000-0005-0000-0000-0000962E0000}"/>
    <cellStyle name="SAPBEXheaderItem 103" xfId="11595" xr:uid="{00000000-0005-0000-0000-0000972E0000}"/>
    <cellStyle name="SAPBEXheaderItem 104" xfId="11596" xr:uid="{00000000-0005-0000-0000-0000982E0000}"/>
    <cellStyle name="SAPBEXheaderItem 105" xfId="11597" xr:uid="{00000000-0005-0000-0000-0000992E0000}"/>
    <cellStyle name="SAPBEXheaderItem 106" xfId="11598" xr:uid="{00000000-0005-0000-0000-00009A2E0000}"/>
    <cellStyle name="SAPBEXheaderItem 107" xfId="11599" xr:uid="{00000000-0005-0000-0000-00009B2E0000}"/>
    <cellStyle name="SAPBEXheaderItem 108" xfId="11600" xr:uid="{00000000-0005-0000-0000-00009C2E0000}"/>
    <cellStyle name="SAPBEXheaderItem 109" xfId="11601" xr:uid="{00000000-0005-0000-0000-00009D2E0000}"/>
    <cellStyle name="SAPBEXheaderItem 11" xfId="11602" xr:uid="{00000000-0005-0000-0000-00009E2E0000}"/>
    <cellStyle name="SAPBEXheaderItem 11 2" xfId="11603" xr:uid="{00000000-0005-0000-0000-00009F2E0000}"/>
    <cellStyle name="SAPBEXheaderItem 11 3" xfId="11604" xr:uid="{00000000-0005-0000-0000-0000A02E0000}"/>
    <cellStyle name="SAPBEXheaderItem 11 4" xfId="11605" xr:uid="{00000000-0005-0000-0000-0000A12E0000}"/>
    <cellStyle name="SAPBEXheaderItem 11 5" xfId="11606" xr:uid="{00000000-0005-0000-0000-0000A22E0000}"/>
    <cellStyle name="SAPBEXheaderItem 11 6" xfId="11607" xr:uid="{00000000-0005-0000-0000-0000A32E0000}"/>
    <cellStyle name="SAPBEXheaderItem 110" xfId="11608" xr:uid="{00000000-0005-0000-0000-0000A42E0000}"/>
    <cellStyle name="SAPBEXheaderItem 111" xfId="11609" xr:uid="{00000000-0005-0000-0000-0000A52E0000}"/>
    <cellStyle name="SAPBEXheaderItem 112" xfId="11610" xr:uid="{00000000-0005-0000-0000-0000A62E0000}"/>
    <cellStyle name="SAPBEXheaderItem 113" xfId="11611" xr:uid="{00000000-0005-0000-0000-0000A72E0000}"/>
    <cellStyle name="SAPBEXheaderItem 114" xfId="11612" xr:uid="{00000000-0005-0000-0000-0000A82E0000}"/>
    <cellStyle name="SAPBEXheaderItem 115" xfId="11613" xr:uid="{00000000-0005-0000-0000-0000A92E0000}"/>
    <cellStyle name="SAPBEXheaderItem 116" xfId="11614" xr:uid="{00000000-0005-0000-0000-0000AA2E0000}"/>
    <cellStyle name="SAPBEXheaderItem 117" xfId="11615" xr:uid="{00000000-0005-0000-0000-0000AB2E0000}"/>
    <cellStyle name="SAPBEXheaderItem 118" xfId="11616" xr:uid="{00000000-0005-0000-0000-0000AC2E0000}"/>
    <cellStyle name="SAPBEXheaderItem 119" xfId="11617" xr:uid="{00000000-0005-0000-0000-0000AD2E0000}"/>
    <cellStyle name="SAPBEXheaderItem 12" xfId="11618" xr:uid="{00000000-0005-0000-0000-0000AE2E0000}"/>
    <cellStyle name="SAPBEXheaderItem 12 2" xfId="11619" xr:uid="{00000000-0005-0000-0000-0000AF2E0000}"/>
    <cellStyle name="SAPBEXheaderItem 12 3" xfId="11620" xr:uid="{00000000-0005-0000-0000-0000B02E0000}"/>
    <cellStyle name="SAPBEXheaderItem 12 4" xfId="11621" xr:uid="{00000000-0005-0000-0000-0000B12E0000}"/>
    <cellStyle name="SAPBEXheaderItem 12 5" xfId="11622" xr:uid="{00000000-0005-0000-0000-0000B22E0000}"/>
    <cellStyle name="SAPBEXheaderItem 12 6" xfId="11623" xr:uid="{00000000-0005-0000-0000-0000B32E0000}"/>
    <cellStyle name="SAPBEXheaderItem 120" xfId="11624" xr:uid="{00000000-0005-0000-0000-0000B42E0000}"/>
    <cellStyle name="SAPBEXheaderItem 121" xfId="11625" xr:uid="{00000000-0005-0000-0000-0000B52E0000}"/>
    <cellStyle name="SAPBEXheaderItem 122" xfId="11626" xr:uid="{00000000-0005-0000-0000-0000B62E0000}"/>
    <cellStyle name="SAPBEXheaderItem 123" xfId="11627" xr:uid="{00000000-0005-0000-0000-0000B72E0000}"/>
    <cellStyle name="SAPBEXheaderItem 124" xfId="11628" xr:uid="{00000000-0005-0000-0000-0000B82E0000}"/>
    <cellStyle name="SAPBEXheaderItem 125" xfId="11629" xr:uid="{00000000-0005-0000-0000-0000B92E0000}"/>
    <cellStyle name="SAPBEXheaderItem 126" xfId="11630" xr:uid="{00000000-0005-0000-0000-0000BA2E0000}"/>
    <cellStyle name="SAPBEXheaderItem 127" xfId="11631" xr:uid="{00000000-0005-0000-0000-0000BB2E0000}"/>
    <cellStyle name="SAPBEXheaderItem 128" xfId="11632" xr:uid="{00000000-0005-0000-0000-0000BC2E0000}"/>
    <cellStyle name="SAPBEXheaderItem 129" xfId="11633" xr:uid="{00000000-0005-0000-0000-0000BD2E0000}"/>
    <cellStyle name="SAPBEXheaderItem 13" xfId="11634" xr:uid="{00000000-0005-0000-0000-0000BE2E0000}"/>
    <cellStyle name="SAPBEXheaderItem 13 2" xfId="11635" xr:uid="{00000000-0005-0000-0000-0000BF2E0000}"/>
    <cellStyle name="SAPBEXheaderItem 13 3" xfId="11636" xr:uid="{00000000-0005-0000-0000-0000C02E0000}"/>
    <cellStyle name="SAPBEXheaderItem 13 4" xfId="11637" xr:uid="{00000000-0005-0000-0000-0000C12E0000}"/>
    <cellStyle name="SAPBEXheaderItem 13 5" xfId="11638" xr:uid="{00000000-0005-0000-0000-0000C22E0000}"/>
    <cellStyle name="SAPBEXheaderItem 13 6" xfId="11639" xr:uid="{00000000-0005-0000-0000-0000C32E0000}"/>
    <cellStyle name="SAPBEXheaderItem 130" xfId="11640" xr:uid="{00000000-0005-0000-0000-0000C42E0000}"/>
    <cellStyle name="SAPBEXheaderItem 131" xfId="11641" xr:uid="{00000000-0005-0000-0000-0000C52E0000}"/>
    <cellStyle name="SAPBEXheaderItem 132" xfId="11642" xr:uid="{00000000-0005-0000-0000-0000C62E0000}"/>
    <cellStyle name="SAPBEXheaderItem 133" xfId="11643" xr:uid="{00000000-0005-0000-0000-0000C72E0000}"/>
    <cellStyle name="SAPBEXheaderItem 134" xfId="11644" xr:uid="{00000000-0005-0000-0000-0000C82E0000}"/>
    <cellStyle name="SAPBEXheaderItem 135" xfId="11645" xr:uid="{00000000-0005-0000-0000-0000C92E0000}"/>
    <cellStyle name="SAPBEXheaderItem 136" xfId="11646" xr:uid="{00000000-0005-0000-0000-0000CA2E0000}"/>
    <cellStyle name="SAPBEXheaderItem 137" xfId="11647" xr:uid="{00000000-0005-0000-0000-0000CB2E0000}"/>
    <cellStyle name="SAPBEXheaderItem 138" xfId="11648" xr:uid="{00000000-0005-0000-0000-0000CC2E0000}"/>
    <cellStyle name="SAPBEXheaderItem 139" xfId="11649" xr:uid="{00000000-0005-0000-0000-0000CD2E0000}"/>
    <cellStyle name="SAPBEXheaderItem 14" xfId="11650" xr:uid="{00000000-0005-0000-0000-0000CE2E0000}"/>
    <cellStyle name="SAPBEXheaderItem 14 2" xfId="11651" xr:uid="{00000000-0005-0000-0000-0000CF2E0000}"/>
    <cellStyle name="SAPBEXheaderItem 14 3" xfId="11652" xr:uid="{00000000-0005-0000-0000-0000D02E0000}"/>
    <cellStyle name="SAPBEXheaderItem 14 4" xfId="11653" xr:uid="{00000000-0005-0000-0000-0000D12E0000}"/>
    <cellStyle name="SAPBEXheaderItem 14 5" xfId="11654" xr:uid="{00000000-0005-0000-0000-0000D22E0000}"/>
    <cellStyle name="SAPBEXheaderItem 14 6" xfId="11655" xr:uid="{00000000-0005-0000-0000-0000D32E0000}"/>
    <cellStyle name="SAPBEXheaderItem 140" xfId="11656" xr:uid="{00000000-0005-0000-0000-0000D42E0000}"/>
    <cellStyle name="SAPBEXheaderItem 141" xfId="11657" xr:uid="{00000000-0005-0000-0000-0000D52E0000}"/>
    <cellStyle name="SAPBEXheaderItem 142" xfId="11658" xr:uid="{00000000-0005-0000-0000-0000D62E0000}"/>
    <cellStyle name="SAPBEXheaderItem 143" xfId="11659" xr:uid="{00000000-0005-0000-0000-0000D72E0000}"/>
    <cellStyle name="SAPBEXheaderItem 144" xfId="11660" xr:uid="{00000000-0005-0000-0000-0000D82E0000}"/>
    <cellStyle name="SAPBEXheaderItem 145" xfId="11661" xr:uid="{00000000-0005-0000-0000-0000D92E0000}"/>
    <cellStyle name="SAPBEXheaderItem 146" xfId="11662" xr:uid="{00000000-0005-0000-0000-0000DA2E0000}"/>
    <cellStyle name="SAPBEXheaderItem 147" xfId="11663" xr:uid="{00000000-0005-0000-0000-0000DB2E0000}"/>
    <cellStyle name="SAPBEXheaderItem 148" xfId="11664" xr:uid="{00000000-0005-0000-0000-0000DC2E0000}"/>
    <cellStyle name="SAPBEXheaderItem 149" xfId="11665" xr:uid="{00000000-0005-0000-0000-0000DD2E0000}"/>
    <cellStyle name="SAPBEXheaderItem 15" xfId="11666" xr:uid="{00000000-0005-0000-0000-0000DE2E0000}"/>
    <cellStyle name="SAPBEXheaderItem 15 2" xfId="11667" xr:uid="{00000000-0005-0000-0000-0000DF2E0000}"/>
    <cellStyle name="SAPBEXheaderItem 15 3" xfId="11668" xr:uid="{00000000-0005-0000-0000-0000E02E0000}"/>
    <cellStyle name="SAPBEXheaderItem 15 4" xfId="11669" xr:uid="{00000000-0005-0000-0000-0000E12E0000}"/>
    <cellStyle name="SAPBEXheaderItem 15 5" xfId="11670" xr:uid="{00000000-0005-0000-0000-0000E22E0000}"/>
    <cellStyle name="SAPBEXheaderItem 15 6" xfId="11671" xr:uid="{00000000-0005-0000-0000-0000E32E0000}"/>
    <cellStyle name="SAPBEXheaderItem 150" xfId="11672" xr:uid="{00000000-0005-0000-0000-0000E42E0000}"/>
    <cellStyle name="SAPBEXheaderItem 151" xfId="11673" xr:uid="{00000000-0005-0000-0000-0000E52E0000}"/>
    <cellStyle name="SAPBEXheaderItem 152" xfId="11674" xr:uid="{00000000-0005-0000-0000-0000E62E0000}"/>
    <cellStyle name="SAPBEXheaderItem 153" xfId="11675" xr:uid="{00000000-0005-0000-0000-0000E72E0000}"/>
    <cellStyle name="SAPBEXheaderItem 154" xfId="11676" xr:uid="{00000000-0005-0000-0000-0000E82E0000}"/>
    <cellStyle name="SAPBEXheaderItem 155" xfId="11677" xr:uid="{00000000-0005-0000-0000-0000E92E0000}"/>
    <cellStyle name="SAPBEXheaderItem 156" xfId="11678" xr:uid="{00000000-0005-0000-0000-0000EA2E0000}"/>
    <cellStyle name="SAPBEXheaderItem 157" xfId="11679" xr:uid="{00000000-0005-0000-0000-0000EB2E0000}"/>
    <cellStyle name="SAPBEXheaderItem 158" xfId="11680" xr:uid="{00000000-0005-0000-0000-0000EC2E0000}"/>
    <cellStyle name="SAPBEXheaderItem 159" xfId="11681" xr:uid="{00000000-0005-0000-0000-0000ED2E0000}"/>
    <cellStyle name="SAPBEXheaderItem 16" xfId="11682" xr:uid="{00000000-0005-0000-0000-0000EE2E0000}"/>
    <cellStyle name="SAPBEXheaderItem 16 2" xfId="11683" xr:uid="{00000000-0005-0000-0000-0000EF2E0000}"/>
    <cellStyle name="SAPBEXheaderItem 16 3" xfId="11684" xr:uid="{00000000-0005-0000-0000-0000F02E0000}"/>
    <cellStyle name="SAPBEXheaderItem 16 4" xfId="11685" xr:uid="{00000000-0005-0000-0000-0000F12E0000}"/>
    <cellStyle name="SAPBEXheaderItem 16 5" xfId="11686" xr:uid="{00000000-0005-0000-0000-0000F22E0000}"/>
    <cellStyle name="SAPBEXheaderItem 16 6" xfId="11687" xr:uid="{00000000-0005-0000-0000-0000F32E0000}"/>
    <cellStyle name="SAPBEXheaderItem 160" xfId="11688" xr:uid="{00000000-0005-0000-0000-0000F42E0000}"/>
    <cellStyle name="SAPBEXheaderItem 161" xfId="11689" xr:uid="{00000000-0005-0000-0000-0000F52E0000}"/>
    <cellStyle name="SAPBEXheaderItem 162" xfId="11690" xr:uid="{00000000-0005-0000-0000-0000F62E0000}"/>
    <cellStyle name="SAPBEXheaderItem 163" xfId="11691" xr:uid="{00000000-0005-0000-0000-0000F72E0000}"/>
    <cellStyle name="SAPBEXheaderItem 164" xfId="11692" xr:uid="{00000000-0005-0000-0000-0000F82E0000}"/>
    <cellStyle name="SAPBEXheaderItem 165" xfId="11693" xr:uid="{00000000-0005-0000-0000-0000F92E0000}"/>
    <cellStyle name="SAPBEXheaderItem 166" xfId="11694" xr:uid="{00000000-0005-0000-0000-0000FA2E0000}"/>
    <cellStyle name="SAPBEXheaderItem 167" xfId="11695" xr:uid="{00000000-0005-0000-0000-0000FB2E0000}"/>
    <cellStyle name="SAPBEXheaderItem 168" xfId="11696" xr:uid="{00000000-0005-0000-0000-0000FC2E0000}"/>
    <cellStyle name="SAPBEXheaderItem 169" xfId="11697" xr:uid="{00000000-0005-0000-0000-0000FD2E0000}"/>
    <cellStyle name="SAPBEXheaderItem 17" xfId="11698" xr:uid="{00000000-0005-0000-0000-0000FE2E0000}"/>
    <cellStyle name="SAPBEXheaderItem 17 2" xfId="11699" xr:uid="{00000000-0005-0000-0000-0000FF2E0000}"/>
    <cellStyle name="SAPBEXheaderItem 17 3" xfId="11700" xr:uid="{00000000-0005-0000-0000-0000002F0000}"/>
    <cellStyle name="SAPBEXheaderItem 17 4" xfId="11701" xr:uid="{00000000-0005-0000-0000-0000012F0000}"/>
    <cellStyle name="SAPBEXheaderItem 17 5" xfId="11702" xr:uid="{00000000-0005-0000-0000-0000022F0000}"/>
    <cellStyle name="SAPBEXheaderItem 17 6" xfId="11703" xr:uid="{00000000-0005-0000-0000-0000032F0000}"/>
    <cellStyle name="SAPBEXheaderItem 170" xfId="11704" xr:uid="{00000000-0005-0000-0000-0000042F0000}"/>
    <cellStyle name="SAPBEXheaderItem 171" xfId="11705" xr:uid="{00000000-0005-0000-0000-0000052F0000}"/>
    <cellStyle name="SAPBEXheaderItem 172" xfId="27805" xr:uid="{00000000-0005-0000-0000-0000062F0000}"/>
    <cellStyle name="SAPBEXheaderItem 173" xfId="27908" xr:uid="{00000000-0005-0000-0000-0000072F0000}"/>
    <cellStyle name="SAPBEXheaderItem 174" xfId="28008" xr:uid="{00000000-0005-0000-0000-0000082F0000}"/>
    <cellStyle name="SAPBEXheaderItem 18" xfId="11706" xr:uid="{00000000-0005-0000-0000-0000092F0000}"/>
    <cellStyle name="SAPBEXheaderItem 18 2" xfId="11707" xr:uid="{00000000-0005-0000-0000-00000A2F0000}"/>
    <cellStyle name="SAPBEXheaderItem 18 3" xfId="11708" xr:uid="{00000000-0005-0000-0000-00000B2F0000}"/>
    <cellStyle name="SAPBEXheaderItem 18 4" xfId="11709" xr:uid="{00000000-0005-0000-0000-00000C2F0000}"/>
    <cellStyle name="SAPBEXheaderItem 18 5" xfId="11710" xr:uid="{00000000-0005-0000-0000-00000D2F0000}"/>
    <cellStyle name="SAPBEXheaderItem 18 6" xfId="11711" xr:uid="{00000000-0005-0000-0000-00000E2F0000}"/>
    <cellStyle name="SAPBEXheaderItem 19" xfId="11712" xr:uid="{00000000-0005-0000-0000-00000F2F0000}"/>
    <cellStyle name="SAPBEXheaderItem 19 2" xfId="11713" xr:uid="{00000000-0005-0000-0000-0000102F0000}"/>
    <cellStyle name="SAPBEXheaderItem 19 3" xfId="11714" xr:uid="{00000000-0005-0000-0000-0000112F0000}"/>
    <cellStyle name="SAPBEXheaderItem 19 4" xfId="11715" xr:uid="{00000000-0005-0000-0000-0000122F0000}"/>
    <cellStyle name="SAPBEXheaderItem 19 5" xfId="11716" xr:uid="{00000000-0005-0000-0000-0000132F0000}"/>
    <cellStyle name="SAPBEXheaderItem 19 6" xfId="11717" xr:uid="{00000000-0005-0000-0000-0000142F0000}"/>
    <cellStyle name="SAPBEXheaderItem 2" xfId="11718" xr:uid="{00000000-0005-0000-0000-0000152F0000}"/>
    <cellStyle name="SAPBEXheaderItem 2 10" xfId="11719" xr:uid="{00000000-0005-0000-0000-0000162F0000}"/>
    <cellStyle name="SAPBEXheaderItem 2 10 2" xfId="11720" xr:uid="{00000000-0005-0000-0000-0000172F0000}"/>
    <cellStyle name="SAPBEXheaderItem 2 10 3" xfId="11721" xr:uid="{00000000-0005-0000-0000-0000182F0000}"/>
    <cellStyle name="SAPBEXheaderItem 2 10 4" xfId="11722" xr:uid="{00000000-0005-0000-0000-0000192F0000}"/>
    <cellStyle name="SAPBEXheaderItem 2 11" xfId="11723" xr:uid="{00000000-0005-0000-0000-00001A2F0000}"/>
    <cellStyle name="SAPBEXheaderItem 2 11 2" xfId="11724" xr:uid="{00000000-0005-0000-0000-00001B2F0000}"/>
    <cellStyle name="SAPBEXheaderItem 2 11 3" xfId="11725" xr:uid="{00000000-0005-0000-0000-00001C2F0000}"/>
    <cellStyle name="SAPBEXheaderItem 2 11 4" xfId="11726" xr:uid="{00000000-0005-0000-0000-00001D2F0000}"/>
    <cellStyle name="SAPBEXheaderItem 2 12" xfId="11727" xr:uid="{00000000-0005-0000-0000-00001E2F0000}"/>
    <cellStyle name="SAPBEXheaderItem 2 12 2" xfId="11728" xr:uid="{00000000-0005-0000-0000-00001F2F0000}"/>
    <cellStyle name="SAPBEXheaderItem 2 12 3" xfId="11729" xr:uid="{00000000-0005-0000-0000-0000202F0000}"/>
    <cellStyle name="SAPBEXheaderItem 2 12 4" xfId="11730" xr:uid="{00000000-0005-0000-0000-0000212F0000}"/>
    <cellStyle name="SAPBEXheaderItem 2 13" xfId="11731" xr:uid="{00000000-0005-0000-0000-0000222F0000}"/>
    <cellStyle name="SAPBEXheaderItem 2 13 2" xfId="11732" xr:uid="{00000000-0005-0000-0000-0000232F0000}"/>
    <cellStyle name="SAPBEXheaderItem 2 13 3" xfId="11733" xr:uid="{00000000-0005-0000-0000-0000242F0000}"/>
    <cellStyle name="SAPBEXheaderItem 2 13 4" xfId="11734" xr:uid="{00000000-0005-0000-0000-0000252F0000}"/>
    <cellStyle name="SAPBEXheaderItem 2 14" xfId="11735" xr:uid="{00000000-0005-0000-0000-0000262F0000}"/>
    <cellStyle name="SAPBEXheaderItem 2 15" xfId="11736" xr:uid="{00000000-0005-0000-0000-0000272F0000}"/>
    <cellStyle name="SAPBEXheaderItem 2 16" xfId="11737" xr:uid="{00000000-0005-0000-0000-0000282F0000}"/>
    <cellStyle name="SAPBEXheaderItem 2 17" xfId="11738" xr:uid="{00000000-0005-0000-0000-0000292F0000}"/>
    <cellStyle name="SAPBEXheaderItem 2 18" xfId="11739" xr:uid="{00000000-0005-0000-0000-00002A2F0000}"/>
    <cellStyle name="SAPBEXheaderItem 2 2" xfId="11740" xr:uid="{00000000-0005-0000-0000-00002B2F0000}"/>
    <cellStyle name="SAPBEXheaderItem 2 2 2" xfId="11741" xr:uid="{00000000-0005-0000-0000-00002C2F0000}"/>
    <cellStyle name="SAPBEXheaderItem 2 2 2 2" xfId="11742" xr:uid="{00000000-0005-0000-0000-00002D2F0000}"/>
    <cellStyle name="SAPBEXheaderItem 2 2 2 3" xfId="11743" xr:uid="{00000000-0005-0000-0000-00002E2F0000}"/>
    <cellStyle name="SAPBEXheaderItem 2 2 2 4" xfId="11744" xr:uid="{00000000-0005-0000-0000-00002F2F0000}"/>
    <cellStyle name="SAPBEXheaderItem 2 2 2 5" xfId="11745" xr:uid="{00000000-0005-0000-0000-0000302F0000}"/>
    <cellStyle name="SAPBEXheaderItem 2 2 2 6" xfId="11746" xr:uid="{00000000-0005-0000-0000-0000312F0000}"/>
    <cellStyle name="SAPBEXheaderItem 2 2 3" xfId="11747" xr:uid="{00000000-0005-0000-0000-0000322F0000}"/>
    <cellStyle name="SAPBEXheaderItem 2 2 3 2" xfId="11748" xr:uid="{00000000-0005-0000-0000-0000332F0000}"/>
    <cellStyle name="SAPBEXheaderItem 2 2 3 3" xfId="11749" xr:uid="{00000000-0005-0000-0000-0000342F0000}"/>
    <cellStyle name="SAPBEXheaderItem 2 2 3 4" xfId="11750" xr:uid="{00000000-0005-0000-0000-0000352F0000}"/>
    <cellStyle name="SAPBEXheaderItem 2 2 3 5" xfId="11751" xr:uid="{00000000-0005-0000-0000-0000362F0000}"/>
    <cellStyle name="SAPBEXheaderItem 2 2 3 6" xfId="11752" xr:uid="{00000000-0005-0000-0000-0000372F0000}"/>
    <cellStyle name="SAPBEXheaderItem 2 2 4" xfId="11753" xr:uid="{00000000-0005-0000-0000-0000382F0000}"/>
    <cellStyle name="SAPBEXheaderItem 2 2 4 2" xfId="11754" xr:uid="{00000000-0005-0000-0000-0000392F0000}"/>
    <cellStyle name="SAPBEXheaderItem 2 2 4 3" xfId="11755" xr:uid="{00000000-0005-0000-0000-00003A2F0000}"/>
    <cellStyle name="SAPBEXheaderItem 2 2 4 4" xfId="11756" xr:uid="{00000000-0005-0000-0000-00003B2F0000}"/>
    <cellStyle name="SAPBEXheaderItem 2 2 4 5" xfId="11757" xr:uid="{00000000-0005-0000-0000-00003C2F0000}"/>
    <cellStyle name="SAPBEXheaderItem 2 2 4 6" xfId="11758" xr:uid="{00000000-0005-0000-0000-00003D2F0000}"/>
    <cellStyle name="SAPBEXheaderItem 2 2 5" xfId="11759" xr:uid="{00000000-0005-0000-0000-00003E2F0000}"/>
    <cellStyle name="SAPBEXheaderItem 2 2 5 2" xfId="11760" xr:uid="{00000000-0005-0000-0000-00003F2F0000}"/>
    <cellStyle name="SAPBEXheaderItem 2 2 5 3" xfId="11761" xr:uid="{00000000-0005-0000-0000-0000402F0000}"/>
    <cellStyle name="SAPBEXheaderItem 2 2 5 4" xfId="11762" xr:uid="{00000000-0005-0000-0000-0000412F0000}"/>
    <cellStyle name="SAPBEXheaderItem 2 2 5 5" xfId="11763" xr:uid="{00000000-0005-0000-0000-0000422F0000}"/>
    <cellStyle name="SAPBEXheaderItem 2 2 5 6" xfId="11764" xr:uid="{00000000-0005-0000-0000-0000432F0000}"/>
    <cellStyle name="SAPBEXheaderItem 2 2 6" xfId="11765" xr:uid="{00000000-0005-0000-0000-0000442F0000}"/>
    <cellStyle name="SAPBEXheaderItem 2 2 7" xfId="11766" xr:uid="{00000000-0005-0000-0000-0000452F0000}"/>
    <cellStyle name="SAPBEXheaderItem 2 2 8" xfId="11767" xr:uid="{00000000-0005-0000-0000-0000462F0000}"/>
    <cellStyle name="SAPBEXheaderItem 2 3" xfId="11768" xr:uid="{00000000-0005-0000-0000-0000472F0000}"/>
    <cellStyle name="SAPBEXheaderItem 2 3 2" xfId="11769" xr:uid="{00000000-0005-0000-0000-0000482F0000}"/>
    <cellStyle name="SAPBEXheaderItem 2 3 2 2" xfId="11770" xr:uid="{00000000-0005-0000-0000-0000492F0000}"/>
    <cellStyle name="SAPBEXheaderItem 2 3 2 3" xfId="11771" xr:uid="{00000000-0005-0000-0000-00004A2F0000}"/>
    <cellStyle name="SAPBEXheaderItem 2 3 2 4" xfId="11772" xr:uid="{00000000-0005-0000-0000-00004B2F0000}"/>
    <cellStyle name="SAPBEXheaderItem 2 3 2 5" xfId="11773" xr:uid="{00000000-0005-0000-0000-00004C2F0000}"/>
    <cellStyle name="SAPBEXheaderItem 2 3 2 6" xfId="11774" xr:uid="{00000000-0005-0000-0000-00004D2F0000}"/>
    <cellStyle name="SAPBEXheaderItem 2 3 3" xfId="11775" xr:uid="{00000000-0005-0000-0000-00004E2F0000}"/>
    <cellStyle name="SAPBEXheaderItem 2 3 3 2" xfId="11776" xr:uid="{00000000-0005-0000-0000-00004F2F0000}"/>
    <cellStyle name="SAPBEXheaderItem 2 3 3 3" xfId="11777" xr:uid="{00000000-0005-0000-0000-0000502F0000}"/>
    <cellStyle name="SAPBEXheaderItem 2 3 3 4" xfId="11778" xr:uid="{00000000-0005-0000-0000-0000512F0000}"/>
    <cellStyle name="SAPBEXheaderItem 2 3 3 5" xfId="11779" xr:uid="{00000000-0005-0000-0000-0000522F0000}"/>
    <cellStyle name="SAPBEXheaderItem 2 3 3 6" xfId="11780" xr:uid="{00000000-0005-0000-0000-0000532F0000}"/>
    <cellStyle name="SAPBEXheaderItem 2 3 4" xfId="11781" xr:uid="{00000000-0005-0000-0000-0000542F0000}"/>
    <cellStyle name="SAPBEXheaderItem 2 3 4 2" xfId="11782" xr:uid="{00000000-0005-0000-0000-0000552F0000}"/>
    <cellStyle name="SAPBEXheaderItem 2 3 4 3" xfId="11783" xr:uid="{00000000-0005-0000-0000-0000562F0000}"/>
    <cellStyle name="SAPBEXheaderItem 2 3 4 4" xfId="11784" xr:uid="{00000000-0005-0000-0000-0000572F0000}"/>
    <cellStyle name="SAPBEXheaderItem 2 3 4 5" xfId="11785" xr:uid="{00000000-0005-0000-0000-0000582F0000}"/>
    <cellStyle name="SAPBEXheaderItem 2 3 4 6" xfId="11786" xr:uid="{00000000-0005-0000-0000-0000592F0000}"/>
    <cellStyle name="SAPBEXheaderItem 2 3 5" xfId="11787" xr:uid="{00000000-0005-0000-0000-00005A2F0000}"/>
    <cellStyle name="SAPBEXheaderItem 2 3 5 2" xfId="11788" xr:uid="{00000000-0005-0000-0000-00005B2F0000}"/>
    <cellStyle name="SAPBEXheaderItem 2 3 5 3" xfId="11789" xr:uid="{00000000-0005-0000-0000-00005C2F0000}"/>
    <cellStyle name="SAPBEXheaderItem 2 3 5 4" xfId="11790" xr:uid="{00000000-0005-0000-0000-00005D2F0000}"/>
    <cellStyle name="SAPBEXheaderItem 2 3 5 5" xfId="11791" xr:uid="{00000000-0005-0000-0000-00005E2F0000}"/>
    <cellStyle name="SAPBEXheaderItem 2 3 5 6" xfId="11792" xr:uid="{00000000-0005-0000-0000-00005F2F0000}"/>
    <cellStyle name="SAPBEXheaderItem 2 3 6" xfId="11793" xr:uid="{00000000-0005-0000-0000-0000602F0000}"/>
    <cellStyle name="SAPBEXheaderItem 2 3 7" xfId="11794" xr:uid="{00000000-0005-0000-0000-0000612F0000}"/>
    <cellStyle name="SAPBEXheaderItem 2 3 8" xfId="11795" xr:uid="{00000000-0005-0000-0000-0000622F0000}"/>
    <cellStyle name="SAPBEXheaderItem 2 4" xfId="11796" xr:uid="{00000000-0005-0000-0000-0000632F0000}"/>
    <cellStyle name="SAPBEXheaderItem 2 4 2" xfId="11797" xr:uid="{00000000-0005-0000-0000-0000642F0000}"/>
    <cellStyle name="SAPBEXheaderItem 2 4 2 2" xfId="11798" xr:uid="{00000000-0005-0000-0000-0000652F0000}"/>
    <cellStyle name="SAPBEXheaderItem 2 4 2 3" xfId="11799" xr:uid="{00000000-0005-0000-0000-0000662F0000}"/>
    <cellStyle name="SAPBEXheaderItem 2 4 2 4" xfId="11800" xr:uid="{00000000-0005-0000-0000-0000672F0000}"/>
    <cellStyle name="SAPBEXheaderItem 2 4 2 5" xfId="11801" xr:uid="{00000000-0005-0000-0000-0000682F0000}"/>
    <cellStyle name="SAPBEXheaderItem 2 4 2 6" xfId="11802" xr:uid="{00000000-0005-0000-0000-0000692F0000}"/>
    <cellStyle name="SAPBEXheaderItem 2 4 3" xfId="11803" xr:uid="{00000000-0005-0000-0000-00006A2F0000}"/>
    <cellStyle name="SAPBEXheaderItem 2 4 3 2" xfId="11804" xr:uid="{00000000-0005-0000-0000-00006B2F0000}"/>
    <cellStyle name="SAPBEXheaderItem 2 4 3 3" xfId="11805" xr:uid="{00000000-0005-0000-0000-00006C2F0000}"/>
    <cellStyle name="SAPBEXheaderItem 2 4 3 4" xfId="11806" xr:uid="{00000000-0005-0000-0000-00006D2F0000}"/>
    <cellStyle name="SAPBEXheaderItem 2 4 3 5" xfId="11807" xr:uid="{00000000-0005-0000-0000-00006E2F0000}"/>
    <cellStyle name="SAPBEXheaderItem 2 4 3 6" xfId="11808" xr:uid="{00000000-0005-0000-0000-00006F2F0000}"/>
    <cellStyle name="SAPBEXheaderItem 2 4 4" xfId="11809" xr:uid="{00000000-0005-0000-0000-0000702F0000}"/>
    <cellStyle name="SAPBEXheaderItem 2 4 4 2" xfId="11810" xr:uid="{00000000-0005-0000-0000-0000712F0000}"/>
    <cellStyle name="SAPBEXheaderItem 2 4 4 3" xfId="11811" xr:uid="{00000000-0005-0000-0000-0000722F0000}"/>
    <cellStyle name="SAPBEXheaderItem 2 4 4 4" xfId="11812" xr:uid="{00000000-0005-0000-0000-0000732F0000}"/>
    <cellStyle name="SAPBEXheaderItem 2 4 4 5" xfId="11813" xr:uid="{00000000-0005-0000-0000-0000742F0000}"/>
    <cellStyle name="SAPBEXheaderItem 2 4 4 6" xfId="11814" xr:uid="{00000000-0005-0000-0000-0000752F0000}"/>
    <cellStyle name="SAPBEXheaderItem 2 4 5" xfId="11815" xr:uid="{00000000-0005-0000-0000-0000762F0000}"/>
    <cellStyle name="SAPBEXheaderItem 2 4 5 2" xfId="11816" xr:uid="{00000000-0005-0000-0000-0000772F0000}"/>
    <cellStyle name="SAPBEXheaderItem 2 4 5 3" xfId="11817" xr:uid="{00000000-0005-0000-0000-0000782F0000}"/>
    <cellStyle name="SAPBEXheaderItem 2 4 5 4" xfId="11818" xr:uid="{00000000-0005-0000-0000-0000792F0000}"/>
    <cellStyle name="SAPBEXheaderItem 2 4 5 5" xfId="11819" xr:uid="{00000000-0005-0000-0000-00007A2F0000}"/>
    <cellStyle name="SAPBEXheaderItem 2 4 5 6" xfId="11820" xr:uid="{00000000-0005-0000-0000-00007B2F0000}"/>
    <cellStyle name="SAPBEXheaderItem 2 4 6" xfId="11821" xr:uid="{00000000-0005-0000-0000-00007C2F0000}"/>
    <cellStyle name="SAPBEXheaderItem 2 4 7" xfId="11822" xr:uid="{00000000-0005-0000-0000-00007D2F0000}"/>
    <cellStyle name="SAPBEXheaderItem 2 4 8" xfId="11823" xr:uid="{00000000-0005-0000-0000-00007E2F0000}"/>
    <cellStyle name="SAPBEXheaderItem 2 5" xfId="11824" xr:uid="{00000000-0005-0000-0000-00007F2F0000}"/>
    <cellStyle name="SAPBEXheaderItem 2 5 2" xfId="11825" xr:uid="{00000000-0005-0000-0000-0000802F0000}"/>
    <cellStyle name="SAPBEXheaderItem 2 5 3" xfId="11826" xr:uid="{00000000-0005-0000-0000-0000812F0000}"/>
    <cellStyle name="SAPBEXheaderItem 2 5 4" xfId="11827" xr:uid="{00000000-0005-0000-0000-0000822F0000}"/>
    <cellStyle name="SAPBEXheaderItem 2 6" xfId="11828" xr:uid="{00000000-0005-0000-0000-0000832F0000}"/>
    <cellStyle name="SAPBEXheaderItem 2 6 2" xfId="11829" xr:uid="{00000000-0005-0000-0000-0000842F0000}"/>
    <cellStyle name="SAPBEXheaderItem 2 6 3" xfId="11830" xr:uid="{00000000-0005-0000-0000-0000852F0000}"/>
    <cellStyle name="SAPBEXheaderItem 2 6 4" xfId="11831" xr:uid="{00000000-0005-0000-0000-0000862F0000}"/>
    <cellStyle name="SAPBEXheaderItem 2 7" xfId="11832" xr:uid="{00000000-0005-0000-0000-0000872F0000}"/>
    <cellStyle name="SAPBEXheaderItem 2 7 2" xfId="11833" xr:uid="{00000000-0005-0000-0000-0000882F0000}"/>
    <cellStyle name="SAPBEXheaderItem 2 7 3" xfId="11834" xr:uid="{00000000-0005-0000-0000-0000892F0000}"/>
    <cellStyle name="SAPBEXheaderItem 2 7 4" xfId="11835" xr:uid="{00000000-0005-0000-0000-00008A2F0000}"/>
    <cellStyle name="SAPBEXheaderItem 2 8" xfId="11836" xr:uid="{00000000-0005-0000-0000-00008B2F0000}"/>
    <cellStyle name="SAPBEXheaderItem 2 8 2" xfId="11837" xr:uid="{00000000-0005-0000-0000-00008C2F0000}"/>
    <cellStyle name="SAPBEXheaderItem 2 8 3" xfId="11838" xr:uid="{00000000-0005-0000-0000-00008D2F0000}"/>
    <cellStyle name="SAPBEXheaderItem 2 8 4" xfId="11839" xr:uid="{00000000-0005-0000-0000-00008E2F0000}"/>
    <cellStyle name="SAPBEXheaderItem 2 9" xfId="11840" xr:uid="{00000000-0005-0000-0000-00008F2F0000}"/>
    <cellStyle name="SAPBEXheaderItem 2 9 2" xfId="11841" xr:uid="{00000000-0005-0000-0000-0000902F0000}"/>
    <cellStyle name="SAPBEXheaderItem 2 9 3" xfId="11842" xr:uid="{00000000-0005-0000-0000-0000912F0000}"/>
    <cellStyle name="SAPBEXheaderItem 2 9 4" xfId="11843" xr:uid="{00000000-0005-0000-0000-0000922F0000}"/>
    <cellStyle name="SAPBEXheaderItem 20" xfId="11844" xr:uid="{00000000-0005-0000-0000-0000932F0000}"/>
    <cellStyle name="SAPBEXheaderItem 20 2" xfId="11845" xr:uid="{00000000-0005-0000-0000-0000942F0000}"/>
    <cellStyle name="SAPBEXheaderItem 20 3" xfId="11846" xr:uid="{00000000-0005-0000-0000-0000952F0000}"/>
    <cellStyle name="SAPBEXheaderItem 20 4" xfId="11847" xr:uid="{00000000-0005-0000-0000-0000962F0000}"/>
    <cellStyle name="SAPBEXheaderItem 20 5" xfId="11848" xr:uid="{00000000-0005-0000-0000-0000972F0000}"/>
    <cellStyle name="SAPBEXheaderItem 20 6" xfId="11849" xr:uid="{00000000-0005-0000-0000-0000982F0000}"/>
    <cellStyle name="SAPBEXheaderItem 21" xfId="11850" xr:uid="{00000000-0005-0000-0000-0000992F0000}"/>
    <cellStyle name="SAPBEXheaderItem 21 2" xfId="11851" xr:uid="{00000000-0005-0000-0000-00009A2F0000}"/>
    <cellStyle name="SAPBEXheaderItem 21 3" xfId="11852" xr:uid="{00000000-0005-0000-0000-00009B2F0000}"/>
    <cellStyle name="SAPBEXheaderItem 21 4" xfId="11853" xr:uid="{00000000-0005-0000-0000-00009C2F0000}"/>
    <cellStyle name="SAPBEXheaderItem 21 5" xfId="11854" xr:uid="{00000000-0005-0000-0000-00009D2F0000}"/>
    <cellStyle name="SAPBEXheaderItem 21 6" xfId="11855" xr:uid="{00000000-0005-0000-0000-00009E2F0000}"/>
    <cellStyle name="SAPBEXheaderItem 22" xfId="11856" xr:uid="{00000000-0005-0000-0000-00009F2F0000}"/>
    <cellStyle name="SAPBEXheaderItem 22 2" xfId="11857" xr:uid="{00000000-0005-0000-0000-0000A02F0000}"/>
    <cellStyle name="SAPBEXheaderItem 22 3" xfId="11858" xr:uid="{00000000-0005-0000-0000-0000A12F0000}"/>
    <cellStyle name="SAPBEXheaderItem 22 4" xfId="11859" xr:uid="{00000000-0005-0000-0000-0000A22F0000}"/>
    <cellStyle name="SAPBEXheaderItem 22 5" xfId="11860" xr:uid="{00000000-0005-0000-0000-0000A32F0000}"/>
    <cellStyle name="SAPBEXheaderItem 22 6" xfId="11861" xr:uid="{00000000-0005-0000-0000-0000A42F0000}"/>
    <cellStyle name="SAPBEXheaderItem 23" xfId="11862" xr:uid="{00000000-0005-0000-0000-0000A52F0000}"/>
    <cellStyle name="SAPBEXheaderItem 23 2" xfId="11863" xr:uid="{00000000-0005-0000-0000-0000A62F0000}"/>
    <cellStyle name="SAPBEXheaderItem 23 3" xfId="11864" xr:uid="{00000000-0005-0000-0000-0000A72F0000}"/>
    <cellStyle name="SAPBEXheaderItem 23 4" xfId="11865" xr:uid="{00000000-0005-0000-0000-0000A82F0000}"/>
    <cellStyle name="SAPBEXheaderItem 23 5" xfId="11866" xr:uid="{00000000-0005-0000-0000-0000A92F0000}"/>
    <cellStyle name="SAPBEXheaderItem 23 6" xfId="11867" xr:uid="{00000000-0005-0000-0000-0000AA2F0000}"/>
    <cellStyle name="SAPBEXheaderItem 24" xfId="11868" xr:uid="{00000000-0005-0000-0000-0000AB2F0000}"/>
    <cellStyle name="SAPBEXheaderItem 24 2" xfId="11869" xr:uid="{00000000-0005-0000-0000-0000AC2F0000}"/>
    <cellStyle name="SAPBEXheaderItem 24 3" xfId="11870" xr:uid="{00000000-0005-0000-0000-0000AD2F0000}"/>
    <cellStyle name="SAPBEXheaderItem 24 4" xfId="11871" xr:uid="{00000000-0005-0000-0000-0000AE2F0000}"/>
    <cellStyle name="SAPBEXheaderItem 24 5" xfId="11872" xr:uid="{00000000-0005-0000-0000-0000AF2F0000}"/>
    <cellStyle name="SAPBEXheaderItem 24 6" xfId="11873" xr:uid="{00000000-0005-0000-0000-0000B02F0000}"/>
    <cellStyle name="SAPBEXheaderItem 25" xfId="11874" xr:uid="{00000000-0005-0000-0000-0000B12F0000}"/>
    <cellStyle name="SAPBEXheaderItem 25 2" xfId="11875" xr:uid="{00000000-0005-0000-0000-0000B22F0000}"/>
    <cellStyle name="SAPBEXheaderItem 25 3" xfId="11876" xr:uid="{00000000-0005-0000-0000-0000B32F0000}"/>
    <cellStyle name="SAPBEXheaderItem 25 4" xfId="11877" xr:uid="{00000000-0005-0000-0000-0000B42F0000}"/>
    <cellStyle name="SAPBEXheaderItem 25 5" xfId="11878" xr:uid="{00000000-0005-0000-0000-0000B52F0000}"/>
    <cellStyle name="SAPBEXheaderItem 25 6" xfId="11879" xr:uid="{00000000-0005-0000-0000-0000B62F0000}"/>
    <cellStyle name="SAPBEXheaderItem 26" xfId="11880" xr:uid="{00000000-0005-0000-0000-0000B72F0000}"/>
    <cellStyle name="SAPBEXheaderItem 26 2" xfId="11881" xr:uid="{00000000-0005-0000-0000-0000B82F0000}"/>
    <cellStyle name="SAPBEXheaderItem 26 3" xfId="11882" xr:uid="{00000000-0005-0000-0000-0000B92F0000}"/>
    <cellStyle name="SAPBEXheaderItem 26 4" xfId="11883" xr:uid="{00000000-0005-0000-0000-0000BA2F0000}"/>
    <cellStyle name="SAPBEXheaderItem 26 5" xfId="11884" xr:uid="{00000000-0005-0000-0000-0000BB2F0000}"/>
    <cellStyle name="SAPBEXheaderItem 26 6" xfId="11885" xr:uid="{00000000-0005-0000-0000-0000BC2F0000}"/>
    <cellStyle name="SAPBEXheaderItem 27" xfId="11886" xr:uid="{00000000-0005-0000-0000-0000BD2F0000}"/>
    <cellStyle name="SAPBEXheaderItem 27 2" xfId="11887" xr:uid="{00000000-0005-0000-0000-0000BE2F0000}"/>
    <cellStyle name="SAPBEXheaderItem 27 3" xfId="11888" xr:uid="{00000000-0005-0000-0000-0000BF2F0000}"/>
    <cellStyle name="SAPBEXheaderItem 27 4" xfId="11889" xr:uid="{00000000-0005-0000-0000-0000C02F0000}"/>
    <cellStyle name="SAPBEXheaderItem 27 5" xfId="11890" xr:uid="{00000000-0005-0000-0000-0000C12F0000}"/>
    <cellStyle name="SAPBEXheaderItem 27 6" xfId="11891" xr:uid="{00000000-0005-0000-0000-0000C22F0000}"/>
    <cellStyle name="SAPBEXheaderItem 28" xfId="11892" xr:uid="{00000000-0005-0000-0000-0000C32F0000}"/>
    <cellStyle name="SAPBEXheaderItem 28 2" xfId="11893" xr:uid="{00000000-0005-0000-0000-0000C42F0000}"/>
    <cellStyle name="SAPBEXheaderItem 28 3" xfId="11894" xr:uid="{00000000-0005-0000-0000-0000C52F0000}"/>
    <cellStyle name="SAPBEXheaderItem 28 4" xfId="11895" xr:uid="{00000000-0005-0000-0000-0000C62F0000}"/>
    <cellStyle name="SAPBEXheaderItem 28 5" xfId="11896" xr:uid="{00000000-0005-0000-0000-0000C72F0000}"/>
    <cellStyle name="SAPBEXheaderItem 28 6" xfId="11897" xr:uid="{00000000-0005-0000-0000-0000C82F0000}"/>
    <cellStyle name="SAPBEXheaderItem 29" xfId="11898" xr:uid="{00000000-0005-0000-0000-0000C92F0000}"/>
    <cellStyle name="SAPBEXheaderItem 29 2" xfId="11899" xr:uid="{00000000-0005-0000-0000-0000CA2F0000}"/>
    <cellStyle name="SAPBEXheaderItem 29 3" xfId="11900" xr:uid="{00000000-0005-0000-0000-0000CB2F0000}"/>
    <cellStyle name="SAPBEXheaderItem 29 4" xfId="11901" xr:uid="{00000000-0005-0000-0000-0000CC2F0000}"/>
    <cellStyle name="SAPBEXheaderItem 29 5" xfId="11902" xr:uid="{00000000-0005-0000-0000-0000CD2F0000}"/>
    <cellStyle name="SAPBEXheaderItem 29 6" xfId="11903" xr:uid="{00000000-0005-0000-0000-0000CE2F0000}"/>
    <cellStyle name="SAPBEXheaderItem 3" xfId="11904" xr:uid="{00000000-0005-0000-0000-0000CF2F0000}"/>
    <cellStyle name="SAPBEXheaderItem 3 10" xfId="11905" xr:uid="{00000000-0005-0000-0000-0000D02F0000}"/>
    <cellStyle name="SAPBEXheaderItem 3 11" xfId="11906" xr:uid="{00000000-0005-0000-0000-0000D12F0000}"/>
    <cellStyle name="SAPBEXheaderItem 3 12" xfId="11907" xr:uid="{00000000-0005-0000-0000-0000D22F0000}"/>
    <cellStyle name="SAPBEXheaderItem 3 2" xfId="11908" xr:uid="{00000000-0005-0000-0000-0000D32F0000}"/>
    <cellStyle name="SAPBEXheaderItem 3 2 2" xfId="11909" xr:uid="{00000000-0005-0000-0000-0000D42F0000}"/>
    <cellStyle name="SAPBEXheaderItem 3 2 2 2" xfId="11910" xr:uid="{00000000-0005-0000-0000-0000D52F0000}"/>
    <cellStyle name="SAPBEXheaderItem 3 2 2 3" xfId="11911" xr:uid="{00000000-0005-0000-0000-0000D62F0000}"/>
    <cellStyle name="SAPBEXheaderItem 3 2 2 4" xfId="11912" xr:uid="{00000000-0005-0000-0000-0000D72F0000}"/>
    <cellStyle name="SAPBEXheaderItem 3 2 2 5" xfId="11913" xr:uid="{00000000-0005-0000-0000-0000D82F0000}"/>
    <cellStyle name="SAPBEXheaderItem 3 2 2 6" xfId="11914" xr:uid="{00000000-0005-0000-0000-0000D92F0000}"/>
    <cellStyle name="SAPBEXheaderItem 3 2 3" xfId="11915" xr:uid="{00000000-0005-0000-0000-0000DA2F0000}"/>
    <cellStyle name="SAPBEXheaderItem 3 2 3 2" xfId="11916" xr:uid="{00000000-0005-0000-0000-0000DB2F0000}"/>
    <cellStyle name="SAPBEXheaderItem 3 2 3 3" xfId="11917" xr:uid="{00000000-0005-0000-0000-0000DC2F0000}"/>
    <cellStyle name="SAPBEXheaderItem 3 2 3 4" xfId="11918" xr:uid="{00000000-0005-0000-0000-0000DD2F0000}"/>
    <cellStyle name="SAPBEXheaderItem 3 2 3 5" xfId="11919" xr:uid="{00000000-0005-0000-0000-0000DE2F0000}"/>
    <cellStyle name="SAPBEXheaderItem 3 2 3 6" xfId="11920" xr:uid="{00000000-0005-0000-0000-0000DF2F0000}"/>
    <cellStyle name="SAPBEXheaderItem 3 2 4" xfId="11921" xr:uid="{00000000-0005-0000-0000-0000E02F0000}"/>
    <cellStyle name="SAPBEXheaderItem 3 2 4 2" xfId="11922" xr:uid="{00000000-0005-0000-0000-0000E12F0000}"/>
    <cellStyle name="SAPBEXheaderItem 3 2 4 3" xfId="11923" xr:uid="{00000000-0005-0000-0000-0000E22F0000}"/>
    <cellStyle name="SAPBEXheaderItem 3 2 4 4" xfId="11924" xr:uid="{00000000-0005-0000-0000-0000E32F0000}"/>
    <cellStyle name="SAPBEXheaderItem 3 2 4 5" xfId="11925" xr:uid="{00000000-0005-0000-0000-0000E42F0000}"/>
    <cellStyle name="SAPBEXheaderItem 3 2 4 6" xfId="11926" xr:uid="{00000000-0005-0000-0000-0000E52F0000}"/>
    <cellStyle name="SAPBEXheaderItem 3 2 5" xfId="11927" xr:uid="{00000000-0005-0000-0000-0000E62F0000}"/>
    <cellStyle name="SAPBEXheaderItem 3 2 5 2" xfId="11928" xr:uid="{00000000-0005-0000-0000-0000E72F0000}"/>
    <cellStyle name="SAPBEXheaderItem 3 2 5 3" xfId="11929" xr:uid="{00000000-0005-0000-0000-0000E82F0000}"/>
    <cellStyle name="SAPBEXheaderItem 3 2 5 4" xfId="11930" xr:uid="{00000000-0005-0000-0000-0000E92F0000}"/>
    <cellStyle name="SAPBEXheaderItem 3 2 5 5" xfId="11931" xr:uid="{00000000-0005-0000-0000-0000EA2F0000}"/>
    <cellStyle name="SAPBEXheaderItem 3 2 5 6" xfId="11932" xr:uid="{00000000-0005-0000-0000-0000EB2F0000}"/>
    <cellStyle name="SAPBEXheaderItem 3 2 6" xfId="11933" xr:uid="{00000000-0005-0000-0000-0000EC2F0000}"/>
    <cellStyle name="SAPBEXheaderItem 3 2 7" xfId="11934" xr:uid="{00000000-0005-0000-0000-0000ED2F0000}"/>
    <cellStyle name="SAPBEXheaderItem 3 2 8" xfId="11935" xr:uid="{00000000-0005-0000-0000-0000EE2F0000}"/>
    <cellStyle name="SAPBEXheaderItem 3 3" xfId="11936" xr:uid="{00000000-0005-0000-0000-0000EF2F0000}"/>
    <cellStyle name="SAPBEXheaderItem 3 3 2" xfId="11937" xr:uid="{00000000-0005-0000-0000-0000F02F0000}"/>
    <cellStyle name="SAPBEXheaderItem 3 3 3" xfId="11938" xr:uid="{00000000-0005-0000-0000-0000F12F0000}"/>
    <cellStyle name="SAPBEXheaderItem 3 3 4" xfId="11939" xr:uid="{00000000-0005-0000-0000-0000F22F0000}"/>
    <cellStyle name="SAPBEXheaderItem 3 3 5" xfId="11940" xr:uid="{00000000-0005-0000-0000-0000F32F0000}"/>
    <cellStyle name="SAPBEXheaderItem 3 3 6" xfId="11941" xr:uid="{00000000-0005-0000-0000-0000F42F0000}"/>
    <cellStyle name="SAPBEXheaderItem 3 4" xfId="11942" xr:uid="{00000000-0005-0000-0000-0000F52F0000}"/>
    <cellStyle name="SAPBEXheaderItem 3 4 2" xfId="11943" xr:uid="{00000000-0005-0000-0000-0000F62F0000}"/>
    <cellStyle name="SAPBEXheaderItem 3 4 3" xfId="11944" xr:uid="{00000000-0005-0000-0000-0000F72F0000}"/>
    <cellStyle name="SAPBEXheaderItem 3 4 4" xfId="11945" xr:uid="{00000000-0005-0000-0000-0000F82F0000}"/>
    <cellStyle name="SAPBEXheaderItem 3 4 5" xfId="11946" xr:uid="{00000000-0005-0000-0000-0000F92F0000}"/>
    <cellStyle name="SAPBEXheaderItem 3 4 6" xfId="11947" xr:uid="{00000000-0005-0000-0000-0000FA2F0000}"/>
    <cellStyle name="SAPBEXheaderItem 3 5" xfId="11948" xr:uid="{00000000-0005-0000-0000-0000FB2F0000}"/>
    <cellStyle name="SAPBEXheaderItem 3 5 2" xfId="11949" xr:uid="{00000000-0005-0000-0000-0000FC2F0000}"/>
    <cellStyle name="SAPBEXheaderItem 3 5 3" xfId="11950" xr:uid="{00000000-0005-0000-0000-0000FD2F0000}"/>
    <cellStyle name="SAPBEXheaderItem 3 5 4" xfId="11951" xr:uid="{00000000-0005-0000-0000-0000FE2F0000}"/>
    <cellStyle name="SAPBEXheaderItem 3 6" xfId="11952" xr:uid="{00000000-0005-0000-0000-0000FF2F0000}"/>
    <cellStyle name="SAPBEXheaderItem 3 6 2" xfId="11953" xr:uid="{00000000-0005-0000-0000-000000300000}"/>
    <cellStyle name="SAPBEXheaderItem 3 6 3" xfId="11954" xr:uid="{00000000-0005-0000-0000-000001300000}"/>
    <cellStyle name="SAPBEXheaderItem 3 6 4" xfId="11955" xr:uid="{00000000-0005-0000-0000-000002300000}"/>
    <cellStyle name="SAPBEXheaderItem 3 7" xfId="11956" xr:uid="{00000000-0005-0000-0000-000003300000}"/>
    <cellStyle name="SAPBEXheaderItem 3 7 2" xfId="11957" xr:uid="{00000000-0005-0000-0000-000004300000}"/>
    <cellStyle name="SAPBEXheaderItem 3 7 3" xfId="11958" xr:uid="{00000000-0005-0000-0000-000005300000}"/>
    <cellStyle name="SAPBEXheaderItem 3 7 4" xfId="11959" xr:uid="{00000000-0005-0000-0000-000006300000}"/>
    <cellStyle name="SAPBEXheaderItem 3 8" xfId="11960" xr:uid="{00000000-0005-0000-0000-000007300000}"/>
    <cellStyle name="SAPBEXheaderItem 3 9" xfId="11961" xr:uid="{00000000-0005-0000-0000-000008300000}"/>
    <cellStyle name="SAPBEXheaderItem 30" xfId="11962" xr:uid="{00000000-0005-0000-0000-000009300000}"/>
    <cellStyle name="SAPBEXheaderItem 30 2" xfId="11963" xr:uid="{00000000-0005-0000-0000-00000A300000}"/>
    <cellStyle name="SAPBEXheaderItem 30 3" xfId="11964" xr:uid="{00000000-0005-0000-0000-00000B300000}"/>
    <cellStyle name="SAPBEXheaderItem 30 4" xfId="11965" xr:uid="{00000000-0005-0000-0000-00000C300000}"/>
    <cellStyle name="SAPBEXheaderItem 30 5" xfId="11966" xr:uid="{00000000-0005-0000-0000-00000D300000}"/>
    <cellStyle name="SAPBEXheaderItem 30 6" xfId="11967" xr:uid="{00000000-0005-0000-0000-00000E300000}"/>
    <cellStyle name="SAPBEXheaderItem 31" xfId="11968" xr:uid="{00000000-0005-0000-0000-00000F300000}"/>
    <cellStyle name="SAPBEXheaderItem 31 2" xfId="11969" xr:uid="{00000000-0005-0000-0000-000010300000}"/>
    <cellStyle name="SAPBEXheaderItem 31 3" xfId="11970" xr:uid="{00000000-0005-0000-0000-000011300000}"/>
    <cellStyle name="SAPBEXheaderItem 31 4" xfId="11971" xr:uid="{00000000-0005-0000-0000-000012300000}"/>
    <cellStyle name="SAPBEXheaderItem 31 5" xfId="11972" xr:uid="{00000000-0005-0000-0000-000013300000}"/>
    <cellStyle name="SAPBEXheaderItem 31 6" xfId="11973" xr:uid="{00000000-0005-0000-0000-000014300000}"/>
    <cellStyle name="SAPBEXheaderItem 32" xfId="11974" xr:uid="{00000000-0005-0000-0000-000015300000}"/>
    <cellStyle name="SAPBEXheaderItem 32 2" xfId="11975" xr:uid="{00000000-0005-0000-0000-000016300000}"/>
    <cellStyle name="SAPBEXheaderItem 32 3" xfId="11976" xr:uid="{00000000-0005-0000-0000-000017300000}"/>
    <cellStyle name="SAPBEXheaderItem 32 4" xfId="11977" xr:uid="{00000000-0005-0000-0000-000018300000}"/>
    <cellStyle name="SAPBEXheaderItem 32 5" xfId="11978" xr:uid="{00000000-0005-0000-0000-000019300000}"/>
    <cellStyle name="SAPBEXheaderItem 32 6" xfId="11979" xr:uid="{00000000-0005-0000-0000-00001A300000}"/>
    <cellStyle name="SAPBEXheaderItem 33" xfId="11980" xr:uid="{00000000-0005-0000-0000-00001B300000}"/>
    <cellStyle name="SAPBEXheaderItem 34" xfId="11981" xr:uid="{00000000-0005-0000-0000-00001C300000}"/>
    <cellStyle name="SAPBEXheaderItem 35" xfId="11982" xr:uid="{00000000-0005-0000-0000-00001D300000}"/>
    <cellStyle name="SAPBEXheaderItem 36" xfId="11983" xr:uid="{00000000-0005-0000-0000-00001E300000}"/>
    <cellStyle name="SAPBEXheaderItem 37" xfId="11984" xr:uid="{00000000-0005-0000-0000-00001F300000}"/>
    <cellStyle name="SAPBEXheaderItem 38" xfId="11985" xr:uid="{00000000-0005-0000-0000-000020300000}"/>
    <cellStyle name="SAPBEXheaderItem 39" xfId="11986" xr:uid="{00000000-0005-0000-0000-000021300000}"/>
    <cellStyle name="SAPBEXheaderItem 4" xfId="11987" xr:uid="{00000000-0005-0000-0000-000022300000}"/>
    <cellStyle name="SAPBEXheaderItem 4 2" xfId="11988" xr:uid="{00000000-0005-0000-0000-000023300000}"/>
    <cellStyle name="SAPBEXheaderItem 4 3" xfId="11989" xr:uid="{00000000-0005-0000-0000-000024300000}"/>
    <cellStyle name="SAPBEXheaderItem 4 4" xfId="11990" xr:uid="{00000000-0005-0000-0000-000025300000}"/>
    <cellStyle name="SAPBEXheaderItem 4 5" xfId="11991" xr:uid="{00000000-0005-0000-0000-000026300000}"/>
    <cellStyle name="SAPBEXheaderItem 4 6" xfId="11992" xr:uid="{00000000-0005-0000-0000-000027300000}"/>
    <cellStyle name="SAPBEXheaderItem 40" xfId="11993" xr:uid="{00000000-0005-0000-0000-000028300000}"/>
    <cellStyle name="SAPBEXheaderItem 41" xfId="11994" xr:uid="{00000000-0005-0000-0000-000029300000}"/>
    <cellStyle name="SAPBEXheaderItem 42" xfId="11995" xr:uid="{00000000-0005-0000-0000-00002A300000}"/>
    <cellStyle name="SAPBEXheaderItem 43" xfId="11996" xr:uid="{00000000-0005-0000-0000-00002B300000}"/>
    <cellStyle name="SAPBEXheaderItem 44" xfId="11997" xr:uid="{00000000-0005-0000-0000-00002C300000}"/>
    <cellStyle name="SAPBEXheaderItem 45" xfId="11998" xr:uid="{00000000-0005-0000-0000-00002D300000}"/>
    <cellStyle name="SAPBEXheaderItem 46" xfId="11999" xr:uid="{00000000-0005-0000-0000-00002E300000}"/>
    <cellStyle name="SAPBEXheaderItem 47" xfId="12000" xr:uid="{00000000-0005-0000-0000-00002F300000}"/>
    <cellStyle name="SAPBEXheaderItem 48" xfId="12001" xr:uid="{00000000-0005-0000-0000-000030300000}"/>
    <cellStyle name="SAPBEXheaderItem 49" xfId="12002" xr:uid="{00000000-0005-0000-0000-000031300000}"/>
    <cellStyle name="SAPBEXheaderItem 5" xfId="12003" xr:uid="{00000000-0005-0000-0000-000032300000}"/>
    <cellStyle name="SAPBEXheaderItem 5 2" xfId="12004" xr:uid="{00000000-0005-0000-0000-000033300000}"/>
    <cellStyle name="SAPBEXheaderItem 5 3" xfId="12005" xr:uid="{00000000-0005-0000-0000-000034300000}"/>
    <cellStyle name="SAPBEXheaderItem 5 4" xfId="12006" xr:uid="{00000000-0005-0000-0000-000035300000}"/>
    <cellStyle name="SAPBEXheaderItem 5 5" xfId="12007" xr:uid="{00000000-0005-0000-0000-000036300000}"/>
    <cellStyle name="SAPBEXheaderItem 5 6" xfId="12008" xr:uid="{00000000-0005-0000-0000-000037300000}"/>
    <cellStyle name="SAPBEXheaderItem 50" xfId="12009" xr:uid="{00000000-0005-0000-0000-000038300000}"/>
    <cellStyle name="SAPBEXheaderItem 51" xfId="12010" xr:uid="{00000000-0005-0000-0000-000039300000}"/>
    <cellStyle name="SAPBEXheaderItem 52" xfId="12011" xr:uid="{00000000-0005-0000-0000-00003A300000}"/>
    <cellStyle name="SAPBEXheaderItem 53" xfId="12012" xr:uid="{00000000-0005-0000-0000-00003B300000}"/>
    <cellStyle name="SAPBEXheaderItem 54" xfId="12013" xr:uid="{00000000-0005-0000-0000-00003C300000}"/>
    <cellStyle name="SAPBEXheaderItem 55" xfId="12014" xr:uid="{00000000-0005-0000-0000-00003D300000}"/>
    <cellStyle name="SAPBEXheaderItem 56" xfId="12015" xr:uid="{00000000-0005-0000-0000-00003E300000}"/>
    <cellStyle name="SAPBEXheaderItem 57" xfId="12016" xr:uid="{00000000-0005-0000-0000-00003F300000}"/>
    <cellStyle name="SAPBEXheaderItem 58" xfId="12017" xr:uid="{00000000-0005-0000-0000-000040300000}"/>
    <cellStyle name="SAPBEXheaderItem 59" xfId="12018" xr:uid="{00000000-0005-0000-0000-000041300000}"/>
    <cellStyle name="SAPBEXheaderItem 6" xfId="12019" xr:uid="{00000000-0005-0000-0000-000042300000}"/>
    <cellStyle name="SAPBEXheaderItem 6 10" xfId="12020" xr:uid="{00000000-0005-0000-0000-000043300000}"/>
    <cellStyle name="SAPBEXheaderItem 6 2" xfId="12021" xr:uid="{00000000-0005-0000-0000-000044300000}"/>
    <cellStyle name="SAPBEXheaderItem 6 2 2" xfId="12022" xr:uid="{00000000-0005-0000-0000-000045300000}"/>
    <cellStyle name="SAPBEXheaderItem 6 2 3" xfId="12023" xr:uid="{00000000-0005-0000-0000-000046300000}"/>
    <cellStyle name="SAPBEXheaderItem 6 2 4" xfId="12024" xr:uid="{00000000-0005-0000-0000-000047300000}"/>
    <cellStyle name="SAPBEXheaderItem 6 3" xfId="12025" xr:uid="{00000000-0005-0000-0000-000048300000}"/>
    <cellStyle name="SAPBEXheaderItem 6 3 2" xfId="12026" xr:uid="{00000000-0005-0000-0000-000049300000}"/>
    <cellStyle name="SAPBEXheaderItem 6 3 3" xfId="12027" xr:uid="{00000000-0005-0000-0000-00004A300000}"/>
    <cellStyle name="SAPBEXheaderItem 6 3 4" xfId="12028" xr:uid="{00000000-0005-0000-0000-00004B300000}"/>
    <cellStyle name="SAPBEXheaderItem 6 4" xfId="12029" xr:uid="{00000000-0005-0000-0000-00004C300000}"/>
    <cellStyle name="SAPBEXheaderItem 6 4 2" xfId="12030" xr:uid="{00000000-0005-0000-0000-00004D300000}"/>
    <cellStyle name="SAPBEXheaderItem 6 4 3" xfId="12031" xr:uid="{00000000-0005-0000-0000-00004E300000}"/>
    <cellStyle name="SAPBEXheaderItem 6 4 4" xfId="12032" xr:uid="{00000000-0005-0000-0000-00004F300000}"/>
    <cellStyle name="SAPBEXheaderItem 6 5" xfId="12033" xr:uid="{00000000-0005-0000-0000-000050300000}"/>
    <cellStyle name="SAPBEXheaderItem 6 5 2" xfId="12034" xr:uid="{00000000-0005-0000-0000-000051300000}"/>
    <cellStyle name="SAPBEXheaderItem 6 5 3" xfId="12035" xr:uid="{00000000-0005-0000-0000-000052300000}"/>
    <cellStyle name="SAPBEXheaderItem 6 5 4" xfId="12036" xr:uid="{00000000-0005-0000-0000-000053300000}"/>
    <cellStyle name="SAPBEXheaderItem 6 6" xfId="12037" xr:uid="{00000000-0005-0000-0000-000054300000}"/>
    <cellStyle name="SAPBEXheaderItem 6 7" xfId="12038" xr:uid="{00000000-0005-0000-0000-000055300000}"/>
    <cellStyle name="SAPBEXheaderItem 6 8" xfId="12039" xr:uid="{00000000-0005-0000-0000-000056300000}"/>
    <cellStyle name="SAPBEXheaderItem 6 9" xfId="12040" xr:uid="{00000000-0005-0000-0000-000057300000}"/>
    <cellStyle name="SAPBEXheaderItem 60" xfId="12041" xr:uid="{00000000-0005-0000-0000-000058300000}"/>
    <cellStyle name="SAPBEXheaderItem 61" xfId="12042" xr:uid="{00000000-0005-0000-0000-000059300000}"/>
    <cellStyle name="SAPBEXheaderItem 62" xfId="12043" xr:uid="{00000000-0005-0000-0000-00005A300000}"/>
    <cellStyle name="SAPBEXheaderItem 63" xfId="12044" xr:uid="{00000000-0005-0000-0000-00005B300000}"/>
    <cellStyle name="SAPBEXheaderItem 64" xfId="12045" xr:uid="{00000000-0005-0000-0000-00005C300000}"/>
    <cellStyle name="SAPBEXheaderItem 65" xfId="12046" xr:uid="{00000000-0005-0000-0000-00005D300000}"/>
    <cellStyle name="SAPBEXheaderItem 66" xfId="12047" xr:uid="{00000000-0005-0000-0000-00005E300000}"/>
    <cellStyle name="SAPBEXheaderItem 67" xfId="12048" xr:uid="{00000000-0005-0000-0000-00005F300000}"/>
    <cellStyle name="SAPBEXheaderItem 68" xfId="12049" xr:uid="{00000000-0005-0000-0000-000060300000}"/>
    <cellStyle name="SAPBEXheaderItem 69" xfId="12050" xr:uid="{00000000-0005-0000-0000-000061300000}"/>
    <cellStyle name="SAPBEXheaderItem 7" xfId="12051" xr:uid="{00000000-0005-0000-0000-000062300000}"/>
    <cellStyle name="SAPBEXheaderItem 7 10" xfId="12052" xr:uid="{00000000-0005-0000-0000-000063300000}"/>
    <cellStyle name="SAPBEXheaderItem 7 2" xfId="12053" xr:uid="{00000000-0005-0000-0000-000064300000}"/>
    <cellStyle name="SAPBEXheaderItem 7 2 2" xfId="12054" xr:uid="{00000000-0005-0000-0000-000065300000}"/>
    <cellStyle name="SAPBEXheaderItem 7 2 3" xfId="12055" xr:uid="{00000000-0005-0000-0000-000066300000}"/>
    <cellStyle name="SAPBEXheaderItem 7 2 4" xfId="12056" xr:uid="{00000000-0005-0000-0000-000067300000}"/>
    <cellStyle name="SAPBEXheaderItem 7 3" xfId="12057" xr:uid="{00000000-0005-0000-0000-000068300000}"/>
    <cellStyle name="SAPBEXheaderItem 7 3 2" xfId="12058" xr:uid="{00000000-0005-0000-0000-000069300000}"/>
    <cellStyle name="SAPBEXheaderItem 7 3 3" xfId="12059" xr:uid="{00000000-0005-0000-0000-00006A300000}"/>
    <cellStyle name="SAPBEXheaderItem 7 3 4" xfId="12060" xr:uid="{00000000-0005-0000-0000-00006B300000}"/>
    <cellStyle name="SAPBEXheaderItem 7 4" xfId="12061" xr:uid="{00000000-0005-0000-0000-00006C300000}"/>
    <cellStyle name="SAPBEXheaderItem 7 4 2" xfId="12062" xr:uid="{00000000-0005-0000-0000-00006D300000}"/>
    <cellStyle name="SAPBEXheaderItem 7 4 3" xfId="12063" xr:uid="{00000000-0005-0000-0000-00006E300000}"/>
    <cellStyle name="SAPBEXheaderItem 7 4 4" xfId="12064" xr:uid="{00000000-0005-0000-0000-00006F300000}"/>
    <cellStyle name="SAPBEXheaderItem 7 5" xfId="12065" xr:uid="{00000000-0005-0000-0000-000070300000}"/>
    <cellStyle name="SAPBEXheaderItem 7 5 2" xfId="12066" xr:uid="{00000000-0005-0000-0000-000071300000}"/>
    <cellStyle name="SAPBEXheaderItem 7 5 3" xfId="12067" xr:uid="{00000000-0005-0000-0000-000072300000}"/>
    <cellStyle name="SAPBEXheaderItem 7 5 4" xfId="12068" xr:uid="{00000000-0005-0000-0000-000073300000}"/>
    <cellStyle name="SAPBEXheaderItem 7 6" xfId="12069" xr:uid="{00000000-0005-0000-0000-000074300000}"/>
    <cellStyle name="SAPBEXheaderItem 7 7" xfId="12070" xr:uid="{00000000-0005-0000-0000-000075300000}"/>
    <cellStyle name="SAPBEXheaderItem 7 8" xfId="12071" xr:uid="{00000000-0005-0000-0000-000076300000}"/>
    <cellStyle name="SAPBEXheaderItem 7 9" xfId="12072" xr:uid="{00000000-0005-0000-0000-000077300000}"/>
    <cellStyle name="SAPBEXheaderItem 70" xfId="12073" xr:uid="{00000000-0005-0000-0000-000078300000}"/>
    <cellStyle name="SAPBEXheaderItem 71" xfId="12074" xr:uid="{00000000-0005-0000-0000-000079300000}"/>
    <cellStyle name="SAPBEXheaderItem 72" xfId="12075" xr:uid="{00000000-0005-0000-0000-00007A300000}"/>
    <cellStyle name="SAPBEXheaderItem 73" xfId="12076" xr:uid="{00000000-0005-0000-0000-00007B300000}"/>
    <cellStyle name="SAPBEXheaderItem 74" xfId="12077" xr:uid="{00000000-0005-0000-0000-00007C300000}"/>
    <cellStyle name="SAPBEXheaderItem 75" xfId="12078" xr:uid="{00000000-0005-0000-0000-00007D300000}"/>
    <cellStyle name="SAPBEXheaderItem 76" xfId="12079" xr:uid="{00000000-0005-0000-0000-00007E300000}"/>
    <cellStyle name="SAPBEXheaderItem 77" xfId="12080" xr:uid="{00000000-0005-0000-0000-00007F300000}"/>
    <cellStyle name="SAPBEXheaderItem 78" xfId="12081" xr:uid="{00000000-0005-0000-0000-000080300000}"/>
    <cellStyle name="SAPBEXheaderItem 79" xfId="12082" xr:uid="{00000000-0005-0000-0000-000081300000}"/>
    <cellStyle name="SAPBEXheaderItem 8" xfId="12083" xr:uid="{00000000-0005-0000-0000-000082300000}"/>
    <cellStyle name="SAPBEXheaderItem 8 2" xfId="12084" xr:uid="{00000000-0005-0000-0000-000083300000}"/>
    <cellStyle name="SAPBEXheaderItem 8 3" xfId="12085" xr:uid="{00000000-0005-0000-0000-000084300000}"/>
    <cellStyle name="SAPBEXheaderItem 8 4" xfId="12086" xr:uid="{00000000-0005-0000-0000-000085300000}"/>
    <cellStyle name="SAPBEXheaderItem 8 5" xfId="12087" xr:uid="{00000000-0005-0000-0000-000086300000}"/>
    <cellStyle name="SAPBEXheaderItem 8 6" xfId="12088" xr:uid="{00000000-0005-0000-0000-000087300000}"/>
    <cellStyle name="SAPBEXheaderItem 80" xfId="12089" xr:uid="{00000000-0005-0000-0000-000088300000}"/>
    <cellStyle name="SAPBEXheaderItem 81" xfId="12090" xr:uid="{00000000-0005-0000-0000-000089300000}"/>
    <cellStyle name="SAPBEXheaderItem 82" xfId="12091" xr:uid="{00000000-0005-0000-0000-00008A300000}"/>
    <cellStyle name="SAPBEXheaderItem 83" xfId="12092" xr:uid="{00000000-0005-0000-0000-00008B300000}"/>
    <cellStyle name="SAPBEXheaderItem 84" xfId="12093" xr:uid="{00000000-0005-0000-0000-00008C300000}"/>
    <cellStyle name="SAPBEXheaderItem 85" xfId="12094" xr:uid="{00000000-0005-0000-0000-00008D300000}"/>
    <cellStyle name="SAPBEXheaderItem 86" xfId="12095" xr:uid="{00000000-0005-0000-0000-00008E300000}"/>
    <cellStyle name="SAPBEXheaderItem 87" xfId="12096" xr:uid="{00000000-0005-0000-0000-00008F300000}"/>
    <cellStyle name="SAPBEXheaderItem 88" xfId="12097" xr:uid="{00000000-0005-0000-0000-000090300000}"/>
    <cellStyle name="SAPBEXheaderItem 89" xfId="12098" xr:uid="{00000000-0005-0000-0000-000091300000}"/>
    <cellStyle name="SAPBEXheaderItem 9" xfId="12099" xr:uid="{00000000-0005-0000-0000-000092300000}"/>
    <cellStyle name="SAPBEXheaderItem 9 2" xfId="12100" xr:uid="{00000000-0005-0000-0000-000093300000}"/>
    <cellStyle name="SAPBEXheaderItem 9 3" xfId="12101" xr:uid="{00000000-0005-0000-0000-000094300000}"/>
    <cellStyle name="SAPBEXheaderItem 9 4" xfId="12102" xr:uid="{00000000-0005-0000-0000-000095300000}"/>
    <cellStyle name="SAPBEXheaderItem 9 5" xfId="12103" xr:uid="{00000000-0005-0000-0000-000096300000}"/>
    <cellStyle name="SAPBEXheaderItem 9 6" xfId="12104" xr:uid="{00000000-0005-0000-0000-000097300000}"/>
    <cellStyle name="SAPBEXheaderItem 90" xfId="12105" xr:uid="{00000000-0005-0000-0000-000098300000}"/>
    <cellStyle name="SAPBEXheaderItem 91" xfId="12106" xr:uid="{00000000-0005-0000-0000-000099300000}"/>
    <cellStyle name="SAPBEXheaderItem 92" xfId="12107" xr:uid="{00000000-0005-0000-0000-00009A300000}"/>
    <cellStyle name="SAPBEXheaderItem 93" xfId="12108" xr:uid="{00000000-0005-0000-0000-00009B300000}"/>
    <cellStyle name="SAPBEXheaderItem 94" xfId="12109" xr:uid="{00000000-0005-0000-0000-00009C300000}"/>
    <cellStyle name="SAPBEXheaderItem 95" xfId="12110" xr:uid="{00000000-0005-0000-0000-00009D300000}"/>
    <cellStyle name="SAPBEXheaderItem 96" xfId="12111" xr:uid="{00000000-0005-0000-0000-00009E300000}"/>
    <cellStyle name="SAPBEXheaderItem 97" xfId="12112" xr:uid="{00000000-0005-0000-0000-00009F300000}"/>
    <cellStyle name="SAPBEXheaderItem 98" xfId="12113" xr:uid="{00000000-0005-0000-0000-0000A0300000}"/>
    <cellStyle name="SAPBEXheaderItem 99" xfId="12114" xr:uid="{00000000-0005-0000-0000-0000A1300000}"/>
    <cellStyle name="SAPBEXheaderItem_2009 12 09 Cash flow (2009)" xfId="12115" xr:uid="{00000000-0005-0000-0000-0000A2300000}"/>
    <cellStyle name="SAPBEXheaderText" xfId="12116" xr:uid="{00000000-0005-0000-0000-0000A3300000}"/>
    <cellStyle name="SAPBEXheaderText 10" xfId="12117" xr:uid="{00000000-0005-0000-0000-0000A4300000}"/>
    <cellStyle name="SAPBEXheaderText 10 2" xfId="12118" xr:uid="{00000000-0005-0000-0000-0000A5300000}"/>
    <cellStyle name="SAPBEXheaderText 10 3" xfId="12119" xr:uid="{00000000-0005-0000-0000-0000A6300000}"/>
    <cellStyle name="SAPBEXheaderText 10 4" xfId="12120" xr:uid="{00000000-0005-0000-0000-0000A7300000}"/>
    <cellStyle name="SAPBEXheaderText 10 5" xfId="12121" xr:uid="{00000000-0005-0000-0000-0000A8300000}"/>
    <cellStyle name="SAPBEXheaderText 10 6" xfId="12122" xr:uid="{00000000-0005-0000-0000-0000A9300000}"/>
    <cellStyle name="SAPBEXheaderText 100" xfId="12123" xr:uid="{00000000-0005-0000-0000-0000AA300000}"/>
    <cellStyle name="SAPBEXheaderText 101" xfId="12124" xr:uid="{00000000-0005-0000-0000-0000AB300000}"/>
    <cellStyle name="SAPBEXheaderText 102" xfId="12125" xr:uid="{00000000-0005-0000-0000-0000AC300000}"/>
    <cellStyle name="SAPBEXheaderText 103" xfId="12126" xr:uid="{00000000-0005-0000-0000-0000AD300000}"/>
    <cellStyle name="SAPBEXheaderText 104" xfId="12127" xr:uid="{00000000-0005-0000-0000-0000AE300000}"/>
    <cellStyle name="SAPBEXheaderText 105" xfId="12128" xr:uid="{00000000-0005-0000-0000-0000AF300000}"/>
    <cellStyle name="SAPBEXheaderText 106" xfId="12129" xr:uid="{00000000-0005-0000-0000-0000B0300000}"/>
    <cellStyle name="SAPBEXheaderText 107" xfId="12130" xr:uid="{00000000-0005-0000-0000-0000B1300000}"/>
    <cellStyle name="SAPBEXheaderText 108" xfId="12131" xr:uid="{00000000-0005-0000-0000-0000B2300000}"/>
    <cellStyle name="SAPBEXheaderText 109" xfId="12132" xr:uid="{00000000-0005-0000-0000-0000B3300000}"/>
    <cellStyle name="SAPBEXheaderText 11" xfId="12133" xr:uid="{00000000-0005-0000-0000-0000B4300000}"/>
    <cellStyle name="SAPBEXheaderText 11 2" xfId="12134" xr:uid="{00000000-0005-0000-0000-0000B5300000}"/>
    <cellStyle name="SAPBEXheaderText 11 3" xfId="12135" xr:uid="{00000000-0005-0000-0000-0000B6300000}"/>
    <cellStyle name="SAPBEXheaderText 11 4" xfId="12136" xr:uid="{00000000-0005-0000-0000-0000B7300000}"/>
    <cellStyle name="SAPBEXheaderText 11 5" xfId="12137" xr:uid="{00000000-0005-0000-0000-0000B8300000}"/>
    <cellStyle name="SAPBEXheaderText 11 6" xfId="12138" xr:uid="{00000000-0005-0000-0000-0000B9300000}"/>
    <cellStyle name="SAPBEXheaderText 110" xfId="12139" xr:uid="{00000000-0005-0000-0000-0000BA300000}"/>
    <cellStyle name="SAPBEXheaderText 111" xfId="12140" xr:uid="{00000000-0005-0000-0000-0000BB300000}"/>
    <cellStyle name="SAPBEXheaderText 112" xfId="12141" xr:uid="{00000000-0005-0000-0000-0000BC300000}"/>
    <cellStyle name="SAPBEXheaderText 113" xfId="12142" xr:uid="{00000000-0005-0000-0000-0000BD300000}"/>
    <cellStyle name="SAPBEXheaderText 114" xfId="12143" xr:uid="{00000000-0005-0000-0000-0000BE300000}"/>
    <cellStyle name="SAPBEXheaderText 115" xfId="12144" xr:uid="{00000000-0005-0000-0000-0000BF300000}"/>
    <cellStyle name="SAPBEXheaderText 116" xfId="12145" xr:uid="{00000000-0005-0000-0000-0000C0300000}"/>
    <cellStyle name="SAPBEXheaderText 117" xfId="12146" xr:uid="{00000000-0005-0000-0000-0000C1300000}"/>
    <cellStyle name="SAPBEXheaderText 118" xfId="12147" xr:uid="{00000000-0005-0000-0000-0000C2300000}"/>
    <cellStyle name="SAPBEXheaderText 119" xfId="12148" xr:uid="{00000000-0005-0000-0000-0000C3300000}"/>
    <cellStyle name="SAPBEXheaderText 12" xfId="12149" xr:uid="{00000000-0005-0000-0000-0000C4300000}"/>
    <cellStyle name="SAPBEXheaderText 12 2" xfId="12150" xr:uid="{00000000-0005-0000-0000-0000C5300000}"/>
    <cellStyle name="SAPBEXheaderText 12 3" xfId="12151" xr:uid="{00000000-0005-0000-0000-0000C6300000}"/>
    <cellStyle name="SAPBEXheaderText 12 4" xfId="12152" xr:uid="{00000000-0005-0000-0000-0000C7300000}"/>
    <cellStyle name="SAPBEXheaderText 12 5" xfId="12153" xr:uid="{00000000-0005-0000-0000-0000C8300000}"/>
    <cellStyle name="SAPBEXheaderText 12 6" xfId="12154" xr:uid="{00000000-0005-0000-0000-0000C9300000}"/>
    <cellStyle name="SAPBEXheaderText 120" xfId="12155" xr:uid="{00000000-0005-0000-0000-0000CA300000}"/>
    <cellStyle name="SAPBEXheaderText 121" xfId="12156" xr:uid="{00000000-0005-0000-0000-0000CB300000}"/>
    <cellStyle name="SAPBEXheaderText 122" xfId="12157" xr:uid="{00000000-0005-0000-0000-0000CC300000}"/>
    <cellStyle name="SAPBEXheaderText 123" xfId="12158" xr:uid="{00000000-0005-0000-0000-0000CD300000}"/>
    <cellStyle name="SAPBEXheaderText 124" xfId="12159" xr:uid="{00000000-0005-0000-0000-0000CE300000}"/>
    <cellStyle name="SAPBEXheaderText 125" xfId="12160" xr:uid="{00000000-0005-0000-0000-0000CF300000}"/>
    <cellStyle name="SAPBEXheaderText 126" xfId="12161" xr:uid="{00000000-0005-0000-0000-0000D0300000}"/>
    <cellStyle name="SAPBEXheaderText 127" xfId="12162" xr:uid="{00000000-0005-0000-0000-0000D1300000}"/>
    <cellStyle name="SAPBEXheaderText 128" xfId="12163" xr:uid="{00000000-0005-0000-0000-0000D2300000}"/>
    <cellStyle name="SAPBEXheaderText 129" xfId="12164" xr:uid="{00000000-0005-0000-0000-0000D3300000}"/>
    <cellStyle name="SAPBEXheaderText 13" xfId="12165" xr:uid="{00000000-0005-0000-0000-0000D4300000}"/>
    <cellStyle name="SAPBEXheaderText 13 2" xfId="12166" xr:uid="{00000000-0005-0000-0000-0000D5300000}"/>
    <cellStyle name="SAPBEXheaderText 13 3" xfId="12167" xr:uid="{00000000-0005-0000-0000-0000D6300000}"/>
    <cellStyle name="SAPBEXheaderText 13 4" xfId="12168" xr:uid="{00000000-0005-0000-0000-0000D7300000}"/>
    <cellStyle name="SAPBEXheaderText 13 5" xfId="12169" xr:uid="{00000000-0005-0000-0000-0000D8300000}"/>
    <cellStyle name="SAPBEXheaderText 13 6" xfId="12170" xr:uid="{00000000-0005-0000-0000-0000D9300000}"/>
    <cellStyle name="SAPBEXheaderText 130" xfId="12171" xr:uid="{00000000-0005-0000-0000-0000DA300000}"/>
    <cellStyle name="SAPBEXheaderText 131" xfId="12172" xr:uid="{00000000-0005-0000-0000-0000DB300000}"/>
    <cellStyle name="SAPBEXheaderText 132" xfId="12173" xr:uid="{00000000-0005-0000-0000-0000DC300000}"/>
    <cellStyle name="SAPBEXheaderText 133" xfId="12174" xr:uid="{00000000-0005-0000-0000-0000DD300000}"/>
    <cellStyle name="SAPBEXheaderText 134" xfId="12175" xr:uid="{00000000-0005-0000-0000-0000DE300000}"/>
    <cellStyle name="SAPBEXheaderText 135" xfId="12176" xr:uid="{00000000-0005-0000-0000-0000DF300000}"/>
    <cellStyle name="SAPBEXheaderText 136" xfId="12177" xr:uid="{00000000-0005-0000-0000-0000E0300000}"/>
    <cellStyle name="SAPBEXheaderText 137" xfId="12178" xr:uid="{00000000-0005-0000-0000-0000E1300000}"/>
    <cellStyle name="SAPBEXheaderText 138" xfId="12179" xr:uid="{00000000-0005-0000-0000-0000E2300000}"/>
    <cellStyle name="SAPBEXheaderText 139" xfId="12180" xr:uid="{00000000-0005-0000-0000-0000E3300000}"/>
    <cellStyle name="SAPBEXheaderText 14" xfId="12181" xr:uid="{00000000-0005-0000-0000-0000E4300000}"/>
    <cellStyle name="SAPBEXheaderText 14 2" xfId="12182" xr:uid="{00000000-0005-0000-0000-0000E5300000}"/>
    <cellStyle name="SAPBEXheaderText 14 3" xfId="12183" xr:uid="{00000000-0005-0000-0000-0000E6300000}"/>
    <cellStyle name="SAPBEXheaderText 14 4" xfId="12184" xr:uid="{00000000-0005-0000-0000-0000E7300000}"/>
    <cellStyle name="SAPBEXheaderText 14 5" xfId="12185" xr:uid="{00000000-0005-0000-0000-0000E8300000}"/>
    <cellStyle name="SAPBEXheaderText 14 6" xfId="12186" xr:uid="{00000000-0005-0000-0000-0000E9300000}"/>
    <cellStyle name="SAPBEXheaderText 140" xfId="12187" xr:uid="{00000000-0005-0000-0000-0000EA300000}"/>
    <cellStyle name="SAPBEXheaderText 141" xfId="12188" xr:uid="{00000000-0005-0000-0000-0000EB300000}"/>
    <cellStyle name="SAPBEXheaderText 142" xfId="12189" xr:uid="{00000000-0005-0000-0000-0000EC300000}"/>
    <cellStyle name="SAPBEXheaderText 143" xfId="12190" xr:uid="{00000000-0005-0000-0000-0000ED300000}"/>
    <cellStyle name="SAPBEXheaderText 144" xfId="12191" xr:uid="{00000000-0005-0000-0000-0000EE300000}"/>
    <cellStyle name="SAPBEXheaderText 145" xfId="12192" xr:uid="{00000000-0005-0000-0000-0000EF300000}"/>
    <cellStyle name="SAPBEXheaderText 146" xfId="12193" xr:uid="{00000000-0005-0000-0000-0000F0300000}"/>
    <cellStyle name="SAPBEXheaderText 147" xfId="12194" xr:uid="{00000000-0005-0000-0000-0000F1300000}"/>
    <cellStyle name="SAPBEXheaderText 148" xfId="12195" xr:uid="{00000000-0005-0000-0000-0000F2300000}"/>
    <cellStyle name="SAPBEXheaderText 149" xfId="12196" xr:uid="{00000000-0005-0000-0000-0000F3300000}"/>
    <cellStyle name="SAPBEXheaderText 15" xfId="12197" xr:uid="{00000000-0005-0000-0000-0000F4300000}"/>
    <cellStyle name="SAPBEXheaderText 15 2" xfId="12198" xr:uid="{00000000-0005-0000-0000-0000F5300000}"/>
    <cellStyle name="SAPBEXheaderText 15 3" xfId="12199" xr:uid="{00000000-0005-0000-0000-0000F6300000}"/>
    <cellStyle name="SAPBEXheaderText 15 4" xfId="12200" xr:uid="{00000000-0005-0000-0000-0000F7300000}"/>
    <cellStyle name="SAPBEXheaderText 15 5" xfId="12201" xr:uid="{00000000-0005-0000-0000-0000F8300000}"/>
    <cellStyle name="SAPBEXheaderText 15 6" xfId="12202" xr:uid="{00000000-0005-0000-0000-0000F9300000}"/>
    <cellStyle name="SAPBEXheaderText 150" xfId="12203" xr:uid="{00000000-0005-0000-0000-0000FA300000}"/>
    <cellStyle name="SAPBEXheaderText 151" xfId="12204" xr:uid="{00000000-0005-0000-0000-0000FB300000}"/>
    <cellStyle name="SAPBEXheaderText 152" xfId="12205" xr:uid="{00000000-0005-0000-0000-0000FC300000}"/>
    <cellStyle name="SAPBEXheaderText 153" xfId="12206" xr:uid="{00000000-0005-0000-0000-0000FD300000}"/>
    <cellStyle name="SAPBEXheaderText 154" xfId="12207" xr:uid="{00000000-0005-0000-0000-0000FE300000}"/>
    <cellStyle name="SAPBEXheaderText 155" xfId="12208" xr:uid="{00000000-0005-0000-0000-0000FF300000}"/>
    <cellStyle name="SAPBEXheaderText 156" xfId="12209" xr:uid="{00000000-0005-0000-0000-000000310000}"/>
    <cellStyle name="SAPBEXheaderText 157" xfId="12210" xr:uid="{00000000-0005-0000-0000-000001310000}"/>
    <cellStyle name="SAPBEXheaderText 158" xfId="12211" xr:uid="{00000000-0005-0000-0000-000002310000}"/>
    <cellStyle name="SAPBEXheaderText 159" xfId="12212" xr:uid="{00000000-0005-0000-0000-000003310000}"/>
    <cellStyle name="SAPBEXheaderText 16" xfId="12213" xr:uid="{00000000-0005-0000-0000-000004310000}"/>
    <cellStyle name="SAPBEXheaderText 16 2" xfId="12214" xr:uid="{00000000-0005-0000-0000-000005310000}"/>
    <cellStyle name="SAPBEXheaderText 16 3" xfId="12215" xr:uid="{00000000-0005-0000-0000-000006310000}"/>
    <cellStyle name="SAPBEXheaderText 16 4" xfId="12216" xr:uid="{00000000-0005-0000-0000-000007310000}"/>
    <cellStyle name="SAPBEXheaderText 16 5" xfId="12217" xr:uid="{00000000-0005-0000-0000-000008310000}"/>
    <cellStyle name="SAPBEXheaderText 16 6" xfId="12218" xr:uid="{00000000-0005-0000-0000-000009310000}"/>
    <cellStyle name="SAPBEXheaderText 160" xfId="12219" xr:uid="{00000000-0005-0000-0000-00000A310000}"/>
    <cellStyle name="SAPBEXheaderText 161" xfId="12220" xr:uid="{00000000-0005-0000-0000-00000B310000}"/>
    <cellStyle name="SAPBEXheaderText 162" xfId="12221" xr:uid="{00000000-0005-0000-0000-00000C310000}"/>
    <cellStyle name="SAPBEXheaderText 163" xfId="12222" xr:uid="{00000000-0005-0000-0000-00000D310000}"/>
    <cellStyle name="SAPBEXheaderText 164" xfId="12223" xr:uid="{00000000-0005-0000-0000-00000E310000}"/>
    <cellStyle name="SAPBEXheaderText 165" xfId="12224" xr:uid="{00000000-0005-0000-0000-00000F310000}"/>
    <cellStyle name="SAPBEXheaderText 166" xfId="12225" xr:uid="{00000000-0005-0000-0000-000010310000}"/>
    <cellStyle name="SAPBEXheaderText 167" xfId="12226" xr:uid="{00000000-0005-0000-0000-000011310000}"/>
    <cellStyle name="SAPBEXheaderText 168" xfId="12227" xr:uid="{00000000-0005-0000-0000-000012310000}"/>
    <cellStyle name="SAPBEXheaderText 169" xfId="12228" xr:uid="{00000000-0005-0000-0000-000013310000}"/>
    <cellStyle name="SAPBEXheaderText 17" xfId="12229" xr:uid="{00000000-0005-0000-0000-000014310000}"/>
    <cellStyle name="SAPBEXheaderText 17 2" xfId="12230" xr:uid="{00000000-0005-0000-0000-000015310000}"/>
    <cellStyle name="SAPBEXheaderText 17 3" xfId="12231" xr:uid="{00000000-0005-0000-0000-000016310000}"/>
    <cellStyle name="SAPBEXheaderText 17 4" xfId="12232" xr:uid="{00000000-0005-0000-0000-000017310000}"/>
    <cellStyle name="SAPBEXheaderText 17 5" xfId="12233" xr:uid="{00000000-0005-0000-0000-000018310000}"/>
    <cellStyle name="SAPBEXheaderText 17 6" xfId="12234" xr:uid="{00000000-0005-0000-0000-000019310000}"/>
    <cellStyle name="SAPBEXheaderText 170" xfId="12235" xr:uid="{00000000-0005-0000-0000-00001A310000}"/>
    <cellStyle name="SAPBEXheaderText 171" xfId="12236" xr:uid="{00000000-0005-0000-0000-00001B310000}"/>
    <cellStyle name="SAPBEXheaderText 172" xfId="27804" xr:uid="{00000000-0005-0000-0000-00001C310000}"/>
    <cellStyle name="SAPBEXheaderText 173" xfId="27909" xr:uid="{00000000-0005-0000-0000-00001D310000}"/>
    <cellStyle name="SAPBEXheaderText 174" xfId="28009" xr:uid="{00000000-0005-0000-0000-00001E310000}"/>
    <cellStyle name="SAPBEXheaderText 18" xfId="12237" xr:uid="{00000000-0005-0000-0000-00001F310000}"/>
    <cellStyle name="SAPBEXheaderText 18 2" xfId="12238" xr:uid="{00000000-0005-0000-0000-000020310000}"/>
    <cellStyle name="SAPBEXheaderText 18 3" xfId="12239" xr:uid="{00000000-0005-0000-0000-000021310000}"/>
    <cellStyle name="SAPBEXheaderText 18 4" xfId="12240" xr:uid="{00000000-0005-0000-0000-000022310000}"/>
    <cellStyle name="SAPBEXheaderText 18 5" xfId="12241" xr:uid="{00000000-0005-0000-0000-000023310000}"/>
    <cellStyle name="SAPBEXheaderText 18 6" xfId="12242" xr:uid="{00000000-0005-0000-0000-000024310000}"/>
    <cellStyle name="SAPBEXheaderText 19" xfId="12243" xr:uid="{00000000-0005-0000-0000-000025310000}"/>
    <cellStyle name="SAPBEXheaderText 19 2" xfId="12244" xr:uid="{00000000-0005-0000-0000-000026310000}"/>
    <cellStyle name="SAPBEXheaderText 19 3" xfId="12245" xr:uid="{00000000-0005-0000-0000-000027310000}"/>
    <cellStyle name="SAPBEXheaderText 19 4" xfId="12246" xr:uid="{00000000-0005-0000-0000-000028310000}"/>
    <cellStyle name="SAPBEXheaderText 19 5" xfId="12247" xr:uid="{00000000-0005-0000-0000-000029310000}"/>
    <cellStyle name="SAPBEXheaderText 19 6" xfId="12248" xr:uid="{00000000-0005-0000-0000-00002A310000}"/>
    <cellStyle name="SAPBEXheaderText 2" xfId="12249" xr:uid="{00000000-0005-0000-0000-00002B310000}"/>
    <cellStyle name="SAPBEXheaderText 2 10" xfId="12250" xr:uid="{00000000-0005-0000-0000-00002C310000}"/>
    <cellStyle name="SAPBEXheaderText 2 10 2" xfId="12251" xr:uid="{00000000-0005-0000-0000-00002D310000}"/>
    <cellStyle name="SAPBEXheaderText 2 10 3" xfId="12252" xr:uid="{00000000-0005-0000-0000-00002E310000}"/>
    <cellStyle name="SAPBEXheaderText 2 10 4" xfId="12253" xr:uid="{00000000-0005-0000-0000-00002F310000}"/>
    <cellStyle name="SAPBEXheaderText 2 11" xfId="12254" xr:uid="{00000000-0005-0000-0000-000030310000}"/>
    <cellStyle name="SAPBEXheaderText 2 11 2" xfId="12255" xr:uid="{00000000-0005-0000-0000-000031310000}"/>
    <cellStyle name="SAPBEXheaderText 2 11 3" xfId="12256" xr:uid="{00000000-0005-0000-0000-000032310000}"/>
    <cellStyle name="SAPBEXheaderText 2 11 4" xfId="12257" xr:uid="{00000000-0005-0000-0000-000033310000}"/>
    <cellStyle name="SAPBEXheaderText 2 12" xfId="12258" xr:uid="{00000000-0005-0000-0000-000034310000}"/>
    <cellStyle name="SAPBEXheaderText 2 12 2" xfId="12259" xr:uid="{00000000-0005-0000-0000-000035310000}"/>
    <cellStyle name="SAPBEXheaderText 2 12 3" xfId="12260" xr:uid="{00000000-0005-0000-0000-000036310000}"/>
    <cellStyle name="SAPBEXheaderText 2 12 4" xfId="12261" xr:uid="{00000000-0005-0000-0000-000037310000}"/>
    <cellStyle name="SAPBEXheaderText 2 13" xfId="12262" xr:uid="{00000000-0005-0000-0000-000038310000}"/>
    <cellStyle name="SAPBEXheaderText 2 13 2" xfId="12263" xr:uid="{00000000-0005-0000-0000-000039310000}"/>
    <cellStyle name="SAPBEXheaderText 2 13 3" xfId="12264" xr:uid="{00000000-0005-0000-0000-00003A310000}"/>
    <cellStyle name="SAPBEXheaderText 2 13 4" xfId="12265" xr:uid="{00000000-0005-0000-0000-00003B310000}"/>
    <cellStyle name="SAPBEXheaderText 2 14" xfId="12266" xr:uid="{00000000-0005-0000-0000-00003C310000}"/>
    <cellStyle name="SAPBEXheaderText 2 15" xfId="12267" xr:uid="{00000000-0005-0000-0000-00003D310000}"/>
    <cellStyle name="SAPBEXheaderText 2 16" xfId="12268" xr:uid="{00000000-0005-0000-0000-00003E310000}"/>
    <cellStyle name="SAPBEXheaderText 2 17" xfId="12269" xr:uid="{00000000-0005-0000-0000-00003F310000}"/>
    <cellStyle name="SAPBEXheaderText 2 18" xfId="12270" xr:uid="{00000000-0005-0000-0000-000040310000}"/>
    <cellStyle name="SAPBEXheaderText 2 2" xfId="12271" xr:uid="{00000000-0005-0000-0000-000041310000}"/>
    <cellStyle name="SAPBEXheaderText 2 2 2" xfId="12272" xr:uid="{00000000-0005-0000-0000-000042310000}"/>
    <cellStyle name="SAPBEXheaderText 2 2 2 2" xfId="12273" xr:uid="{00000000-0005-0000-0000-000043310000}"/>
    <cellStyle name="SAPBEXheaderText 2 2 2 3" xfId="12274" xr:uid="{00000000-0005-0000-0000-000044310000}"/>
    <cellStyle name="SAPBEXheaderText 2 2 2 4" xfId="12275" xr:uid="{00000000-0005-0000-0000-000045310000}"/>
    <cellStyle name="SAPBEXheaderText 2 2 2 5" xfId="12276" xr:uid="{00000000-0005-0000-0000-000046310000}"/>
    <cellStyle name="SAPBEXheaderText 2 2 2 6" xfId="12277" xr:uid="{00000000-0005-0000-0000-000047310000}"/>
    <cellStyle name="SAPBEXheaderText 2 2 3" xfId="12278" xr:uid="{00000000-0005-0000-0000-000048310000}"/>
    <cellStyle name="SAPBEXheaderText 2 2 3 2" xfId="12279" xr:uid="{00000000-0005-0000-0000-000049310000}"/>
    <cellStyle name="SAPBEXheaderText 2 2 3 3" xfId="12280" xr:uid="{00000000-0005-0000-0000-00004A310000}"/>
    <cellStyle name="SAPBEXheaderText 2 2 3 4" xfId="12281" xr:uid="{00000000-0005-0000-0000-00004B310000}"/>
    <cellStyle name="SAPBEXheaderText 2 2 3 5" xfId="12282" xr:uid="{00000000-0005-0000-0000-00004C310000}"/>
    <cellStyle name="SAPBEXheaderText 2 2 3 6" xfId="12283" xr:uid="{00000000-0005-0000-0000-00004D310000}"/>
    <cellStyle name="SAPBEXheaderText 2 2 4" xfId="12284" xr:uid="{00000000-0005-0000-0000-00004E310000}"/>
    <cellStyle name="SAPBEXheaderText 2 2 4 2" xfId="12285" xr:uid="{00000000-0005-0000-0000-00004F310000}"/>
    <cellStyle name="SAPBEXheaderText 2 2 4 3" xfId="12286" xr:uid="{00000000-0005-0000-0000-000050310000}"/>
    <cellStyle name="SAPBEXheaderText 2 2 4 4" xfId="12287" xr:uid="{00000000-0005-0000-0000-000051310000}"/>
    <cellStyle name="SAPBEXheaderText 2 2 4 5" xfId="12288" xr:uid="{00000000-0005-0000-0000-000052310000}"/>
    <cellStyle name="SAPBEXheaderText 2 2 4 6" xfId="12289" xr:uid="{00000000-0005-0000-0000-000053310000}"/>
    <cellStyle name="SAPBEXheaderText 2 2 5" xfId="12290" xr:uid="{00000000-0005-0000-0000-000054310000}"/>
    <cellStyle name="SAPBEXheaderText 2 2 5 2" xfId="12291" xr:uid="{00000000-0005-0000-0000-000055310000}"/>
    <cellStyle name="SAPBEXheaderText 2 2 5 3" xfId="12292" xr:uid="{00000000-0005-0000-0000-000056310000}"/>
    <cellStyle name="SAPBEXheaderText 2 2 5 4" xfId="12293" xr:uid="{00000000-0005-0000-0000-000057310000}"/>
    <cellStyle name="SAPBEXheaderText 2 2 5 5" xfId="12294" xr:uid="{00000000-0005-0000-0000-000058310000}"/>
    <cellStyle name="SAPBEXheaderText 2 2 5 6" xfId="12295" xr:uid="{00000000-0005-0000-0000-000059310000}"/>
    <cellStyle name="SAPBEXheaderText 2 2 6" xfId="12296" xr:uid="{00000000-0005-0000-0000-00005A310000}"/>
    <cellStyle name="SAPBEXheaderText 2 2 7" xfId="12297" xr:uid="{00000000-0005-0000-0000-00005B310000}"/>
    <cellStyle name="SAPBEXheaderText 2 2 8" xfId="12298" xr:uid="{00000000-0005-0000-0000-00005C310000}"/>
    <cellStyle name="SAPBEXheaderText 2 3" xfId="12299" xr:uid="{00000000-0005-0000-0000-00005D310000}"/>
    <cellStyle name="SAPBEXheaderText 2 3 2" xfId="12300" xr:uid="{00000000-0005-0000-0000-00005E310000}"/>
    <cellStyle name="SAPBEXheaderText 2 3 2 2" xfId="12301" xr:uid="{00000000-0005-0000-0000-00005F310000}"/>
    <cellStyle name="SAPBEXheaderText 2 3 2 3" xfId="12302" xr:uid="{00000000-0005-0000-0000-000060310000}"/>
    <cellStyle name="SAPBEXheaderText 2 3 2 4" xfId="12303" xr:uid="{00000000-0005-0000-0000-000061310000}"/>
    <cellStyle name="SAPBEXheaderText 2 3 2 5" xfId="12304" xr:uid="{00000000-0005-0000-0000-000062310000}"/>
    <cellStyle name="SAPBEXheaderText 2 3 2 6" xfId="12305" xr:uid="{00000000-0005-0000-0000-000063310000}"/>
    <cellStyle name="SAPBEXheaderText 2 3 3" xfId="12306" xr:uid="{00000000-0005-0000-0000-000064310000}"/>
    <cellStyle name="SAPBEXheaderText 2 3 3 2" xfId="12307" xr:uid="{00000000-0005-0000-0000-000065310000}"/>
    <cellStyle name="SAPBEXheaderText 2 3 3 3" xfId="12308" xr:uid="{00000000-0005-0000-0000-000066310000}"/>
    <cellStyle name="SAPBEXheaderText 2 3 3 4" xfId="12309" xr:uid="{00000000-0005-0000-0000-000067310000}"/>
    <cellStyle name="SAPBEXheaderText 2 3 3 5" xfId="12310" xr:uid="{00000000-0005-0000-0000-000068310000}"/>
    <cellStyle name="SAPBEXheaderText 2 3 3 6" xfId="12311" xr:uid="{00000000-0005-0000-0000-000069310000}"/>
    <cellStyle name="SAPBEXheaderText 2 3 4" xfId="12312" xr:uid="{00000000-0005-0000-0000-00006A310000}"/>
    <cellStyle name="SAPBEXheaderText 2 3 4 2" xfId="12313" xr:uid="{00000000-0005-0000-0000-00006B310000}"/>
    <cellStyle name="SAPBEXheaderText 2 3 4 3" xfId="12314" xr:uid="{00000000-0005-0000-0000-00006C310000}"/>
    <cellStyle name="SAPBEXheaderText 2 3 4 4" xfId="12315" xr:uid="{00000000-0005-0000-0000-00006D310000}"/>
    <cellStyle name="SAPBEXheaderText 2 3 4 5" xfId="12316" xr:uid="{00000000-0005-0000-0000-00006E310000}"/>
    <cellStyle name="SAPBEXheaderText 2 3 4 6" xfId="12317" xr:uid="{00000000-0005-0000-0000-00006F310000}"/>
    <cellStyle name="SAPBEXheaderText 2 3 5" xfId="12318" xr:uid="{00000000-0005-0000-0000-000070310000}"/>
    <cellStyle name="SAPBEXheaderText 2 3 5 2" xfId="12319" xr:uid="{00000000-0005-0000-0000-000071310000}"/>
    <cellStyle name="SAPBEXheaderText 2 3 5 3" xfId="12320" xr:uid="{00000000-0005-0000-0000-000072310000}"/>
    <cellStyle name="SAPBEXheaderText 2 3 5 4" xfId="12321" xr:uid="{00000000-0005-0000-0000-000073310000}"/>
    <cellStyle name="SAPBEXheaderText 2 3 5 5" xfId="12322" xr:uid="{00000000-0005-0000-0000-000074310000}"/>
    <cellStyle name="SAPBEXheaderText 2 3 5 6" xfId="12323" xr:uid="{00000000-0005-0000-0000-000075310000}"/>
    <cellStyle name="SAPBEXheaderText 2 3 6" xfId="12324" xr:uid="{00000000-0005-0000-0000-000076310000}"/>
    <cellStyle name="SAPBEXheaderText 2 3 7" xfId="12325" xr:uid="{00000000-0005-0000-0000-000077310000}"/>
    <cellStyle name="SAPBEXheaderText 2 3 8" xfId="12326" xr:uid="{00000000-0005-0000-0000-000078310000}"/>
    <cellStyle name="SAPBEXheaderText 2 4" xfId="12327" xr:uid="{00000000-0005-0000-0000-000079310000}"/>
    <cellStyle name="SAPBEXheaderText 2 4 2" xfId="12328" xr:uid="{00000000-0005-0000-0000-00007A310000}"/>
    <cellStyle name="SAPBEXheaderText 2 4 2 2" xfId="12329" xr:uid="{00000000-0005-0000-0000-00007B310000}"/>
    <cellStyle name="SAPBEXheaderText 2 4 2 3" xfId="12330" xr:uid="{00000000-0005-0000-0000-00007C310000}"/>
    <cellStyle name="SAPBEXheaderText 2 4 2 4" xfId="12331" xr:uid="{00000000-0005-0000-0000-00007D310000}"/>
    <cellStyle name="SAPBEXheaderText 2 4 2 5" xfId="12332" xr:uid="{00000000-0005-0000-0000-00007E310000}"/>
    <cellStyle name="SAPBEXheaderText 2 4 2 6" xfId="12333" xr:uid="{00000000-0005-0000-0000-00007F310000}"/>
    <cellStyle name="SAPBEXheaderText 2 4 3" xfId="12334" xr:uid="{00000000-0005-0000-0000-000080310000}"/>
    <cellStyle name="SAPBEXheaderText 2 4 3 2" xfId="12335" xr:uid="{00000000-0005-0000-0000-000081310000}"/>
    <cellStyle name="SAPBEXheaderText 2 4 3 3" xfId="12336" xr:uid="{00000000-0005-0000-0000-000082310000}"/>
    <cellStyle name="SAPBEXheaderText 2 4 3 4" xfId="12337" xr:uid="{00000000-0005-0000-0000-000083310000}"/>
    <cellStyle name="SAPBEXheaderText 2 4 3 5" xfId="12338" xr:uid="{00000000-0005-0000-0000-000084310000}"/>
    <cellStyle name="SAPBEXheaderText 2 4 3 6" xfId="12339" xr:uid="{00000000-0005-0000-0000-000085310000}"/>
    <cellStyle name="SAPBEXheaderText 2 4 4" xfId="12340" xr:uid="{00000000-0005-0000-0000-000086310000}"/>
    <cellStyle name="SAPBEXheaderText 2 4 4 2" xfId="12341" xr:uid="{00000000-0005-0000-0000-000087310000}"/>
    <cellStyle name="SAPBEXheaderText 2 4 4 3" xfId="12342" xr:uid="{00000000-0005-0000-0000-000088310000}"/>
    <cellStyle name="SAPBEXheaderText 2 4 4 4" xfId="12343" xr:uid="{00000000-0005-0000-0000-000089310000}"/>
    <cellStyle name="SAPBEXheaderText 2 4 4 5" xfId="12344" xr:uid="{00000000-0005-0000-0000-00008A310000}"/>
    <cellStyle name="SAPBEXheaderText 2 4 4 6" xfId="12345" xr:uid="{00000000-0005-0000-0000-00008B310000}"/>
    <cellStyle name="SAPBEXheaderText 2 4 5" xfId="12346" xr:uid="{00000000-0005-0000-0000-00008C310000}"/>
    <cellStyle name="SAPBEXheaderText 2 4 5 2" xfId="12347" xr:uid="{00000000-0005-0000-0000-00008D310000}"/>
    <cellStyle name="SAPBEXheaderText 2 4 5 3" xfId="12348" xr:uid="{00000000-0005-0000-0000-00008E310000}"/>
    <cellStyle name="SAPBEXheaderText 2 4 5 4" xfId="12349" xr:uid="{00000000-0005-0000-0000-00008F310000}"/>
    <cellStyle name="SAPBEXheaderText 2 4 5 5" xfId="12350" xr:uid="{00000000-0005-0000-0000-000090310000}"/>
    <cellStyle name="SAPBEXheaderText 2 4 5 6" xfId="12351" xr:uid="{00000000-0005-0000-0000-000091310000}"/>
    <cellStyle name="SAPBEXheaderText 2 4 6" xfId="12352" xr:uid="{00000000-0005-0000-0000-000092310000}"/>
    <cellStyle name="SAPBEXheaderText 2 4 7" xfId="12353" xr:uid="{00000000-0005-0000-0000-000093310000}"/>
    <cellStyle name="SAPBEXheaderText 2 4 8" xfId="12354" xr:uid="{00000000-0005-0000-0000-000094310000}"/>
    <cellStyle name="SAPBEXheaderText 2 5" xfId="12355" xr:uid="{00000000-0005-0000-0000-000095310000}"/>
    <cellStyle name="SAPBEXheaderText 2 5 2" xfId="12356" xr:uid="{00000000-0005-0000-0000-000096310000}"/>
    <cellStyle name="SAPBEXheaderText 2 5 3" xfId="12357" xr:uid="{00000000-0005-0000-0000-000097310000}"/>
    <cellStyle name="SAPBEXheaderText 2 5 4" xfId="12358" xr:uid="{00000000-0005-0000-0000-000098310000}"/>
    <cellStyle name="SAPBEXheaderText 2 6" xfId="12359" xr:uid="{00000000-0005-0000-0000-000099310000}"/>
    <cellStyle name="SAPBEXheaderText 2 6 2" xfId="12360" xr:uid="{00000000-0005-0000-0000-00009A310000}"/>
    <cellStyle name="SAPBEXheaderText 2 6 3" xfId="12361" xr:uid="{00000000-0005-0000-0000-00009B310000}"/>
    <cellStyle name="SAPBEXheaderText 2 6 4" xfId="12362" xr:uid="{00000000-0005-0000-0000-00009C310000}"/>
    <cellStyle name="SAPBEXheaderText 2 7" xfId="12363" xr:uid="{00000000-0005-0000-0000-00009D310000}"/>
    <cellStyle name="SAPBEXheaderText 2 7 2" xfId="12364" xr:uid="{00000000-0005-0000-0000-00009E310000}"/>
    <cellStyle name="SAPBEXheaderText 2 7 3" xfId="12365" xr:uid="{00000000-0005-0000-0000-00009F310000}"/>
    <cellStyle name="SAPBEXheaderText 2 7 4" xfId="12366" xr:uid="{00000000-0005-0000-0000-0000A0310000}"/>
    <cellStyle name="SAPBEXheaderText 2 8" xfId="12367" xr:uid="{00000000-0005-0000-0000-0000A1310000}"/>
    <cellStyle name="SAPBEXheaderText 2 8 2" xfId="12368" xr:uid="{00000000-0005-0000-0000-0000A2310000}"/>
    <cellStyle name="SAPBEXheaderText 2 8 3" xfId="12369" xr:uid="{00000000-0005-0000-0000-0000A3310000}"/>
    <cellStyle name="SAPBEXheaderText 2 8 4" xfId="12370" xr:uid="{00000000-0005-0000-0000-0000A4310000}"/>
    <cellStyle name="SAPBEXheaderText 2 9" xfId="12371" xr:uid="{00000000-0005-0000-0000-0000A5310000}"/>
    <cellStyle name="SAPBEXheaderText 2 9 2" xfId="12372" xr:uid="{00000000-0005-0000-0000-0000A6310000}"/>
    <cellStyle name="SAPBEXheaderText 2 9 3" xfId="12373" xr:uid="{00000000-0005-0000-0000-0000A7310000}"/>
    <cellStyle name="SAPBEXheaderText 2 9 4" xfId="12374" xr:uid="{00000000-0005-0000-0000-0000A8310000}"/>
    <cellStyle name="SAPBEXheaderText 20" xfId="12375" xr:uid="{00000000-0005-0000-0000-0000A9310000}"/>
    <cellStyle name="SAPBEXheaderText 20 2" xfId="12376" xr:uid="{00000000-0005-0000-0000-0000AA310000}"/>
    <cellStyle name="SAPBEXheaderText 20 3" xfId="12377" xr:uid="{00000000-0005-0000-0000-0000AB310000}"/>
    <cellStyle name="SAPBEXheaderText 20 4" xfId="12378" xr:uid="{00000000-0005-0000-0000-0000AC310000}"/>
    <cellStyle name="SAPBEXheaderText 20 5" xfId="12379" xr:uid="{00000000-0005-0000-0000-0000AD310000}"/>
    <cellStyle name="SAPBEXheaderText 20 6" xfId="12380" xr:uid="{00000000-0005-0000-0000-0000AE310000}"/>
    <cellStyle name="SAPBEXheaderText 21" xfId="12381" xr:uid="{00000000-0005-0000-0000-0000AF310000}"/>
    <cellStyle name="SAPBEXheaderText 21 2" xfId="12382" xr:uid="{00000000-0005-0000-0000-0000B0310000}"/>
    <cellStyle name="SAPBEXheaderText 21 3" xfId="12383" xr:uid="{00000000-0005-0000-0000-0000B1310000}"/>
    <cellStyle name="SAPBEXheaderText 21 4" xfId="12384" xr:uid="{00000000-0005-0000-0000-0000B2310000}"/>
    <cellStyle name="SAPBEXheaderText 21 5" xfId="12385" xr:uid="{00000000-0005-0000-0000-0000B3310000}"/>
    <cellStyle name="SAPBEXheaderText 21 6" xfId="12386" xr:uid="{00000000-0005-0000-0000-0000B4310000}"/>
    <cellStyle name="SAPBEXheaderText 22" xfId="12387" xr:uid="{00000000-0005-0000-0000-0000B5310000}"/>
    <cellStyle name="SAPBEXheaderText 22 2" xfId="12388" xr:uid="{00000000-0005-0000-0000-0000B6310000}"/>
    <cellStyle name="SAPBEXheaderText 22 3" xfId="12389" xr:uid="{00000000-0005-0000-0000-0000B7310000}"/>
    <cellStyle name="SAPBEXheaderText 22 4" xfId="12390" xr:uid="{00000000-0005-0000-0000-0000B8310000}"/>
    <cellStyle name="SAPBEXheaderText 22 5" xfId="12391" xr:uid="{00000000-0005-0000-0000-0000B9310000}"/>
    <cellStyle name="SAPBEXheaderText 22 6" xfId="12392" xr:uid="{00000000-0005-0000-0000-0000BA310000}"/>
    <cellStyle name="SAPBEXheaderText 23" xfId="12393" xr:uid="{00000000-0005-0000-0000-0000BB310000}"/>
    <cellStyle name="SAPBEXheaderText 23 2" xfId="12394" xr:uid="{00000000-0005-0000-0000-0000BC310000}"/>
    <cellStyle name="SAPBEXheaderText 23 3" xfId="12395" xr:uid="{00000000-0005-0000-0000-0000BD310000}"/>
    <cellStyle name="SAPBEXheaderText 23 4" xfId="12396" xr:uid="{00000000-0005-0000-0000-0000BE310000}"/>
    <cellStyle name="SAPBEXheaderText 23 5" xfId="12397" xr:uid="{00000000-0005-0000-0000-0000BF310000}"/>
    <cellStyle name="SAPBEXheaderText 23 6" xfId="12398" xr:uid="{00000000-0005-0000-0000-0000C0310000}"/>
    <cellStyle name="SAPBEXheaderText 24" xfId="12399" xr:uid="{00000000-0005-0000-0000-0000C1310000}"/>
    <cellStyle name="SAPBEXheaderText 24 2" xfId="12400" xr:uid="{00000000-0005-0000-0000-0000C2310000}"/>
    <cellStyle name="SAPBEXheaderText 24 3" xfId="12401" xr:uid="{00000000-0005-0000-0000-0000C3310000}"/>
    <cellStyle name="SAPBEXheaderText 24 4" xfId="12402" xr:uid="{00000000-0005-0000-0000-0000C4310000}"/>
    <cellStyle name="SAPBEXheaderText 24 5" xfId="12403" xr:uid="{00000000-0005-0000-0000-0000C5310000}"/>
    <cellStyle name="SAPBEXheaderText 24 6" xfId="12404" xr:uid="{00000000-0005-0000-0000-0000C6310000}"/>
    <cellStyle name="SAPBEXheaderText 25" xfId="12405" xr:uid="{00000000-0005-0000-0000-0000C7310000}"/>
    <cellStyle name="SAPBEXheaderText 25 2" xfId="12406" xr:uid="{00000000-0005-0000-0000-0000C8310000}"/>
    <cellStyle name="SAPBEXheaderText 25 3" xfId="12407" xr:uid="{00000000-0005-0000-0000-0000C9310000}"/>
    <cellStyle name="SAPBEXheaderText 25 4" xfId="12408" xr:uid="{00000000-0005-0000-0000-0000CA310000}"/>
    <cellStyle name="SAPBEXheaderText 25 5" xfId="12409" xr:uid="{00000000-0005-0000-0000-0000CB310000}"/>
    <cellStyle name="SAPBEXheaderText 25 6" xfId="12410" xr:uid="{00000000-0005-0000-0000-0000CC310000}"/>
    <cellStyle name="SAPBEXheaderText 26" xfId="12411" xr:uid="{00000000-0005-0000-0000-0000CD310000}"/>
    <cellStyle name="SAPBEXheaderText 26 2" xfId="12412" xr:uid="{00000000-0005-0000-0000-0000CE310000}"/>
    <cellStyle name="SAPBEXheaderText 26 3" xfId="12413" xr:uid="{00000000-0005-0000-0000-0000CF310000}"/>
    <cellStyle name="SAPBEXheaderText 26 4" xfId="12414" xr:uid="{00000000-0005-0000-0000-0000D0310000}"/>
    <cellStyle name="SAPBEXheaderText 26 5" xfId="12415" xr:uid="{00000000-0005-0000-0000-0000D1310000}"/>
    <cellStyle name="SAPBEXheaderText 26 6" xfId="12416" xr:uid="{00000000-0005-0000-0000-0000D2310000}"/>
    <cellStyle name="SAPBEXheaderText 27" xfId="12417" xr:uid="{00000000-0005-0000-0000-0000D3310000}"/>
    <cellStyle name="SAPBEXheaderText 27 2" xfId="12418" xr:uid="{00000000-0005-0000-0000-0000D4310000}"/>
    <cellStyle name="SAPBEXheaderText 27 3" xfId="12419" xr:uid="{00000000-0005-0000-0000-0000D5310000}"/>
    <cellStyle name="SAPBEXheaderText 27 4" xfId="12420" xr:uid="{00000000-0005-0000-0000-0000D6310000}"/>
    <cellStyle name="SAPBEXheaderText 27 5" xfId="12421" xr:uid="{00000000-0005-0000-0000-0000D7310000}"/>
    <cellStyle name="SAPBEXheaderText 27 6" xfId="12422" xr:uid="{00000000-0005-0000-0000-0000D8310000}"/>
    <cellStyle name="SAPBEXheaderText 28" xfId="12423" xr:uid="{00000000-0005-0000-0000-0000D9310000}"/>
    <cellStyle name="SAPBEXheaderText 28 2" xfId="12424" xr:uid="{00000000-0005-0000-0000-0000DA310000}"/>
    <cellStyle name="SAPBEXheaderText 28 3" xfId="12425" xr:uid="{00000000-0005-0000-0000-0000DB310000}"/>
    <cellStyle name="SAPBEXheaderText 28 4" xfId="12426" xr:uid="{00000000-0005-0000-0000-0000DC310000}"/>
    <cellStyle name="SAPBEXheaderText 28 5" xfId="12427" xr:uid="{00000000-0005-0000-0000-0000DD310000}"/>
    <cellStyle name="SAPBEXheaderText 28 6" xfId="12428" xr:uid="{00000000-0005-0000-0000-0000DE310000}"/>
    <cellStyle name="SAPBEXheaderText 29" xfId="12429" xr:uid="{00000000-0005-0000-0000-0000DF310000}"/>
    <cellStyle name="SAPBEXheaderText 29 2" xfId="12430" xr:uid="{00000000-0005-0000-0000-0000E0310000}"/>
    <cellStyle name="SAPBEXheaderText 29 3" xfId="12431" xr:uid="{00000000-0005-0000-0000-0000E1310000}"/>
    <cellStyle name="SAPBEXheaderText 29 4" xfId="12432" xr:uid="{00000000-0005-0000-0000-0000E2310000}"/>
    <cellStyle name="SAPBEXheaderText 29 5" xfId="12433" xr:uid="{00000000-0005-0000-0000-0000E3310000}"/>
    <cellStyle name="SAPBEXheaderText 29 6" xfId="12434" xr:uid="{00000000-0005-0000-0000-0000E4310000}"/>
    <cellStyle name="SAPBEXheaderText 3" xfId="12435" xr:uid="{00000000-0005-0000-0000-0000E5310000}"/>
    <cellStyle name="SAPBEXheaderText 3 10" xfId="12436" xr:uid="{00000000-0005-0000-0000-0000E6310000}"/>
    <cellStyle name="SAPBEXheaderText 3 11" xfId="12437" xr:uid="{00000000-0005-0000-0000-0000E7310000}"/>
    <cellStyle name="SAPBEXheaderText 3 12" xfId="12438" xr:uid="{00000000-0005-0000-0000-0000E8310000}"/>
    <cellStyle name="SAPBEXheaderText 3 2" xfId="12439" xr:uid="{00000000-0005-0000-0000-0000E9310000}"/>
    <cellStyle name="SAPBEXheaderText 3 2 2" xfId="12440" xr:uid="{00000000-0005-0000-0000-0000EA310000}"/>
    <cellStyle name="SAPBEXheaderText 3 2 2 2" xfId="12441" xr:uid="{00000000-0005-0000-0000-0000EB310000}"/>
    <cellStyle name="SAPBEXheaderText 3 2 2 3" xfId="12442" xr:uid="{00000000-0005-0000-0000-0000EC310000}"/>
    <cellStyle name="SAPBEXheaderText 3 2 2 4" xfId="12443" xr:uid="{00000000-0005-0000-0000-0000ED310000}"/>
    <cellStyle name="SAPBEXheaderText 3 2 2 5" xfId="12444" xr:uid="{00000000-0005-0000-0000-0000EE310000}"/>
    <cellStyle name="SAPBEXheaderText 3 2 2 6" xfId="12445" xr:uid="{00000000-0005-0000-0000-0000EF310000}"/>
    <cellStyle name="SAPBEXheaderText 3 2 3" xfId="12446" xr:uid="{00000000-0005-0000-0000-0000F0310000}"/>
    <cellStyle name="SAPBEXheaderText 3 2 3 2" xfId="12447" xr:uid="{00000000-0005-0000-0000-0000F1310000}"/>
    <cellStyle name="SAPBEXheaderText 3 2 3 3" xfId="12448" xr:uid="{00000000-0005-0000-0000-0000F2310000}"/>
    <cellStyle name="SAPBEXheaderText 3 2 3 4" xfId="12449" xr:uid="{00000000-0005-0000-0000-0000F3310000}"/>
    <cellStyle name="SAPBEXheaderText 3 2 3 5" xfId="12450" xr:uid="{00000000-0005-0000-0000-0000F4310000}"/>
    <cellStyle name="SAPBEXheaderText 3 2 3 6" xfId="12451" xr:uid="{00000000-0005-0000-0000-0000F5310000}"/>
    <cellStyle name="SAPBEXheaderText 3 2 4" xfId="12452" xr:uid="{00000000-0005-0000-0000-0000F6310000}"/>
    <cellStyle name="SAPBEXheaderText 3 2 4 2" xfId="12453" xr:uid="{00000000-0005-0000-0000-0000F7310000}"/>
    <cellStyle name="SAPBEXheaderText 3 2 4 3" xfId="12454" xr:uid="{00000000-0005-0000-0000-0000F8310000}"/>
    <cellStyle name="SAPBEXheaderText 3 2 4 4" xfId="12455" xr:uid="{00000000-0005-0000-0000-0000F9310000}"/>
    <cellStyle name="SAPBEXheaderText 3 2 4 5" xfId="12456" xr:uid="{00000000-0005-0000-0000-0000FA310000}"/>
    <cellStyle name="SAPBEXheaderText 3 2 4 6" xfId="12457" xr:uid="{00000000-0005-0000-0000-0000FB310000}"/>
    <cellStyle name="SAPBEXheaderText 3 2 5" xfId="12458" xr:uid="{00000000-0005-0000-0000-0000FC310000}"/>
    <cellStyle name="SAPBEXheaderText 3 2 5 2" xfId="12459" xr:uid="{00000000-0005-0000-0000-0000FD310000}"/>
    <cellStyle name="SAPBEXheaderText 3 2 5 3" xfId="12460" xr:uid="{00000000-0005-0000-0000-0000FE310000}"/>
    <cellStyle name="SAPBEXheaderText 3 2 5 4" xfId="12461" xr:uid="{00000000-0005-0000-0000-0000FF310000}"/>
    <cellStyle name="SAPBEXheaderText 3 2 5 5" xfId="12462" xr:uid="{00000000-0005-0000-0000-000000320000}"/>
    <cellStyle name="SAPBEXheaderText 3 2 5 6" xfId="12463" xr:uid="{00000000-0005-0000-0000-000001320000}"/>
    <cellStyle name="SAPBEXheaderText 3 2 6" xfId="12464" xr:uid="{00000000-0005-0000-0000-000002320000}"/>
    <cellStyle name="SAPBEXheaderText 3 2 7" xfId="12465" xr:uid="{00000000-0005-0000-0000-000003320000}"/>
    <cellStyle name="SAPBEXheaderText 3 2 8" xfId="12466" xr:uid="{00000000-0005-0000-0000-000004320000}"/>
    <cellStyle name="SAPBEXheaderText 3 3" xfId="12467" xr:uid="{00000000-0005-0000-0000-000005320000}"/>
    <cellStyle name="SAPBEXheaderText 3 3 2" xfId="12468" xr:uid="{00000000-0005-0000-0000-000006320000}"/>
    <cellStyle name="SAPBEXheaderText 3 3 3" xfId="12469" xr:uid="{00000000-0005-0000-0000-000007320000}"/>
    <cellStyle name="SAPBEXheaderText 3 3 4" xfId="12470" xr:uid="{00000000-0005-0000-0000-000008320000}"/>
    <cellStyle name="SAPBEXheaderText 3 3 5" xfId="12471" xr:uid="{00000000-0005-0000-0000-000009320000}"/>
    <cellStyle name="SAPBEXheaderText 3 3 6" xfId="12472" xr:uid="{00000000-0005-0000-0000-00000A320000}"/>
    <cellStyle name="SAPBEXheaderText 3 4" xfId="12473" xr:uid="{00000000-0005-0000-0000-00000B320000}"/>
    <cellStyle name="SAPBEXheaderText 3 4 2" xfId="12474" xr:uid="{00000000-0005-0000-0000-00000C320000}"/>
    <cellStyle name="SAPBEXheaderText 3 4 3" xfId="12475" xr:uid="{00000000-0005-0000-0000-00000D320000}"/>
    <cellStyle name="SAPBEXheaderText 3 4 4" xfId="12476" xr:uid="{00000000-0005-0000-0000-00000E320000}"/>
    <cellStyle name="SAPBEXheaderText 3 4 5" xfId="12477" xr:uid="{00000000-0005-0000-0000-00000F320000}"/>
    <cellStyle name="SAPBEXheaderText 3 4 6" xfId="12478" xr:uid="{00000000-0005-0000-0000-000010320000}"/>
    <cellStyle name="SAPBEXheaderText 3 5" xfId="12479" xr:uid="{00000000-0005-0000-0000-000011320000}"/>
    <cellStyle name="SAPBEXheaderText 3 5 2" xfId="12480" xr:uid="{00000000-0005-0000-0000-000012320000}"/>
    <cellStyle name="SAPBEXheaderText 3 5 3" xfId="12481" xr:uid="{00000000-0005-0000-0000-000013320000}"/>
    <cellStyle name="SAPBEXheaderText 3 5 4" xfId="12482" xr:uid="{00000000-0005-0000-0000-000014320000}"/>
    <cellStyle name="SAPBEXheaderText 3 6" xfId="12483" xr:uid="{00000000-0005-0000-0000-000015320000}"/>
    <cellStyle name="SAPBEXheaderText 3 6 2" xfId="12484" xr:uid="{00000000-0005-0000-0000-000016320000}"/>
    <cellStyle name="SAPBEXheaderText 3 6 3" xfId="12485" xr:uid="{00000000-0005-0000-0000-000017320000}"/>
    <cellStyle name="SAPBEXheaderText 3 6 4" xfId="12486" xr:uid="{00000000-0005-0000-0000-000018320000}"/>
    <cellStyle name="SAPBEXheaderText 3 7" xfId="12487" xr:uid="{00000000-0005-0000-0000-000019320000}"/>
    <cellStyle name="SAPBEXheaderText 3 7 2" xfId="12488" xr:uid="{00000000-0005-0000-0000-00001A320000}"/>
    <cellStyle name="SAPBEXheaderText 3 7 3" xfId="12489" xr:uid="{00000000-0005-0000-0000-00001B320000}"/>
    <cellStyle name="SAPBEXheaderText 3 7 4" xfId="12490" xr:uid="{00000000-0005-0000-0000-00001C320000}"/>
    <cellStyle name="SAPBEXheaderText 3 8" xfId="12491" xr:uid="{00000000-0005-0000-0000-00001D320000}"/>
    <cellStyle name="SAPBEXheaderText 3 9" xfId="12492" xr:uid="{00000000-0005-0000-0000-00001E320000}"/>
    <cellStyle name="SAPBEXheaderText 30" xfId="12493" xr:uid="{00000000-0005-0000-0000-00001F320000}"/>
    <cellStyle name="SAPBEXheaderText 30 2" xfId="12494" xr:uid="{00000000-0005-0000-0000-000020320000}"/>
    <cellStyle name="SAPBEXheaderText 30 3" xfId="12495" xr:uid="{00000000-0005-0000-0000-000021320000}"/>
    <cellStyle name="SAPBEXheaderText 30 4" xfId="12496" xr:uid="{00000000-0005-0000-0000-000022320000}"/>
    <cellStyle name="SAPBEXheaderText 30 5" xfId="12497" xr:uid="{00000000-0005-0000-0000-000023320000}"/>
    <cellStyle name="SAPBEXheaderText 30 6" xfId="12498" xr:uid="{00000000-0005-0000-0000-000024320000}"/>
    <cellStyle name="SAPBEXheaderText 31" xfId="12499" xr:uid="{00000000-0005-0000-0000-000025320000}"/>
    <cellStyle name="SAPBEXheaderText 31 2" xfId="12500" xr:uid="{00000000-0005-0000-0000-000026320000}"/>
    <cellStyle name="SAPBEXheaderText 31 3" xfId="12501" xr:uid="{00000000-0005-0000-0000-000027320000}"/>
    <cellStyle name="SAPBEXheaderText 31 4" xfId="12502" xr:uid="{00000000-0005-0000-0000-000028320000}"/>
    <cellStyle name="SAPBEXheaderText 31 5" xfId="12503" xr:uid="{00000000-0005-0000-0000-000029320000}"/>
    <cellStyle name="SAPBEXheaderText 31 6" xfId="12504" xr:uid="{00000000-0005-0000-0000-00002A320000}"/>
    <cellStyle name="SAPBEXheaderText 32" xfId="12505" xr:uid="{00000000-0005-0000-0000-00002B320000}"/>
    <cellStyle name="SAPBEXheaderText 32 2" xfId="12506" xr:uid="{00000000-0005-0000-0000-00002C320000}"/>
    <cellStyle name="SAPBEXheaderText 32 3" xfId="12507" xr:uid="{00000000-0005-0000-0000-00002D320000}"/>
    <cellStyle name="SAPBEXheaderText 32 4" xfId="12508" xr:uid="{00000000-0005-0000-0000-00002E320000}"/>
    <cellStyle name="SAPBEXheaderText 32 5" xfId="12509" xr:uid="{00000000-0005-0000-0000-00002F320000}"/>
    <cellStyle name="SAPBEXheaderText 32 6" xfId="12510" xr:uid="{00000000-0005-0000-0000-000030320000}"/>
    <cellStyle name="SAPBEXheaderText 33" xfId="12511" xr:uid="{00000000-0005-0000-0000-000031320000}"/>
    <cellStyle name="SAPBEXheaderText 34" xfId="12512" xr:uid="{00000000-0005-0000-0000-000032320000}"/>
    <cellStyle name="SAPBEXheaderText 35" xfId="12513" xr:uid="{00000000-0005-0000-0000-000033320000}"/>
    <cellStyle name="SAPBEXheaderText 36" xfId="12514" xr:uid="{00000000-0005-0000-0000-000034320000}"/>
    <cellStyle name="SAPBEXheaderText 37" xfId="12515" xr:uid="{00000000-0005-0000-0000-000035320000}"/>
    <cellStyle name="SAPBEXheaderText 38" xfId="12516" xr:uid="{00000000-0005-0000-0000-000036320000}"/>
    <cellStyle name="SAPBEXheaderText 39" xfId="12517" xr:uid="{00000000-0005-0000-0000-000037320000}"/>
    <cellStyle name="SAPBEXheaderText 4" xfId="12518" xr:uid="{00000000-0005-0000-0000-000038320000}"/>
    <cellStyle name="SAPBEXheaderText 4 2" xfId="12519" xr:uid="{00000000-0005-0000-0000-000039320000}"/>
    <cellStyle name="SAPBEXheaderText 4 3" xfId="12520" xr:uid="{00000000-0005-0000-0000-00003A320000}"/>
    <cellStyle name="SAPBEXheaderText 4 4" xfId="12521" xr:uid="{00000000-0005-0000-0000-00003B320000}"/>
    <cellStyle name="SAPBEXheaderText 4 5" xfId="12522" xr:uid="{00000000-0005-0000-0000-00003C320000}"/>
    <cellStyle name="SAPBEXheaderText 4 6" xfId="12523" xr:uid="{00000000-0005-0000-0000-00003D320000}"/>
    <cellStyle name="SAPBEXheaderText 40" xfId="12524" xr:uid="{00000000-0005-0000-0000-00003E320000}"/>
    <cellStyle name="SAPBEXheaderText 41" xfId="12525" xr:uid="{00000000-0005-0000-0000-00003F320000}"/>
    <cellStyle name="SAPBEXheaderText 42" xfId="12526" xr:uid="{00000000-0005-0000-0000-000040320000}"/>
    <cellStyle name="SAPBEXheaderText 43" xfId="12527" xr:uid="{00000000-0005-0000-0000-000041320000}"/>
    <cellStyle name="SAPBEXheaderText 44" xfId="12528" xr:uid="{00000000-0005-0000-0000-000042320000}"/>
    <cellStyle name="SAPBEXheaderText 45" xfId="12529" xr:uid="{00000000-0005-0000-0000-000043320000}"/>
    <cellStyle name="SAPBEXheaderText 46" xfId="12530" xr:uid="{00000000-0005-0000-0000-000044320000}"/>
    <cellStyle name="SAPBEXheaderText 47" xfId="12531" xr:uid="{00000000-0005-0000-0000-000045320000}"/>
    <cellStyle name="SAPBEXheaderText 48" xfId="12532" xr:uid="{00000000-0005-0000-0000-000046320000}"/>
    <cellStyle name="SAPBEXheaderText 49" xfId="12533" xr:uid="{00000000-0005-0000-0000-000047320000}"/>
    <cellStyle name="SAPBEXheaderText 5" xfId="12534" xr:uid="{00000000-0005-0000-0000-000048320000}"/>
    <cellStyle name="SAPBEXheaderText 5 2" xfId="12535" xr:uid="{00000000-0005-0000-0000-000049320000}"/>
    <cellStyle name="SAPBEXheaderText 5 3" xfId="12536" xr:uid="{00000000-0005-0000-0000-00004A320000}"/>
    <cellStyle name="SAPBEXheaderText 5 4" xfId="12537" xr:uid="{00000000-0005-0000-0000-00004B320000}"/>
    <cellStyle name="SAPBEXheaderText 5 5" xfId="12538" xr:uid="{00000000-0005-0000-0000-00004C320000}"/>
    <cellStyle name="SAPBEXheaderText 5 6" xfId="12539" xr:uid="{00000000-0005-0000-0000-00004D320000}"/>
    <cellStyle name="SAPBEXheaderText 50" xfId="12540" xr:uid="{00000000-0005-0000-0000-00004E320000}"/>
    <cellStyle name="SAPBEXheaderText 51" xfId="12541" xr:uid="{00000000-0005-0000-0000-00004F320000}"/>
    <cellStyle name="SAPBEXheaderText 52" xfId="12542" xr:uid="{00000000-0005-0000-0000-000050320000}"/>
    <cellStyle name="SAPBEXheaderText 53" xfId="12543" xr:uid="{00000000-0005-0000-0000-000051320000}"/>
    <cellStyle name="SAPBEXheaderText 54" xfId="12544" xr:uid="{00000000-0005-0000-0000-000052320000}"/>
    <cellStyle name="SAPBEXheaderText 55" xfId="12545" xr:uid="{00000000-0005-0000-0000-000053320000}"/>
    <cellStyle name="SAPBEXheaderText 56" xfId="12546" xr:uid="{00000000-0005-0000-0000-000054320000}"/>
    <cellStyle name="SAPBEXheaderText 57" xfId="12547" xr:uid="{00000000-0005-0000-0000-000055320000}"/>
    <cellStyle name="SAPBEXheaderText 58" xfId="12548" xr:uid="{00000000-0005-0000-0000-000056320000}"/>
    <cellStyle name="SAPBEXheaderText 59" xfId="12549" xr:uid="{00000000-0005-0000-0000-000057320000}"/>
    <cellStyle name="SAPBEXheaderText 6" xfId="12550" xr:uid="{00000000-0005-0000-0000-000058320000}"/>
    <cellStyle name="SAPBEXheaderText 6 10" xfId="12551" xr:uid="{00000000-0005-0000-0000-000059320000}"/>
    <cellStyle name="SAPBEXheaderText 6 2" xfId="12552" xr:uid="{00000000-0005-0000-0000-00005A320000}"/>
    <cellStyle name="SAPBEXheaderText 6 2 2" xfId="12553" xr:uid="{00000000-0005-0000-0000-00005B320000}"/>
    <cellStyle name="SAPBEXheaderText 6 2 3" xfId="12554" xr:uid="{00000000-0005-0000-0000-00005C320000}"/>
    <cellStyle name="SAPBEXheaderText 6 2 4" xfId="12555" xr:uid="{00000000-0005-0000-0000-00005D320000}"/>
    <cellStyle name="SAPBEXheaderText 6 3" xfId="12556" xr:uid="{00000000-0005-0000-0000-00005E320000}"/>
    <cellStyle name="SAPBEXheaderText 6 3 2" xfId="12557" xr:uid="{00000000-0005-0000-0000-00005F320000}"/>
    <cellStyle name="SAPBEXheaderText 6 3 3" xfId="12558" xr:uid="{00000000-0005-0000-0000-000060320000}"/>
    <cellStyle name="SAPBEXheaderText 6 3 4" xfId="12559" xr:uid="{00000000-0005-0000-0000-000061320000}"/>
    <cellStyle name="SAPBEXheaderText 6 4" xfId="12560" xr:uid="{00000000-0005-0000-0000-000062320000}"/>
    <cellStyle name="SAPBEXheaderText 6 4 2" xfId="12561" xr:uid="{00000000-0005-0000-0000-000063320000}"/>
    <cellStyle name="SAPBEXheaderText 6 4 3" xfId="12562" xr:uid="{00000000-0005-0000-0000-000064320000}"/>
    <cellStyle name="SAPBEXheaderText 6 4 4" xfId="12563" xr:uid="{00000000-0005-0000-0000-000065320000}"/>
    <cellStyle name="SAPBEXheaderText 6 5" xfId="12564" xr:uid="{00000000-0005-0000-0000-000066320000}"/>
    <cellStyle name="SAPBEXheaderText 6 5 2" xfId="12565" xr:uid="{00000000-0005-0000-0000-000067320000}"/>
    <cellStyle name="SAPBEXheaderText 6 5 3" xfId="12566" xr:uid="{00000000-0005-0000-0000-000068320000}"/>
    <cellStyle name="SAPBEXheaderText 6 5 4" xfId="12567" xr:uid="{00000000-0005-0000-0000-000069320000}"/>
    <cellStyle name="SAPBEXheaderText 6 6" xfId="12568" xr:uid="{00000000-0005-0000-0000-00006A320000}"/>
    <cellStyle name="SAPBEXheaderText 6 7" xfId="12569" xr:uid="{00000000-0005-0000-0000-00006B320000}"/>
    <cellStyle name="SAPBEXheaderText 6 8" xfId="12570" xr:uid="{00000000-0005-0000-0000-00006C320000}"/>
    <cellStyle name="SAPBEXheaderText 6 9" xfId="12571" xr:uid="{00000000-0005-0000-0000-00006D320000}"/>
    <cellStyle name="SAPBEXheaderText 60" xfId="12572" xr:uid="{00000000-0005-0000-0000-00006E320000}"/>
    <cellStyle name="SAPBEXheaderText 61" xfId="12573" xr:uid="{00000000-0005-0000-0000-00006F320000}"/>
    <cellStyle name="SAPBEXheaderText 62" xfId="12574" xr:uid="{00000000-0005-0000-0000-000070320000}"/>
    <cellStyle name="SAPBEXheaderText 63" xfId="12575" xr:uid="{00000000-0005-0000-0000-000071320000}"/>
    <cellStyle name="SAPBEXheaderText 64" xfId="12576" xr:uid="{00000000-0005-0000-0000-000072320000}"/>
    <cellStyle name="SAPBEXheaderText 65" xfId="12577" xr:uid="{00000000-0005-0000-0000-000073320000}"/>
    <cellStyle name="SAPBEXheaderText 66" xfId="12578" xr:uid="{00000000-0005-0000-0000-000074320000}"/>
    <cellStyle name="SAPBEXheaderText 67" xfId="12579" xr:uid="{00000000-0005-0000-0000-000075320000}"/>
    <cellStyle name="SAPBEXheaderText 68" xfId="12580" xr:uid="{00000000-0005-0000-0000-000076320000}"/>
    <cellStyle name="SAPBEXheaderText 69" xfId="12581" xr:uid="{00000000-0005-0000-0000-000077320000}"/>
    <cellStyle name="SAPBEXheaderText 7" xfId="12582" xr:uid="{00000000-0005-0000-0000-000078320000}"/>
    <cellStyle name="SAPBEXheaderText 7 10" xfId="12583" xr:uid="{00000000-0005-0000-0000-000079320000}"/>
    <cellStyle name="SAPBEXheaderText 7 2" xfId="12584" xr:uid="{00000000-0005-0000-0000-00007A320000}"/>
    <cellStyle name="SAPBEXheaderText 7 2 2" xfId="12585" xr:uid="{00000000-0005-0000-0000-00007B320000}"/>
    <cellStyle name="SAPBEXheaderText 7 2 3" xfId="12586" xr:uid="{00000000-0005-0000-0000-00007C320000}"/>
    <cellStyle name="SAPBEXheaderText 7 2 4" xfId="12587" xr:uid="{00000000-0005-0000-0000-00007D320000}"/>
    <cellStyle name="SAPBEXheaderText 7 3" xfId="12588" xr:uid="{00000000-0005-0000-0000-00007E320000}"/>
    <cellStyle name="SAPBEXheaderText 7 3 2" xfId="12589" xr:uid="{00000000-0005-0000-0000-00007F320000}"/>
    <cellStyle name="SAPBEXheaderText 7 3 3" xfId="12590" xr:uid="{00000000-0005-0000-0000-000080320000}"/>
    <cellStyle name="SAPBEXheaderText 7 3 4" xfId="12591" xr:uid="{00000000-0005-0000-0000-000081320000}"/>
    <cellStyle name="SAPBEXheaderText 7 4" xfId="12592" xr:uid="{00000000-0005-0000-0000-000082320000}"/>
    <cellStyle name="SAPBEXheaderText 7 4 2" xfId="12593" xr:uid="{00000000-0005-0000-0000-000083320000}"/>
    <cellStyle name="SAPBEXheaderText 7 4 3" xfId="12594" xr:uid="{00000000-0005-0000-0000-000084320000}"/>
    <cellStyle name="SAPBEXheaderText 7 4 4" xfId="12595" xr:uid="{00000000-0005-0000-0000-000085320000}"/>
    <cellStyle name="SAPBEXheaderText 7 5" xfId="12596" xr:uid="{00000000-0005-0000-0000-000086320000}"/>
    <cellStyle name="SAPBEXheaderText 7 5 2" xfId="12597" xr:uid="{00000000-0005-0000-0000-000087320000}"/>
    <cellStyle name="SAPBEXheaderText 7 5 3" xfId="12598" xr:uid="{00000000-0005-0000-0000-000088320000}"/>
    <cellStyle name="SAPBEXheaderText 7 5 4" xfId="12599" xr:uid="{00000000-0005-0000-0000-000089320000}"/>
    <cellStyle name="SAPBEXheaderText 7 6" xfId="12600" xr:uid="{00000000-0005-0000-0000-00008A320000}"/>
    <cellStyle name="SAPBEXheaderText 7 7" xfId="12601" xr:uid="{00000000-0005-0000-0000-00008B320000}"/>
    <cellStyle name="SAPBEXheaderText 7 8" xfId="12602" xr:uid="{00000000-0005-0000-0000-00008C320000}"/>
    <cellStyle name="SAPBEXheaderText 7 9" xfId="12603" xr:uid="{00000000-0005-0000-0000-00008D320000}"/>
    <cellStyle name="SAPBEXheaderText 70" xfId="12604" xr:uid="{00000000-0005-0000-0000-00008E320000}"/>
    <cellStyle name="SAPBEXheaderText 71" xfId="12605" xr:uid="{00000000-0005-0000-0000-00008F320000}"/>
    <cellStyle name="SAPBEXheaderText 72" xfId="12606" xr:uid="{00000000-0005-0000-0000-000090320000}"/>
    <cellStyle name="SAPBEXheaderText 73" xfId="12607" xr:uid="{00000000-0005-0000-0000-000091320000}"/>
    <cellStyle name="SAPBEXheaderText 74" xfId="12608" xr:uid="{00000000-0005-0000-0000-000092320000}"/>
    <cellStyle name="SAPBEXheaderText 75" xfId="12609" xr:uid="{00000000-0005-0000-0000-000093320000}"/>
    <cellStyle name="SAPBEXheaderText 76" xfId="12610" xr:uid="{00000000-0005-0000-0000-000094320000}"/>
    <cellStyle name="SAPBEXheaderText 77" xfId="12611" xr:uid="{00000000-0005-0000-0000-000095320000}"/>
    <cellStyle name="SAPBEXheaderText 78" xfId="12612" xr:uid="{00000000-0005-0000-0000-000096320000}"/>
    <cellStyle name="SAPBEXheaderText 79" xfId="12613" xr:uid="{00000000-0005-0000-0000-000097320000}"/>
    <cellStyle name="SAPBEXheaderText 8" xfId="12614" xr:uid="{00000000-0005-0000-0000-000098320000}"/>
    <cellStyle name="SAPBEXheaderText 8 2" xfId="12615" xr:uid="{00000000-0005-0000-0000-000099320000}"/>
    <cellStyle name="SAPBEXheaderText 8 3" xfId="12616" xr:uid="{00000000-0005-0000-0000-00009A320000}"/>
    <cellStyle name="SAPBEXheaderText 8 4" xfId="12617" xr:uid="{00000000-0005-0000-0000-00009B320000}"/>
    <cellStyle name="SAPBEXheaderText 8 5" xfId="12618" xr:uid="{00000000-0005-0000-0000-00009C320000}"/>
    <cellStyle name="SAPBEXheaderText 8 6" xfId="12619" xr:uid="{00000000-0005-0000-0000-00009D320000}"/>
    <cellStyle name="SAPBEXheaderText 80" xfId="12620" xr:uid="{00000000-0005-0000-0000-00009E320000}"/>
    <cellStyle name="SAPBEXheaderText 81" xfId="12621" xr:uid="{00000000-0005-0000-0000-00009F320000}"/>
    <cellStyle name="SAPBEXheaderText 82" xfId="12622" xr:uid="{00000000-0005-0000-0000-0000A0320000}"/>
    <cellStyle name="SAPBEXheaderText 83" xfId="12623" xr:uid="{00000000-0005-0000-0000-0000A1320000}"/>
    <cellStyle name="SAPBEXheaderText 84" xfId="12624" xr:uid="{00000000-0005-0000-0000-0000A2320000}"/>
    <cellStyle name="SAPBEXheaderText 85" xfId="12625" xr:uid="{00000000-0005-0000-0000-0000A3320000}"/>
    <cellStyle name="SAPBEXheaderText 86" xfId="12626" xr:uid="{00000000-0005-0000-0000-0000A4320000}"/>
    <cellStyle name="SAPBEXheaderText 87" xfId="12627" xr:uid="{00000000-0005-0000-0000-0000A5320000}"/>
    <cellStyle name="SAPBEXheaderText 88" xfId="12628" xr:uid="{00000000-0005-0000-0000-0000A6320000}"/>
    <cellStyle name="SAPBEXheaderText 89" xfId="12629" xr:uid="{00000000-0005-0000-0000-0000A7320000}"/>
    <cellStyle name="SAPBEXheaderText 9" xfId="12630" xr:uid="{00000000-0005-0000-0000-0000A8320000}"/>
    <cellStyle name="SAPBEXheaderText 9 2" xfId="12631" xr:uid="{00000000-0005-0000-0000-0000A9320000}"/>
    <cellStyle name="SAPBEXheaderText 9 3" xfId="12632" xr:uid="{00000000-0005-0000-0000-0000AA320000}"/>
    <cellStyle name="SAPBEXheaderText 9 4" xfId="12633" xr:uid="{00000000-0005-0000-0000-0000AB320000}"/>
    <cellStyle name="SAPBEXheaderText 9 5" xfId="12634" xr:uid="{00000000-0005-0000-0000-0000AC320000}"/>
    <cellStyle name="SAPBEXheaderText 9 6" xfId="12635" xr:uid="{00000000-0005-0000-0000-0000AD320000}"/>
    <cellStyle name="SAPBEXheaderText 90" xfId="12636" xr:uid="{00000000-0005-0000-0000-0000AE320000}"/>
    <cellStyle name="SAPBEXheaderText 91" xfId="12637" xr:uid="{00000000-0005-0000-0000-0000AF320000}"/>
    <cellStyle name="SAPBEXheaderText 92" xfId="12638" xr:uid="{00000000-0005-0000-0000-0000B0320000}"/>
    <cellStyle name="SAPBEXheaderText 93" xfId="12639" xr:uid="{00000000-0005-0000-0000-0000B1320000}"/>
    <cellStyle name="SAPBEXheaderText 94" xfId="12640" xr:uid="{00000000-0005-0000-0000-0000B2320000}"/>
    <cellStyle name="SAPBEXheaderText 95" xfId="12641" xr:uid="{00000000-0005-0000-0000-0000B3320000}"/>
    <cellStyle name="SAPBEXheaderText 96" xfId="12642" xr:uid="{00000000-0005-0000-0000-0000B4320000}"/>
    <cellStyle name="SAPBEXheaderText 97" xfId="12643" xr:uid="{00000000-0005-0000-0000-0000B5320000}"/>
    <cellStyle name="SAPBEXheaderText 98" xfId="12644" xr:uid="{00000000-0005-0000-0000-0000B6320000}"/>
    <cellStyle name="SAPBEXheaderText 99" xfId="12645" xr:uid="{00000000-0005-0000-0000-0000B7320000}"/>
    <cellStyle name="SAPBEXheaderText_2009 12 09 Cash flow (2009)" xfId="12646" xr:uid="{00000000-0005-0000-0000-0000B8320000}"/>
    <cellStyle name="SAPBEXHLevel0" xfId="12647" xr:uid="{00000000-0005-0000-0000-0000B9320000}"/>
    <cellStyle name="SAPBEXHLevel0 10" xfId="12648" xr:uid="{00000000-0005-0000-0000-0000BA320000}"/>
    <cellStyle name="SAPBEXHLevel0 10 2" xfId="12649" xr:uid="{00000000-0005-0000-0000-0000BB320000}"/>
    <cellStyle name="SAPBEXHLevel0 10 3" xfId="12650" xr:uid="{00000000-0005-0000-0000-0000BC320000}"/>
    <cellStyle name="SAPBEXHLevel0 10 4" xfId="12651" xr:uid="{00000000-0005-0000-0000-0000BD320000}"/>
    <cellStyle name="SAPBEXHLevel0 10 5" xfId="12652" xr:uid="{00000000-0005-0000-0000-0000BE320000}"/>
    <cellStyle name="SAPBEXHLevel0 10 6" xfId="12653" xr:uid="{00000000-0005-0000-0000-0000BF320000}"/>
    <cellStyle name="SAPBEXHLevel0 100" xfId="12654" xr:uid="{00000000-0005-0000-0000-0000C0320000}"/>
    <cellStyle name="SAPBEXHLevel0 101" xfId="12655" xr:uid="{00000000-0005-0000-0000-0000C1320000}"/>
    <cellStyle name="SAPBEXHLevel0 102" xfId="12656" xr:uid="{00000000-0005-0000-0000-0000C2320000}"/>
    <cellStyle name="SAPBEXHLevel0 103" xfId="12657" xr:uid="{00000000-0005-0000-0000-0000C3320000}"/>
    <cellStyle name="SAPBEXHLevel0 104" xfId="12658" xr:uid="{00000000-0005-0000-0000-0000C4320000}"/>
    <cellStyle name="SAPBEXHLevel0 105" xfId="12659" xr:uid="{00000000-0005-0000-0000-0000C5320000}"/>
    <cellStyle name="SAPBEXHLevel0 106" xfId="12660" xr:uid="{00000000-0005-0000-0000-0000C6320000}"/>
    <cellStyle name="SAPBEXHLevel0 107" xfId="12661" xr:uid="{00000000-0005-0000-0000-0000C7320000}"/>
    <cellStyle name="SAPBEXHLevel0 108" xfId="12662" xr:uid="{00000000-0005-0000-0000-0000C8320000}"/>
    <cellStyle name="SAPBEXHLevel0 109" xfId="12663" xr:uid="{00000000-0005-0000-0000-0000C9320000}"/>
    <cellStyle name="SAPBEXHLevel0 11" xfId="12664" xr:uid="{00000000-0005-0000-0000-0000CA320000}"/>
    <cellStyle name="SAPBEXHLevel0 11 2" xfId="12665" xr:uid="{00000000-0005-0000-0000-0000CB320000}"/>
    <cellStyle name="SAPBEXHLevel0 11 3" xfId="12666" xr:uid="{00000000-0005-0000-0000-0000CC320000}"/>
    <cellStyle name="SAPBEXHLevel0 11 4" xfId="12667" xr:uid="{00000000-0005-0000-0000-0000CD320000}"/>
    <cellStyle name="SAPBEXHLevel0 11 5" xfId="12668" xr:uid="{00000000-0005-0000-0000-0000CE320000}"/>
    <cellStyle name="SAPBEXHLevel0 11 6" xfId="12669" xr:uid="{00000000-0005-0000-0000-0000CF320000}"/>
    <cellStyle name="SAPBEXHLevel0 110" xfId="12670" xr:uid="{00000000-0005-0000-0000-0000D0320000}"/>
    <cellStyle name="SAPBEXHLevel0 111" xfId="12671" xr:uid="{00000000-0005-0000-0000-0000D1320000}"/>
    <cellStyle name="SAPBEXHLevel0 112" xfId="12672" xr:uid="{00000000-0005-0000-0000-0000D2320000}"/>
    <cellStyle name="SAPBEXHLevel0 113" xfId="12673" xr:uid="{00000000-0005-0000-0000-0000D3320000}"/>
    <cellStyle name="SAPBEXHLevel0 114" xfId="12674" xr:uid="{00000000-0005-0000-0000-0000D4320000}"/>
    <cellStyle name="SAPBEXHLevel0 115" xfId="12675" xr:uid="{00000000-0005-0000-0000-0000D5320000}"/>
    <cellStyle name="SAPBEXHLevel0 116" xfId="12676" xr:uid="{00000000-0005-0000-0000-0000D6320000}"/>
    <cellStyle name="SAPBEXHLevel0 117" xfId="12677" xr:uid="{00000000-0005-0000-0000-0000D7320000}"/>
    <cellStyle name="SAPBEXHLevel0 118" xfId="12678" xr:uid="{00000000-0005-0000-0000-0000D8320000}"/>
    <cellStyle name="SAPBEXHLevel0 119" xfId="12679" xr:uid="{00000000-0005-0000-0000-0000D9320000}"/>
    <cellStyle name="SAPBEXHLevel0 12" xfId="12680" xr:uid="{00000000-0005-0000-0000-0000DA320000}"/>
    <cellStyle name="SAPBEXHLevel0 12 2" xfId="12681" xr:uid="{00000000-0005-0000-0000-0000DB320000}"/>
    <cellStyle name="SAPBEXHLevel0 12 3" xfId="12682" xr:uid="{00000000-0005-0000-0000-0000DC320000}"/>
    <cellStyle name="SAPBEXHLevel0 12 4" xfId="12683" xr:uid="{00000000-0005-0000-0000-0000DD320000}"/>
    <cellStyle name="SAPBEXHLevel0 12 5" xfId="12684" xr:uid="{00000000-0005-0000-0000-0000DE320000}"/>
    <cellStyle name="SAPBEXHLevel0 12 6" xfId="12685" xr:uid="{00000000-0005-0000-0000-0000DF320000}"/>
    <cellStyle name="SAPBEXHLevel0 120" xfId="12686" xr:uid="{00000000-0005-0000-0000-0000E0320000}"/>
    <cellStyle name="SAPBEXHLevel0 121" xfId="12687" xr:uid="{00000000-0005-0000-0000-0000E1320000}"/>
    <cellStyle name="SAPBEXHLevel0 122" xfId="12688" xr:uid="{00000000-0005-0000-0000-0000E2320000}"/>
    <cellStyle name="SAPBEXHLevel0 123" xfId="12689" xr:uid="{00000000-0005-0000-0000-0000E3320000}"/>
    <cellStyle name="SAPBEXHLevel0 124" xfId="12690" xr:uid="{00000000-0005-0000-0000-0000E4320000}"/>
    <cellStyle name="SAPBEXHLevel0 125" xfId="12691" xr:uid="{00000000-0005-0000-0000-0000E5320000}"/>
    <cellStyle name="SAPBEXHLevel0 126" xfId="12692" xr:uid="{00000000-0005-0000-0000-0000E6320000}"/>
    <cellStyle name="SAPBEXHLevel0 127" xfId="12693" xr:uid="{00000000-0005-0000-0000-0000E7320000}"/>
    <cellStyle name="SAPBEXHLevel0 128" xfId="12694" xr:uid="{00000000-0005-0000-0000-0000E8320000}"/>
    <cellStyle name="SAPBEXHLevel0 129" xfId="12695" xr:uid="{00000000-0005-0000-0000-0000E9320000}"/>
    <cellStyle name="SAPBEXHLevel0 13" xfId="12696" xr:uid="{00000000-0005-0000-0000-0000EA320000}"/>
    <cellStyle name="SAPBEXHLevel0 13 2" xfId="12697" xr:uid="{00000000-0005-0000-0000-0000EB320000}"/>
    <cellStyle name="SAPBEXHLevel0 13 3" xfId="12698" xr:uid="{00000000-0005-0000-0000-0000EC320000}"/>
    <cellStyle name="SAPBEXHLevel0 13 4" xfId="12699" xr:uid="{00000000-0005-0000-0000-0000ED320000}"/>
    <cellStyle name="SAPBEXHLevel0 13 5" xfId="12700" xr:uid="{00000000-0005-0000-0000-0000EE320000}"/>
    <cellStyle name="SAPBEXHLevel0 13 6" xfId="12701" xr:uid="{00000000-0005-0000-0000-0000EF320000}"/>
    <cellStyle name="SAPBEXHLevel0 130" xfId="12702" xr:uid="{00000000-0005-0000-0000-0000F0320000}"/>
    <cellStyle name="SAPBEXHLevel0 131" xfId="12703" xr:uid="{00000000-0005-0000-0000-0000F1320000}"/>
    <cellStyle name="SAPBEXHLevel0 132" xfId="12704" xr:uid="{00000000-0005-0000-0000-0000F2320000}"/>
    <cellStyle name="SAPBEXHLevel0 133" xfId="12705" xr:uid="{00000000-0005-0000-0000-0000F3320000}"/>
    <cellStyle name="SAPBEXHLevel0 134" xfId="12706" xr:uid="{00000000-0005-0000-0000-0000F4320000}"/>
    <cellStyle name="SAPBEXHLevel0 135" xfId="12707" xr:uid="{00000000-0005-0000-0000-0000F5320000}"/>
    <cellStyle name="SAPBEXHLevel0 136" xfId="12708" xr:uid="{00000000-0005-0000-0000-0000F6320000}"/>
    <cellStyle name="SAPBEXHLevel0 137" xfId="12709" xr:uid="{00000000-0005-0000-0000-0000F7320000}"/>
    <cellStyle name="SAPBEXHLevel0 138" xfId="12710" xr:uid="{00000000-0005-0000-0000-0000F8320000}"/>
    <cellStyle name="SAPBEXHLevel0 139" xfId="12711" xr:uid="{00000000-0005-0000-0000-0000F9320000}"/>
    <cellStyle name="SAPBEXHLevel0 14" xfId="12712" xr:uid="{00000000-0005-0000-0000-0000FA320000}"/>
    <cellStyle name="SAPBEXHLevel0 14 2" xfId="12713" xr:uid="{00000000-0005-0000-0000-0000FB320000}"/>
    <cellStyle name="SAPBEXHLevel0 14 3" xfId="12714" xr:uid="{00000000-0005-0000-0000-0000FC320000}"/>
    <cellStyle name="SAPBEXHLevel0 14 4" xfId="12715" xr:uid="{00000000-0005-0000-0000-0000FD320000}"/>
    <cellStyle name="SAPBEXHLevel0 14 5" xfId="12716" xr:uid="{00000000-0005-0000-0000-0000FE320000}"/>
    <cellStyle name="SAPBEXHLevel0 14 6" xfId="12717" xr:uid="{00000000-0005-0000-0000-0000FF320000}"/>
    <cellStyle name="SAPBEXHLevel0 140" xfId="12718" xr:uid="{00000000-0005-0000-0000-000000330000}"/>
    <cellStyle name="SAPBEXHLevel0 141" xfId="12719" xr:uid="{00000000-0005-0000-0000-000001330000}"/>
    <cellStyle name="SAPBEXHLevel0 142" xfId="12720" xr:uid="{00000000-0005-0000-0000-000002330000}"/>
    <cellStyle name="SAPBEXHLevel0 143" xfId="12721" xr:uid="{00000000-0005-0000-0000-000003330000}"/>
    <cellStyle name="SAPBEXHLevel0 144" xfId="12722" xr:uid="{00000000-0005-0000-0000-000004330000}"/>
    <cellStyle name="SAPBEXHLevel0 145" xfId="12723" xr:uid="{00000000-0005-0000-0000-000005330000}"/>
    <cellStyle name="SAPBEXHLevel0 146" xfId="12724" xr:uid="{00000000-0005-0000-0000-000006330000}"/>
    <cellStyle name="SAPBEXHLevel0 147" xfId="12725" xr:uid="{00000000-0005-0000-0000-000007330000}"/>
    <cellStyle name="SAPBEXHLevel0 148" xfId="12726" xr:uid="{00000000-0005-0000-0000-000008330000}"/>
    <cellStyle name="SAPBEXHLevel0 149" xfId="12727" xr:uid="{00000000-0005-0000-0000-000009330000}"/>
    <cellStyle name="SAPBEXHLevel0 15" xfId="12728" xr:uid="{00000000-0005-0000-0000-00000A330000}"/>
    <cellStyle name="SAPBEXHLevel0 15 2" xfId="12729" xr:uid="{00000000-0005-0000-0000-00000B330000}"/>
    <cellStyle name="SAPBEXHLevel0 15 3" xfId="12730" xr:uid="{00000000-0005-0000-0000-00000C330000}"/>
    <cellStyle name="SAPBEXHLevel0 15 4" xfId="12731" xr:uid="{00000000-0005-0000-0000-00000D330000}"/>
    <cellStyle name="SAPBEXHLevel0 15 5" xfId="12732" xr:uid="{00000000-0005-0000-0000-00000E330000}"/>
    <cellStyle name="SAPBEXHLevel0 15 6" xfId="12733" xr:uid="{00000000-0005-0000-0000-00000F330000}"/>
    <cellStyle name="SAPBEXHLevel0 150" xfId="12734" xr:uid="{00000000-0005-0000-0000-000010330000}"/>
    <cellStyle name="SAPBEXHLevel0 151" xfId="12735" xr:uid="{00000000-0005-0000-0000-000011330000}"/>
    <cellStyle name="SAPBEXHLevel0 152" xfId="12736" xr:uid="{00000000-0005-0000-0000-000012330000}"/>
    <cellStyle name="SAPBEXHLevel0 153" xfId="12737" xr:uid="{00000000-0005-0000-0000-000013330000}"/>
    <cellStyle name="SAPBEXHLevel0 154" xfId="12738" xr:uid="{00000000-0005-0000-0000-000014330000}"/>
    <cellStyle name="SAPBEXHLevel0 155" xfId="12739" xr:uid="{00000000-0005-0000-0000-000015330000}"/>
    <cellStyle name="SAPBEXHLevel0 156" xfId="12740" xr:uid="{00000000-0005-0000-0000-000016330000}"/>
    <cellStyle name="SAPBEXHLevel0 157" xfId="12741" xr:uid="{00000000-0005-0000-0000-000017330000}"/>
    <cellStyle name="SAPBEXHLevel0 158" xfId="12742" xr:uid="{00000000-0005-0000-0000-000018330000}"/>
    <cellStyle name="SAPBEXHLevel0 159" xfId="12743" xr:uid="{00000000-0005-0000-0000-000019330000}"/>
    <cellStyle name="SAPBEXHLevel0 16" xfId="12744" xr:uid="{00000000-0005-0000-0000-00001A330000}"/>
    <cellStyle name="SAPBEXHLevel0 16 2" xfId="12745" xr:uid="{00000000-0005-0000-0000-00001B330000}"/>
    <cellStyle name="SAPBEXHLevel0 16 3" xfId="12746" xr:uid="{00000000-0005-0000-0000-00001C330000}"/>
    <cellStyle name="SAPBEXHLevel0 16 4" xfId="12747" xr:uid="{00000000-0005-0000-0000-00001D330000}"/>
    <cellStyle name="SAPBEXHLevel0 16 5" xfId="12748" xr:uid="{00000000-0005-0000-0000-00001E330000}"/>
    <cellStyle name="SAPBEXHLevel0 16 6" xfId="12749" xr:uid="{00000000-0005-0000-0000-00001F330000}"/>
    <cellStyle name="SAPBEXHLevel0 160" xfId="12750" xr:uid="{00000000-0005-0000-0000-000020330000}"/>
    <cellStyle name="SAPBEXHLevel0 161" xfId="12751" xr:uid="{00000000-0005-0000-0000-000021330000}"/>
    <cellStyle name="SAPBEXHLevel0 162" xfId="12752" xr:uid="{00000000-0005-0000-0000-000022330000}"/>
    <cellStyle name="SAPBEXHLevel0 163" xfId="12753" xr:uid="{00000000-0005-0000-0000-000023330000}"/>
    <cellStyle name="SAPBEXHLevel0 164" xfId="12754" xr:uid="{00000000-0005-0000-0000-000024330000}"/>
    <cellStyle name="SAPBEXHLevel0 165" xfId="12755" xr:uid="{00000000-0005-0000-0000-000025330000}"/>
    <cellStyle name="SAPBEXHLevel0 166" xfId="12756" xr:uid="{00000000-0005-0000-0000-000026330000}"/>
    <cellStyle name="SAPBEXHLevel0 167" xfId="12757" xr:uid="{00000000-0005-0000-0000-000027330000}"/>
    <cellStyle name="SAPBEXHLevel0 168" xfId="12758" xr:uid="{00000000-0005-0000-0000-000028330000}"/>
    <cellStyle name="SAPBEXHLevel0 169" xfId="12759" xr:uid="{00000000-0005-0000-0000-000029330000}"/>
    <cellStyle name="SAPBEXHLevel0 17" xfId="12760" xr:uid="{00000000-0005-0000-0000-00002A330000}"/>
    <cellStyle name="SAPBEXHLevel0 17 2" xfId="12761" xr:uid="{00000000-0005-0000-0000-00002B330000}"/>
    <cellStyle name="SAPBEXHLevel0 17 3" xfId="12762" xr:uid="{00000000-0005-0000-0000-00002C330000}"/>
    <cellStyle name="SAPBEXHLevel0 17 4" xfId="12763" xr:uid="{00000000-0005-0000-0000-00002D330000}"/>
    <cellStyle name="SAPBEXHLevel0 17 5" xfId="12764" xr:uid="{00000000-0005-0000-0000-00002E330000}"/>
    <cellStyle name="SAPBEXHLevel0 17 6" xfId="12765" xr:uid="{00000000-0005-0000-0000-00002F330000}"/>
    <cellStyle name="SAPBEXHLevel0 170" xfId="12766" xr:uid="{00000000-0005-0000-0000-000030330000}"/>
    <cellStyle name="SAPBEXHLevel0 171" xfId="12767" xr:uid="{00000000-0005-0000-0000-000031330000}"/>
    <cellStyle name="SAPBEXHLevel0 172" xfId="12768" xr:uid="{00000000-0005-0000-0000-000032330000}"/>
    <cellStyle name="SAPBEXHLevel0 173" xfId="12769" xr:uid="{00000000-0005-0000-0000-000033330000}"/>
    <cellStyle name="SAPBEXHLevel0 174" xfId="27803" xr:uid="{00000000-0005-0000-0000-000034330000}"/>
    <cellStyle name="SAPBEXHLevel0 175" xfId="27910" xr:uid="{00000000-0005-0000-0000-000035330000}"/>
    <cellStyle name="SAPBEXHLevel0 176" xfId="27970" xr:uid="{00000000-0005-0000-0000-000036330000}"/>
    <cellStyle name="SAPBEXHLevel0 177" xfId="28010" xr:uid="{00000000-0005-0000-0000-000037330000}"/>
    <cellStyle name="SAPBEXHLevel0 178" xfId="28143" xr:uid="{00000000-0005-0000-0000-000038330000}"/>
    <cellStyle name="SAPBEXHLevel0 18" xfId="12770" xr:uid="{00000000-0005-0000-0000-000039330000}"/>
    <cellStyle name="SAPBEXHLevel0 18 2" xfId="12771" xr:uid="{00000000-0005-0000-0000-00003A330000}"/>
    <cellStyle name="SAPBEXHLevel0 18 3" xfId="12772" xr:uid="{00000000-0005-0000-0000-00003B330000}"/>
    <cellStyle name="SAPBEXHLevel0 18 4" xfId="12773" xr:uid="{00000000-0005-0000-0000-00003C330000}"/>
    <cellStyle name="SAPBEXHLevel0 18 5" xfId="12774" xr:uid="{00000000-0005-0000-0000-00003D330000}"/>
    <cellStyle name="SAPBEXHLevel0 18 6" xfId="12775" xr:uid="{00000000-0005-0000-0000-00003E330000}"/>
    <cellStyle name="SAPBEXHLevel0 19" xfId="12776" xr:uid="{00000000-0005-0000-0000-00003F330000}"/>
    <cellStyle name="SAPBEXHLevel0 19 2" xfId="12777" xr:uid="{00000000-0005-0000-0000-000040330000}"/>
    <cellStyle name="SAPBEXHLevel0 19 3" xfId="12778" xr:uid="{00000000-0005-0000-0000-000041330000}"/>
    <cellStyle name="SAPBEXHLevel0 19 4" xfId="12779" xr:uid="{00000000-0005-0000-0000-000042330000}"/>
    <cellStyle name="SAPBEXHLevel0 19 5" xfId="12780" xr:uid="{00000000-0005-0000-0000-000043330000}"/>
    <cellStyle name="SAPBEXHLevel0 19 6" xfId="12781" xr:uid="{00000000-0005-0000-0000-000044330000}"/>
    <cellStyle name="SAPBEXHLevel0 2" xfId="12782" xr:uid="{00000000-0005-0000-0000-000045330000}"/>
    <cellStyle name="SAPBEXHLevel0 2 10" xfId="12783" xr:uid="{00000000-0005-0000-0000-000046330000}"/>
    <cellStyle name="SAPBEXHLevel0 2 10 2" xfId="12784" xr:uid="{00000000-0005-0000-0000-000047330000}"/>
    <cellStyle name="SAPBEXHLevel0 2 10 3" xfId="12785" xr:uid="{00000000-0005-0000-0000-000048330000}"/>
    <cellStyle name="SAPBEXHLevel0 2 10 4" xfId="12786" xr:uid="{00000000-0005-0000-0000-000049330000}"/>
    <cellStyle name="SAPBEXHLevel0 2 11" xfId="12787" xr:uid="{00000000-0005-0000-0000-00004A330000}"/>
    <cellStyle name="SAPBEXHLevel0 2 11 2" xfId="12788" xr:uid="{00000000-0005-0000-0000-00004B330000}"/>
    <cellStyle name="SAPBEXHLevel0 2 11 3" xfId="12789" xr:uid="{00000000-0005-0000-0000-00004C330000}"/>
    <cellStyle name="SAPBEXHLevel0 2 11 4" xfId="12790" xr:uid="{00000000-0005-0000-0000-00004D330000}"/>
    <cellStyle name="SAPBEXHLevel0 2 12" xfId="12791" xr:uid="{00000000-0005-0000-0000-00004E330000}"/>
    <cellStyle name="SAPBEXHLevel0 2 12 2" xfId="12792" xr:uid="{00000000-0005-0000-0000-00004F330000}"/>
    <cellStyle name="SAPBEXHLevel0 2 12 3" xfId="12793" xr:uid="{00000000-0005-0000-0000-000050330000}"/>
    <cellStyle name="SAPBEXHLevel0 2 12 4" xfId="12794" xr:uid="{00000000-0005-0000-0000-000051330000}"/>
    <cellStyle name="SAPBEXHLevel0 2 13" xfId="12795" xr:uid="{00000000-0005-0000-0000-000052330000}"/>
    <cellStyle name="SAPBEXHLevel0 2 13 2" xfId="12796" xr:uid="{00000000-0005-0000-0000-000053330000}"/>
    <cellStyle name="SAPBEXHLevel0 2 13 3" xfId="12797" xr:uid="{00000000-0005-0000-0000-000054330000}"/>
    <cellStyle name="SAPBEXHLevel0 2 13 4" xfId="12798" xr:uid="{00000000-0005-0000-0000-000055330000}"/>
    <cellStyle name="SAPBEXHLevel0 2 14" xfId="12799" xr:uid="{00000000-0005-0000-0000-000056330000}"/>
    <cellStyle name="SAPBEXHLevel0 2 15" xfId="12800" xr:uid="{00000000-0005-0000-0000-000057330000}"/>
    <cellStyle name="SAPBEXHLevel0 2 16" xfId="12801" xr:uid="{00000000-0005-0000-0000-000058330000}"/>
    <cellStyle name="SAPBEXHLevel0 2 17" xfId="12802" xr:uid="{00000000-0005-0000-0000-000059330000}"/>
    <cellStyle name="SAPBEXHLevel0 2 18" xfId="12803" xr:uid="{00000000-0005-0000-0000-00005A330000}"/>
    <cellStyle name="SAPBEXHLevel0 2 2" xfId="12804" xr:uid="{00000000-0005-0000-0000-00005B330000}"/>
    <cellStyle name="SAPBEXHLevel0 2 2 2" xfId="12805" xr:uid="{00000000-0005-0000-0000-00005C330000}"/>
    <cellStyle name="SAPBEXHLevel0 2 2 2 2" xfId="12806" xr:uid="{00000000-0005-0000-0000-00005D330000}"/>
    <cellStyle name="SAPBEXHLevel0 2 2 2 3" xfId="12807" xr:uid="{00000000-0005-0000-0000-00005E330000}"/>
    <cellStyle name="SAPBEXHLevel0 2 2 2 4" xfId="12808" xr:uid="{00000000-0005-0000-0000-00005F330000}"/>
    <cellStyle name="SAPBEXHLevel0 2 2 2 5" xfId="12809" xr:uid="{00000000-0005-0000-0000-000060330000}"/>
    <cellStyle name="SAPBEXHLevel0 2 2 2 6" xfId="12810" xr:uid="{00000000-0005-0000-0000-000061330000}"/>
    <cellStyle name="SAPBEXHLevel0 2 2 3" xfId="12811" xr:uid="{00000000-0005-0000-0000-000062330000}"/>
    <cellStyle name="SAPBEXHLevel0 2 2 3 2" xfId="12812" xr:uid="{00000000-0005-0000-0000-000063330000}"/>
    <cellStyle name="SAPBEXHLevel0 2 2 3 3" xfId="12813" xr:uid="{00000000-0005-0000-0000-000064330000}"/>
    <cellStyle name="SAPBEXHLevel0 2 2 3 4" xfId="12814" xr:uid="{00000000-0005-0000-0000-000065330000}"/>
    <cellStyle name="SAPBEXHLevel0 2 2 3 5" xfId="12815" xr:uid="{00000000-0005-0000-0000-000066330000}"/>
    <cellStyle name="SAPBEXHLevel0 2 2 3 6" xfId="12816" xr:uid="{00000000-0005-0000-0000-000067330000}"/>
    <cellStyle name="SAPBEXHLevel0 2 2 4" xfId="12817" xr:uid="{00000000-0005-0000-0000-000068330000}"/>
    <cellStyle name="SAPBEXHLevel0 2 2 4 2" xfId="12818" xr:uid="{00000000-0005-0000-0000-000069330000}"/>
    <cellStyle name="SAPBEXHLevel0 2 2 4 3" xfId="12819" xr:uid="{00000000-0005-0000-0000-00006A330000}"/>
    <cellStyle name="SAPBEXHLevel0 2 2 4 4" xfId="12820" xr:uid="{00000000-0005-0000-0000-00006B330000}"/>
    <cellStyle name="SAPBEXHLevel0 2 2 4 5" xfId="12821" xr:uid="{00000000-0005-0000-0000-00006C330000}"/>
    <cellStyle name="SAPBEXHLevel0 2 2 4 6" xfId="12822" xr:uid="{00000000-0005-0000-0000-00006D330000}"/>
    <cellStyle name="SAPBEXHLevel0 2 2 5" xfId="12823" xr:uid="{00000000-0005-0000-0000-00006E330000}"/>
    <cellStyle name="SAPBEXHLevel0 2 2 5 2" xfId="12824" xr:uid="{00000000-0005-0000-0000-00006F330000}"/>
    <cellStyle name="SAPBEXHLevel0 2 2 5 3" xfId="12825" xr:uid="{00000000-0005-0000-0000-000070330000}"/>
    <cellStyle name="SAPBEXHLevel0 2 2 5 4" xfId="12826" xr:uid="{00000000-0005-0000-0000-000071330000}"/>
    <cellStyle name="SAPBEXHLevel0 2 2 5 5" xfId="12827" xr:uid="{00000000-0005-0000-0000-000072330000}"/>
    <cellStyle name="SAPBEXHLevel0 2 2 5 6" xfId="12828" xr:uid="{00000000-0005-0000-0000-000073330000}"/>
    <cellStyle name="SAPBEXHLevel0 2 2 6" xfId="12829" xr:uid="{00000000-0005-0000-0000-000074330000}"/>
    <cellStyle name="SAPBEXHLevel0 2 2 7" xfId="12830" xr:uid="{00000000-0005-0000-0000-000075330000}"/>
    <cellStyle name="SAPBEXHLevel0 2 2 8" xfId="12831" xr:uid="{00000000-0005-0000-0000-000076330000}"/>
    <cellStyle name="SAPBEXHLevel0 2 3" xfId="12832" xr:uid="{00000000-0005-0000-0000-000077330000}"/>
    <cellStyle name="SAPBEXHLevel0 2 3 2" xfId="12833" xr:uid="{00000000-0005-0000-0000-000078330000}"/>
    <cellStyle name="SAPBEXHLevel0 2 3 2 2" xfId="12834" xr:uid="{00000000-0005-0000-0000-000079330000}"/>
    <cellStyle name="SAPBEXHLevel0 2 3 2 3" xfId="12835" xr:uid="{00000000-0005-0000-0000-00007A330000}"/>
    <cellStyle name="SAPBEXHLevel0 2 3 2 4" xfId="12836" xr:uid="{00000000-0005-0000-0000-00007B330000}"/>
    <cellStyle name="SAPBEXHLevel0 2 3 2 5" xfId="12837" xr:uid="{00000000-0005-0000-0000-00007C330000}"/>
    <cellStyle name="SAPBEXHLevel0 2 3 2 6" xfId="12838" xr:uid="{00000000-0005-0000-0000-00007D330000}"/>
    <cellStyle name="SAPBEXHLevel0 2 3 3" xfId="12839" xr:uid="{00000000-0005-0000-0000-00007E330000}"/>
    <cellStyle name="SAPBEXHLevel0 2 3 3 2" xfId="12840" xr:uid="{00000000-0005-0000-0000-00007F330000}"/>
    <cellStyle name="SAPBEXHLevel0 2 3 3 3" xfId="12841" xr:uid="{00000000-0005-0000-0000-000080330000}"/>
    <cellStyle name="SAPBEXHLevel0 2 3 3 4" xfId="12842" xr:uid="{00000000-0005-0000-0000-000081330000}"/>
    <cellStyle name="SAPBEXHLevel0 2 3 3 5" xfId="12843" xr:uid="{00000000-0005-0000-0000-000082330000}"/>
    <cellStyle name="SAPBEXHLevel0 2 3 3 6" xfId="12844" xr:uid="{00000000-0005-0000-0000-000083330000}"/>
    <cellStyle name="SAPBEXHLevel0 2 3 4" xfId="12845" xr:uid="{00000000-0005-0000-0000-000084330000}"/>
    <cellStyle name="SAPBEXHLevel0 2 3 4 2" xfId="12846" xr:uid="{00000000-0005-0000-0000-000085330000}"/>
    <cellStyle name="SAPBEXHLevel0 2 3 4 3" xfId="12847" xr:uid="{00000000-0005-0000-0000-000086330000}"/>
    <cellStyle name="SAPBEXHLevel0 2 3 4 4" xfId="12848" xr:uid="{00000000-0005-0000-0000-000087330000}"/>
    <cellStyle name="SAPBEXHLevel0 2 3 4 5" xfId="12849" xr:uid="{00000000-0005-0000-0000-000088330000}"/>
    <cellStyle name="SAPBEXHLevel0 2 3 4 6" xfId="12850" xr:uid="{00000000-0005-0000-0000-000089330000}"/>
    <cellStyle name="SAPBEXHLevel0 2 3 5" xfId="12851" xr:uid="{00000000-0005-0000-0000-00008A330000}"/>
    <cellStyle name="SAPBEXHLevel0 2 3 5 2" xfId="12852" xr:uid="{00000000-0005-0000-0000-00008B330000}"/>
    <cellStyle name="SAPBEXHLevel0 2 3 5 3" xfId="12853" xr:uid="{00000000-0005-0000-0000-00008C330000}"/>
    <cellStyle name="SAPBEXHLevel0 2 3 5 4" xfId="12854" xr:uid="{00000000-0005-0000-0000-00008D330000}"/>
    <cellStyle name="SAPBEXHLevel0 2 3 5 5" xfId="12855" xr:uid="{00000000-0005-0000-0000-00008E330000}"/>
    <cellStyle name="SAPBEXHLevel0 2 3 5 6" xfId="12856" xr:uid="{00000000-0005-0000-0000-00008F330000}"/>
    <cellStyle name="SAPBEXHLevel0 2 3 6" xfId="12857" xr:uid="{00000000-0005-0000-0000-000090330000}"/>
    <cellStyle name="SAPBEXHLevel0 2 3 7" xfId="12858" xr:uid="{00000000-0005-0000-0000-000091330000}"/>
    <cellStyle name="SAPBEXHLevel0 2 3 8" xfId="12859" xr:uid="{00000000-0005-0000-0000-000092330000}"/>
    <cellStyle name="SAPBEXHLevel0 2 4" xfId="12860" xr:uid="{00000000-0005-0000-0000-000093330000}"/>
    <cellStyle name="SAPBEXHLevel0 2 4 2" xfId="12861" xr:uid="{00000000-0005-0000-0000-000094330000}"/>
    <cellStyle name="SAPBEXHLevel0 2 4 2 2" xfId="12862" xr:uid="{00000000-0005-0000-0000-000095330000}"/>
    <cellStyle name="SAPBEXHLevel0 2 4 2 3" xfId="12863" xr:uid="{00000000-0005-0000-0000-000096330000}"/>
    <cellStyle name="SAPBEXHLevel0 2 4 2 4" xfId="12864" xr:uid="{00000000-0005-0000-0000-000097330000}"/>
    <cellStyle name="SAPBEXHLevel0 2 4 2 5" xfId="12865" xr:uid="{00000000-0005-0000-0000-000098330000}"/>
    <cellStyle name="SAPBEXHLevel0 2 4 2 6" xfId="12866" xr:uid="{00000000-0005-0000-0000-000099330000}"/>
    <cellStyle name="SAPBEXHLevel0 2 4 3" xfId="12867" xr:uid="{00000000-0005-0000-0000-00009A330000}"/>
    <cellStyle name="SAPBEXHLevel0 2 4 3 2" xfId="12868" xr:uid="{00000000-0005-0000-0000-00009B330000}"/>
    <cellStyle name="SAPBEXHLevel0 2 4 3 3" xfId="12869" xr:uid="{00000000-0005-0000-0000-00009C330000}"/>
    <cellStyle name="SAPBEXHLevel0 2 4 3 4" xfId="12870" xr:uid="{00000000-0005-0000-0000-00009D330000}"/>
    <cellStyle name="SAPBEXHLevel0 2 4 3 5" xfId="12871" xr:uid="{00000000-0005-0000-0000-00009E330000}"/>
    <cellStyle name="SAPBEXHLevel0 2 4 3 6" xfId="12872" xr:uid="{00000000-0005-0000-0000-00009F330000}"/>
    <cellStyle name="SAPBEXHLevel0 2 4 4" xfId="12873" xr:uid="{00000000-0005-0000-0000-0000A0330000}"/>
    <cellStyle name="SAPBEXHLevel0 2 4 4 2" xfId="12874" xr:uid="{00000000-0005-0000-0000-0000A1330000}"/>
    <cellStyle name="SAPBEXHLevel0 2 4 4 3" xfId="12875" xr:uid="{00000000-0005-0000-0000-0000A2330000}"/>
    <cellStyle name="SAPBEXHLevel0 2 4 4 4" xfId="12876" xr:uid="{00000000-0005-0000-0000-0000A3330000}"/>
    <cellStyle name="SAPBEXHLevel0 2 4 4 5" xfId="12877" xr:uid="{00000000-0005-0000-0000-0000A4330000}"/>
    <cellStyle name="SAPBEXHLevel0 2 4 4 6" xfId="12878" xr:uid="{00000000-0005-0000-0000-0000A5330000}"/>
    <cellStyle name="SAPBEXHLevel0 2 4 5" xfId="12879" xr:uid="{00000000-0005-0000-0000-0000A6330000}"/>
    <cellStyle name="SAPBEXHLevel0 2 4 5 2" xfId="12880" xr:uid="{00000000-0005-0000-0000-0000A7330000}"/>
    <cellStyle name="SAPBEXHLevel0 2 4 5 3" xfId="12881" xr:uid="{00000000-0005-0000-0000-0000A8330000}"/>
    <cellStyle name="SAPBEXHLevel0 2 4 5 4" xfId="12882" xr:uid="{00000000-0005-0000-0000-0000A9330000}"/>
    <cellStyle name="SAPBEXHLevel0 2 4 5 5" xfId="12883" xr:uid="{00000000-0005-0000-0000-0000AA330000}"/>
    <cellStyle name="SAPBEXHLevel0 2 4 5 6" xfId="12884" xr:uid="{00000000-0005-0000-0000-0000AB330000}"/>
    <cellStyle name="SAPBEXHLevel0 2 4 6" xfId="12885" xr:uid="{00000000-0005-0000-0000-0000AC330000}"/>
    <cellStyle name="SAPBEXHLevel0 2 4 7" xfId="12886" xr:uid="{00000000-0005-0000-0000-0000AD330000}"/>
    <cellStyle name="SAPBEXHLevel0 2 4 8" xfId="12887" xr:uid="{00000000-0005-0000-0000-0000AE330000}"/>
    <cellStyle name="SAPBEXHLevel0 2 5" xfId="12888" xr:uid="{00000000-0005-0000-0000-0000AF330000}"/>
    <cellStyle name="SAPBEXHLevel0 2 5 2" xfId="12889" xr:uid="{00000000-0005-0000-0000-0000B0330000}"/>
    <cellStyle name="SAPBEXHLevel0 2 5 3" xfId="12890" xr:uid="{00000000-0005-0000-0000-0000B1330000}"/>
    <cellStyle name="SAPBEXHLevel0 2 5 4" xfId="12891" xr:uid="{00000000-0005-0000-0000-0000B2330000}"/>
    <cellStyle name="SAPBEXHLevel0 2 6" xfId="12892" xr:uid="{00000000-0005-0000-0000-0000B3330000}"/>
    <cellStyle name="SAPBEXHLevel0 2 6 2" xfId="12893" xr:uid="{00000000-0005-0000-0000-0000B4330000}"/>
    <cellStyle name="SAPBEXHLevel0 2 6 3" xfId="12894" xr:uid="{00000000-0005-0000-0000-0000B5330000}"/>
    <cellStyle name="SAPBEXHLevel0 2 6 4" xfId="12895" xr:uid="{00000000-0005-0000-0000-0000B6330000}"/>
    <cellStyle name="SAPBEXHLevel0 2 7" xfId="12896" xr:uid="{00000000-0005-0000-0000-0000B7330000}"/>
    <cellStyle name="SAPBEXHLevel0 2 7 2" xfId="12897" xr:uid="{00000000-0005-0000-0000-0000B8330000}"/>
    <cellStyle name="SAPBEXHLevel0 2 7 3" xfId="12898" xr:uid="{00000000-0005-0000-0000-0000B9330000}"/>
    <cellStyle name="SAPBEXHLevel0 2 7 4" xfId="12899" xr:uid="{00000000-0005-0000-0000-0000BA330000}"/>
    <cellStyle name="SAPBEXHLevel0 2 8" xfId="12900" xr:uid="{00000000-0005-0000-0000-0000BB330000}"/>
    <cellStyle name="SAPBEXHLevel0 2 8 2" xfId="12901" xr:uid="{00000000-0005-0000-0000-0000BC330000}"/>
    <cellStyle name="SAPBEXHLevel0 2 8 3" xfId="12902" xr:uid="{00000000-0005-0000-0000-0000BD330000}"/>
    <cellStyle name="SAPBEXHLevel0 2 8 4" xfId="12903" xr:uid="{00000000-0005-0000-0000-0000BE330000}"/>
    <cellStyle name="SAPBEXHLevel0 2 9" xfId="12904" xr:uid="{00000000-0005-0000-0000-0000BF330000}"/>
    <cellStyle name="SAPBEXHLevel0 2 9 2" xfId="12905" xr:uid="{00000000-0005-0000-0000-0000C0330000}"/>
    <cellStyle name="SAPBEXHLevel0 2 9 3" xfId="12906" xr:uid="{00000000-0005-0000-0000-0000C1330000}"/>
    <cellStyle name="SAPBEXHLevel0 2 9 4" xfId="12907" xr:uid="{00000000-0005-0000-0000-0000C2330000}"/>
    <cellStyle name="SAPBEXHLevel0 2_2009 12 09 Cash flow (2009)" xfId="12908" xr:uid="{00000000-0005-0000-0000-0000C3330000}"/>
    <cellStyle name="SAPBEXHLevel0 20" xfId="12909" xr:uid="{00000000-0005-0000-0000-0000C4330000}"/>
    <cellStyle name="SAPBEXHLevel0 20 2" xfId="12910" xr:uid="{00000000-0005-0000-0000-0000C5330000}"/>
    <cellStyle name="SAPBEXHLevel0 20 3" xfId="12911" xr:uid="{00000000-0005-0000-0000-0000C6330000}"/>
    <cellStyle name="SAPBEXHLevel0 20 4" xfId="12912" xr:uid="{00000000-0005-0000-0000-0000C7330000}"/>
    <cellStyle name="SAPBEXHLevel0 20 5" xfId="12913" xr:uid="{00000000-0005-0000-0000-0000C8330000}"/>
    <cellStyle name="SAPBEXHLevel0 20 6" xfId="12914" xr:uid="{00000000-0005-0000-0000-0000C9330000}"/>
    <cellStyle name="SAPBEXHLevel0 21" xfId="12915" xr:uid="{00000000-0005-0000-0000-0000CA330000}"/>
    <cellStyle name="SAPBEXHLevel0 21 2" xfId="12916" xr:uid="{00000000-0005-0000-0000-0000CB330000}"/>
    <cellStyle name="SAPBEXHLevel0 21 3" xfId="12917" xr:uid="{00000000-0005-0000-0000-0000CC330000}"/>
    <cellStyle name="SAPBEXHLevel0 21 4" xfId="12918" xr:uid="{00000000-0005-0000-0000-0000CD330000}"/>
    <cellStyle name="SAPBEXHLevel0 21 5" xfId="12919" xr:uid="{00000000-0005-0000-0000-0000CE330000}"/>
    <cellStyle name="SAPBEXHLevel0 21 6" xfId="12920" xr:uid="{00000000-0005-0000-0000-0000CF330000}"/>
    <cellStyle name="SAPBEXHLevel0 22" xfId="12921" xr:uid="{00000000-0005-0000-0000-0000D0330000}"/>
    <cellStyle name="SAPBEXHLevel0 22 2" xfId="12922" xr:uid="{00000000-0005-0000-0000-0000D1330000}"/>
    <cellStyle name="SAPBEXHLevel0 22 3" xfId="12923" xr:uid="{00000000-0005-0000-0000-0000D2330000}"/>
    <cellStyle name="SAPBEXHLevel0 22 4" xfId="12924" xr:uid="{00000000-0005-0000-0000-0000D3330000}"/>
    <cellStyle name="SAPBEXHLevel0 22 5" xfId="12925" xr:uid="{00000000-0005-0000-0000-0000D4330000}"/>
    <cellStyle name="SAPBEXHLevel0 22 6" xfId="12926" xr:uid="{00000000-0005-0000-0000-0000D5330000}"/>
    <cellStyle name="SAPBEXHLevel0 23" xfId="12927" xr:uid="{00000000-0005-0000-0000-0000D6330000}"/>
    <cellStyle name="SAPBEXHLevel0 23 2" xfId="12928" xr:uid="{00000000-0005-0000-0000-0000D7330000}"/>
    <cellStyle name="SAPBEXHLevel0 23 3" xfId="12929" xr:uid="{00000000-0005-0000-0000-0000D8330000}"/>
    <cellStyle name="SAPBEXHLevel0 23 4" xfId="12930" xr:uid="{00000000-0005-0000-0000-0000D9330000}"/>
    <cellStyle name="SAPBEXHLevel0 23 5" xfId="12931" xr:uid="{00000000-0005-0000-0000-0000DA330000}"/>
    <cellStyle name="SAPBEXHLevel0 23 6" xfId="12932" xr:uid="{00000000-0005-0000-0000-0000DB330000}"/>
    <cellStyle name="SAPBEXHLevel0 24" xfId="12933" xr:uid="{00000000-0005-0000-0000-0000DC330000}"/>
    <cellStyle name="SAPBEXHLevel0 24 2" xfId="12934" xr:uid="{00000000-0005-0000-0000-0000DD330000}"/>
    <cellStyle name="SAPBEXHLevel0 24 3" xfId="12935" xr:uid="{00000000-0005-0000-0000-0000DE330000}"/>
    <cellStyle name="SAPBEXHLevel0 24 4" xfId="12936" xr:uid="{00000000-0005-0000-0000-0000DF330000}"/>
    <cellStyle name="SAPBEXHLevel0 24 5" xfId="12937" xr:uid="{00000000-0005-0000-0000-0000E0330000}"/>
    <cellStyle name="SAPBEXHLevel0 24 6" xfId="12938" xr:uid="{00000000-0005-0000-0000-0000E1330000}"/>
    <cellStyle name="SAPBEXHLevel0 25" xfId="12939" xr:uid="{00000000-0005-0000-0000-0000E2330000}"/>
    <cellStyle name="SAPBEXHLevel0 25 2" xfId="12940" xr:uid="{00000000-0005-0000-0000-0000E3330000}"/>
    <cellStyle name="SAPBEXHLevel0 25 3" xfId="12941" xr:uid="{00000000-0005-0000-0000-0000E4330000}"/>
    <cellStyle name="SAPBEXHLevel0 25 4" xfId="12942" xr:uid="{00000000-0005-0000-0000-0000E5330000}"/>
    <cellStyle name="SAPBEXHLevel0 25 5" xfId="12943" xr:uid="{00000000-0005-0000-0000-0000E6330000}"/>
    <cellStyle name="SAPBEXHLevel0 25 6" xfId="12944" xr:uid="{00000000-0005-0000-0000-0000E7330000}"/>
    <cellStyle name="SAPBEXHLevel0 26" xfId="12945" xr:uid="{00000000-0005-0000-0000-0000E8330000}"/>
    <cellStyle name="SAPBEXHLevel0 26 2" xfId="12946" xr:uid="{00000000-0005-0000-0000-0000E9330000}"/>
    <cellStyle name="SAPBEXHLevel0 26 3" xfId="12947" xr:uid="{00000000-0005-0000-0000-0000EA330000}"/>
    <cellStyle name="SAPBEXHLevel0 26 4" xfId="12948" xr:uid="{00000000-0005-0000-0000-0000EB330000}"/>
    <cellStyle name="SAPBEXHLevel0 26 5" xfId="12949" xr:uid="{00000000-0005-0000-0000-0000EC330000}"/>
    <cellStyle name="SAPBEXHLevel0 26 6" xfId="12950" xr:uid="{00000000-0005-0000-0000-0000ED330000}"/>
    <cellStyle name="SAPBEXHLevel0 27" xfId="12951" xr:uid="{00000000-0005-0000-0000-0000EE330000}"/>
    <cellStyle name="SAPBEXHLevel0 27 2" xfId="12952" xr:uid="{00000000-0005-0000-0000-0000EF330000}"/>
    <cellStyle name="SAPBEXHLevel0 27 3" xfId="12953" xr:uid="{00000000-0005-0000-0000-0000F0330000}"/>
    <cellStyle name="SAPBEXHLevel0 27 4" xfId="12954" xr:uid="{00000000-0005-0000-0000-0000F1330000}"/>
    <cellStyle name="SAPBEXHLevel0 27 5" xfId="12955" xr:uid="{00000000-0005-0000-0000-0000F2330000}"/>
    <cellStyle name="SAPBEXHLevel0 27 6" xfId="12956" xr:uid="{00000000-0005-0000-0000-0000F3330000}"/>
    <cellStyle name="SAPBEXHLevel0 28" xfId="12957" xr:uid="{00000000-0005-0000-0000-0000F4330000}"/>
    <cellStyle name="SAPBEXHLevel0 28 2" xfId="12958" xr:uid="{00000000-0005-0000-0000-0000F5330000}"/>
    <cellStyle name="SAPBEXHLevel0 28 3" xfId="12959" xr:uid="{00000000-0005-0000-0000-0000F6330000}"/>
    <cellStyle name="SAPBEXHLevel0 28 4" xfId="12960" xr:uid="{00000000-0005-0000-0000-0000F7330000}"/>
    <cellStyle name="SAPBEXHLevel0 28 5" xfId="12961" xr:uid="{00000000-0005-0000-0000-0000F8330000}"/>
    <cellStyle name="SAPBEXHLevel0 28 6" xfId="12962" xr:uid="{00000000-0005-0000-0000-0000F9330000}"/>
    <cellStyle name="SAPBEXHLevel0 29" xfId="12963" xr:uid="{00000000-0005-0000-0000-0000FA330000}"/>
    <cellStyle name="SAPBEXHLevel0 29 2" xfId="12964" xr:uid="{00000000-0005-0000-0000-0000FB330000}"/>
    <cellStyle name="SAPBEXHLevel0 29 3" xfId="12965" xr:uid="{00000000-0005-0000-0000-0000FC330000}"/>
    <cellStyle name="SAPBEXHLevel0 29 4" xfId="12966" xr:uid="{00000000-0005-0000-0000-0000FD330000}"/>
    <cellStyle name="SAPBEXHLevel0 29 5" xfId="12967" xr:uid="{00000000-0005-0000-0000-0000FE330000}"/>
    <cellStyle name="SAPBEXHLevel0 29 6" xfId="12968" xr:uid="{00000000-0005-0000-0000-0000FF330000}"/>
    <cellStyle name="SAPBEXHLevel0 3" xfId="12969" xr:uid="{00000000-0005-0000-0000-000000340000}"/>
    <cellStyle name="SAPBEXHLevel0 3 10" xfId="12970" xr:uid="{00000000-0005-0000-0000-000001340000}"/>
    <cellStyle name="SAPBEXHLevel0 3 11" xfId="12971" xr:uid="{00000000-0005-0000-0000-000002340000}"/>
    <cellStyle name="SAPBEXHLevel0 3 12" xfId="12972" xr:uid="{00000000-0005-0000-0000-000003340000}"/>
    <cellStyle name="SAPBEXHLevel0 3 2" xfId="12973" xr:uid="{00000000-0005-0000-0000-000004340000}"/>
    <cellStyle name="SAPBEXHLevel0 3 2 2" xfId="12974" xr:uid="{00000000-0005-0000-0000-000005340000}"/>
    <cellStyle name="SAPBEXHLevel0 3 2 2 2" xfId="12975" xr:uid="{00000000-0005-0000-0000-000006340000}"/>
    <cellStyle name="SAPBEXHLevel0 3 2 2 3" xfId="12976" xr:uid="{00000000-0005-0000-0000-000007340000}"/>
    <cellStyle name="SAPBEXHLevel0 3 2 2 4" xfId="12977" xr:uid="{00000000-0005-0000-0000-000008340000}"/>
    <cellStyle name="SAPBEXHLevel0 3 2 2 5" xfId="12978" xr:uid="{00000000-0005-0000-0000-000009340000}"/>
    <cellStyle name="SAPBEXHLevel0 3 2 2 6" xfId="12979" xr:uid="{00000000-0005-0000-0000-00000A340000}"/>
    <cellStyle name="SAPBEXHLevel0 3 2 3" xfId="12980" xr:uid="{00000000-0005-0000-0000-00000B340000}"/>
    <cellStyle name="SAPBEXHLevel0 3 2 3 2" xfId="12981" xr:uid="{00000000-0005-0000-0000-00000C340000}"/>
    <cellStyle name="SAPBEXHLevel0 3 2 3 3" xfId="12982" xr:uid="{00000000-0005-0000-0000-00000D340000}"/>
    <cellStyle name="SAPBEXHLevel0 3 2 3 4" xfId="12983" xr:uid="{00000000-0005-0000-0000-00000E340000}"/>
    <cellStyle name="SAPBEXHLevel0 3 2 3 5" xfId="12984" xr:uid="{00000000-0005-0000-0000-00000F340000}"/>
    <cellStyle name="SAPBEXHLevel0 3 2 3 6" xfId="12985" xr:uid="{00000000-0005-0000-0000-000010340000}"/>
    <cellStyle name="SAPBEXHLevel0 3 2 4" xfId="12986" xr:uid="{00000000-0005-0000-0000-000011340000}"/>
    <cellStyle name="SAPBEXHLevel0 3 2 4 2" xfId="12987" xr:uid="{00000000-0005-0000-0000-000012340000}"/>
    <cellStyle name="SAPBEXHLevel0 3 2 4 3" xfId="12988" xr:uid="{00000000-0005-0000-0000-000013340000}"/>
    <cellStyle name="SAPBEXHLevel0 3 2 4 4" xfId="12989" xr:uid="{00000000-0005-0000-0000-000014340000}"/>
    <cellStyle name="SAPBEXHLevel0 3 2 4 5" xfId="12990" xr:uid="{00000000-0005-0000-0000-000015340000}"/>
    <cellStyle name="SAPBEXHLevel0 3 2 4 6" xfId="12991" xr:uid="{00000000-0005-0000-0000-000016340000}"/>
    <cellStyle name="SAPBEXHLevel0 3 2 5" xfId="12992" xr:uid="{00000000-0005-0000-0000-000017340000}"/>
    <cellStyle name="SAPBEXHLevel0 3 2 5 2" xfId="12993" xr:uid="{00000000-0005-0000-0000-000018340000}"/>
    <cellStyle name="SAPBEXHLevel0 3 2 5 3" xfId="12994" xr:uid="{00000000-0005-0000-0000-000019340000}"/>
    <cellStyle name="SAPBEXHLevel0 3 2 5 4" xfId="12995" xr:uid="{00000000-0005-0000-0000-00001A340000}"/>
    <cellStyle name="SAPBEXHLevel0 3 2 5 5" xfId="12996" xr:uid="{00000000-0005-0000-0000-00001B340000}"/>
    <cellStyle name="SAPBEXHLevel0 3 2 5 6" xfId="12997" xr:uid="{00000000-0005-0000-0000-00001C340000}"/>
    <cellStyle name="SAPBEXHLevel0 3 2 6" xfId="12998" xr:uid="{00000000-0005-0000-0000-00001D340000}"/>
    <cellStyle name="SAPBEXHLevel0 3 2 7" xfId="12999" xr:uid="{00000000-0005-0000-0000-00001E340000}"/>
    <cellStyle name="SAPBEXHLevel0 3 2 8" xfId="13000" xr:uid="{00000000-0005-0000-0000-00001F340000}"/>
    <cellStyle name="SAPBEXHLevel0 3 3" xfId="13001" xr:uid="{00000000-0005-0000-0000-000020340000}"/>
    <cellStyle name="SAPBEXHLevel0 3 3 2" xfId="13002" xr:uid="{00000000-0005-0000-0000-000021340000}"/>
    <cellStyle name="SAPBEXHLevel0 3 3 3" xfId="13003" xr:uid="{00000000-0005-0000-0000-000022340000}"/>
    <cellStyle name="SAPBEXHLevel0 3 3 4" xfId="13004" xr:uid="{00000000-0005-0000-0000-000023340000}"/>
    <cellStyle name="SAPBEXHLevel0 3 3 5" xfId="13005" xr:uid="{00000000-0005-0000-0000-000024340000}"/>
    <cellStyle name="SAPBEXHLevel0 3 3 6" xfId="13006" xr:uid="{00000000-0005-0000-0000-000025340000}"/>
    <cellStyle name="SAPBEXHLevel0 3 4" xfId="13007" xr:uid="{00000000-0005-0000-0000-000026340000}"/>
    <cellStyle name="SAPBEXHLevel0 3 4 2" xfId="13008" xr:uid="{00000000-0005-0000-0000-000027340000}"/>
    <cellStyle name="SAPBEXHLevel0 3 4 3" xfId="13009" xr:uid="{00000000-0005-0000-0000-000028340000}"/>
    <cellStyle name="SAPBEXHLevel0 3 4 4" xfId="13010" xr:uid="{00000000-0005-0000-0000-000029340000}"/>
    <cellStyle name="SAPBEXHLevel0 3 4 5" xfId="13011" xr:uid="{00000000-0005-0000-0000-00002A340000}"/>
    <cellStyle name="SAPBEXHLevel0 3 4 6" xfId="13012" xr:uid="{00000000-0005-0000-0000-00002B340000}"/>
    <cellStyle name="SAPBEXHLevel0 3 5" xfId="13013" xr:uid="{00000000-0005-0000-0000-00002C340000}"/>
    <cellStyle name="SAPBEXHLevel0 3 5 2" xfId="13014" xr:uid="{00000000-0005-0000-0000-00002D340000}"/>
    <cellStyle name="SAPBEXHLevel0 3 5 3" xfId="13015" xr:uid="{00000000-0005-0000-0000-00002E340000}"/>
    <cellStyle name="SAPBEXHLevel0 3 5 4" xfId="13016" xr:uid="{00000000-0005-0000-0000-00002F340000}"/>
    <cellStyle name="SAPBEXHLevel0 3 6" xfId="13017" xr:uid="{00000000-0005-0000-0000-000030340000}"/>
    <cellStyle name="SAPBEXHLevel0 3 6 2" xfId="13018" xr:uid="{00000000-0005-0000-0000-000031340000}"/>
    <cellStyle name="SAPBEXHLevel0 3 6 3" xfId="13019" xr:uid="{00000000-0005-0000-0000-000032340000}"/>
    <cellStyle name="SAPBEXHLevel0 3 6 4" xfId="13020" xr:uid="{00000000-0005-0000-0000-000033340000}"/>
    <cellStyle name="SAPBEXHLevel0 3 7" xfId="13021" xr:uid="{00000000-0005-0000-0000-000034340000}"/>
    <cellStyle name="SAPBEXHLevel0 3 7 2" xfId="13022" xr:uid="{00000000-0005-0000-0000-000035340000}"/>
    <cellStyle name="SAPBEXHLevel0 3 7 3" xfId="13023" xr:uid="{00000000-0005-0000-0000-000036340000}"/>
    <cellStyle name="SAPBEXHLevel0 3 7 4" xfId="13024" xr:uid="{00000000-0005-0000-0000-000037340000}"/>
    <cellStyle name="SAPBEXHLevel0 3 8" xfId="13025" xr:uid="{00000000-0005-0000-0000-000038340000}"/>
    <cellStyle name="SAPBEXHLevel0 3 9" xfId="13026" xr:uid="{00000000-0005-0000-0000-000039340000}"/>
    <cellStyle name="SAPBEXHLevel0 30" xfId="13027" xr:uid="{00000000-0005-0000-0000-00003A340000}"/>
    <cellStyle name="SAPBEXHLevel0 30 2" xfId="13028" xr:uid="{00000000-0005-0000-0000-00003B340000}"/>
    <cellStyle name="SAPBEXHLevel0 30 3" xfId="13029" xr:uid="{00000000-0005-0000-0000-00003C340000}"/>
    <cellStyle name="SAPBEXHLevel0 30 4" xfId="13030" xr:uid="{00000000-0005-0000-0000-00003D340000}"/>
    <cellStyle name="SAPBEXHLevel0 30 5" xfId="13031" xr:uid="{00000000-0005-0000-0000-00003E340000}"/>
    <cellStyle name="SAPBEXHLevel0 30 6" xfId="13032" xr:uid="{00000000-0005-0000-0000-00003F340000}"/>
    <cellStyle name="SAPBEXHLevel0 31" xfId="13033" xr:uid="{00000000-0005-0000-0000-000040340000}"/>
    <cellStyle name="SAPBEXHLevel0 31 2" xfId="13034" xr:uid="{00000000-0005-0000-0000-000041340000}"/>
    <cellStyle name="SAPBEXHLevel0 31 3" xfId="13035" xr:uid="{00000000-0005-0000-0000-000042340000}"/>
    <cellStyle name="SAPBEXHLevel0 31 4" xfId="13036" xr:uid="{00000000-0005-0000-0000-000043340000}"/>
    <cellStyle name="SAPBEXHLevel0 31 5" xfId="13037" xr:uid="{00000000-0005-0000-0000-000044340000}"/>
    <cellStyle name="SAPBEXHLevel0 31 6" xfId="13038" xr:uid="{00000000-0005-0000-0000-000045340000}"/>
    <cellStyle name="SAPBEXHLevel0 32" xfId="13039" xr:uid="{00000000-0005-0000-0000-000046340000}"/>
    <cellStyle name="SAPBEXHLevel0 32 2" xfId="13040" xr:uid="{00000000-0005-0000-0000-000047340000}"/>
    <cellStyle name="SAPBEXHLevel0 32 3" xfId="13041" xr:uid="{00000000-0005-0000-0000-000048340000}"/>
    <cellStyle name="SAPBEXHLevel0 32 4" xfId="13042" xr:uid="{00000000-0005-0000-0000-000049340000}"/>
    <cellStyle name="SAPBEXHLevel0 32 5" xfId="13043" xr:uid="{00000000-0005-0000-0000-00004A340000}"/>
    <cellStyle name="SAPBEXHLevel0 32 6" xfId="13044" xr:uid="{00000000-0005-0000-0000-00004B340000}"/>
    <cellStyle name="SAPBEXHLevel0 33" xfId="13045" xr:uid="{00000000-0005-0000-0000-00004C340000}"/>
    <cellStyle name="SAPBEXHLevel0 34" xfId="13046" xr:uid="{00000000-0005-0000-0000-00004D340000}"/>
    <cellStyle name="SAPBEXHLevel0 35" xfId="13047" xr:uid="{00000000-0005-0000-0000-00004E340000}"/>
    <cellStyle name="SAPBEXHLevel0 36" xfId="13048" xr:uid="{00000000-0005-0000-0000-00004F340000}"/>
    <cellStyle name="SAPBEXHLevel0 37" xfId="13049" xr:uid="{00000000-0005-0000-0000-000050340000}"/>
    <cellStyle name="SAPBEXHLevel0 38" xfId="13050" xr:uid="{00000000-0005-0000-0000-000051340000}"/>
    <cellStyle name="SAPBEXHLevel0 39" xfId="13051" xr:uid="{00000000-0005-0000-0000-000052340000}"/>
    <cellStyle name="SAPBEXHLevel0 4" xfId="13052" xr:uid="{00000000-0005-0000-0000-000053340000}"/>
    <cellStyle name="SAPBEXHLevel0 4 2" xfId="13053" xr:uid="{00000000-0005-0000-0000-000054340000}"/>
    <cellStyle name="SAPBEXHLevel0 4 3" xfId="13054" xr:uid="{00000000-0005-0000-0000-000055340000}"/>
    <cellStyle name="SAPBEXHLevel0 4 4" xfId="13055" xr:uid="{00000000-0005-0000-0000-000056340000}"/>
    <cellStyle name="SAPBEXHLevel0 4 5" xfId="13056" xr:uid="{00000000-0005-0000-0000-000057340000}"/>
    <cellStyle name="SAPBEXHLevel0 4 6" xfId="13057" xr:uid="{00000000-0005-0000-0000-000058340000}"/>
    <cellStyle name="SAPBEXHLevel0 40" xfId="13058" xr:uid="{00000000-0005-0000-0000-000059340000}"/>
    <cellStyle name="SAPBEXHLevel0 41" xfId="13059" xr:uid="{00000000-0005-0000-0000-00005A340000}"/>
    <cellStyle name="SAPBEXHLevel0 42" xfId="13060" xr:uid="{00000000-0005-0000-0000-00005B340000}"/>
    <cellStyle name="SAPBEXHLevel0 43" xfId="13061" xr:uid="{00000000-0005-0000-0000-00005C340000}"/>
    <cellStyle name="SAPBEXHLevel0 44" xfId="13062" xr:uid="{00000000-0005-0000-0000-00005D340000}"/>
    <cellStyle name="SAPBEXHLevel0 45" xfId="13063" xr:uid="{00000000-0005-0000-0000-00005E340000}"/>
    <cellStyle name="SAPBEXHLevel0 46" xfId="13064" xr:uid="{00000000-0005-0000-0000-00005F340000}"/>
    <cellStyle name="SAPBEXHLevel0 47" xfId="13065" xr:uid="{00000000-0005-0000-0000-000060340000}"/>
    <cellStyle name="SAPBEXHLevel0 48" xfId="13066" xr:uid="{00000000-0005-0000-0000-000061340000}"/>
    <cellStyle name="SAPBEXHLevel0 49" xfId="13067" xr:uid="{00000000-0005-0000-0000-000062340000}"/>
    <cellStyle name="SAPBEXHLevel0 5" xfId="13068" xr:uid="{00000000-0005-0000-0000-000063340000}"/>
    <cellStyle name="SAPBEXHLevel0 5 2" xfId="13069" xr:uid="{00000000-0005-0000-0000-000064340000}"/>
    <cellStyle name="SAPBEXHLevel0 5 3" xfId="13070" xr:uid="{00000000-0005-0000-0000-000065340000}"/>
    <cellStyle name="SAPBEXHLevel0 5 4" xfId="13071" xr:uid="{00000000-0005-0000-0000-000066340000}"/>
    <cellStyle name="SAPBEXHLevel0 5 5" xfId="13072" xr:uid="{00000000-0005-0000-0000-000067340000}"/>
    <cellStyle name="SAPBEXHLevel0 5 6" xfId="13073" xr:uid="{00000000-0005-0000-0000-000068340000}"/>
    <cellStyle name="SAPBEXHLevel0 50" xfId="13074" xr:uid="{00000000-0005-0000-0000-000069340000}"/>
    <cellStyle name="SAPBEXHLevel0 51" xfId="13075" xr:uid="{00000000-0005-0000-0000-00006A340000}"/>
    <cellStyle name="SAPBEXHLevel0 52" xfId="13076" xr:uid="{00000000-0005-0000-0000-00006B340000}"/>
    <cellStyle name="SAPBEXHLevel0 53" xfId="13077" xr:uid="{00000000-0005-0000-0000-00006C340000}"/>
    <cellStyle name="SAPBEXHLevel0 54" xfId="13078" xr:uid="{00000000-0005-0000-0000-00006D340000}"/>
    <cellStyle name="SAPBEXHLevel0 55" xfId="13079" xr:uid="{00000000-0005-0000-0000-00006E340000}"/>
    <cellStyle name="SAPBEXHLevel0 56" xfId="13080" xr:uid="{00000000-0005-0000-0000-00006F340000}"/>
    <cellStyle name="SAPBEXHLevel0 57" xfId="13081" xr:uid="{00000000-0005-0000-0000-000070340000}"/>
    <cellStyle name="SAPBEXHLevel0 58" xfId="13082" xr:uid="{00000000-0005-0000-0000-000071340000}"/>
    <cellStyle name="SAPBEXHLevel0 59" xfId="13083" xr:uid="{00000000-0005-0000-0000-000072340000}"/>
    <cellStyle name="SAPBEXHLevel0 6" xfId="13084" xr:uid="{00000000-0005-0000-0000-000073340000}"/>
    <cellStyle name="SAPBEXHLevel0 6 10" xfId="13085" xr:uid="{00000000-0005-0000-0000-000074340000}"/>
    <cellStyle name="SAPBEXHLevel0 6 2" xfId="13086" xr:uid="{00000000-0005-0000-0000-000075340000}"/>
    <cellStyle name="SAPBEXHLevel0 6 2 2" xfId="13087" xr:uid="{00000000-0005-0000-0000-000076340000}"/>
    <cellStyle name="SAPBEXHLevel0 6 2 3" xfId="13088" xr:uid="{00000000-0005-0000-0000-000077340000}"/>
    <cellStyle name="SAPBEXHLevel0 6 2 4" xfId="13089" xr:uid="{00000000-0005-0000-0000-000078340000}"/>
    <cellStyle name="SAPBEXHLevel0 6 3" xfId="13090" xr:uid="{00000000-0005-0000-0000-000079340000}"/>
    <cellStyle name="SAPBEXHLevel0 6 3 2" xfId="13091" xr:uid="{00000000-0005-0000-0000-00007A340000}"/>
    <cellStyle name="SAPBEXHLevel0 6 3 3" xfId="13092" xr:uid="{00000000-0005-0000-0000-00007B340000}"/>
    <cellStyle name="SAPBEXHLevel0 6 3 4" xfId="13093" xr:uid="{00000000-0005-0000-0000-00007C340000}"/>
    <cellStyle name="SAPBEXHLevel0 6 4" xfId="13094" xr:uid="{00000000-0005-0000-0000-00007D340000}"/>
    <cellStyle name="SAPBEXHLevel0 6 4 2" xfId="13095" xr:uid="{00000000-0005-0000-0000-00007E340000}"/>
    <cellStyle name="SAPBEXHLevel0 6 4 3" xfId="13096" xr:uid="{00000000-0005-0000-0000-00007F340000}"/>
    <cellStyle name="SAPBEXHLevel0 6 4 4" xfId="13097" xr:uid="{00000000-0005-0000-0000-000080340000}"/>
    <cellStyle name="SAPBEXHLevel0 6 5" xfId="13098" xr:uid="{00000000-0005-0000-0000-000081340000}"/>
    <cellStyle name="SAPBEXHLevel0 6 5 2" xfId="13099" xr:uid="{00000000-0005-0000-0000-000082340000}"/>
    <cellStyle name="SAPBEXHLevel0 6 5 3" xfId="13100" xr:uid="{00000000-0005-0000-0000-000083340000}"/>
    <cellStyle name="SAPBEXHLevel0 6 5 4" xfId="13101" xr:uid="{00000000-0005-0000-0000-000084340000}"/>
    <cellStyle name="SAPBEXHLevel0 6 6" xfId="13102" xr:uid="{00000000-0005-0000-0000-000085340000}"/>
    <cellStyle name="SAPBEXHLevel0 6 7" xfId="13103" xr:uid="{00000000-0005-0000-0000-000086340000}"/>
    <cellStyle name="SAPBEXHLevel0 6 8" xfId="13104" xr:uid="{00000000-0005-0000-0000-000087340000}"/>
    <cellStyle name="SAPBEXHLevel0 6 9" xfId="13105" xr:uid="{00000000-0005-0000-0000-000088340000}"/>
    <cellStyle name="SAPBEXHLevel0 60" xfId="13106" xr:uid="{00000000-0005-0000-0000-000089340000}"/>
    <cellStyle name="SAPBEXHLevel0 61" xfId="13107" xr:uid="{00000000-0005-0000-0000-00008A340000}"/>
    <cellStyle name="SAPBEXHLevel0 62" xfId="13108" xr:uid="{00000000-0005-0000-0000-00008B340000}"/>
    <cellStyle name="SAPBEXHLevel0 63" xfId="13109" xr:uid="{00000000-0005-0000-0000-00008C340000}"/>
    <cellStyle name="SAPBEXHLevel0 64" xfId="13110" xr:uid="{00000000-0005-0000-0000-00008D340000}"/>
    <cellStyle name="SAPBEXHLevel0 65" xfId="13111" xr:uid="{00000000-0005-0000-0000-00008E340000}"/>
    <cellStyle name="SAPBEXHLevel0 66" xfId="13112" xr:uid="{00000000-0005-0000-0000-00008F340000}"/>
    <cellStyle name="SAPBEXHLevel0 67" xfId="13113" xr:uid="{00000000-0005-0000-0000-000090340000}"/>
    <cellStyle name="SAPBEXHLevel0 68" xfId="13114" xr:uid="{00000000-0005-0000-0000-000091340000}"/>
    <cellStyle name="SAPBEXHLevel0 69" xfId="13115" xr:uid="{00000000-0005-0000-0000-000092340000}"/>
    <cellStyle name="SAPBEXHLevel0 7" xfId="13116" xr:uid="{00000000-0005-0000-0000-000093340000}"/>
    <cellStyle name="SAPBEXHLevel0 7 10" xfId="13117" xr:uid="{00000000-0005-0000-0000-000094340000}"/>
    <cellStyle name="SAPBEXHLevel0 7 2" xfId="13118" xr:uid="{00000000-0005-0000-0000-000095340000}"/>
    <cellStyle name="SAPBEXHLevel0 7 2 2" xfId="13119" xr:uid="{00000000-0005-0000-0000-000096340000}"/>
    <cellStyle name="SAPBEXHLevel0 7 2 3" xfId="13120" xr:uid="{00000000-0005-0000-0000-000097340000}"/>
    <cellStyle name="SAPBEXHLevel0 7 2 4" xfId="13121" xr:uid="{00000000-0005-0000-0000-000098340000}"/>
    <cellStyle name="SAPBEXHLevel0 7 3" xfId="13122" xr:uid="{00000000-0005-0000-0000-000099340000}"/>
    <cellStyle name="SAPBEXHLevel0 7 3 2" xfId="13123" xr:uid="{00000000-0005-0000-0000-00009A340000}"/>
    <cellStyle name="SAPBEXHLevel0 7 3 3" xfId="13124" xr:uid="{00000000-0005-0000-0000-00009B340000}"/>
    <cellStyle name="SAPBEXHLevel0 7 3 4" xfId="13125" xr:uid="{00000000-0005-0000-0000-00009C340000}"/>
    <cellStyle name="SAPBEXHLevel0 7 4" xfId="13126" xr:uid="{00000000-0005-0000-0000-00009D340000}"/>
    <cellStyle name="SAPBEXHLevel0 7 4 2" xfId="13127" xr:uid="{00000000-0005-0000-0000-00009E340000}"/>
    <cellStyle name="SAPBEXHLevel0 7 4 3" xfId="13128" xr:uid="{00000000-0005-0000-0000-00009F340000}"/>
    <cellStyle name="SAPBEXHLevel0 7 4 4" xfId="13129" xr:uid="{00000000-0005-0000-0000-0000A0340000}"/>
    <cellStyle name="SAPBEXHLevel0 7 5" xfId="13130" xr:uid="{00000000-0005-0000-0000-0000A1340000}"/>
    <cellStyle name="SAPBEXHLevel0 7 5 2" xfId="13131" xr:uid="{00000000-0005-0000-0000-0000A2340000}"/>
    <cellStyle name="SAPBEXHLevel0 7 5 3" xfId="13132" xr:uid="{00000000-0005-0000-0000-0000A3340000}"/>
    <cellStyle name="SAPBEXHLevel0 7 5 4" xfId="13133" xr:uid="{00000000-0005-0000-0000-0000A4340000}"/>
    <cellStyle name="SAPBEXHLevel0 7 6" xfId="13134" xr:uid="{00000000-0005-0000-0000-0000A5340000}"/>
    <cellStyle name="SAPBEXHLevel0 7 7" xfId="13135" xr:uid="{00000000-0005-0000-0000-0000A6340000}"/>
    <cellStyle name="SAPBEXHLevel0 7 8" xfId="13136" xr:uid="{00000000-0005-0000-0000-0000A7340000}"/>
    <cellStyle name="SAPBEXHLevel0 7 9" xfId="13137" xr:uid="{00000000-0005-0000-0000-0000A8340000}"/>
    <cellStyle name="SAPBEXHLevel0 70" xfId="13138" xr:uid="{00000000-0005-0000-0000-0000A9340000}"/>
    <cellStyle name="SAPBEXHLevel0 71" xfId="13139" xr:uid="{00000000-0005-0000-0000-0000AA340000}"/>
    <cellStyle name="SAPBEXHLevel0 72" xfId="13140" xr:uid="{00000000-0005-0000-0000-0000AB340000}"/>
    <cellStyle name="SAPBEXHLevel0 73" xfId="13141" xr:uid="{00000000-0005-0000-0000-0000AC340000}"/>
    <cellStyle name="SAPBEXHLevel0 74" xfId="13142" xr:uid="{00000000-0005-0000-0000-0000AD340000}"/>
    <cellStyle name="SAPBEXHLevel0 75" xfId="13143" xr:uid="{00000000-0005-0000-0000-0000AE340000}"/>
    <cellStyle name="SAPBEXHLevel0 76" xfId="13144" xr:uid="{00000000-0005-0000-0000-0000AF340000}"/>
    <cellStyle name="SAPBEXHLevel0 77" xfId="13145" xr:uid="{00000000-0005-0000-0000-0000B0340000}"/>
    <cellStyle name="SAPBEXHLevel0 78" xfId="13146" xr:uid="{00000000-0005-0000-0000-0000B1340000}"/>
    <cellStyle name="SAPBEXHLevel0 79" xfId="13147" xr:uid="{00000000-0005-0000-0000-0000B2340000}"/>
    <cellStyle name="SAPBEXHLevel0 8" xfId="13148" xr:uid="{00000000-0005-0000-0000-0000B3340000}"/>
    <cellStyle name="SAPBEXHLevel0 8 2" xfId="13149" xr:uid="{00000000-0005-0000-0000-0000B4340000}"/>
    <cellStyle name="SAPBEXHLevel0 8 3" xfId="13150" xr:uid="{00000000-0005-0000-0000-0000B5340000}"/>
    <cellStyle name="SAPBEXHLevel0 8 4" xfId="13151" xr:uid="{00000000-0005-0000-0000-0000B6340000}"/>
    <cellStyle name="SAPBEXHLevel0 8 5" xfId="13152" xr:uid="{00000000-0005-0000-0000-0000B7340000}"/>
    <cellStyle name="SAPBEXHLevel0 8 6" xfId="13153" xr:uid="{00000000-0005-0000-0000-0000B8340000}"/>
    <cellStyle name="SAPBEXHLevel0 80" xfId="13154" xr:uid="{00000000-0005-0000-0000-0000B9340000}"/>
    <cellStyle name="SAPBEXHLevel0 81" xfId="13155" xr:uid="{00000000-0005-0000-0000-0000BA340000}"/>
    <cellStyle name="SAPBEXHLevel0 82" xfId="13156" xr:uid="{00000000-0005-0000-0000-0000BB340000}"/>
    <cellStyle name="SAPBEXHLevel0 83" xfId="13157" xr:uid="{00000000-0005-0000-0000-0000BC340000}"/>
    <cellStyle name="SAPBEXHLevel0 84" xfId="13158" xr:uid="{00000000-0005-0000-0000-0000BD340000}"/>
    <cellStyle name="SAPBEXHLevel0 85" xfId="13159" xr:uid="{00000000-0005-0000-0000-0000BE340000}"/>
    <cellStyle name="SAPBEXHLevel0 86" xfId="13160" xr:uid="{00000000-0005-0000-0000-0000BF340000}"/>
    <cellStyle name="SAPBEXHLevel0 87" xfId="13161" xr:uid="{00000000-0005-0000-0000-0000C0340000}"/>
    <cellStyle name="SAPBEXHLevel0 88" xfId="13162" xr:uid="{00000000-0005-0000-0000-0000C1340000}"/>
    <cellStyle name="SAPBEXHLevel0 89" xfId="13163" xr:uid="{00000000-0005-0000-0000-0000C2340000}"/>
    <cellStyle name="SAPBEXHLevel0 9" xfId="13164" xr:uid="{00000000-0005-0000-0000-0000C3340000}"/>
    <cellStyle name="SAPBEXHLevel0 9 2" xfId="13165" xr:uid="{00000000-0005-0000-0000-0000C4340000}"/>
    <cellStyle name="SAPBEXHLevel0 9 3" xfId="13166" xr:uid="{00000000-0005-0000-0000-0000C5340000}"/>
    <cellStyle name="SAPBEXHLevel0 9 4" xfId="13167" xr:uid="{00000000-0005-0000-0000-0000C6340000}"/>
    <cellStyle name="SAPBEXHLevel0 9 5" xfId="13168" xr:uid="{00000000-0005-0000-0000-0000C7340000}"/>
    <cellStyle name="SAPBEXHLevel0 9 6" xfId="13169" xr:uid="{00000000-0005-0000-0000-0000C8340000}"/>
    <cellStyle name="SAPBEXHLevel0 90" xfId="13170" xr:uid="{00000000-0005-0000-0000-0000C9340000}"/>
    <cellStyle name="SAPBEXHLevel0 91" xfId="13171" xr:uid="{00000000-0005-0000-0000-0000CA340000}"/>
    <cellStyle name="SAPBEXHLevel0 92" xfId="13172" xr:uid="{00000000-0005-0000-0000-0000CB340000}"/>
    <cellStyle name="SAPBEXHLevel0 93" xfId="13173" xr:uid="{00000000-0005-0000-0000-0000CC340000}"/>
    <cellStyle name="SAPBEXHLevel0 94" xfId="13174" xr:uid="{00000000-0005-0000-0000-0000CD340000}"/>
    <cellStyle name="SAPBEXHLevel0 95" xfId="13175" xr:uid="{00000000-0005-0000-0000-0000CE340000}"/>
    <cellStyle name="SAPBEXHLevel0 96" xfId="13176" xr:uid="{00000000-0005-0000-0000-0000CF340000}"/>
    <cellStyle name="SAPBEXHLevel0 97" xfId="13177" xr:uid="{00000000-0005-0000-0000-0000D0340000}"/>
    <cellStyle name="SAPBEXHLevel0 98" xfId="13178" xr:uid="{00000000-0005-0000-0000-0000D1340000}"/>
    <cellStyle name="SAPBEXHLevel0 99" xfId="13179" xr:uid="{00000000-0005-0000-0000-0000D2340000}"/>
    <cellStyle name="SAPBEXHLevel0_2009 05 22 Cash flow (2009) (20)" xfId="13180" xr:uid="{00000000-0005-0000-0000-0000D3340000}"/>
    <cellStyle name="SAPBEXHLevel0X" xfId="13181" xr:uid="{00000000-0005-0000-0000-0000D4340000}"/>
    <cellStyle name="SAPBEXHLevel0X 10" xfId="13182" xr:uid="{00000000-0005-0000-0000-0000D5340000}"/>
    <cellStyle name="SAPBEXHLevel0X 10 2" xfId="13183" xr:uid="{00000000-0005-0000-0000-0000D6340000}"/>
    <cellStyle name="SAPBEXHLevel0X 10 3" xfId="13184" xr:uid="{00000000-0005-0000-0000-0000D7340000}"/>
    <cellStyle name="SAPBEXHLevel0X 10 4" xfId="13185" xr:uid="{00000000-0005-0000-0000-0000D8340000}"/>
    <cellStyle name="SAPBEXHLevel0X 10 5" xfId="13186" xr:uid="{00000000-0005-0000-0000-0000D9340000}"/>
    <cellStyle name="SAPBEXHLevel0X 10 6" xfId="13187" xr:uid="{00000000-0005-0000-0000-0000DA340000}"/>
    <cellStyle name="SAPBEXHLevel0X 100" xfId="13188" xr:uid="{00000000-0005-0000-0000-0000DB340000}"/>
    <cellStyle name="SAPBEXHLevel0X 101" xfId="13189" xr:uid="{00000000-0005-0000-0000-0000DC340000}"/>
    <cellStyle name="SAPBEXHLevel0X 102" xfId="13190" xr:uid="{00000000-0005-0000-0000-0000DD340000}"/>
    <cellStyle name="SAPBEXHLevel0X 103" xfId="13191" xr:uid="{00000000-0005-0000-0000-0000DE340000}"/>
    <cellStyle name="SAPBEXHLevel0X 104" xfId="13192" xr:uid="{00000000-0005-0000-0000-0000DF340000}"/>
    <cellStyle name="SAPBEXHLevel0X 105" xfId="13193" xr:uid="{00000000-0005-0000-0000-0000E0340000}"/>
    <cellStyle name="SAPBEXHLevel0X 106" xfId="13194" xr:uid="{00000000-0005-0000-0000-0000E1340000}"/>
    <cellStyle name="SAPBEXHLevel0X 107" xfId="13195" xr:uid="{00000000-0005-0000-0000-0000E2340000}"/>
    <cellStyle name="SAPBEXHLevel0X 108" xfId="13196" xr:uid="{00000000-0005-0000-0000-0000E3340000}"/>
    <cellStyle name="SAPBEXHLevel0X 109" xfId="13197" xr:uid="{00000000-0005-0000-0000-0000E4340000}"/>
    <cellStyle name="SAPBEXHLevel0X 11" xfId="13198" xr:uid="{00000000-0005-0000-0000-0000E5340000}"/>
    <cellStyle name="SAPBEXHLevel0X 11 2" xfId="13199" xr:uid="{00000000-0005-0000-0000-0000E6340000}"/>
    <cellStyle name="SAPBEXHLevel0X 11 3" xfId="13200" xr:uid="{00000000-0005-0000-0000-0000E7340000}"/>
    <cellStyle name="SAPBEXHLevel0X 11 4" xfId="13201" xr:uid="{00000000-0005-0000-0000-0000E8340000}"/>
    <cellStyle name="SAPBEXHLevel0X 11 5" xfId="13202" xr:uid="{00000000-0005-0000-0000-0000E9340000}"/>
    <cellStyle name="SAPBEXHLevel0X 11 6" xfId="13203" xr:uid="{00000000-0005-0000-0000-0000EA340000}"/>
    <cellStyle name="SAPBEXHLevel0X 11 7" xfId="27847" xr:uid="{00000000-0005-0000-0000-0000EB340000}"/>
    <cellStyle name="SAPBEXHLevel0X 110" xfId="13204" xr:uid="{00000000-0005-0000-0000-0000EC340000}"/>
    <cellStyle name="SAPBEXHLevel0X 111" xfId="13205" xr:uid="{00000000-0005-0000-0000-0000ED340000}"/>
    <cellStyle name="SAPBEXHLevel0X 112" xfId="13206" xr:uid="{00000000-0005-0000-0000-0000EE340000}"/>
    <cellStyle name="SAPBEXHLevel0X 113" xfId="13207" xr:uid="{00000000-0005-0000-0000-0000EF340000}"/>
    <cellStyle name="SAPBEXHLevel0X 114" xfId="13208" xr:uid="{00000000-0005-0000-0000-0000F0340000}"/>
    <cellStyle name="SAPBEXHLevel0X 115" xfId="13209" xr:uid="{00000000-0005-0000-0000-0000F1340000}"/>
    <cellStyle name="SAPBEXHLevel0X 116" xfId="13210" xr:uid="{00000000-0005-0000-0000-0000F2340000}"/>
    <cellStyle name="SAPBEXHLevel0X 117" xfId="13211" xr:uid="{00000000-0005-0000-0000-0000F3340000}"/>
    <cellStyle name="SAPBEXHLevel0X 118" xfId="13212" xr:uid="{00000000-0005-0000-0000-0000F4340000}"/>
    <cellStyle name="SAPBEXHLevel0X 119" xfId="13213" xr:uid="{00000000-0005-0000-0000-0000F5340000}"/>
    <cellStyle name="SAPBEXHLevel0X 12" xfId="13214" xr:uid="{00000000-0005-0000-0000-0000F6340000}"/>
    <cellStyle name="SAPBEXHLevel0X 12 2" xfId="13215" xr:uid="{00000000-0005-0000-0000-0000F7340000}"/>
    <cellStyle name="SAPBEXHLevel0X 12 3" xfId="13216" xr:uid="{00000000-0005-0000-0000-0000F8340000}"/>
    <cellStyle name="SAPBEXHLevel0X 12 4" xfId="13217" xr:uid="{00000000-0005-0000-0000-0000F9340000}"/>
    <cellStyle name="SAPBEXHLevel0X 12 5" xfId="13218" xr:uid="{00000000-0005-0000-0000-0000FA340000}"/>
    <cellStyle name="SAPBEXHLevel0X 12 6" xfId="13219" xr:uid="{00000000-0005-0000-0000-0000FB340000}"/>
    <cellStyle name="SAPBEXHLevel0X 120" xfId="13220" xr:uid="{00000000-0005-0000-0000-0000FC340000}"/>
    <cellStyle name="SAPBEXHLevel0X 121" xfId="13221" xr:uid="{00000000-0005-0000-0000-0000FD340000}"/>
    <cellStyle name="SAPBEXHLevel0X 122" xfId="13222" xr:uid="{00000000-0005-0000-0000-0000FE340000}"/>
    <cellStyle name="SAPBEXHLevel0X 123" xfId="13223" xr:uid="{00000000-0005-0000-0000-0000FF340000}"/>
    <cellStyle name="SAPBEXHLevel0X 124" xfId="13224" xr:uid="{00000000-0005-0000-0000-000000350000}"/>
    <cellStyle name="SAPBEXHLevel0X 125" xfId="13225" xr:uid="{00000000-0005-0000-0000-000001350000}"/>
    <cellStyle name="SAPBEXHLevel0X 126" xfId="13226" xr:uid="{00000000-0005-0000-0000-000002350000}"/>
    <cellStyle name="SAPBEXHLevel0X 127" xfId="13227" xr:uid="{00000000-0005-0000-0000-000003350000}"/>
    <cellStyle name="SAPBEXHLevel0X 128" xfId="13228" xr:uid="{00000000-0005-0000-0000-000004350000}"/>
    <cellStyle name="SAPBEXHLevel0X 129" xfId="13229" xr:uid="{00000000-0005-0000-0000-000005350000}"/>
    <cellStyle name="SAPBEXHLevel0X 13" xfId="13230" xr:uid="{00000000-0005-0000-0000-000006350000}"/>
    <cellStyle name="SAPBEXHLevel0X 13 2" xfId="13231" xr:uid="{00000000-0005-0000-0000-000007350000}"/>
    <cellStyle name="SAPBEXHLevel0X 13 3" xfId="13232" xr:uid="{00000000-0005-0000-0000-000008350000}"/>
    <cellStyle name="SAPBEXHLevel0X 13 4" xfId="13233" xr:uid="{00000000-0005-0000-0000-000009350000}"/>
    <cellStyle name="SAPBEXHLevel0X 13 5" xfId="13234" xr:uid="{00000000-0005-0000-0000-00000A350000}"/>
    <cellStyle name="SAPBEXHLevel0X 13 6" xfId="13235" xr:uid="{00000000-0005-0000-0000-00000B350000}"/>
    <cellStyle name="SAPBEXHLevel0X 130" xfId="13236" xr:uid="{00000000-0005-0000-0000-00000C350000}"/>
    <cellStyle name="SAPBEXHLevel0X 131" xfId="13237" xr:uid="{00000000-0005-0000-0000-00000D350000}"/>
    <cellStyle name="SAPBEXHLevel0X 132" xfId="13238" xr:uid="{00000000-0005-0000-0000-00000E350000}"/>
    <cellStyle name="SAPBEXHLevel0X 133" xfId="13239" xr:uid="{00000000-0005-0000-0000-00000F350000}"/>
    <cellStyle name="SAPBEXHLevel0X 134" xfId="13240" xr:uid="{00000000-0005-0000-0000-000010350000}"/>
    <cellStyle name="SAPBEXHLevel0X 135" xfId="13241" xr:uid="{00000000-0005-0000-0000-000011350000}"/>
    <cellStyle name="SAPBEXHLevel0X 136" xfId="13242" xr:uid="{00000000-0005-0000-0000-000012350000}"/>
    <cellStyle name="SAPBEXHLevel0X 137" xfId="13243" xr:uid="{00000000-0005-0000-0000-000013350000}"/>
    <cellStyle name="SAPBEXHLevel0X 138" xfId="13244" xr:uid="{00000000-0005-0000-0000-000014350000}"/>
    <cellStyle name="SAPBEXHLevel0X 139" xfId="13245" xr:uid="{00000000-0005-0000-0000-000015350000}"/>
    <cellStyle name="SAPBEXHLevel0X 14" xfId="13246" xr:uid="{00000000-0005-0000-0000-000016350000}"/>
    <cellStyle name="SAPBEXHLevel0X 14 2" xfId="13247" xr:uid="{00000000-0005-0000-0000-000017350000}"/>
    <cellStyle name="SAPBEXHLevel0X 14 3" xfId="13248" xr:uid="{00000000-0005-0000-0000-000018350000}"/>
    <cellStyle name="SAPBEXHLevel0X 14 4" xfId="13249" xr:uid="{00000000-0005-0000-0000-000019350000}"/>
    <cellStyle name="SAPBEXHLevel0X 14 5" xfId="13250" xr:uid="{00000000-0005-0000-0000-00001A350000}"/>
    <cellStyle name="SAPBEXHLevel0X 14 6" xfId="13251" xr:uid="{00000000-0005-0000-0000-00001B350000}"/>
    <cellStyle name="SAPBEXHLevel0X 140" xfId="13252" xr:uid="{00000000-0005-0000-0000-00001C350000}"/>
    <cellStyle name="SAPBEXHLevel0X 141" xfId="13253" xr:uid="{00000000-0005-0000-0000-00001D350000}"/>
    <cellStyle name="SAPBEXHLevel0X 142" xfId="13254" xr:uid="{00000000-0005-0000-0000-00001E350000}"/>
    <cellStyle name="SAPBEXHLevel0X 143" xfId="13255" xr:uid="{00000000-0005-0000-0000-00001F350000}"/>
    <cellStyle name="SAPBEXHLevel0X 144" xfId="13256" xr:uid="{00000000-0005-0000-0000-000020350000}"/>
    <cellStyle name="SAPBEXHLevel0X 145" xfId="13257" xr:uid="{00000000-0005-0000-0000-000021350000}"/>
    <cellStyle name="SAPBEXHLevel0X 146" xfId="27802" xr:uid="{00000000-0005-0000-0000-000022350000}"/>
    <cellStyle name="SAPBEXHLevel0X 147" xfId="27911" xr:uid="{00000000-0005-0000-0000-000023350000}"/>
    <cellStyle name="SAPBEXHLevel0X 148" xfId="28011" xr:uid="{00000000-0005-0000-0000-000024350000}"/>
    <cellStyle name="SAPBEXHLevel0X 149" xfId="28072" xr:uid="{00000000-0005-0000-0000-000025350000}"/>
    <cellStyle name="SAPBEXHLevel0X 15" xfId="13258" xr:uid="{00000000-0005-0000-0000-000026350000}"/>
    <cellStyle name="SAPBEXHLevel0X 15 2" xfId="13259" xr:uid="{00000000-0005-0000-0000-000027350000}"/>
    <cellStyle name="SAPBEXHLevel0X 15 3" xfId="13260" xr:uid="{00000000-0005-0000-0000-000028350000}"/>
    <cellStyle name="SAPBEXHLevel0X 15 4" xfId="13261" xr:uid="{00000000-0005-0000-0000-000029350000}"/>
    <cellStyle name="SAPBEXHLevel0X 15 5" xfId="13262" xr:uid="{00000000-0005-0000-0000-00002A350000}"/>
    <cellStyle name="SAPBEXHLevel0X 15 6" xfId="13263" xr:uid="{00000000-0005-0000-0000-00002B350000}"/>
    <cellStyle name="SAPBEXHLevel0X 150" xfId="28144" xr:uid="{00000000-0005-0000-0000-00002C350000}"/>
    <cellStyle name="SAPBEXHLevel0X 16" xfId="13264" xr:uid="{00000000-0005-0000-0000-00002D350000}"/>
    <cellStyle name="SAPBEXHLevel0X 16 2" xfId="13265" xr:uid="{00000000-0005-0000-0000-00002E350000}"/>
    <cellStyle name="SAPBEXHLevel0X 16 3" xfId="13266" xr:uid="{00000000-0005-0000-0000-00002F350000}"/>
    <cellStyle name="SAPBEXHLevel0X 16 4" xfId="13267" xr:uid="{00000000-0005-0000-0000-000030350000}"/>
    <cellStyle name="SAPBEXHLevel0X 16 5" xfId="13268" xr:uid="{00000000-0005-0000-0000-000031350000}"/>
    <cellStyle name="SAPBEXHLevel0X 16 6" xfId="13269" xr:uid="{00000000-0005-0000-0000-000032350000}"/>
    <cellStyle name="SAPBEXHLevel0X 16 7" xfId="27766" xr:uid="{00000000-0005-0000-0000-000033350000}"/>
    <cellStyle name="SAPBEXHLevel0X 17" xfId="13270" xr:uid="{00000000-0005-0000-0000-000034350000}"/>
    <cellStyle name="SAPBEXHLevel0X 17 2" xfId="13271" xr:uid="{00000000-0005-0000-0000-000035350000}"/>
    <cellStyle name="SAPBEXHLevel0X 17 3" xfId="13272" xr:uid="{00000000-0005-0000-0000-000036350000}"/>
    <cellStyle name="SAPBEXHLevel0X 17 4" xfId="13273" xr:uid="{00000000-0005-0000-0000-000037350000}"/>
    <cellStyle name="SAPBEXHLevel0X 17 5" xfId="13274" xr:uid="{00000000-0005-0000-0000-000038350000}"/>
    <cellStyle name="SAPBEXHLevel0X 17 6" xfId="13275" xr:uid="{00000000-0005-0000-0000-000039350000}"/>
    <cellStyle name="SAPBEXHLevel0X 18" xfId="13276" xr:uid="{00000000-0005-0000-0000-00003A350000}"/>
    <cellStyle name="SAPBEXHLevel0X 18 2" xfId="13277" xr:uid="{00000000-0005-0000-0000-00003B350000}"/>
    <cellStyle name="SAPBEXHLevel0X 18 3" xfId="13278" xr:uid="{00000000-0005-0000-0000-00003C350000}"/>
    <cellStyle name="SAPBEXHLevel0X 18 4" xfId="13279" xr:uid="{00000000-0005-0000-0000-00003D350000}"/>
    <cellStyle name="SAPBEXHLevel0X 18 5" xfId="13280" xr:uid="{00000000-0005-0000-0000-00003E350000}"/>
    <cellStyle name="SAPBEXHLevel0X 18 6" xfId="13281" xr:uid="{00000000-0005-0000-0000-00003F350000}"/>
    <cellStyle name="SAPBEXHLevel0X 19" xfId="13282" xr:uid="{00000000-0005-0000-0000-000040350000}"/>
    <cellStyle name="SAPBEXHLevel0X 19 2" xfId="13283" xr:uid="{00000000-0005-0000-0000-000041350000}"/>
    <cellStyle name="SAPBEXHLevel0X 19 3" xfId="13284" xr:uid="{00000000-0005-0000-0000-000042350000}"/>
    <cellStyle name="SAPBEXHLevel0X 19 4" xfId="13285" xr:uid="{00000000-0005-0000-0000-000043350000}"/>
    <cellStyle name="SAPBEXHLevel0X 19 5" xfId="13286" xr:uid="{00000000-0005-0000-0000-000044350000}"/>
    <cellStyle name="SAPBEXHLevel0X 19 6" xfId="13287" xr:uid="{00000000-0005-0000-0000-000045350000}"/>
    <cellStyle name="SAPBEXHLevel0X 2" xfId="13288" xr:uid="{00000000-0005-0000-0000-000046350000}"/>
    <cellStyle name="SAPBEXHLevel0X 2 10" xfId="13289" xr:uid="{00000000-0005-0000-0000-000047350000}"/>
    <cellStyle name="SAPBEXHLevel0X 2 11" xfId="13290" xr:uid="{00000000-0005-0000-0000-000048350000}"/>
    <cellStyle name="SAPBEXHLevel0X 2 2" xfId="13291" xr:uid="{00000000-0005-0000-0000-000049350000}"/>
    <cellStyle name="SAPBEXHLevel0X 2 2 2" xfId="13292" xr:uid="{00000000-0005-0000-0000-00004A350000}"/>
    <cellStyle name="SAPBEXHLevel0X 2 2 3" xfId="13293" xr:uid="{00000000-0005-0000-0000-00004B350000}"/>
    <cellStyle name="SAPBEXHLevel0X 2 2 4" xfId="13294" xr:uid="{00000000-0005-0000-0000-00004C350000}"/>
    <cellStyle name="SAPBEXHLevel0X 2 2 5" xfId="13295" xr:uid="{00000000-0005-0000-0000-00004D350000}"/>
    <cellStyle name="SAPBEXHLevel0X 2 2 6" xfId="13296" xr:uid="{00000000-0005-0000-0000-00004E350000}"/>
    <cellStyle name="SAPBEXHLevel0X 2 3" xfId="13297" xr:uid="{00000000-0005-0000-0000-00004F350000}"/>
    <cellStyle name="SAPBEXHLevel0X 2 3 2" xfId="13298" xr:uid="{00000000-0005-0000-0000-000050350000}"/>
    <cellStyle name="SAPBEXHLevel0X 2 3 3" xfId="13299" xr:uid="{00000000-0005-0000-0000-000051350000}"/>
    <cellStyle name="SAPBEXHLevel0X 2 3 4" xfId="13300" xr:uid="{00000000-0005-0000-0000-000052350000}"/>
    <cellStyle name="SAPBEXHLevel0X 2 3 5" xfId="13301" xr:uid="{00000000-0005-0000-0000-000053350000}"/>
    <cellStyle name="SAPBEXHLevel0X 2 3 6" xfId="13302" xr:uid="{00000000-0005-0000-0000-000054350000}"/>
    <cellStyle name="SAPBEXHLevel0X 2 4" xfId="13303" xr:uid="{00000000-0005-0000-0000-000055350000}"/>
    <cellStyle name="SAPBEXHLevel0X 2 4 2" xfId="13304" xr:uid="{00000000-0005-0000-0000-000056350000}"/>
    <cellStyle name="SAPBEXHLevel0X 2 4 3" xfId="13305" xr:uid="{00000000-0005-0000-0000-000057350000}"/>
    <cellStyle name="SAPBEXHLevel0X 2 4 4" xfId="13306" xr:uid="{00000000-0005-0000-0000-000058350000}"/>
    <cellStyle name="SAPBEXHLevel0X 2 4 5" xfId="13307" xr:uid="{00000000-0005-0000-0000-000059350000}"/>
    <cellStyle name="SAPBEXHLevel0X 2 4 6" xfId="13308" xr:uid="{00000000-0005-0000-0000-00005A350000}"/>
    <cellStyle name="SAPBEXHLevel0X 2 5" xfId="13309" xr:uid="{00000000-0005-0000-0000-00005B350000}"/>
    <cellStyle name="SAPBEXHLevel0X 2 5 2" xfId="13310" xr:uid="{00000000-0005-0000-0000-00005C350000}"/>
    <cellStyle name="SAPBEXHLevel0X 2 5 3" xfId="13311" xr:uid="{00000000-0005-0000-0000-00005D350000}"/>
    <cellStyle name="SAPBEXHLevel0X 2 5 4" xfId="13312" xr:uid="{00000000-0005-0000-0000-00005E350000}"/>
    <cellStyle name="SAPBEXHLevel0X 2 5 5" xfId="13313" xr:uid="{00000000-0005-0000-0000-00005F350000}"/>
    <cellStyle name="SAPBEXHLevel0X 2 5 6" xfId="13314" xr:uid="{00000000-0005-0000-0000-000060350000}"/>
    <cellStyle name="SAPBEXHLevel0X 2 6" xfId="13315" xr:uid="{00000000-0005-0000-0000-000061350000}"/>
    <cellStyle name="SAPBEXHLevel0X 2 6 2" xfId="13316" xr:uid="{00000000-0005-0000-0000-000062350000}"/>
    <cellStyle name="SAPBEXHLevel0X 2 6 3" xfId="13317" xr:uid="{00000000-0005-0000-0000-000063350000}"/>
    <cellStyle name="SAPBEXHLevel0X 2 6 4" xfId="13318" xr:uid="{00000000-0005-0000-0000-000064350000}"/>
    <cellStyle name="SAPBEXHLevel0X 2 6 5" xfId="13319" xr:uid="{00000000-0005-0000-0000-000065350000}"/>
    <cellStyle name="SAPBEXHLevel0X 2 6 6" xfId="13320" xr:uid="{00000000-0005-0000-0000-000066350000}"/>
    <cellStyle name="SAPBEXHLevel0X 2 7" xfId="13321" xr:uid="{00000000-0005-0000-0000-000067350000}"/>
    <cellStyle name="SAPBEXHLevel0X 2 8" xfId="13322" xr:uid="{00000000-0005-0000-0000-000068350000}"/>
    <cellStyle name="SAPBEXHLevel0X 2 9" xfId="13323" xr:uid="{00000000-0005-0000-0000-000069350000}"/>
    <cellStyle name="SAPBEXHLevel0X 20" xfId="13324" xr:uid="{00000000-0005-0000-0000-00006A350000}"/>
    <cellStyle name="SAPBEXHLevel0X 20 2" xfId="13325" xr:uid="{00000000-0005-0000-0000-00006B350000}"/>
    <cellStyle name="SAPBEXHLevel0X 20 3" xfId="13326" xr:uid="{00000000-0005-0000-0000-00006C350000}"/>
    <cellStyle name="SAPBEXHLevel0X 20 4" xfId="13327" xr:uid="{00000000-0005-0000-0000-00006D350000}"/>
    <cellStyle name="SAPBEXHLevel0X 20 5" xfId="13328" xr:uid="{00000000-0005-0000-0000-00006E350000}"/>
    <cellStyle name="SAPBEXHLevel0X 20 6" xfId="13329" xr:uid="{00000000-0005-0000-0000-00006F350000}"/>
    <cellStyle name="SAPBEXHLevel0X 21" xfId="13330" xr:uid="{00000000-0005-0000-0000-000070350000}"/>
    <cellStyle name="SAPBEXHLevel0X 21 2" xfId="13331" xr:uid="{00000000-0005-0000-0000-000071350000}"/>
    <cellStyle name="SAPBEXHLevel0X 21 3" xfId="13332" xr:uid="{00000000-0005-0000-0000-000072350000}"/>
    <cellStyle name="SAPBEXHLevel0X 21 4" xfId="13333" xr:uid="{00000000-0005-0000-0000-000073350000}"/>
    <cellStyle name="SAPBEXHLevel0X 21 5" xfId="13334" xr:uid="{00000000-0005-0000-0000-000074350000}"/>
    <cellStyle name="SAPBEXHLevel0X 21 6" xfId="13335" xr:uid="{00000000-0005-0000-0000-000075350000}"/>
    <cellStyle name="SAPBEXHLevel0X 22" xfId="13336" xr:uid="{00000000-0005-0000-0000-000076350000}"/>
    <cellStyle name="SAPBEXHLevel0X 22 2" xfId="13337" xr:uid="{00000000-0005-0000-0000-000077350000}"/>
    <cellStyle name="SAPBEXHLevel0X 22 3" xfId="13338" xr:uid="{00000000-0005-0000-0000-000078350000}"/>
    <cellStyle name="SAPBEXHLevel0X 22 4" xfId="13339" xr:uid="{00000000-0005-0000-0000-000079350000}"/>
    <cellStyle name="SAPBEXHLevel0X 22 5" xfId="13340" xr:uid="{00000000-0005-0000-0000-00007A350000}"/>
    <cellStyle name="SAPBEXHLevel0X 22 6" xfId="13341" xr:uid="{00000000-0005-0000-0000-00007B350000}"/>
    <cellStyle name="SAPBEXHLevel0X 23" xfId="13342" xr:uid="{00000000-0005-0000-0000-00007C350000}"/>
    <cellStyle name="SAPBEXHLevel0X 23 2" xfId="13343" xr:uid="{00000000-0005-0000-0000-00007D350000}"/>
    <cellStyle name="SAPBEXHLevel0X 23 3" xfId="13344" xr:uid="{00000000-0005-0000-0000-00007E350000}"/>
    <cellStyle name="SAPBEXHLevel0X 23 4" xfId="13345" xr:uid="{00000000-0005-0000-0000-00007F350000}"/>
    <cellStyle name="SAPBEXHLevel0X 23 5" xfId="13346" xr:uid="{00000000-0005-0000-0000-000080350000}"/>
    <cellStyle name="SAPBEXHLevel0X 23 6" xfId="13347" xr:uid="{00000000-0005-0000-0000-000081350000}"/>
    <cellStyle name="SAPBEXHLevel0X 24" xfId="13348" xr:uid="{00000000-0005-0000-0000-000082350000}"/>
    <cellStyle name="SAPBEXHLevel0X 24 2" xfId="13349" xr:uid="{00000000-0005-0000-0000-000083350000}"/>
    <cellStyle name="SAPBEXHLevel0X 24 3" xfId="13350" xr:uid="{00000000-0005-0000-0000-000084350000}"/>
    <cellStyle name="SAPBEXHLevel0X 24 4" xfId="13351" xr:uid="{00000000-0005-0000-0000-000085350000}"/>
    <cellStyle name="SAPBEXHLevel0X 24 5" xfId="13352" xr:uid="{00000000-0005-0000-0000-000086350000}"/>
    <cellStyle name="SAPBEXHLevel0X 24 6" xfId="13353" xr:uid="{00000000-0005-0000-0000-000087350000}"/>
    <cellStyle name="SAPBEXHLevel0X 25" xfId="13354" xr:uid="{00000000-0005-0000-0000-000088350000}"/>
    <cellStyle name="SAPBEXHLevel0X 25 2" xfId="13355" xr:uid="{00000000-0005-0000-0000-000089350000}"/>
    <cellStyle name="SAPBEXHLevel0X 25 3" xfId="13356" xr:uid="{00000000-0005-0000-0000-00008A350000}"/>
    <cellStyle name="SAPBEXHLevel0X 25 4" xfId="13357" xr:uid="{00000000-0005-0000-0000-00008B350000}"/>
    <cellStyle name="SAPBEXHLevel0X 25 5" xfId="13358" xr:uid="{00000000-0005-0000-0000-00008C350000}"/>
    <cellStyle name="SAPBEXHLevel0X 25 6" xfId="13359" xr:uid="{00000000-0005-0000-0000-00008D350000}"/>
    <cellStyle name="SAPBEXHLevel0X 26" xfId="13360" xr:uid="{00000000-0005-0000-0000-00008E350000}"/>
    <cellStyle name="SAPBEXHLevel0X 26 2" xfId="13361" xr:uid="{00000000-0005-0000-0000-00008F350000}"/>
    <cellStyle name="SAPBEXHLevel0X 26 3" xfId="13362" xr:uid="{00000000-0005-0000-0000-000090350000}"/>
    <cellStyle name="SAPBEXHLevel0X 26 4" xfId="13363" xr:uid="{00000000-0005-0000-0000-000091350000}"/>
    <cellStyle name="SAPBEXHLevel0X 26 5" xfId="13364" xr:uid="{00000000-0005-0000-0000-000092350000}"/>
    <cellStyle name="SAPBEXHLevel0X 26 6" xfId="13365" xr:uid="{00000000-0005-0000-0000-000093350000}"/>
    <cellStyle name="SAPBEXHLevel0X 27" xfId="13366" xr:uid="{00000000-0005-0000-0000-000094350000}"/>
    <cellStyle name="SAPBEXHLevel0X 27 2" xfId="13367" xr:uid="{00000000-0005-0000-0000-000095350000}"/>
    <cellStyle name="SAPBEXHLevel0X 27 3" xfId="13368" xr:uid="{00000000-0005-0000-0000-000096350000}"/>
    <cellStyle name="SAPBEXHLevel0X 27 4" xfId="13369" xr:uid="{00000000-0005-0000-0000-000097350000}"/>
    <cellStyle name="SAPBEXHLevel0X 27 5" xfId="13370" xr:uid="{00000000-0005-0000-0000-000098350000}"/>
    <cellStyle name="SAPBEXHLevel0X 27 6" xfId="13371" xr:uid="{00000000-0005-0000-0000-000099350000}"/>
    <cellStyle name="SAPBEXHLevel0X 28" xfId="13372" xr:uid="{00000000-0005-0000-0000-00009A350000}"/>
    <cellStyle name="SAPBEXHLevel0X 28 2" xfId="13373" xr:uid="{00000000-0005-0000-0000-00009B350000}"/>
    <cellStyle name="SAPBEXHLevel0X 28 3" xfId="13374" xr:uid="{00000000-0005-0000-0000-00009C350000}"/>
    <cellStyle name="SAPBEXHLevel0X 28 4" xfId="13375" xr:uid="{00000000-0005-0000-0000-00009D350000}"/>
    <cellStyle name="SAPBEXHLevel0X 28 5" xfId="13376" xr:uid="{00000000-0005-0000-0000-00009E350000}"/>
    <cellStyle name="SAPBEXHLevel0X 28 6" xfId="13377" xr:uid="{00000000-0005-0000-0000-00009F350000}"/>
    <cellStyle name="SAPBEXHLevel0X 29" xfId="13378" xr:uid="{00000000-0005-0000-0000-0000A0350000}"/>
    <cellStyle name="SAPBEXHLevel0X 29 2" xfId="13379" xr:uid="{00000000-0005-0000-0000-0000A1350000}"/>
    <cellStyle name="SAPBEXHLevel0X 29 3" xfId="13380" xr:uid="{00000000-0005-0000-0000-0000A2350000}"/>
    <cellStyle name="SAPBEXHLevel0X 29 4" xfId="13381" xr:uid="{00000000-0005-0000-0000-0000A3350000}"/>
    <cellStyle name="SAPBEXHLevel0X 29 5" xfId="13382" xr:uid="{00000000-0005-0000-0000-0000A4350000}"/>
    <cellStyle name="SAPBEXHLevel0X 29 6" xfId="13383" xr:uid="{00000000-0005-0000-0000-0000A5350000}"/>
    <cellStyle name="SAPBEXHLevel0X 3" xfId="13384" xr:uid="{00000000-0005-0000-0000-0000A6350000}"/>
    <cellStyle name="SAPBEXHLevel0X 3 10" xfId="13385" xr:uid="{00000000-0005-0000-0000-0000A7350000}"/>
    <cellStyle name="SAPBEXHLevel0X 3 11" xfId="13386" xr:uid="{00000000-0005-0000-0000-0000A8350000}"/>
    <cellStyle name="SAPBEXHLevel0X 3 2" xfId="13387" xr:uid="{00000000-0005-0000-0000-0000A9350000}"/>
    <cellStyle name="SAPBEXHLevel0X 3 2 2" xfId="13388" xr:uid="{00000000-0005-0000-0000-0000AA350000}"/>
    <cellStyle name="SAPBEXHLevel0X 3 2 3" xfId="13389" xr:uid="{00000000-0005-0000-0000-0000AB350000}"/>
    <cellStyle name="SAPBEXHLevel0X 3 2 4" xfId="13390" xr:uid="{00000000-0005-0000-0000-0000AC350000}"/>
    <cellStyle name="SAPBEXHLevel0X 3 2 5" xfId="13391" xr:uid="{00000000-0005-0000-0000-0000AD350000}"/>
    <cellStyle name="SAPBEXHLevel0X 3 2 6" xfId="13392" xr:uid="{00000000-0005-0000-0000-0000AE350000}"/>
    <cellStyle name="SAPBEXHLevel0X 3 3" xfId="13393" xr:uid="{00000000-0005-0000-0000-0000AF350000}"/>
    <cellStyle name="SAPBEXHLevel0X 3 3 2" xfId="13394" xr:uid="{00000000-0005-0000-0000-0000B0350000}"/>
    <cellStyle name="SAPBEXHLevel0X 3 3 3" xfId="13395" xr:uid="{00000000-0005-0000-0000-0000B1350000}"/>
    <cellStyle name="SAPBEXHLevel0X 3 3 4" xfId="13396" xr:uid="{00000000-0005-0000-0000-0000B2350000}"/>
    <cellStyle name="SAPBEXHLevel0X 3 3 5" xfId="13397" xr:uid="{00000000-0005-0000-0000-0000B3350000}"/>
    <cellStyle name="SAPBEXHLevel0X 3 3 6" xfId="13398" xr:uid="{00000000-0005-0000-0000-0000B4350000}"/>
    <cellStyle name="SAPBEXHLevel0X 3 4" xfId="13399" xr:uid="{00000000-0005-0000-0000-0000B5350000}"/>
    <cellStyle name="SAPBEXHLevel0X 3 4 2" xfId="13400" xr:uid="{00000000-0005-0000-0000-0000B6350000}"/>
    <cellStyle name="SAPBEXHLevel0X 3 4 3" xfId="13401" xr:uid="{00000000-0005-0000-0000-0000B7350000}"/>
    <cellStyle name="SAPBEXHLevel0X 3 4 4" xfId="13402" xr:uid="{00000000-0005-0000-0000-0000B8350000}"/>
    <cellStyle name="SAPBEXHLevel0X 3 4 5" xfId="13403" xr:uid="{00000000-0005-0000-0000-0000B9350000}"/>
    <cellStyle name="SAPBEXHLevel0X 3 4 6" xfId="13404" xr:uid="{00000000-0005-0000-0000-0000BA350000}"/>
    <cellStyle name="SAPBEXHLevel0X 3 5" xfId="13405" xr:uid="{00000000-0005-0000-0000-0000BB350000}"/>
    <cellStyle name="SAPBEXHLevel0X 3 5 2" xfId="13406" xr:uid="{00000000-0005-0000-0000-0000BC350000}"/>
    <cellStyle name="SAPBEXHLevel0X 3 5 3" xfId="13407" xr:uid="{00000000-0005-0000-0000-0000BD350000}"/>
    <cellStyle name="SAPBEXHLevel0X 3 5 4" xfId="13408" xr:uid="{00000000-0005-0000-0000-0000BE350000}"/>
    <cellStyle name="SAPBEXHLevel0X 3 5 5" xfId="13409" xr:uid="{00000000-0005-0000-0000-0000BF350000}"/>
    <cellStyle name="SAPBEXHLevel0X 3 5 6" xfId="13410" xr:uid="{00000000-0005-0000-0000-0000C0350000}"/>
    <cellStyle name="SAPBEXHLevel0X 3 6" xfId="13411" xr:uid="{00000000-0005-0000-0000-0000C1350000}"/>
    <cellStyle name="SAPBEXHLevel0X 3 6 2" xfId="13412" xr:uid="{00000000-0005-0000-0000-0000C2350000}"/>
    <cellStyle name="SAPBEXHLevel0X 3 6 3" xfId="13413" xr:uid="{00000000-0005-0000-0000-0000C3350000}"/>
    <cellStyle name="SAPBEXHLevel0X 3 6 4" xfId="13414" xr:uid="{00000000-0005-0000-0000-0000C4350000}"/>
    <cellStyle name="SAPBEXHLevel0X 3 6 5" xfId="13415" xr:uid="{00000000-0005-0000-0000-0000C5350000}"/>
    <cellStyle name="SAPBEXHLevel0X 3 6 6" xfId="13416" xr:uid="{00000000-0005-0000-0000-0000C6350000}"/>
    <cellStyle name="SAPBEXHLevel0X 3 7" xfId="13417" xr:uid="{00000000-0005-0000-0000-0000C7350000}"/>
    <cellStyle name="SAPBEXHLevel0X 3 8" xfId="13418" xr:uid="{00000000-0005-0000-0000-0000C8350000}"/>
    <cellStyle name="SAPBEXHLevel0X 3 9" xfId="13419" xr:uid="{00000000-0005-0000-0000-0000C9350000}"/>
    <cellStyle name="SAPBEXHLevel0X 30" xfId="13420" xr:uid="{00000000-0005-0000-0000-0000CA350000}"/>
    <cellStyle name="SAPBEXHLevel0X 30 2" xfId="13421" xr:uid="{00000000-0005-0000-0000-0000CB350000}"/>
    <cellStyle name="SAPBEXHLevel0X 30 3" xfId="13422" xr:uid="{00000000-0005-0000-0000-0000CC350000}"/>
    <cellStyle name="SAPBEXHLevel0X 30 4" xfId="13423" xr:uid="{00000000-0005-0000-0000-0000CD350000}"/>
    <cellStyle name="SAPBEXHLevel0X 30 5" xfId="13424" xr:uid="{00000000-0005-0000-0000-0000CE350000}"/>
    <cellStyle name="SAPBEXHLevel0X 30 6" xfId="13425" xr:uid="{00000000-0005-0000-0000-0000CF350000}"/>
    <cellStyle name="SAPBEXHLevel0X 31" xfId="13426" xr:uid="{00000000-0005-0000-0000-0000D0350000}"/>
    <cellStyle name="SAPBEXHLevel0X 31 2" xfId="13427" xr:uid="{00000000-0005-0000-0000-0000D1350000}"/>
    <cellStyle name="SAPBEXHLevel0X 31 3" xfId="13428" xr:uid="{00000000-0005-0000-0000-0000D2350000}"/>
    <cellStyle name="SAPBEXHLevel0X 31 4" xfId="13429" xr:uid="{00000000-0005-0000-0000-0000D3350000}"/>
    <cellStyle name="SAPBEXHLevel0X 31 5" xfId="13430" xr:uid="{00000000-0005-0000-0000-0000D4350000}"/>
    <cellStyle name="SAPBEXHLevel0X 31 6" xfId="13431" xr:uid="{00000000-0005-0000-0000-0000D5350000}"/>
    <cellStyle name="SAPBEXHLevel0X 32" xfId="13432" xr:uid="{00000000-0005-0000-0000-0000D6350000}"/>
    <cellStyle name="SAPBEXHLevel0X 32 2" xfId="13433" xr:uid="{00000000-0005-0000-0000-0000D7350000}"/>
    <cellStyle name="SAPBEXHLevel0X 32 3" xfId="13434" xr:uid="{00000000-0005-0000-0000-0000D8350000}"/>
    <cellStyle name="SAPBEXHLevel0X 32 4" xfId="13435" xr:uid="{00000000-0005-0000-0000-0000D9350000}"/>
    <cellStyle name="SAPBEXHLevel0X 32 5" xfId="13436" xr:uid="{00000000-0005-0000-0000-0000DA350000}"/>
    <cellStyle name="SAPBEXHLevel0X 32 6" xfId="13437" xr:uid="{00000000-0005-0000-0000-0000DB350000}"/>
    <cellStyle name="SAPBEXHLevel0X 33" xfId="13438" xr:uid="{00000000-0005-0000-0000-0000DC350000}"/>
    <cellStyle name="SAPBEXHLevel0X 34" xfId="13439" xr:uid="{00000000-0005-0000-0000-0000DD350000}"/>
    <cellStyle name="SAPBEXHLevel0X 35" xfId="13440" xr:uid="{00000000-0005-0000-0000-0000DE350000}"/>
    <cellStyle name="SAPBEXHLevel0X 36" xfId="13441" xr:uid="{00000000-0005-0000-0000-0000DF350000}"/>
    <cellStyle name="SAPBEXHLevel0X 37" xfId="13442" xr:uid="{00000000-0005-0000-0000-0000E0350000}"/>
    <cellStyle name="SAPBEXHLevel0X 38" xfId="13443" xr:uid="{00000000-0005-0000-0000-0000E1350000}"/>
    <cellStyle name="SAPBEXHLevel0X 39" xfId="13444" xr:uid="{00000000-0005-0000-0000-0000E2350000}"/>
    <cellStyle name="SAPBEXHLevel0X 4" xfId="13445" xr:uid="{00000000-0005-0000-0000-0000E3350000}"/>
    <cellStyle name="SAPBEXHLevel0X 4 10" xfId="13446" xr:uid="{00000000-0005-0000-0000-0000E4350000}"/>
    <cellStyle name="SAPBEXHLevel0X 4 10 2" xfId="13447" xr:uid="{00000000-0005-0000-0000-0000E5350000}"/>
    <cellStyle name="SAPBEXHLevel0X 4 10 3" xfId="13448" xr:uid="{00000000-0005-0000-0000-0000E6350000}"/>
    <cellStyle name="SAPBEXHLevel0X 4 10 4" xfId="13449" xr:uid="{00000000-0005-0000-0000-0000E7350000}"/>
    <cellStyle name="SAPBEXHLevel0X 4 11" xfId="13450" xr:uid="{00000000-0005-0000-0000-0000E8350000}"/>
    <cellStyle name="SAPBEXHLevel0X 4 11 2" xfId="13451" xr:uid="{00000000-0005-0000-0000-0000E9350000}"/>
    <cellStyle name="SAPBEXHLevel0X 4 11 3" xfId="13452" xr:uid="{00000000-0005-0000-0000-0000EA350000}"/>
    <cellStyle name="SAPBEXHLevel0X 4 11 4" xfId="13453" xr:uid="{00000000-0005-0000-0000-0000EB350000}"/>
    <cellStyle name="SAPBEXHLevel0X 4 12" xfId="13454" xr:uid="{00000000-0005-0000-0000-0000EC350000}"/>
    <cellStyle name="SAPBEXHLevel0X 4 12 2" xfId="13455" xr:uid="{00000000-0005-0000-0000-0000ED350000}"/>
    <cellStyle name="SAPBEXHLevel0X 4 12 3" xfId="13456" xr:uid="{00000000-0005-0000-0000-0000EE350000}"/>
    <cellStyle name="SAPBEXHLevel0X 4 12 4" xfId="13457" xr:uid="{00000000-0005-0000-0000-0000EF350000}"/>
    <cellStyle name="SAPBEXHLevel0X 4 13" xfId="13458" xr:uid="{00000000-0005-0000-0000-0000F0350000}"/>
    <cellStyle name="SAPBEXHLevel0X 4 13 2" xfId="13459" xr:uid="{00000000-0005-0000-0000-0000F1350000}"/>
    <cellStyle name="SAPBEXHLevel0X 4 13 3" xfId="13460" xr:uid="{00000000-0005-0000-0000-0000F2350000}"/>
    <cellStyle name="SAPBEXHLevel0X 4 13 4" xfId="13461" xr:uid="{00000000-0005-0000-0000-0000F3350000}"/>
    <cellStyle name="SAPBEXHLevel0X 4 14" xfId="13462" xr:uid="{00000000-0005-0000-0000-0000F4350000}"/>
    <cellStyle name="SAPBEXHLevel0X 4 15" xfId="13463" xr:uid="{00000000-0005-0000-0000-0000F5350000}"/>
    <cellStyle name="SAPBEXHLevel0X 4 16" xfId="13464" xr:uid="{00000000-0005-0000-0000-0000F6350000}"/>
    <cellStyle name="SAPBEXHLevel0X 4 17" xfId="13465" xr:uid="{00000000-0005-0000-0000-0000F7350000}"/>
    <cellStyle name="SAPBEXHLevel0X 4 18" xfId="13466" xr:uid="{00000000-0005-0000-0000-0000F8350000}"/>
    <cellStyle name="SAPBEXHLevel0X 4 2" xfId="13467" xr:uid="{00000000-0005-0000-0000-0000F9350000}"/>
    <cellStyle name="SAPBEXHLevel0X 4 2 2" xfId="13468" xr:uid="{00000000-0005-0000-0000-0000FA350000}"/>
    <cellStyle name="SAPBEXHLevel0X 4 2 2 2" xfId="13469" xr:uid="{00000000-0005-0000-0000-0000FB350000}"/>
    <cellStyle name="SAPBEXHLevel0X 4 2 2 3" xfId="13470" xr:uid="{00000000-0005-0000-0000-0000FC350000}"/>
    <cellStyle name="SAPBEXHLevel0X 4 2 2 4" xfId="13471" xr:uid="{00000000-0005-0000-0000-0000FD350000}"/>
    <cellStyle name="SAPBEXHLevel0X 4 2 2 5" xfId="13472" xr:uid="{00000000-0005-0000-0000-0000FE350000}"/>
    <cellStyle name="SAPBEXHLevel0X 4 2 2 6" xfId="13473" xr:uid="{00000000-0005-0000-0000-0000FF350000}"/>
    <cellStyle name="SAPBEXHLevel0X 4 2 3" xfId="13474" xr:uid="{00000000-0005-0000-0000-000000360000}"/>
    <cellStyle name="SAPBEXHLevel0X 4 2 3 2" xfId="13475" xr:uid="{00000000-0005-0000-0000-000001360000}"/>
    <cellStyle name="SAPBEXHLevel0X 4 2 3 3" xfId="13476" xr:uid="{00000000-0005-0000-0000-000002360000}"/>
    <cellStyle name="SAPBEXHLevel0X 4 2 3 4" xfId="13477" xr:uid="{00000000-0005-0000-0000-000003360000}"/>
    <cellStyle name="SAPBEXHLevel0X 4 2 3 5" xfId="13478" xr:uid="{00000000-0005-0000-0000-000004360000}"/>
    <cellStyle name="SAPBEXHLevel0X 4 2 3 6" xfId="13479" xr:uid="{00000000-0005-0000-0000-000005360000}"/>
    <cellStyle name="SAPBEXHLevel0X 4 2 4" xfId="13480" xr:uid="{00000000-0005-0000-0000-000006360000}"/>
    <cellStyle name="SAPBEXHLevel0X 4 2 4 2" xfId="13481" xr:uid="{00000000-0005-0000-0000-000007360000}"/>
    <cellStyle name="SAPBEXHLevel0X 4 2 4 3" xfId="13482" xr:uid="{00000000-0005-0000-0000-000008360000}"/>
    <cellStyle name="SAPBEXHLevel0X 4 2 4 4" xfId="13483" xr:uid="{00000000-0005-0000-0000-000009360000}"/>
    <cellStyle name="SAPBEXHLevel0X 4 2 4 5" xfId="13484" xr:uid="{00000000-0005-0000-0000-00000A360000}"/>
    <cellStyle name="SAPBEXHLevel0X 4 2 4 6" xfId="13485" xr:uid="{00000000-0005-0000-0000-00000B360000}"/>
    <cellStyle name="SAPBEXHLevel0X 4 2 5" xfId="13486" xr:uid="{00000000-0005-0000-0000-00000C360000}"/>
    <cellStyle name="SAPBEXHLevel0X 4 2 5 2" xfId="13487" xr:uid="{00000000-0005-0000-0000-00000D360000}"/>
    <cellStyle name="SAPBEXHLevel0X 4 2 5 3" xfId="13488" xr:uid="{00000000-0005-0000-0000-00000E360000}"/>
    <cellStyle name="SAPBEXHLevel0X 4 2 5 4" xfId="13489" xr:uid="{00000000-0005-0000-0000-00000F360000}"/>
    <cellStyle name="SAPBEXHLevel0X 4 2 5 5" xfId="13490" xr:uid="{00000000-0005-0000-0000-000010360000}"/>
    <cellStyle name="SAPBEXHLevel0X 4 2 5 6" xfId="13491" xr:uid="{00000000-0005-0000-0000-000011360000}"/>
    <cellStyle name="SAPBEXHLevel0X 4 2 6" xfId="13492" xr:uid="{00000000-0005-0000-0000-000012360000}"/>
    <cellStyle name="SAPBEXHLevel0X 4 2 7" xfId="13493" xr:uid="{00000000-0005-0000-0000-000013360000}"/>
    <cellStyle name="SAPBEXHLevel0X 4 2 8" xfId="13494" xr:uid="{00000000-0005-0000-0000-000014360000}"/>
    <cellStyle name="SAPBEXHLevel0X 4 3" xfId="13495" xr:uid="{00000000-0005-0000-0000-000015360000}"/>
    <cellStyle name="SAPBEXHLevel0X 4 3 2" xfId="13496" xr:uid="{00000000-0005-0000-0000-000016360000}"/>
    <cellStyle name="SAPBEXHLevel0X 4 3 2 2" xfId="13497" xr:uid="{00000000-0005-0000-0000-000017360000}"/>
    <cellStyle name="SAPBEXHLevel0X 4 3 2 3" xfId="13498" xr:uid="{00000000-0005-0000-0000-000018360000}"/>
    <cellStyle name="SAPBEXHLevel0X 4 3 2 4" xfId="13499" xr:uid="{00000000-0005-0000-0000-000019360000}"/>
    <cellStyle name="SAPBEXHLevel0X 4 3 2 5" xfId="13500" xr:uid="{00000000-0005-0000-0000-00001A360000}"/>
    <cellStyle name="SAPBEXHLevel0X 4 3 2 6" xfId="13501" xr:uid="{00000000-0005-0000-0000-00001B360000}"/>
    <cellStyle name="SAPBEXHLevel0X 4 3 3" xfId="13502" xr:uid="{00000000-0005-0000-0000-00001C360000}"/>
    <cellStyle name="SAPBEXHLevel0X 4 3 3 2" xfId="13503" xr:uid="{00000000-0005-0000-0000-00001D360000}"/>
    <cellStyle name="SAPBEXHLevel0X 4 3 3 3" xfId="13504" xr:uid="{00000000-0005-0000-0000-00001E360000}"/>
    <cellStyle name="SAPBEXHLevel0X 4 3 3 4" xfId="13505" xr:uid="{00000000-0005-0000-0000-00001F360000}"/>
    <cellStyle name="SAPBEXHLevel0X 4 3 3 5" xfId="13506" xr:uid="{00000000-0005-0000-0000-000020360000}"/>
    <cellStyle name="SAPBEXHLevel0X 4 3 3 6" xfId="13507" xr:uid="{00000000-0005-0000-0000-000021360000}"/>
    <cellStyle name="SAPBEXHLevel0X 4 3 4" xfId="13508" xr:uid="{00000000-0005-0000-0000-000022360000}"/>
    <cellStyle name="SAPBEXHLevel0X 4 3 4 2" xfId="13509" xr:uid="{00000000-0005-0000-0000-000023360000}"/>
    <cellStyle name="SAPBEXHLevel0X 4 3 4 3" xfId="13510" xr:uid="{00000000-0005-0000-0000-000024360000}"/>
    <cellStyle name="SAPBEXHLevel0X 4 3 4 4" xfId="13511" xr:uid="{00000000-0005-0000-0000-000025360000}"/>
    <cellStyle name="SAPBEXHLevel0X 4 3 4 5" xfId="13512" xr:uid="{00000000-0005-0000-0000-000026360000}"/>
    <cellStyle name="SAPBEXHLevel0X 4 3 4 6" xfId="13513" xr:uid="{00000000-0005-0000-0000-000027360000}"/>
    <cellStyle name="SAPBEXHLevel0X 4 3 5" xfId="13514" xr:uid="{00000000-0005-0000-0000-000028360000}"/>
    <cellStyle name="SAPBEXHLevel0X 4 3 5 2" xfId="13515" xr:uid="{00000000-0005-0000-0000-000029360000}"/>
    <cellStyle name="SAPBEXHLevel0X 4 3 5 3" xfId="13516" xr:uid="{00000000-0005-0000-0000-00002A360000}"/>
    <cellStyle name="SAPBEXHLevel0X 4 3 5 4" xfId="13517" xr:uid="{00000000-0005-0000-0000-00002B360000}"/>
    <cellStyle name="SAPBEXHLevel0X 4 3 5 5" xfId="13518" xr:uid="{00000000-0005-0000-0000-00002C360000}"/>
    <cellStyle name="SAPBEXHLevel0X 4 3 5 6" xfId="13519" xr:uid="{00000000-0005-0000-0000-00002D360000}"/>
    <cellStyle name="SAPBEXHLevel0X 4 3 6" xfId="13520" xr:uid="{00000000-0005-0000-0000-00002E360000}"/>
    <cellStyle name="SAPBEXHLevel0X 4 3 7" xfId="13521" xr:uid="{00000000-0005-0000-0000-00002F360000}"/>
    <cellStyle name="SAPBEXHLevel0X 4 3 8" xfId="13522" xr:uid="{00000000-0005-0000-0000-000030360000}"/>
    <cellStyle name="SAPBEXHLevel0X 4 4" xfId="13523" xr:uid="{00000000-0005-0000-0000-000031360000}"/>
    <cellStyle name="SAPBEXHLevel0X 4 4 2" xfId="13524" xr:uid="{00000000-0005-0000-0000-000032360000}"/>
    <cellStyle name="SAPBEXHLevel0X 4 4 2 2" xfId="13525" xr:uid="{00000000-0005-0000-0000-000033360000}"/>
    <cellStyle name="SAPBEXHLevel0X 4 4 2 3" xfId="13526" xr:uid="{00000000-0005-0000-0000-000034360000}"/>
    <cellStyle name="SAPBEXHLevel0X 4 4 2 4" xfId="13527" xr:uid="{00000000-0005-0000-0000-000035360000}"/>
    <cellStyle name="SAPBEXHLevel0X 4 4 2 5" xfId="13528" xr:uid="{00000000-0005-0000-0000-000036360000}"/>
    <cellStyle name="SAPBEXHLevel0X 4 4 2 6" xfId="13529" xr:uid="{00000000-0005-0000-0000-000037360000}"/>
    <cellStyle name="SAPBEXHLevel0X 4 4 3" xfId="13530" xr:uid="{00000000-0005-0000-0000-000038360000}"/>
    <cellStyle name="SAPBEXHLevel0X 4 4 3 2" xfId="13531" xr:uid="{00000000-0005-0000-0000-000039360000}"/>
    <cellStyle name="SAPBEXHLevel0X 4 4 3 3" xfId="13532" xr:uid="{00000000-0005-0000-0000-00003A360000}"/>
    <cellStyle name="SAPBEXHLevel0X 4 4 3 4" xfId="13533" xr:uid="{00000000-0005-0000-0000-00003B360000}"/>
    <cellStyle name="SAPBEXHLevel0X 4 4 3 5" xfId="13534" xr:uid="{00000000-0005-0000-0000-00003C360000}"/>
    <cellStyle name="SAPBEXHLevel0X 4 4 3 6" xfId="13535" xr:uid="{00000000-0005-0000-0000-00003D360000}"/>
    <cellStyle name="SAPBEXHLevel0X 4 4 4" xfId="13536" xr:uid="{00000000-0005-0000-0000-00003E360000}"/>
    <cellStyle name="SAPBEXHLevel0X 4 4 4 2" xfId="13537" xr:uid="{00000000-0005-0000-0000-00003F360000}"/>
    <cellStyle name="SAPBEXHLevel0X 4 4 4 3" xfId="13538" xr:uid="{00000000-0005-0000-0000-000040360000}"/>
    <cellStyle name="SAPBEXHLevel0X 4 4 4 4" xfId="13539" xr:uid="{00000000-0005-0000-0000-000041360000}"/>
    <cellStyle name="SAPBEXHLevel0X 4 4 4 5" xfId="13540" xr:uid="{00000000-0005-0000-0000-000042360000}"/>
    <cellStyle name="SAPBEXHLevel0X 4 4 4 6" xfId="13541" xr:uid="{00000000-0005-0000-0000-000043360000}"/>
    <cellStyle name="SAPBEXHLevel0X 4 4 5" xfId="13542" xr:uid="{00000000-0005-0000-0000-000044360000}"/>
    <cellStyle name="SAPBEXHLevel0X 4 4 5 2" xfId="13543" xr:uid="{00000000-0005-0000-0000-000045360000}"/>
    <cellStyle name="SAPBEXHLevel0X 4 4 5 3" xfId="13544" xr:uid="{00000000-0005-0000-0000-000046360000}"/>
    <cellStyle name="SAPBEXHLevel0X 4 4 5 4" xfId="13545" xr:uid="{00000000-0005-0000-0000-000047360000}"/>
    <cellStyle name="SAPBEXHLevel0X 4 4 5 5" xfId="13546" xr:uid="{00000000-0005-0000-0000-000048360000}"/>
    <cellStyle name="SAPBEXHLevel0X 4 4 5 6" xfId="13547" xr:uid="{00000000-0005-0000-0000-000049360000}"/>
    <cellStyle name="SAPBEXHLevel0X 4 4 6" xfId="13548" xr:uid="{00000000-0005-0000-0000-00004A360000}"/>
    <cellStyle name="SAPBEXHLevel0X 4 4 7" xfId="13549" xr:uid="{00000000-0005-0000-0000-00004B360000}"/>
    <cellStyle name="SAPBEXHLevel0X 4 4 8" xfId="13550" xr:uid="{00000000-0005-0000-0000-00004C360000}"/>
    <cellStyle name="SAPBEXHLevel0X 4 5" xfId="13551" xr:uid="{00000000-0005-0000-0000-00004D360000}"/>
    <cellStyle name="SAPBEXHLevel0X 4 5 2" xfId="13552" xr:uid="{00000000-0005-0000-0000-00004E360000}"/>
    <cellStyle name="SAPBEXHLevel0X 4 5 3" xfId="13553" xr:uid="{00000000-0005-0000-0000-00004F360000}"/>
    <cellStyle name="SAPBEXHLevel0X 4 5 4" xfId="13554" xr:uid="{00000000-0005-0000-0000-000050360000}"/>
    <cellStyle name="SAPBEXHLevel0X 4 6" xfId="13555" xr:uid="{00000000-0005-0000-0000-000051360000}"/>
    <cellStyle name="SAPBEXHLevel0X 4 6 2" xfId="13556" xr:uid="{00000000-0005-0000-0000-000052360000}"/>
    <cellStyle name="SAPBEXHLevel0X 4 6 3" xfId="13557" xr:uid="{00000000-0005-0000-0000-000053360000}"/>
    <cellStyle name="SAPBEXHLevel0X 4 6 4" xfId="13558" xr:uid="{00000000-0005-0000-0000-000054360000}"/>
    <cellStyle name="SAPBEXHLevel0X 4 7" xfId="13559" xr:uid="{00000000-0005-0000-0000-000055360000}"/>
    <cellStyle name="SAPBEXHLevel0X 4 7 2" xfId="13560" xr:uid="{00000000-0005-0000-0000-000056360000}"/>
    <cellStyle name="SAPBEXHLevel0X 4 7 3" xfId="13561" xr:uid="{00000000-0005-0000-0000-000057360000}"/>
    <cellStyle name="SAPBEXHLevel0X 4 7 4" xfId="13562" xr:uid="{00000000-0005-0000-0000-000058360000}"/>
    <cellStyle name="SAPBEXHLevel0X 4 8" xfId="13563" xr:uid="{00000000-0005-0000-0000-000059360000}"/>
    <cellStyle name="SAPBEXHLevel0X 4 8 2" xfId="13564" xr:uid="{00000000-0005-0000-0000-00005A360000}"/>
    <cellStyle name="SAPBEXHLevel0X 4 8 3" xfId="13565" xr:uid="{00000000-0005-0000-0000-00005B360000}"/>
    <cellStyle name="SAPBEXHLevel0X 4 8 4" xfId="13566" xr:uid="{00000000-0005-0000-0000-00005C360000}"/>
    <cellStyle name="SAPBEXHLevel0X 4 9" xfId="13567" xr:uid="{00000000-0005-0000-0000-00005D360000}"/>
    <cellStyle name="SAPBEXHLevel0X 4 9 2" xfId="13568" xr:uid="{00000000-0005-0000-0000-00005E360000}"/>
    <cellStyle name="SAPBEXHLevel0X 4 9 3" xfId="13569" xr:uid="{00000000-0005-0000-0000-00005F360000}"/>
    <cellStyle name="SAPBEXHLevel0X 4 9 4" xfId="13570" xr:uid="{00000000-0005-0000-0000-000060360000}"/>
    <cellStyle name="SAPBEXHLevel0X 40" xfId="13571" xr:uid="{00000000-0005-0000-0000-000061360000}"/>
    <cellStyle name="SAPBEXHLevel0X 41" xfId="13572" xr:uid="{00000000-0005-0000-0000-000062360000}"/>
    <cellStyle name="SAPBEXHLevel0X 42" xfId="13573" xr:uid="{00000000-0005-0000-0000-000063360000}"/>
    <cellStyle name="SAPBEXHLevel0X 43" xfId="13574" xr:uid="{00000000-0005-0000-0000-000064360000}"/>
    <cellStyle name="SAPBEXHLevel0X 44" xfId="13575" xr:uid="{00000000-0005-0000-0000-000065360000}"/>
    <cellStyle name="SAPBEXHLevel0X 45" xfId="13576" xr:uid="{00000000-0005-0000-0000-000066360000}"/>
    <cellStyle name="SAPBEXHLevel0X 46" xfId="13577" xr:uid="{00000000-0005-0000-0000-000067360000}"/>
    <cellStyle name="SAPBEXHLevel0X 47" xfId="13578" xr:uid="{00000000-0005-0000-0000-000068360000}"/>
    <cellStyle name="SAPBEXHLevel0X 48" xfId="13579" xr:uid="{00000000-0005-0000-0000-000069360000}"/>
    <cellStyle name="SAPBEXHLevel0X 49" xfId="13580" xr:uid="{00000000-0005-0000-0000-00006A360000}"/>
    <cellStyle name="SAPBEXHLevel0X 5" xfId="13581" xr:uid="{00000000-0005-0000-0000-00006B360000}"/>
    <cellStyle name="SAPBEXHLevel0X 5 10" xfId="13582" xr:uid="{00000000-0005-0000-0000-00006C360000}"/>
    <cellStyle name="SAPBEXHLevel0X 5 11" xfId="13583" xr:uid="{00000000-0005-0000-0000-00006D360000}"/>
    <cellStyle name="SAPBEXHLevel0X 5 12" xfId="13584" xr:uid="{00000000-0005-0000-0000-00006E360000}"/>
    <cellStyle name="SAPBEXHLevel0X 5 2" xfId="13585" xr:uid="{00000000-0005-0000-0000-00006F360000}"/>
    <cellStyle name="SAPBEXHLevel0X 5 2 2" xfId="13586" xr:uid="{00000000-0005-0000-0000-000070360000}"/>
    <cellStyle name="SAPBEXHLevel0X 5 2 2 2" xfId="13587" xr:uid="{00000000-0005-0000-0000-000071360000}"/>
    <cellStyle name="SAPBEXHLevel0X 5 2 2 3" xfId="13588" xr:uid="{00000000-0005-0000-0000-000072360000}"/>
    <cellStyle name="SAPBEXHLevel0X 5 2 2 4" xfId="13589" xr:uid="{00000000-0005-0000-0000-000073360000}"/>
    <cellStyle name="SAPBEXHLevel0X 5 2 2 5" xfId="13590" xr:uid="{00000000-0005-0000-0000-000074360000}"/>
    <cellStyle name="SAPBEXHLevel0X 5 2 2 6" xfId="13591" xr:uid="{00000000-0005-0000-0000-000075360000}"/>
    <cellStyle name="SAPBEXHLevel0X 5 2 3" xfId="13592" xr:uid="{00000000-0005-0000-0000-000076360000}"/>
    <cellStyle name="SAPBEXHLevel0X 5 2 3 2" xfId="13593" xr:uid="{00000000-0005-0000-0000-000077360000}"/>
    <cellStyle name="SAPBEXHLevel0X 5 2 3 3" xfId="13594" xr:uid="{00000000-0005-0000-0000-000078360000}"/>
    <cellStyle name="SAPBEXHLevel0X 5 2 3 4" xfId="13595" xr:uid="{00000000-0005-0000-0000-000079360000}"/>
    <cellStyle name="SAPBEXHLevel0X 5 2 3 5" xfId="13596" xr:uid="{00000000-0005-0000-0000-00007A360000}"/>
    <cellStyle name="SAPBEXHLevel0X 5 2 3 6" xfId="13597" xr:uid="{00000000-0005-0000-0000-00007B360000}"/>
    <cellStyle name="SAPBEXHLevel0X 5 2 4" xfId="13598" xr:uid="{00000000-0005-0000-0000-00007C360000}"/>
    <cellStyle name="SAPBEXHLevel0X 5 2 4 2" xfId="13599" xr:uid="{00000000-0005-0000-0000-00007D360000}"/>
    <cellStyle name="SAPBEXHLevel0X 5 2 4 3" xfId="13600" xr:uid="{00000000-0005-0000-0000-00007E360000}"/>
    <cellStyle name="SAPBEXHLevel0X 5 2 4 4" xfId="13601" xr:uid="{00000000-0005-0000-0000-00007F360000}"/>
    <cellStyle name="SAPBEXHLevel0X 5 2 4 5" xfId="13602" xr:uid="{00000000-0005-0000-0000-000080360000}"/>
    <cellStyle name="SAPBEXHLevel0X 5 2 4 6" xfId="13603" xr:uid="{00000000-0005-0000-0000-000081360000}"/>
    <cellStyle name="SAPBEXHLevel0X 5 2 5" xfId="13604" xr:uid="{00000000-0005-0000-0000-000082360000}"/>
    <cellStyle name="SAPBEXHLevel0X 5 2 5 2" xfId="13605" xr:uid="{00000000-0005-0000-0000-000083360000}"/>
    <cellStyle name="SAPBEXHLevel0X 5 2 5 3" xfId="13606" xr:uid="{00000000-0005-0000-0000-000084360000}"/>
    <cellStyle name="SAPBEXHLevel0X 5 2 5 4" xfId="13607" xr:uid="{00000000-0005-0000-0000-000085360000}"/>
    <cellStyle name="SAPBEXHLevel0X 5 2 5 5" xfId="13608" xr:uid="{00000000-0005-0000-0000-000086360000}"/>
    <cellStyle name="SAPBEXHLevel0X 5 2 5 6" xfId="13609" xr:uid="{00000000-0005-0000-0000-000087360000}"/>
    <cellStyle name="SAPBEXHLevel0X 5 2 6" xfId="13610" xr:uid="{00000000-0005-0000-0000-000088360000}"/>
    <cellStyle name="SAPBEXHLevel0X 5 2 7" xfId="13611" xr:uid="{00000000-0005-0000-0000-000089360000}"/>
    <cellStyle name="SAPBEXHLevel0X 5 2 8" xfId="13612" xr:uid="{00000000-0005-0000-0000-00008A360000}"/>
    <cellStyle name="SAPBEXHLevel0X 5 3" xfId="13613" xr:uid="{00000000-0005-0000-0000-00008B360000}"/>
    <cellStyle name="SAPBEXHLevel0X 5 3 2" xfId="13614" xr:uid="{00000000-0005-0000-0000-00008C360000}"/>
    <cellStyle name="SAPBEXHLevel0X 5 3 3" xfId="13615" xr:uid="{00000000-0005-0000-0000-00008D360000}"/>
    <cellStyle name="SAPBEXHLevel0X 5 3 4" xfId="13616" xr:uid="{00000000-0005-0000-0000-00008E360000}"/>
    <cellStyle name="SAPBEXHLevel0X 5 3 5" xfId="13617" xr:uid="{00000000-0005-0000-0000-00008F360000}"/>
    <cellStyle name="SAPBEXHLevel0X 5 3 6" xfId="13618" xr:uid="{00000000-0005-0000-0000-000090360000}"/>
    <cellStyle name="SAPBEXHLevel0X 5 4" xfId="13619" xr:uid="{00000000-0005-0000-0000-000091360000}"/>
    <cellStyle name="SAPBEXHLevel0X 5 4 2" xfId="13620" xr:uid="{00000000-0005-0000-0000-000092360000}"/>
    <cellStyle name="SAPBEXHLevel0X 5 4 3" xfId="13621" xr:uid="{00000000-0005-0000-0000-000093360000}"/>
    <cellStyle name="SAPBEXHLevel0X 5 4 4" xfId="13622" xr:uid="{00000000-0005-0000-0000-000094360000}"/>
    <cellStyle name="SAPBEXHLevel0X 5 4 5" xfId="13623" xr:uid="{00000000-0005-0000-0000-000095360000}"/>
    <cellStyle name="SAPBEXHLevel0X 5 4 6" xfId="13624" xr:uid="{00000000-0005-0000-0000-000096360000}"/>
    <cellStyle name="SAPBEXHLevel0X 5 5" xfId="13625" xr:uid="{00000000-0005-0000-0000-000097360000}"/>
    <cellStyle name="SAPBEXHLevel0X 5 5 2" xfId="13626" xr:uid="{00000000-0005-0000-0000-000098360000}"/>
    <cellStyle name="SAPBEXHLevel0X 5 5 3" xfId="13627" xr:uid="{00000000-0005-0000-0000-000099360000}"/>
    <cellStyle name="SAPBEXHLevel0X 5 5 4" xfId="13628" xr:uid="{00000000-0005-0000-0000-00009A360000}"/>
    <cellStyle name="SAPBEXHLevel0X 5 6" xfId="13629" xr:uid="{00000000-0005-0000-0000-00009B360000}"/>
    <cellStyle name="SAPBEXHLevel0X 5 6 2" xfId="13630" xr:uid="{00000000-0005-0000-0000-00009C360000}"/>
    <cellStyle name="SAPBEXHLevel0X 5 6 3" xfId="13631" xr:uid="{00000000-0005-0000-0000-00009D360000}"/>
    <cellStyle name="SAPBEXHLevel0X 5 6 4" xfId="13632" xr:uid="{00000000-0005-0000-0000-00009E360000}"/>
    <cellStyle name="SAPBEXHLevel0X 5 7" xfId="13633" xr:uid="{00000000-0005-0000-0000-00009F360000}"/>
    <cellStyle name="SAPBEXHLevel0X 5 7 2" xfId="13634" xr:uid="{00000000-0005-0000-0000-0000A0360000}"/>
    <cellStyle name="SAPBEXHLevel0X 5 7 3" xfId="13635" xr:uid="{00000000-0005-0000-0000-0000A1360000}"/>
    <cellStyle name="SAPBEXHLevel0X 5 7 4" xfId="13636" xr:uid="{00000000-0005-0000-0000-0000A2360000}"/>
    <cellStyle name="SAPBEXHLevel0X 5 8" xfId="13637" xr:uid="{00000000-0005-0000-0000-0000A3360000}"/>
    <cellStyle name="SAPBEXHLevel0X 5 9" xfId="13638" xr:uid="{00000000-0005-0000-0000-0000A4360000}"/>
    <cellStyle name="SAPBEXHLevel0X 50" xfId="13639" xr:uid="{00000000-0005-0000-0000-0000A5360000}"/>
    <cellStyle name="SAPBEXHLevel0X 51" xfId="13640" xr:uid="{00000000-0005-0000-0000-0000A6360000}"/>
    <cellStyle name="SAPBEXHLevel0X 52" xfId="13641" xr:uid="{00000000-0005-0000-0000-0000A7360000}"/>
    <cellStyle name="SAPBEXHLevel0X 53" xfId="13642" xr:uid="{00000000-0005-0000-0000-0000A8360000}"/>
    <cellStyle name="SAPBEXHLevel0X 54" xfId="13643" xr:uid="{00000000-0005-0000-0000-0000A9360000}"/>
    <cellStyle name="SAPBEXHLevel0X 55" xfId="13644" xr:uid="{00000000-0005-0000-0000-0000AA360000}"/>
    <cellStyle name="SAPBEXHLevel0X 56" xfId="13645" xr:uid="{00000000-0005-0000-0000-0000AB360000}"/>
    <cellStyle name="SAPBEXHLevel0X 57" xfId="13646" xr:uid="{00000000-0005-0000-0000-0000AC360000}"/>
    <cellStyle name="SAPBEXHLevel0X 58" xfId="13647" xr:uid="{00000000-0005-0000-0000-0000AD360000}"/>
    <cellStyle name="SAPBEXHLevel0X 59" xfId="13648" xr:uid="{00000000-0005-0000-0000-0000AE360000}"/>
    <cellStyle name="SAPBEXHLevel0X 6" xfId="13649" xr:uid="{00000000-0005-0000-0000-0000AF360000}"/>
    <cellStyle name="SAPBEXHLevel0X 6 10" xfId="13650" xr:uid="{00000000-0005-0000-0000-0000B0360000}"/>
    <cellStyle name="SAPBEXHLevel0X 6 2" xfId="13651" xr:uid="{00000000-0005-0000-0000-0000B1360000}"/>
    <cellStyle name="SAPBEXHLevel0X 6 2 2" xfId="13652" xr:uid="{00000000-0005-0000-0000-0000B2360000}"/>
    <cellStyle name="SAPBEXHLevel0X 6 2 3" xfId="13653" xr:uid="{00000000-0005-0000-0000-0000B3360000}"/>
    <cellStyle name="SAPBEXHLevel0X 6 2 4" xfId="13654" xr:uid="{00000000-0005-0000-0000-0000B4360000}"/>
    <cellStyle name="SAPBEXHLevel0X 6 2 5" xfId="27827" xr:uid="{00000000-0005-0000-0000-0000B5360000}"/>
    <cellStyle name="SAPBEXHLevel0X 6 3" xfId="13655" xr:uid="{00000000-0005-0000-0000-0000B6360000}"/>
    <cellStyle name="SAPBEXHLevel0X 6 3 2" xfId="13656" xr:uid="{00000000-0005-0000-0000-0000B7360000}"/>
    <cellStyle name="SAPBEXHLevel0X 6 3 3" xfId="13657" xr:uid="{00000000-0005-0000-0000-0000B8360000}"/>
    <cellStyle name="SAPBEXHLevel0X 6 3 4" xfId="13658" xr:uid="{00000000-0005-0000-0000-0000B9360000}"/>
    <cellStyle name="SAPBEXHLevel0X 6 4" xfId="13659" xr:uid="{00000000-0005-0000-0000-0000BA360000}"/>
    <cellStyle name="SAPBEXHLevel0X 6 4 2" xfId="13660" xr:uid="{00000000-0005-0000-0000-0000BB360000}"/>
    <cellStyle name="SAPBEXHLevel0X 6 4 3" xfId="13661" xr:uid="{00000000-0005-0000-0000-0000BC360000}"/>
    <cellStyle name="SAPBEXHLevel0X 6 4 4" xfId="13662" xr:uid="{00000000-0005-0000-0000-0000BD360000}"/>
    <cellStyle name="SAPBEXHLevel0X 6 5" xfId="13663" xr:uid="{00000000-0005-0000-0000-0000BE360000}"/>
    <cellStyle name="SAPBEXHLevel0X 6 5 2" xfId="13664" xr:uid="{00000000-0005-0000-0000-0000BF360000}"/>
    <cellStyle name="SAPBEXHLevel0X 6 5 3" xfId="13665" xr:uid="{00000000-0005-0000-0000-0000C0360000}"/>
    <cellStyle name="SAPBEXHLevel0X 6 5 4" xfId="13666" xr:uid="{00000000-0005-0000-0000-0000C1360000}"/>
    <cellStyle name="SAPBEXHLevel0X 6 6" xfId="13667" xr:uid="{00000000-0005-0000-0000-0000C2360000}"/>
    <cellStyle name="SAPBEXHLevel0X 6 7" xfId="13668" xr:uid="{00000000-0005-0000-0000-0000C3360000}"/>
    <cellStyle name="SAPBEXHLevel0X 6 8" xfId="13669" xr:uid="{00000000-0005-0000-0000-0000C4360000}"/>
    <cellStyle name="SAPBEXHLevel0X 6 9" xfId="13670" xr:uid="{00000000-0005-0000-0000-0000C5360000}"/>
    <cellStyle name="SAPBEXHLevel0X 60" xfId="13671" xr:uid="{00000000-0005-0000-0000-0000C6360000}"/>
    <cellStyle name="SAPBEXHLevel0X 61" xfId="13672" xr:uid="{00000000-0005-0000-0000-0000C7360000}"/>
    <cellStyle name="SAPBEXHLevel0X 62" xfId="13673" xr:uid="{00000000-0005-0000-0000-0000C8360000}"/>
    <cellStyle name="SAPBEXHLevel0X 63" xfId="13674" xr:uid="{00000000-0005-0000-0000-0000C9360000}"/>
    <cellStyle name="SAPBEXHLevel0X 64" xfId="13675" xr:uid="{00000000-0005-0000-0000-0000CA360000}"/>
    <cellStyle name="SAPBEXHLevel0X 65" xfId="13676" xr:uid="{00000000-0005-0000-0000-0000CB360000}"/>
    <cellStyle name="SAPBEXHLevel0X 66" xfId="13677" xr:uid="{00000000-0005-0000-0000-0000CC360000}"/>
    <cellStyle name="SAPBEXHLevel0X 67" xfId="13678" xr:uid="{00000000-0005-0000-0000-0000CD360000}"/>
    <cellStyle name="SAPBEXHLevel0X 68" xfId="13679" xr:uid="{00000000-0005-0000-0000-0000CE360000}"/>
    <cellStyle name="SAPBEXHLevel0X 69" xfId="13680" xr:uid="{00000000-0005-0000-0000-0000CF360000}"/>
    <cellStyle name="SAPBEXHLevel0X 7" xfId="13681" xr:uid="{00000000-0005-0000-0000-0000D0360000}"/>
    <cellStyle name="SAPBEXHLevel0X 7 10" xfId="13682" xr:uid="{00000000-0005-0000-0000-0000D1360000}"/>
    <cellStyle name="SAPBEXHLevel0X 7 2" xfId="13683" xr:uid="{00000000-0005-0000-0000-0000D2360000}"/>
    <cellStyle name="SAPBEXHLevel0X 7 2 2" xfId="13684" xr:uid="{00000000-0005-0000-0000-0000D3360000}"/>
    <cellStyle name="SAPBEXHLevel0X 7 2 3" xfId="13685" xr:uid="{00000000-0005-0000-0000-0000D4360000}"/>
    <cellStyle name="SAPBEXHLevel0X 7 2 4" xfId="13686" xr:uid="{00000000-0005-0000-0000-0000D5360000}"/>
    <cellStyle name="SAPBEXHLevel0X 7 2 5" xfId="27832" xr:uid="{00000000-0005-0000-0000-0000D6360000}"/>
    <cellStyle name="SAPBEXHLevel0X 7 3" xfId="13687" xr:uid="{00000000-0005-0000-0000-0000D7360000}"/>
    <cellStyle name="SAPBEXHLevel0X 7 3 2" xfId="13688" xr:uid="{00000000-0005-0000-0000-0000D8360000}"/>
    <cellStyle name="SAPBEXHLevel0X 7 3 3" xfId="13689" xr:uid="{00000000-0005-0000-0000-0000D9360000}"/>
    <cellStyle name="SAPBEXHLevel0X 7 3 4" xfId="13690" xr:uid="{00000000-0005-0000-0000-0000DA360000}"/>
    <cellStyle name="SAPBEXHLevel0X 7 4" xfId="13691" xr:uid="{00000000-0005-0000-0000-0000DB360000}"/>
    <cellStyle name="SAPBEXHLevel0X 7 4 2" xfId="13692" xr:uid="{00000000-0005-0000-0000-0000DC360000}"/>
    <cellStyle name="SAPBEXHLevel0X 7 4 3" xfId="13693" xr:uid="{00000000-0005-0000-0000-0000DD360000}"/>
    <cellStyle name="SAPBEXHLevel0X 7 4 4" xfId="13694" xr:uid="{00000000-0005-0000-0000-0000DE360000}"/>
    <cellStyle name="SAPBEXHLevel0X 7 5" xfId="13695" xr:uid="{00000000-0005-0000-0000-0000DF360000}"/>
    <cellStyle name="SAPBEXHLevel0X 7 5 2" xfId="13696" xr:uid="{00000000-0005-0000-0000-0000E0360000}"/>
    <cellStyle name="SAPBEXHLevel0X 7 5 3" xfId="13697" xr:uid="{00000000-0005-0000-0000-0000E1360000}"/>
    <cellStyle name="SAPBEXHLevel0X 7 5 4" xfId="13698" xr:uid="{00000000-0005-0000-0000-0000E2360000}"/>
    <cellStyle name="SAPBEXHLevel0X 7 6" xfId="13699" xr:uid="{00000000-0005-0000-0000-0000E3360000}"/>
    <cellStyle name="SAPBEXHLevel0X 7 7" xfId="13700" xr:uid="{00000000-0005-0000-0000-0000E4360000}"/>
    <cellStyle name="SAPBEXHLevel0X 7 8" xfId="13701" xr:uid="{00000000-0005-0000-0000-0000E5360000}"/>
    <cellStyle name="SAPBEXHLevel0X 7 9" xfId="13702" xr:uid="{00000000-0005-0000-0000-0000E6360000}"/>
    <cellStyle name="SAPBEXHLevel0X 70" xfId="13703" xr:uid="{00000000-0005-0000-0000-0000E7360000}"/>
    <cellStyle name="SAPBEXHLevel0X 71" xfId="13704" xr:uid="{00000000-0005-0000-0000-0000E8360000}"/>
    <cellStyle name="SAPBEXHLevel0X 72" xfId="13705" xr:uid="{00000000-0005-0000-0000-0000E9360000}"/>
    <cellStyle name="SAPBEXHLevel0X 73" xfId="13706" xr:uid="{00000000-0005-0000-0000-0000EA360000}"/>
    <cellStyle name="SAPBEXHLevel0X 74" xfId="13707" xr:uid="{00000000-0005-0000-0000-0000EB360000}"/>
    <cellStyle name="SAPBEXHLevel0X 75" xfId="13708" xr:uid="{00000000-0005-0000-0000-0000EC360000}"/>
    <cellStyle name="SAPBEXHLevel0X 76" xfId="13709" xr:uid="{00000000-0005-0000-0000-0000ED360000}"/>
    <cellStyle name="SAPBEXHLevel0X 77" xfId="13710" xr:uid="{00000000-0005-0000-0000-0000EE360000}"/>
    <cellStyle name="SAPBEXHLevel0X 78" xfId="13711" xr:uid="{00000000-0005-0000-0000-0000EF360000}"/>
    <cellStyle name="SAPBEXHLevel0X 79" xfId="13712" xr:uid="{00000000-0005-0000-0000-0000F0360000}"/>
    <cellStyle name="SAPBEXHLevel0X 8" xfId="13713" xr:uid="{00000000-0005-0000-0000-0000F1360000}"/>
    <cellStyle name="SAPBEXHLevel0X 8 2" xfId="13714" xr:uid="{00000000-0005-0000-0000-0000F2360000}"/>
    <cellStyle name="SAPBEXHLevel0X 8 3" xfId="13715" xr:uid="{00000000-0005-0000-0000-0000F3360000}"/>
    <cellStyle name="SAPBEXHLevel0X 8 4" xfId="13716" xr:uid="{00000000-0005-0000-0000-0000F4360000}"/>
    <cellStyle name="SAPBEXHLevel0X 8 5" xfId="13717" xr:uid="{00000000-0005-0000-0000-0000F5360000}"/>
    <cellStyle name="SAPBEXHLevel0X 8 6" xfId="13718" xr:uid="{00000000-0005-0000-0000-0000F6360000}"/>
    <cellStyle name="SAPBEXHLevel0X 80" xfId="13719" xr:uid="{00000000-0005-0000-0000-0000F7360000}"/>
    <cellStyle name="SAPBEXHLevel0X 81" xfId="13720" xr:uid="{00000000-0005-0000-0000-0000F8360000}"/>
    <cellStyle name="SAPBEXHLevel0X 82" xfId="13721" xr:uid="{00000000-0005-0000-0000-0000F9360000}"/>
    <cellStyle name="SAPBEXHLevel0X 83" xfId="13722" xr:uid="{00000000-0005-0000-0000-0000FA360000}"/>
    <cellStyle name="SAPBEXHLevel0X 84" xfId="13723" xr:uid="{00000000-0005-0000-0000-0000FB360000}"/>
    <cellStyle name="SAPBEXHLevel0X 85" xfId="13724" xr:uid="{00000000-0005-0000-0000-0000FC360000}"/>
    <cellStyle name="SAPBEXHLevel0X 86" xfId="13725" xr:uid="{00000000-0005-0000-0000-0000FD360000}"/>
    <cellStyle name="SAPBEXHLevel0X 87" xfId="13726" xr:uid="{00000000-0005-0000-0000-0000FE360000}"/>
    <cellStyle name="SAPBEXHLevel0X 88" xfId="13727" xr:uid="{00000000-0005-0000-0000-0000FF360000}"/>
    <cellStyle name="SAPBEXHLevel0X 89" xfId="13728" xr:uid="{00000000-0005-0000-0000-000000370000}"/>
    <cellStyle name="SAPBEXHLevel0X 9" xfId="13729" xr:uid="{00000000-0005-0000-0000-000001370000}"/>
    <cellStyle name="SAPBEXHLevel0X 9 2" xfId="13730" xr:uid="{00000000-0005-0000-0000-000002370000}"/>
    <cellStyle name="SAPBEXHLevel0X 9 3" xfId="13731" xr:uid="{00000000-0005-0000-0000-000003370000}"/>
    <cellStyle name="SAPBEXHLevel0X 9 4" xfId="13732" xr:uid="{00000000-0005-0000-0000-000004370000}"/>
    <cellStyle name="SAPBEXHLevel0X 9 5" xfId="13733" xr:uid="{00000000-0005-0000-0000-000005370000}"/>
    <cellStyle name="SAPBEXHLevel0X 9 6" xfId="13734" xr:uid="{00000000-0005-0000-0000-000006370000}"/>
    <cellStyle name="SAPBEXHLevel0X 90" xfId="13735" xr:uid="{00000000-0005-0000-0000-000007370000}"/>
    <cellStyle name="SAPBEXHLevel0X 91" xfId="13736" xr:uid="{00000000-0005-0000-0000-000008370000}"/>
    <cellStyle name="SAPBEXHLevel0X 92" xfId="13737" xr:uid="{00000000-0005-0000-0000-000009370000}"/>
    <cellStyle name="SAPBEXHLevel0X 93" xfId="13738" xr:uid="{00000000-0005-0000-0000-00000A370000}"/>
    <cellStyle name="SAPBEXHLevel0X 94" xfId="13739" xr:uid="{00000000-0005-0000-0000-00000B370000}"/>
    <cellStyle name="SAPBEXHLevel0X 95" xfId="13740" xr:uid="{00000000-0005-0000-0000-00000C370000}"/>
    <cellStyle name="SAPBEXHLevel0X 96" xfId="13741" xr:uid="{00000000-0005-0000-0000-00000D370000}"/>
    <cellStyle name="SAPBEXHLevel0X 97" xfId="13742" xr:uid="{00000000-0005-0000-0000-00000E370000}"/>
    <cellStyle name="SAPBEXHLevel0X 98" xfId="13743" xr:uid="{00000000-0005-0000-0000-00000F370000}"/>
    <cellStyle name="SAPBEXHLevel0X 99" xfId="13744" xr:uid="{00000000-0005-0000-0000-000010370000}"/>
    <cellStyle name="SAPBEXHLevel0X_2009 05 22 Cash flow (2009) (20)" xfId="13745" xr:uid="{00000000-0005-0000-0000-000011370000}"/>
    <cellStyle name="SAPBEXHLevel1" xfId="13746" xr:uid="{00000000-0005-0000-0000-000012370000}"/>
    <cellStyle name="SAPBEXHLevel1 10" xfId="13747" xr:uid="{00000000-0005-0000-0000-000013370000}"/>
    <cellStyle name="SAPBEXHLevel1 10 2" xfId="13748" xr:uid="{00000000-0005-0000-0000-000014370000}"/>
    <cellStyle name="SAPBEXHLevel1 10 3" xfId="13749" xr:uid="{00000000-0005-0000-0000-000015370000}"/>
    <cellStyle name="SAPBEXHLevel1 10 4" xfId="13750" xr:uid="{00000000-0005-0000-0000-000016370000}"/>
    <cellStyle name="SAPBEXHLevel1 10 5" xfId="13751" xr:uid="{00000000-0005-0000-0000-000017370000}"/>
    <cellStyle name="SAPBEXHLevel1 10 6" xfId="13752" xr:uid="{00000000-0005-0000-0000-000018370000}"/>
    <cellStyle name="SAPBEXHLevel1 100" xfId="13753" xr:uid="{00000000-0005-0000-0000-000019370000}"/>
    <cellStyle name="SAPBEXHLevel1 101" xfId="13754" xr:uid="{00000000-0005-0000-0000-00001A370000}"/>
    <cellStyle name="SAPBEXHLevel1 102" xfId="13755" xr:uid="{00000000-0005-0000-0000-00001B370000}"/>
    <cellStyle name="SAPBEXHLevel1 103" xfId="13756" xr:uid="{00000000-0005-0000-0000-00001C370000}"/>
    <cellStyle name="SAPBEXHLevel1 104" xfId="13757" xr:uid="{00000000-0005-0000-0000-00001D370000}"/>
    <cellStyle name="SAPBEXHLevel1 105" xfId="13758" xr:uid="{00000000-0005-0000-0000-00001E370000}"/>
    <cellStyle name="SAPBEXHLevel1 106" xfId="13759" xr:uid="{00000000-0005-0000-0000-00001F370000}"/>
    <cellStyle name="SAPBEXHLevel1 107" xfId="13760" xr:uid="{00000000-0005-0000-0000-000020370000}"/>
    <cellStyle name="SAPBEXHLevel1 108" xfId="13761" xr:uid="{00000000-0005-0000-0000-000021370000}"/>
    <cellStyle name="SAPBEXHLevel1 109" xfId="13762" xr:uid="{00000000-0005-0000-0000-000022370000}"/>
    <cellStyle name="SAPBEXHLevel1 11" xfId="13763" xr:uid="{00000000-0005-0000-0000-000023370000}"/>
    <cellStyle name="SAPBEXHLevel1 11 2" xfId="13764" xr:uid="{00000000-0005-0000-0000-000024370000}"/>
    <cellStyle name="SAPBEXHLevel1 11 3" xfId="13765" xr:uid="{00000000-0005-0000-0000-000025370000}"/>
    <cellStyle name="SAPBEXHLevel1 11 4" xfId="13766" xr:uid="{00000000-0005-0000-0000-000026370000}"/>
    <cellStyle name="SAPBEXHLevel1 11 5" xfId="13767" xr:uid="{00000000-0005-0000-0000-000027370000}"/>
    <cellStyle name="SAPBEXHLevel1 11 6" xfId="13768" xr:uid="{00000000-0005-0000-0000-000028370000}"/>
    <cellStyle name="SAPBEXHLevel1 110" xfId="13769" xr:uid="{00000000-0005-0000-0000-000029370000}"/>
    <cellStyle name="SAPBEXHLevel1 111" xfId="13770" xr:uid="{00000000-0005-0000-0000-00002A370000}"/>
    <cellStyle name="SAPBEXHLevel1 112" xfId="13771" xr:uid="{00000000-0005-0000-0000-00002B370000}"/>
    <cellStyle name="SAPBEXHLevel1 113" xfId="13772" xr:uid="{00000000-0005-0000-0000-00002C370000}"/>
    <cellStyle name="SAPBEXHLevel1 114" xfId="13773" xr:uid="{00000000-0005-0000-0000-00002D370000}"/>
    <cellStyle name="SAPBEXHLevel1 115" xfId="13774" xr:uid="{00000000-0005-0000-0000-00002E370000}"/>
    <cellStyle name="SAPBEXHLevel1 116" xfId="13775" xr:uid="{00000000-0005-0000-0000-00002F370000}"/>
    <cellStyle name="SAPBEXHLevel1 117" xfId="13776" xr:uid="{00000000-0005-0000-0000-000030370000}"/>
    <cellStyle name="SAPBEXHLevel1 118" xfId="13777" xr:uid="{00000000-0005-0000-0000-000031370000}"/>
    <cellStyle name="SAPBEXHLevel1 119" xfId="13778" xr:uid="{00000000-0005-0000-0000-000032370000}"/>
    <cellStyle name="SAPBEXHLevel1 12" xfId="13779" xr:uid="{00000000-0005-0000-0000-000033370000}"/>
    <cellStyle name="SAPBEXHLevel1 12 2" xfId="13780" xr:uid="{00000000-0005-0000-0000-000034370000}"/>
    <cellStyle name="SAPBEXHLevel1 12 3" xfId="13781" xr:uid="{00000000-0005-0000-0000-000035370000}"/>
    <cellStyle name="SAPBEXHLevel1 12 4" xfId="13782" xr:uid="{00000000-0005-0000-0000-000036370000}"/>
    <cellStyle name="SAPBEXHLevel1 12 5" xfId="13783" xr:uid="{00000000-0005-0000-0000-000037370000}"/>
    <cellStyle name="SAPBEXHLevel1 12 6" xfId="13784" xr:uid="{00000000-0005-0000-0000-000038370000}"/>
    <cellStyle name="SAPBEXHLevel1 120" xfId="13785" xr:uid="{00000000-0005-0000-0000-000039370000}"/>
    <cellStyle name="SAPBEXHLevel1 121" xfId="13786" xr:uid="{00000000-0005-0000-0000-00003A370000}"/>
    <cellStyle name="SAPBEXHLevel1 122" xfId="13787" xr:uid="{00000000-0005-0000-0000-00003B370000}"/>
    <cellStyle name="SAPBEXHLevel1 123" xfId="13788" xr:uid="{00000000-0005-0000-0000-00003C370000}"/>
    <cellStyle name="SAPBEXHLevel1 124" xfId="13789" xr:uid="{00000000-0005-0000-0000-00003D370000}"/>
    <cellStyle name="SAPBEXHLevel1 125" xfId="13790" xr:uid="{00000000-0005-0000-0000-00003E370000}"/>
    <cellStyle name="SAPBEXHLevel1 126" xfId="13791" xr:uid="{00000000-0005-0000-0000-00003F370000}"/>
    <cellStyle name="SAPBEXHLevel1 127" xfId="13792" xr:uid="{00000000-0005-0000-0000-000040370000}"/>
    <cellStyle name="SAPBEXHLevel1 128" xfId="13793" xr:uid="{00000000-0005-0000-0000-000041370000}"/>
    <cellStyle name="SAPBEXHLevel1 129" xfId="13794" xr:uid="{00000000-0005-0000-0000-000042370000}"/>
    <cellStyle name="SAPBEXHLevel1 13" xfId="13795" xr:uid="{00000000-0005-0000-0000-000043370000}"/>
    <cellStyle name="SAPBEXHLevel1 13 2" xfId="13796" xr:uid="{00000000-0005-0000-0000-000044370000}"/>
    <cellStyle name="SAPBEXHLevel1 13 3" xfId="13797" xr:uid="{00000000-0005-0000-0000-000045370000}"/>
    <cellStyle name="SAPBEXHLevel1 13 4" xfId="13798" xr:uid="{00000000-0005-0000-0000-000046370000}"/>
    <cellStyle name="SAPBEXHLevel1 13 5" xfId="13799" xr:uid="{00000000-0005-0000-0000-000047370000}"/>
    <cellStyle name="SAPBEXHLevel1 13 6" xfId="13800" xr:uid="{00000000-0005-0000-0000-000048370000}"/>
    <cellStyle name="SAPBEXHLevel1 130" xfId="13801" xr:uid="{00000000-0005-0000-0000-000049370000}"/>
    <cellStyle name="SAPBEXHLevel1 131" xfId="13802" xr:uid="{00000000-0005-0000-0000-00004A370000}"/>
    <cellStyle name="SAPBEXHLevel1 132" xfId="13803" xr:uid="{00000000-0005-0000-0000-00004B370000}"/>
    <cellStyle name="SAPBEXHLevel1 133" xfId="13804" xr:uid="{00000000-0005-0000-0000-00004C370000}"/>
    <cellStyle name="SAPBEXHLevel1 134" xfId="13805" xr:uid="{00000000-0005-0000-0000-00004D370000}"/>
    <cellStyle name="SAPBEXHLevel1 135" xfId="13806" xr:uid="{00000000-0005-0000-0000-00004E370000}"/>
    <cellStyle name="SAPBEXHLevel1 136" xfId="13807" xr:uid="{00000000-0005-0000-0000-00004F370000}"/>
    <cellStyle name="SAPBEXHLevel1 137" xfId="13808" xr:uid="{00000000-0005-0000-0000-000050370000}"/>
    <cellStyle name="SAPBEXHLevel1 138" xfId="13809" xr:uid="{00000000-0005-0000-0000-000051370000}"/>
    <cellStyle name="SAPBEXHLevel1 139" xfId="13810" xr:uid="{00000000-0005-0000-0000-000052370000}"/>
    <cellStyle name="SAPBEXHLevel1 14" xfId="13811" xr:uid="{00000000-0005-0000-0000-000053370000}"/>
    <cellStyle name="SAPBEXHLevel1 14 2" xfId="13812" xr:uid="{00000000-0005-0000-0000-000054370000}"/>
    <cellStyle name="SAPBEXHLevel1 14 3" xfId="13813" xr:uid="{00000000-0005-0000-0000-000055370000}"/>
    <cellStyle name="SAPBEXHLevel1 14 4" xfId="13814" xr:uid="{00000000-0005-0000-0000-000056370000}"/>
    <cellStyle name="SAPBEXHLevel1 14 5" xfId="13815" xr:uid="{00000000-0005-0000-0000-000057370000}"/>
    <cellStyle name="SAPBEXHLevel1 14 6" xfId="13816" xr:uid="{00000000-0005-0000-0000-000058370000}"/>
    <cellStyle name="SAPBEXHLevel1 140" xfId="13817" xr:uid="{00000000-0005-0000-0000-000059370000}"/>
    <cellStyle name="SAPBEXHLevel1 141" xfId="13818" xr:uid="{00000000-0005-0000-0000-00005A370000}"/>
    <cellStyle name="SAPBEXHLevel1 142" xfId="13819" xr:uid="{00000000-0005-0000-0000-00005B370000}"/>
    <cellStyle name="SAPBEXHLevel1 143" xfId="13820" xr:uid="{00000000-0005-0000-0000-00005C370000}"/>
    <cellStyle name="SAPBEXHLevel1 144" xfId="13821" xr:uid="{00000000-0005-0000-0000-00005D370000}"/>
    <cellStyle name="SAPBEXHLevel1 145" xfId="13822" xr:uid="{00000000-0005-0000-0000-00005E370000}"/>
    <cellStyle name="SAPBEXHLevel1 146" xfId="13823" xr:uid="{00000000-0005-0000-0000-00005F370000}"/>
    <cellStyle name="SAPBEXHLevel1 147" xfId="13824" xr:uid="{00000000-0005-0000-0000-000060370000}"/>
    <cellStyle name="SAPBEXHLevel1 148" xfId="13825" xr:uid="{00000000-0005-0000-0000-000061370000}"/>
    <cellStyle name="SAPBEXHLevel1 149" xfId="13826" xr:uid="{00000000-0005-0000-0000-000062370000}"/>
    <cellStyle name="SAPBEXHLevel1 15" xfId="13827" xr:uid="{00000000-0005-0000-0000-000063370000}"/>
    <cellStyle name="SAPBEXHLevel1 15 2" xfId="13828" xr:uid="{00000000-0005-0000-0000-000064370000}"/>
    <cellStyle name="SAPBEXHLevel1 15 3" xfId="13829" xr:uid="{00000000-0005-0000-0000-000065370000}"/>
    <cellStyle name="SAPBEXHLevel1 15 4" xfId="13830" xr:uid="{00000000-0005-0000-0000-000066370000}"/>
    <cellStyle name="SAPBEXHLevel1 15 5" xfId="13831" xr:uid="{00000000-0005-0000-0000-000067370000}"/>
    <cellStyle name="SAPBEXHLevel1 15 6" xfId="13832" xr:uid="{00000000-0005-0000-0000-000068370000}"/>
    <cellStyle name="SAPBEXHLevel1 150" xfId="13833" xr:uid="{00000000-0005-0000-0000-000069370000}"/>
    <cellStyle name="SAPBEXHLevel1 151" xfId="13834" xr:uid="{00000000-0005-0000-0000-00006A370000}"/>
    <cellStyle name="SAPBEXHLevel1 152" xfId="13835" xr:uid="{00000000-0005-0000-0000-00006B370000}"/>
    <cellStyle name="SAPBEXHLevel1 153" xfId="13836" xr:uid="{00000000-0005-0000-0000-00006C370000}"/>
    <cellStyle name="SAPBEXHLevel1 154" xfId="13837" xr:uid="{00000000-0005-0000-0000-00006D370000}"/>
    <cellStyle name="SAPBEXHLevel1 155" xfId="13838" xr:uid="{00000000-0005-0000-0000-00006E370000}"/>
    <cellStyle name="SAPBEXHLevel1 156" xfId="13839" xr:uid="{00000000-0005-0000-0000-00006F370000}"/>
    <cellStyle name="SAPBEXHLevel1 157" xfId="13840" xr:uid="{00000000-0005-0000-0000-000070370000}"/>
    <cellStyle name="SAPBEXHLevel1 158" xfId="13841" xr:uid="{00000000-0005-0000-0000-000071370000}"/>
    <cellStyle name="SAPBEXHLevel1 159" xfId="13842" xr:uid="{00000000-0005-0000-0000-000072370000}"/>
    <cellStyle name="SAPBEXHLevel1 16" xfId="13843" xr:uid="{00000000-0005-0000-0000-000073370000}"/>
    <cellStyle name="SAPBEXHLevel1 16 2" xfId="13844" xr:uid="{00000000-0005-0000-0000-000074370000}"/>
    <cellStyle name="SAPBEXHLevel1 16 3" xfId="13845" xr:uid="{00000000-0005-0000-0000-000075370000}"/>
    <cellStyle name="SAPBEXHLevel1 16 4" xfId="13846" xr:uid="{00000000-0005-0000-0000-000076370000}"/>
    <cellStyle name="SAPBEXHLevel1 16 5" xfId="13847" xr:uid="{00000000-0005-0000-0000-000077370000}"/>
    <cellStyle name="SAPBEXHLevel1 16 6" xfId="13848" xr:uid="{00000000-0005-0000-0000-000078370000}"/>
    <cellStyle name="SAPBEXHLevel1 160" xfId="13849" xr:uid="{00000000-0005-0000-0000-000079370000}"/>
    <cellStyle name="SAPBEXHLevel1 161" xfId="13850" xr:uid="{00000000-0005-0000-0000-00007A370000}"/>
    <cellStyle name="SAPBEXHLevel1 162" xfId="13851" xr:uid="{00000000-0005-0000-0000-00007B370000}"/>
    <cellStyle name="SAPBEXHLevel1 163" xfId="13852" xr:uid="{00000000-0005-0000-0000-00007C370000}"/>
    <cellStyle name="SAPBEXHLevel1 164" xfId="13853" xr:uid="{00000000-0005-0000-0000-00007D370000}"/>
    <cellStyle name="SAPBEXHLevel1 165" xfId="13854" xr:uid="{00000000-0005-0000-0000-00007E370000}"/>
    <cellStyle name="SAPBEXHLevel1 166" xfId="13855" xr:uid="{00000000-0005-0000-0000-00007F370000}"/>
    <cellStyle name="SAPBEXHLevel1 167" xfId="13856" xr:uid="{00000000-0005-0000-0000-000080370000}"/>
    <cellStyle name="SAPBEXHLevel1 168" xfId="13857" xr:uid="{00000000-0005-0000-0000-000081370000}"/>
    <cellStyle name="SAPBEXHLevel1 169" xfId="13858" xr:uid="{00000000-0005-0000-0000-000082370000}"/>
    <cellStyle name="SAPBEXHLevel1 17" xfId="13859" xr:uid="{00000000-0005-0000-0000-000083370000}"/>
    <cellStyle name="SAPBEXHLevel1 17 2" xfId="13860" xr:uid="{00000000-0005-0000-0000-000084370000}"/>
    <cellStyle name="SAPBEXHLevel1 17 3" xfId="13861" xr:uid="{00000000-0005-0000-0000-000085370000}"/>
    <cellStyle name="SAPBEXHLevel1 17 4" xfId="13862" xr:uid="{00000000-0005-0000-0000-000086370000}"/>
    <cellStyle name="SAPBEXHLevel1 17 5" xfId="13863" xr:uid="{00000000-0005-0000-0000-000087370000}"/>
    <cellStyle name="SAPBEXHLevel1 17 6" xfId="13864" xr:uid="{00000000-0005-0000-0000-000088370000}"/>
    <cellStyle name="SAPBEXHLevel1 170" xfId="13865" xr:uid="{00000000-0005-0000-0000-000089370000}"/>
    <cellStyle name="SAPBEXHLevel1 171" xfId="13866" xr:uid="{00000000-0005-0000-0000-00008A370000}"/>
    <cellStyle name="SAPBEXHLevel1 172" xfId="13867" xr:uid="{00000000-0005-0000-0000-00008B370000}"/>
    <cellStyle name="SAPBEXHLevel1 173" xfId="13868" xr:uid="{00000000-0005-0000-0000-00008C370000}"/>
    <cellStyle name="SAPBEXHLevel1 174" xfId="27801" xr:uid="{00000000-0005-0000-0000-00008D370000}"/>
    <cellStyle name="SAPBEXHLevel1 175" xfId="27912" xr:uid="{00000000-0005-0000-0000-00008E370000}"/>
    <cellStyle name="SAPBEXHLevel1 176" xfId="27971" xr:uid="{00000000-0005-0000-0000-00008F370000}"/>
    <cellStyle name="SAPBEXHLevel1 177" xfId="28012" xr:uid="{00000000-0005-0000-0000-000090370000}"/>
    <cellStyle name="SAPBEXHLevel1 178" xfId="28145" xr:uid="{00000000-0005-0000-0000-000091370000}"/>
    <cellStyle name="SAPBEXHLevel1 18" xfId="13869" xr:uid="{00000000-0005-0000-0000-000092370000}"/>
    <cellStyle name="SAPBEXHLevel1 18 2" xfId="13870" xr:uid="{00000000-0005-0000-0000-000093370000}"/>
    <cellStyle name="SAPBEXHLevel1 18 3" xfId="13871" xr:uid="{00000000-0005-0000-0000-000094370000}"/>
    <cellStyle name="SAPBEXHLevel1 18 4" xfId="13872" xr:uid="{00000000-0005-0000-0000-000095370000}"/>
    <cellStyle name="SAPBEXHLevel1 18 5" xfId="13873" xr:uid="{00000000-0005-0000-0000-000096370000}"/>
    <cellStyle name="SAPBEXHLevel1 18 6" xfId="13874" xr:uid="{00000000-0005-0000-0000-000097370000}"/>
    <cellStyle name="SAPBEXHLevel1 19" xfId="13875" xr:uid="{00000000-0005-0000-0000-000098370000}"/>
    <cellStyle name="SAPBEXHLevel1 19 2" xfId="13876" xr:uid="{00000000-0005-0000-0000-000099370000}"/>
    <cellStyle name="SAPBEXHLevel1 19 3" xfId="13877" xr:uid="{00000000-0005-0000-0000-00009A370000}"/>
    <cellStyle name="SAPBEXHLevel1 19 4" xfId="13878" xr:uid="{00000000-0005-0000-0000-00009B370000}"/>
    <cellStyle name="SAPBEXHLevel1 19 5" xfId="13879" xr:uid="{00000000-0005-0000-0000-00009C370000}"/>
    <cellStyle name="SAPBEXHLevel1 19 6" xfId="13880" xr:uid="{00000000-0005-0000-0000-00009D370000}"/>
    <cellStyle name="SAPBEXHLevel1 2" xfId="13881" xr:uid="{00000000-0005-0000-0000-00009E370000}"/>
    <cellStyle name="SAPBEXHLevel1 2 10" xfId="13882" xr:uid="{00000000-0005-0000-0000-00009F370000}"/>
    <cellStyle name="SAPBEXHLevel1 2 10 2" xfId="13883" xr:uid="{00000000-0005-0000-0000-0000A0370000}"/>
    <cellStyle name="SAPBEXHLevel1 2 10 3" xfId="13884" xr:uid="{00000000-0005-0000-0000-0000A1370000}"/>
    <cellStyle name="SAPBEXHLevel1 2 10 4" xfId="13885" xr:uid="{00000000-0005-0000-0000-0000A2370000}"/>
    <cellStyle name="SAPBEXHLevel1 2 11" xfId="13886" xr:uid="{00000000-0005-0000-0000-0000A3370000}"/>
    <cellStyle name="SAPBEXHLevel1 2 11 2" xfId="13887" xr:uid="{00000000-0005-0000-0000-0000A4370000}"/>
    <cellStyle name="SAPBEXHLevel1 2 11 3" xfId="13888" xr:uid="{00000000-0005-0000-0000-0000A5370000}"/>
    <cellStyle name="SAPBEXHLevel1 2 11 4" xfId="13889" xr:uid="{00000000-0005-0000-0000-0000A6370000}"/>
    <cellStyle name="SAPBEXHLevel1 2 12" xfId="13890" xr:uid="{00000000-0005-0000-0000-0000A7370000}"/>
    <cellStyle name="SAPBEXHLevel1 2 12 2" xfId="13891" xr:uid="{00000000-0005-0000-0000-0000A8370000}"/>
    <cellStyle name="SAPBEXHLevel1 2 12 3" xfId="13892" xr:uid="{00000000-0005-0000-0000-0000A9370000}"/>
    <cellStyle name="SAPBEXHLevel1 2 12 4" xfId="13893" xr:uid="{00000000-0005-0000-0000-0000AA370000}"/>
    <cellStyle name="SAPBEXHLevel1 2 13" xfId="13894" xr:uid="{00000000-0005-0000-0000-0000AB370000}"/>
    <cellStyle name="SAPBEXHLevel1 2 13 2" xfId="13895" xr:uid="{00000000-0005-0000-0000-0000AC370000}"/>
    <cellStyle name="SAPBEXHLevel1 2 13 3" xfId="13896" xr:uid="{00000000-0005-0000-0000-0000AD370000}"/>
    <cellStyle name="SAPBEXHLevel1 2 13 4" xfId="13897" xr:uid="{00000000-0005-0000-0000-0000AE370000}"/>
    <cellStyle name="SAPBEXHLevel1 2 14" xfId="13898" xr:uid="{00000000-0005-0000-0000-0000AF370000}"/>
    <cellStyle name="SAPBEXHLevel1 2 15" xfId="13899" xr:uid="{00000000-0005-0000-0000-0000B0370000}"/>
    <cellStyle name="SAPBEXHLevel1 2 16" xfId="13900" xr:uid="{00000000-0005-0000-0000-0000B1370000}"/>
    <cellStyle name="SAPBEXHLevel1 2 17" xfId="13901" xr:uid="{00000000-0005-0000-0000-0000B2370000}"/>
    <cellStyle name="SAPBEXHLevel1 2 18" xfId="13902" xr:uid="{00000000-0005-0000-0000-0000B3370000}"/>
    <cellStyle name="SAPBEXHLevel1 2 2" xfId="13903" xr:uid="{00000000-0005-0000-0000-0000B4370000}"/>
    <cellStyle name="SAPBEXHLevel1 2 2 2" xfId="13904" xr:uid="{00000000-0005-0000-0000-0000B5370000}"/>
    <cellStyle name="SAPBEXHLevel1 2 2 2 2" xfId="13905" xr:uid="{00000000-0005-0000-0000-0000B6370000}"/>
    <cellStyle name="SAPBEXHLevel1 2 2 2 3" xfId="13906" xr:uid="{00000000-0005-0000-0000-0000B7370000}"/>
    <cellStyle name="SAPBEXHLevel1 2 2 2 4" xfId="13907" xr:uid="{00000000-0005-0000-0000-0000B8370000}"/>
    <cellStyle name="SAPBEXHLevel1 2 2 2 5" xfId="13908" xr:uid="{00000000-0005-0000-0000-0000B9370000}"/>
    <cellStyle name="SAPBEXHLevel1 2 2 2 6" xfId="13909" xr:uid="{00000000-0005-0000-0000-0000BA370000}"/>
    <cellStyle name="SAPBEXHLevel1 2 2 3" xfId="13910" xr:uid="{00000000-0005-0000-0000-0000BB370000}"/>
    <cellStyle name="SAPBEXHLevel1 2 2 3 2" xfId="13911" xr:uid="{00000000-0005-0000-0000-0000BC370000}"/>
    <cellStyle name="SAPBEXHLevel1 2 2 3 3" xfId="13912" xr:uid="{00000000-0005-0000-0000-0000BD370000}"/>
    <cellStyle name="SAPBEXHLevel1 2 2 3 4" xfId="13913" xr:uid="{00000000-0005-0000-0000-0000BE370000}"/>
    <cellStyle name="SAPBEXHLevel1 2 2 3 5" xfId="13914" xr:uid="{00000000-0005-0000-0000-0000BF370000}"/>
    <cellStyle name="SAPBEXHLevel1 2 2 3 6" xfId="13915" xr:uid="{00000000-0005-0000-0000-0000C0370000}"/>
    <cellStyle name="SAPBEXHLevel1 2 2 4" xfId="13916" xr:uid="{00000000-0005-0000-0000-0000C1370000}"/>
    <cellStyle name="SAPBEXHLevel1 2 2 4 2" xfId="13917" xr:uid="{00000000-0005-0000-0000-0000C2370000}"/>
    <cellStyle name="SAPBEXHLevel1 2 2 4 3" xfId="13918" xr:uid="{00000000-0005-0000-0000-0000C3370000}"/>
    <cellStyle name="SAPBEXHLevel1 2 2 4 4" xfId="13919" xr:uid="{00000000-0005-0000-0000-0000C4370000}"/>
    <cellStyle name="SAPBEXHLevel1 2 2 4 5" xfId="13920" xr:uid="{00000000-0005-0000-0000-0000C5370000}"/>
    <cellStyle name="SAPBEXHLevel1 2 2 4 6" xfId="13921" xr:uid="{00000000-0005-0000-0000-0000C6370000}"/>
    <cellStyle name="SAPBEXHLevel1 2 2 5" xfId="13922" xr:uid="{00000000-0005-0000-0000-0000C7370000}"/>
    <cellStyle name="SAPBEXHLevel1 2 2 5 2" xfId="13923" xr:uid="{00000000-0005-0000-0000-0000C8370000}"/>
    <cellStyle name="SAPBEXHLevel1 2 2 5 3" xfId="13924" xr:uid="{00000000-0005-0000-0000-0000C9370000}"/>
    <cellStyle name="SAPBEXHLevel1 2 2 5 4" xfId="13925" xr:uid="{00000000-0005-0000-0000-0000CA370000}"/>
    <cellStyle name="SAPBEXHLevel1 2 2 5 5" xfId="13926" xr:uid="{00000000-0005-0000-0000-0000CB370000}"/>
    <cellStyle name="SAPBEXHLevel1 2 2 5 6" xfId="13927" xr:uid="{00000000-0005-0000-0000-0000CC370000}"/>
    <cellStyle name="SAPBEXHLevel1 2 2 6" xfId="13928" xr:uid="{00000000-0005-0000-0000-0000CD370000}"/>
    <cellStyle name="SAPBEXHLevel1 2 2 7" xfId="13929" xr:uid="{00000000-0005-0000-0000-0000CE370000}"/>
    <cellStyle name="SAPBEXHLevel1 2 2 8" xfId="13930" xr:uid="{00000000-0005-0000-0000-0000CF370000}"/>
    <cellStyle name="SAPBEXHLevel1 2 3" xfId="13931" xr:uid="{00000000-0005-0000-0000-0000D0370000}"/>
    <cellStyle name="SAPBEXHLevel1 2 3 2" xfId="13932" xr:uid="{00000000-0005-0000-0000-0000D1370000}"/>
    <cellStyle name="SAPBEXHLevel1 2 3 2 2" xfId="13933" xr:uid="{00000000-0005-0000-0000-0000D2370000}"/>
    <cellStyle name="SAPBEXHLevel1 2 3 2 3" xfId="13934" xr:uid="{00000000-0005-0000-0000-0000D3370000}"/>
    <cellStyle name="SAPBEXHLevel1 2 3 2 4" xfId="13935" xr:uid="{00000000-0005-0000-0000-0000D4370000}"/>
    <cellStyle name="SAPBEXHLevel1 2 3 2 5" xfId="13936" xr:uid="{00000000-0005-0000-0000-0000D5370000}"/>
    <cellStyle name="SAPBEXHLevel1 2 3 2 6" xfId="13937" xr:uid="{00000000-0005-0000-0000-0000D6370000}"/>
    <cellStyle name="SAPBEXHLevel1 2 3 3" xfId="13938" xr:uid="{00000000-0005-0000-0000-0000D7370000}"/>
    <cellStyle name="SAPBEXHLevel1 2 3 3 2" xfId="13939" xr:uid="{00000000-0005-0000-0000-0000D8370000}"/>
    <cellStyle name="SAPBEXHLevel1 2 3 3 3" xfId="13940" xr:uid="{00000000-0005-0000-0000-0000D9370000}"/>
    <cellStyle name="SAPBEXHLevel1 2 3 3 4" xfId="13941" xr:uid="{00000000-0005-0000-0000-0000DA370000}"/>
    <cellStyle name="SAPBEXHLevel1 2 3 3 5" xfId="13942" xr:uid="{00000000-0005-0000-0000-0000DB370000}"/>
    <cellStyle name="SAPBEXHLevel1 2 3 3 6" xfId="13943" xr:uid="{00000000-0005-0000-0000-0000DC370000}"/>
    <cellStyle name="SAPBEXHLevel1 2 3 4" xfId="13944" xr:uid="{00000000-0005-0000-0000-0000DD370000}"/>
    <cellStyle name="SAPBEXHLevel1 2 3 4 2" xfId="13945" xr:uid="{00000000-0005-0000-0000-0000DE370000}"/>
    <cellStyle name="SAPBEXHLevel1 2 3 4 3" xfId="13946" xr:uid="{00000000-0005-0000-0000-0000DF370000}"/>
    <cellStyle name="SAPBEXHLevel1 2 3 4 4" xfId="13947" xr:uid="{00000000-0005-0000-0000-0000E0370000}"/>
    <cellStyle name="SAPBEXHLevel1 2 3 4 5" xfId="13948" xr:uid="{00000000-0005-0000-0000-0000E1370000}"/>
    <cellStyle name="SAPBEXHLevel1 2 3 4 6" xfId="13949" xr:uid="{00000000-0005-0000-0000-0000E2370000}"/>
    <cellStyle name="SAPBEXHLevel1 2 3 5" xfId="13950" xr:uid="{00000000-0005-0000-0000-0000E3370000}"/>
    <cellStyle name="SAPBEXHLevel1 2 3 5 2" xfId="13951" xr:uid="{00000000-0005-0000-0000-0000E4370000}"/>
    <cellStyle name="SAPBEXHLevel1 2 3 5 3" xfId="13952" xr:uid="{00000000-0005-0000-0000-0000E5370000}"/>
    <cellStyle name="SAPBEXHLevel1 2 3 5 4" xfId="13953" xr:uid="{00000000-0005-0000-0000-0000E6370000}"/>
    <cellStyle name="SAPBEXHLevel1 2 3 5 5" xfId="13954" xr:uid="{00000000-0005-0000-0000-0000E7370000}"/>
    <cellStyle name="SAPBEXHLevel1 2 3 5 6" xfId="13955" xr:uid="{00000000-0005-0000-0000-0000E8370000}"/>
    <cellStyle name="SAPBEXHLevel1 2 3 6" xfId="13956" xr:uid="{00000000-0005-0000-0000-0000E9370000}"/>
    <cellStyle name="SAPBEXHLevel1 2 3 7" xfId="13957" xr:uid="{00000000-0005-0000-0000-0000EA370000}"/>
    <cellStyle name="SAPBEXHLevel1 2 3 8" xfId="13958" xr:uid="{00000000-0005-0000-0000-0000EB370000}"/>
    <cellStyle name="SAPBEXHLevel1 2 4" xfId="13959" xr:uid="{00000000-0005-0000-0000-0000EC370000}"/>
    <cellStyle name="SAPBEXHLevel1 2 4 2" xfId="13960" xr:uid="{00000000-0005-0000-0000-0000ED370000}"/>
    <cellStyle name="SAPBEXHLevel1 2 4 2 2" xfId="13961" xr:uid="{00000000-0005-0000-0000-0000EE370000}"/>
    <cellStyle name="SAPBEXHLevel1 2 4 2 3" xfId="13962" xr:uid="{00000000-0005-0000-0000-0000EF370000}"/>
    <cellStyle name="SAPBEXHLevel1 2 4 2 4" xfId="13963" xr:uid="{00000000-0005-0000-0000-0000F0370000}"/>
    <cellStyle name="SAPBEXHLevel1 2 4 2 5" xfId="13964" xr:uid="{00000000-0005-0000-0000-0000F1370000}"/>
    <cellStyle name="SAPBEXHLevel1 2 4 2 6" xfId="13965" xr:uid="{00000000-0005-0000-0000-0000F2370000}"/>
    <cellStyle name="SAPBEXHLevel1 2 4 3" xfId="13966" xr:uid="{00000000-0005-0000-0000-0000F3370000}"/>
    <cellStyle name="SAPBEXHLevel1 2 4 3 2" xfId="13967" xr:uid="{00000000-0005-0000-0000-0000F4370000}"/>
    <cellStyle name="SAPBEXHLevel1 2 4 3 3" xfId="13968" xr:uid="{00000000-0005-0000-0000-0000F5370000}"/>
    <cellStyle name="SAPBEXHLevel1 2 4 3 4" xfId="13969" xr:uid="{00000000-0005-0000-0000-0000F6370000}"/>
    <cellStyle name="SAPBEXHLevel1 2 4 3 5" xfId="13970" xr:uid="{00000000-0005-0000-0000-0000F7370000}"/>
    <cellStyle name="SAPBEXHLevel1 2 4 3 6" xfId="13971" xr:uid="{00000000-0005-0000-0000-0000F8370000}"/>
    <cellStyle name="SAPBEXHLevel1 2 4 4" xfId="13972" xr:uid="{00000000-0005-0000-0000-0000F9370000}"/>
    <cellStyle name="SAPBEXHLevel1 2 4 4 2" xfId="13973" xr:uid="{00000000-0005-0000-0000-0000FA370000}"/>
    <cellStyle name="SAPBEXHLevel1 2 4 4 3" xfId="13974" xr:uid="{00000000-0005-0000-0000-0000FB370000}"/>
    <cellStyle name="SAPBEXHLevel1 2 4 4 4" xfId="13975" xr:uid="{00000000-0005-0000-0000-0000FC370000}"/>
    <cellStyle name="SAPBEXHLevel1 2 4 4 5" xfId="13976" xr:uid="{00000000-0005-0000-0000-0000FD370000}"/>
    <cellStyle name="SAPBEXHLevel1 2 4 4 6" xfId="13977" xr:uid="{00000000-0005-0000-0000-0000FE370000}"/>
    <cellStyle name="SAPBEXHLevel1 2 4 5" xfId="13978" xr:uid="{00000000-0005-0000-0000-0000FF370000}"/>
    <cellStyle name="SAPBEXHLevel1 2 4 5 2" xfId="13979" xr:uid="{00000000-0005-0000-0000-000000380000}"/>
    <cellStyle name="SAPBEXHLevel1 2 4 5 3" xfId="13980" xr:uid="{00000000-0005-0000-0000-000001380000}"/>
    <cellStyle name="SAPBEXHLevel1 2 4 5 4" xfId="13981" xr:uid="{00000000-0005-0000-0000-000002380000}"/>
    <cellStyle name="SAPBEXHLevel1 2 4 5 5" xfId="13982" xr:uid="{00000000-0005-0000-0000-000003380000}"/>
    <cellStyle name="SAPBEXHLevel1 2 4 5 6" xfId="13983" xr:uid="{00000000-0005-0000-0000-000004380000}"/>
    <cellStyle name="SAPBEXHLevel1 2 4 6" xfId="13984" xr:uid="{00000000-0005-0000-0000-000005380000}"/>
    <cellStyle name="SAPBEXHLevel1 2 4 7" xfId="13985" xr:uid="{00000000-0005-0000-0000-000006380000}"/>
    <cellStyle name="SAPBEXHLevel1 2 4 8" xfId="13986" xr:uid="{00000000-0005-0000-0000-000007380000}"/>
    <cellStyle name="SAPBEXHLevel1 2 5" xfId="13987" xr:uid="{00000000-0005-0000-0000-000008380000}"/>
    <cellStyle name="SAPBEXHLevel1 2 5 2" xfId="13988" xr:uid="{00000000-0005-0000-0000-000009380000}"/>
    <cellStyle name="SAPBEXHLevel1 2 5 3" xfId="13989" xr:uid="{00000000-0005-0000-0000-00000A380000}"/>
    <cellStyle name="SAPBEXHLevel1 2 5 4" xfId="13990" xr:uid="{00000000-0005-0000-0000-00000B380000}"/>
    <cellStyle name="SAPBEXHLevel1 2 6" xfId="13991" xr:uid="{00000000-0005-0000-0000-00000C380000}"/>
    <cellStyle name="SAPBEXHLevel1 2 6 2" xfId="13992" xr:uid="{00000000-0005-0000-0000-00000D380000}"/>
    <cellStyle name="SAPBEXHLevel1 2 6 3" xfId="13993" xr:uid="{00000000-0005-0000-0000-00000E380000}"/>
    <cellStyle name="SAPBEXHLevel1 2 6 4" xfId="13994" xr:uid="{00000000-0005-0000-0000-00000F380000}"/>
    <cellStyle name="SAPBEXHLevel1 2 7" xfId="13995" xr:uid="{00000000-0005-0000-0000-000010380000}"/>
    <cellStyle name="SAPBEXHLevel1 2 7 2" xfId="13996" xr:uid="{00000000-0005-0000-0000-000011380000}"/>
    <cellStyle name="SAPBEXHLevel1 2 7 3" xfId="13997" xr:uid="{00000000-0005-0000-0000-000012380000}"/>
    <cellStyle name="SAPBEXHLevel1 2 7 4" xfId="13998" xr:uid="{00000000-0005-0000-0000-000013380000}"/>
    <cellStyle name="SAPBEXHLevel1 2 8" xfId="13999" xr:uid="{00000000-0005-0000-0000-000014380000}"/>
    <cellStyle name="SAPBEXHLevel1 2 8 2" xfId="14000" xr:uid="{00000000-0005-0000-0000-000015380000}"/>
    <cellStyle name="SAPBEXHLevel1 2 8 3" xfId="14001" xr:uid="{00000000-0005-0000-0000-000016380000}"/>
    <cellStyle name="SAPBEXHLevel1 2 8 4" xfId="14002" xr:uid="{00000000-0005-0000-0000-000017380000}"/>
    <cellStyle name="SAPBEXHLevel1 2 9" xfId="14003" xr:uid="{00000000-0005-0000-0000-000018380000}"/>
    <cellStyle name="SAPBEXHLevel1 2 9 2" xfId="14004" xr:uid="{00000000-0005-0000-0000-000019380000}"/>
    <cellStyle name="SAPBEXHLevel1 2 9 3" xfId="14005" xr:uid="{00000000-0005-0000-0000-00001A380000}"/>
    <cellStyle name="SAPBEXHLevel1 2 9 4" xfId="14006" xr:uid="{00000000-0005-0000-0000-00001B380000}"/>
    <cellStyle name="SAPBEXHLevel1 2_2009 12 09 Cash flow (2009)" xfId="14007" xr:uid="{00000000-0005-0000-0000-00001C380000}"/>
    <cellStyle name="SAPBEXHLevel1 20" xfId="14008" xr:uid="{00000000-0005-0000-0000-00001D380000}"/>
    <cellStyle name="SAPBEXHLevel1 20 2" xfId="14009" xr:uid="{00000000-0005-0000-0000-00001E380000}"/>
    <cellStyle name="SAPBEXHLevel1 20 3" xfId="14010" xr:uid="{00000000-0005-0000-0000-00001F380000}"/>
    <cellStyle name="SAPBEXHLevel1 20 4" xfId="14011" xr:uid="{00000000-0005-0000-0000-000020380000}"/>
    <cellStyle name="SAPBEXHLevel1 20 5" xfId="14012" xr:uid="{00000000-0005-0000-0000-000021380000}"/>
    <cellStyle name="SAPBEXHLevel1 20 6" xfId="14013" xr:uid="{00000000-0005-0000-0000-000022380000}"/>
    <cellStyle name="SAPBEXHLevel1 21" xfId="14014" xr:uid="{00000000-0005-0000-0000-000023380000}"/>
    <cellStyle name="SAPBEXHLevel1 21 2" xfId="14015" xr:uid="{00000000-0005-0000-0000-000024380000}"/>
    <cellStyle name="SAPBEXHLevel1 21 3" xfId="14016" xr:uid="{00000000-0005-0000-0000-000025380000}"/>
    <cellStyle name="SAPBEXHLevel1 21 4" xfId="14017" xr:uid="{00000000-0005-0000-0000-000026380000}"/>
    <cellStyle name="SAPBEXHLevel1 21 5" xfId="14018" xr:uid="{00000000-0005-0000-0000-000027380000}"/>
    <cellStyle name="SAPBEXHLevel1 21 6" xfId="14019" xr:uid="{00000000-0005-0000-0000-000028380000}"/>
    <cellStyle name="SAPBEXHLevel1 22" xfId="14020" xr:uid="{00000000-0005-0000-0000-000029380000}"/>
    <cellStyle name="SAPBEXHLevel1 22 2" xfId="14021" xr:uid="{00000000-0005-0000-0000-00002A380000}"/>
    <cellStyle name="SAPBEXHLevel1 22 3" xfId="14022" xr:uid="{00000000-0005-0000-0000-00002B380000}"/>
    <cellStyle name="SAPBEXHLevel1 22 4" xfId="14023" xr:uid="{00000000-0005-0000-0000-00002C380000}"/>
    <cellStyle name="SAPBEXHLevel1 22 5" xfId="14024" xr:uid="{00000000-0005-0000-0000-00002D380000}"/>
    <cellStyle name="SAPBEXHLevel1 22 6" xfId="14025" xr:uid="{00000000-0005-0000-0000-00002E380000}"/>
    <cellStyle name="SAPBEXHLevel1 23" xfId="14026" xr:uid="{00000000-0005-0000-0000-00002F380000}"/>
    <cellStyle name="SAPBEXHLevel1 23 2" xfId="14027" xr:uid="{00000000-0005-0000-0000-000030380000}"/>
    <cellStyle name="SAPBEXHLevel1 23 3" xfId="14028" xr:uid="{00000000-0005-0000-0000-000031380000}"/>
    <cellStyle name="SAPBEXHLevel1 23 4" xfId="14029" xr:uid="{00000000-0005-0000-0000-000032380000}"/>
    <cellStyle name="SAPBEXHLevel1 23 5" xfId="14030" xr:uid="{00000000-0005-0000-0000-000033380000}"/>
    <cellStyle name="SAPBEXHLevel1 23 6" xfId="14031" xr:uid="{00000000-0005-0000-0000-000034380000}"/>
    <cellStyle name="SAPBEXHLevel1 24" xfId="14032" xr:uid="{00000000-0005-0000-0000-000035380000}"/>
    <cellStyle name="SAPBEXHLevel1 24 2" xfId="14033" xr:uid="{00000000-0005-0000-0000-000036380000}"/>
    <cellStyle name="SAPBEXHLevel1 24 3" xfId="14034" xr:uid="{00000000-0005-0000-0000-000037380000}"/>
    <cellStyle name="SAPBEXHLevel1 24 4" xfId="14035" xr:uid="{00000000-0005-0000-0000-000038380000}"/>
    <cellStyle name="SAPBEXHLevel1 24 5" xfId="14036" xr:uid="{00000000-0005-0000-0000-000039380000}"/>
    <cellStyle name="SAPBEXHLevel1 24 6" xfId="14037" xr:uid="{00000000-0005-0000-0000-00003A380000}"/>
    <cellStyle name="SAPBEXHLevel1 25" xfId="14038" xr:uid="{00000000-0005-0000-0000-00003B380000}"/>
    <cellStyle name="SAPBEXHLevel1 25 2" xfId="14039" xr:uid="{00000000-0005-0000-0000-00003C380000}"/>
    <cellStyle name="SAPBEXHLevel1 25 3" xfId="14040" xr:uid="{00000000-0005-0000-0000-00003D380000}"/>
    <cellStyle name="SAPBEXHLevel1 25 4" xfId="14041" xr:uid="{00000000-0005-0000-0000-00003E380000}"/>
    <cellStyle name="SAPBEXHLevel1 25 5" xfId="14042" xr:uid="{00000000-0005-0000-0000-00003F380000}"/>
    <cellStyle name="SAPBEXHLevel1 25 6" xfId="14043" xr:uid="{00000000-0005-0000-0000-000040380000}"/>
    <cellStyle name="SAPBEXHLevel1 26" xfId="14044" xr:uid="{00000000-0005-0000-0000-000041380000}"/>
    <cellStyle name="SAPBEXHLevel1 26 2" xfId="14045" xr:uid="{00000000-0005-0000-0000-000042380000}"/>
    <cellStyle name="SAPBEXHLevel1 26 3" xfId="14046" xr:uid="{00000000-0005-0000-0000-000043380000}"/>
    <cellStyle name="SAPBEXHLevel1 26 4" xfId="14047" xr:uid="{00000000-0005-0000-0000-000044380000}"/>
    <cellStyle name="SAPBEXHLevel1 26 5" xfId="14048" xr:uid="{00000000-0005-0000-0000-000045380000}"/>
    <cellStyle name="SAPBEXHLevel1 26 6" xfId="14049" xr:uid="{00000000-0005-0000-0000-000046380000}"/>
    <cellStyle name="SAPBEXHLevel1 27" xfId="14050" xr:uid="{00000000-0005-0000-0000-000047380000}"/>
    <cellStyle name="SAPBEXHLevel1 27 2" xfId="14051" xr:uid="{00000000-0005-0000-0000-000048380000}"/>
    <cellStyle name="SAPBEXHLevel1 27 3" xfId="14052" xr:uid="{00000000-0005-0000-0000-000049380000}"/>
    <cellStyle name="SAPBEXHLevel1 27 4" xfId="14053" xr:uid="{00000000-0005-0000-0000-00004A380000}"/>
    <cellStyle name="SAPBEXHLevel1 27 5" xfId="14054" xr:uid="{00000000-0005-0000-0000-00004B380000}"/>
    <cellStyle name="SAPBEXHLevel1 27 6" xfId="14055" xr:uid="{00000000-0005-0000-0000-00004C380000}"/>
    <cellStyle name="SAPBEXHLevel1 28" xfId="14056" xr:uid="{00000000-0005-0000-0000-00004D380000}"/>
    <cellStyle name="SAPBEXHLevel1 28 2" xfId="14057" xr:uid="{00000000-0005-0000-0000-00004E380000}"/>
    <cellStyle name="SAPBEXHLevel1 28 3" xfId="14058" xr:uid="{00000000-0005-0000-0000-00004F380000}"/>
    <cellStyle name="SAPBEXHLevel1 28 4" xfId="14059" xr:uid="{00000000-0005-0000-0000-000050380000}"/>
    <cellStyle name="SAPBEXHLevel1 28 5" xfId="14060" xr:uid="{00000000-0005-0000-0000-000051380000}"/>
    <cellStyle name="SAPBEXHLevel1 28 6" xfId="14061" xr:uid="{00000000-0005-0000-0000-000052380000}"/>
    <cellStyle name="SAPBEXHLevel1 29" xfId="14062" xr:uid="{00000000-0005-0000-0000-000053380000}"/>
    <cellStyle name="SAPBEXHLevel1 29 2" xfId="14063" xr:uid="{00000000-0005-0000-0000-000054380000}"/>
    <cellStyle name="SAPBEXHLevel1 29 3" xfId="14064" xr:uid="{00000000-0005-0000-0000-000055380000}"/>
    <cellStyle name="SAPBEXHLevel1 29 4" xfId="14065" xr:uid="{00000000-0005-0000-0000-000056380000}"/>
    <cellStyle name="SAPBEXHLevel1 29 5" xfId="14066" xr:uid="{00000000-0005-0000-0000-000057380000}"/>
    <cellStyle name="SAPBEXHLevel1 29 6" xfId="14067" xr:uid="{00000000-0005-0000-0000-000058380000}"/>
    <cellStyle name="SAPBEXHLevel1 3" xfId="14068" xr:uid="{00000000-0005-0000-0000-000059380000}"/>
    <cellStyle name="SAPBEXHLevel1 3 10" xfId="14069" xr:uid="{00000000-0005-0000-0000-00005A380000}"/>
    <cellStyle name="SAPBEXHLevel1 3 11" xfId="14070" xr:uid="{00000000-0005-0000-0000-00005B380000}"/>
    <cellStyle name="SAPBEXHLevel1 3 12" xfId="14071" xr:uid="{00000000-0005-0000-0000-00005C380000}"/>
    <cellStyle name="SAPBEXHLevel1 3 2" xfId="14072" xr:uid="{00000000-0005-0000-0000-00005D380000}"/>
    <cellStyle name="SAPBEXHLevel1 3 2 2" xfId="14073" xr:uid="{00000000-0005-0000-0000-00005E380000}"/>
    <cellStyle name="SAPBEXHLevel1 3 2 2 2" xfId="14074" xr:uid="{00000000-0005-0000-0000-00005F380000}"/>
    <cellStyle name="SAPBEXHLevel1 3 2 2 3" xfId="14075" xr:uid="{00000000-0005-0000-0000-000060380000}"/>
    <cellStyle name="SAPBEXHLevel1 3 2 2 4" xfId="14076" xr:uid="{00000000-0005-0000-0000-000061380000}"/>
    <cellStyle name="SAPBEXHLevel1 3 2 2 5" xfId="14077" xr:uid="{00000000-0005-0000-0000-000062380000}"/>
    <cellStyle name="SAPBEXHLevel1 3 2 2 6" xfId="14078" xr:uid="{00000000-0005-0000-0000-000063380000}"/>
    <cellStyle name="SAPBEXHLevel1 3 2 3" xfId="14079" xr:uid="{00000000-0005-0000-0000-000064380000}"/>
    <cellStyle name="SAPBEXHLevel1 3 2 3 2" xfId="14080" xr:uid="{00000000-0005-0000-0000-000065380000}"/>
    <cellStyle name="SAPBEXHLevel1 3 2 3 3" xfId="14081" xr:uid="{00000000-0005-0000-0000-000066380000}"/>
    <cellStyle name="SAPBEXHLevel1 3 2 3 4" xfId="14082" xr:uid="{00000000-0005-0000-0000-000067380000}"/>
    <cellStyle name="SAPBEXHLevel1 3 2 3 5" xfId="14083" xr:uid="{00000000-0005-0000-0000-000068380000}"/>
    <cellStyle name="SAPBEXHLevel1 3 2 3 6" xfId="14084" xr:uid="{00000000-0005-0000-0000-000069380000}"/>
    <cellStyle name="SAPBEXHLevel1 3 2 4" xfId="14085" xr:uid="{00000000-0005-0000-0000-00006A380000}"/>
    <cellStyle name="SAPBEXHLevel1 3 2 4 2" xfId="14086" xr:uid="{00000000-0005-0000-0000-00006B380000}"/>
    <cellStyle name="SAPBEXHLevel1 3 2 4 3" xfId="14087" xr:uid="{00000000-0005-0000-0000-00006C380000}"/>
    <cellStyle name="SAPBEXHLevel1 3 2 4 4" xfId="14088" xr:uid="{00000000-0005-0000-0000-00006D380000}"/>
    <cellStyle name="SAPBEXHLevel1 3 2 4 5" xfId="14089" xr:uid="{00000000-0005-0000-0000-00006E380000}"/>
    <cellStyle name="SAPBEXHLevel1 3 2 4 6" xfId="14090" xr:uid="{00000000-0005-0000-0000-00006F380000}"/>
    <cellStyle name="SAPBEXHLevel1 3 2 5" xfId="14091" xr:uid="{00000000-0005-0000-0000-000070380000}"/>
    <cellStyle name="SAPBEXHLevel1 3 2 5 2" xfId="14092" xr:uid="{00000000-0005-0000-0000-000071380000}"/>
    <cellStyle name="SAPBEXHLevel1 3 2 5 3" xfId="14093" xr:uid="{00000000-0005-0000-0000-000072380000}"/>
    <cellStyle name="SAPBEXHLevel1 3 2 5 4" xfId="14094" xr:uid="{00000000-0005-0000-0000-000073380000}"/>
    <cellStyle name="SAPBEXHLevel1 3 2 5 5" xfId="14095" xr:uid="{00000000-0005-0000-0000-000074380000}"/>
    <cellStyle name="SAPBEXHLevel1 3 2 5 6" xfId="14096" xr:uid="{00000000-0005-0000-0000-000075380000}"/>
    <cellStyle name="SAPBEXHLevel1 3 2 6" xfId="14097" xr:uid="{00000000-0005-0000-0000-000076380000}"/>
    <cellStyle name="SAPBEXHLevel1 3 2 7" xfId="14098" xr:uid="{00000000-0005-0000-0000-000077380000}"/>
    <cellStyle name="SAPBEXHLevel1 3 2 8" xfId="14099" xr:uid="{00000000-0005-0000-0000-000078380000}"/>
    <cellStyle name="SAPBEXHLevel1 3 3" xfId="14100" xr:uid="{00000000-0005-0000-0000-000079380000}"/>
    <cellStyle name="SAPBEXHLevel1 3 3 2" xfId="14101" xr:uid="{00000000-0005-0000-0000-00007A380000}"/>
    <cellStyle name="SAPBEXHLevel1 3 3 3" xfId="14102" xr:uid="{00000000-0005-0000-0000-00007B380000}"/>
    <cellStyle name="SAPBEXHLevel1 3 3 4" xfId="14103" xr:uid="{00000000-0005-0000-0000-00007C380000}"/>
    <cellStyle name="SAPBEXHLevel1 3 3 5" xfId="14104" xr:uid="{00000000-0005-0000-0000-00007D380000}"/>
    <cellStyle name="SAPBEXHLevel1 3 3 6" xfId="14105" xr:uid="{00000000-0005-0000-0000-00007E380000}"/>
    <cellStyle name="SAPBEXHLevel1 3 4" xfId="14106" xr:uid="{00000000-0005-0000-0000-00007F380000}"/>
    <cellStyle name="SAPBEXHLevel1 3 4 2" xfId="14107" xr:uid="{00000000-0005-0000-0000-000080380000}"/>
    <cellStyle name="SAPBEXHLevel1 3 4 3" xfId="14108" xr:uid="{00000000-0005-0000-0000-000081380000}"/>
    <cellStyle name="SAPBEXHLevel1 3 4 4" xfId="14109" xr:uid="{00000000-0005-0000-0000-000082380000}"/>
    <cellStyle name="SAPBEXHLevel1 3 4 5" xfId="14110" xr:uid="{00000000-0005-0000-0000-000083380000}"/>
    <cellStyle name="SAPBEXHLevel1 3 4 6" xfId="14111" xr:uid="{00000000-0005-0000-0000-000084380000}"/>
    <cellStyle name="SAPBEXHLevel1 3 5" xfId="14112" xr:uid="{00000000-0005-0000-0000-000085380000}"/>
    <cellStyle name="SAPBEXHLevel1 3 5 2" xfId="14113" xr:uid="{00000000-0005-0000-0000-000086380000}"/>
    <cellStyle name="SAPBEXHLevel1 3 5 3" xfId="14114" xr:uid="{00000000-0005-0000-0000-000087380000}"/>
    <cellStyle name="SAPBEXHLevel1 3 5 4" xfId="14115" xr:uid="{00000000-0005-0000-0000-000088380000}"/>
    <cellStyle name="SAPBEXHLevel1 3 6" xfId="14116" xr:uid="{00000000-0005-0000-0000-000089380000}"/>
    <cellStyle name="SAPBEXHLevel1 3 6 2" xfId="14117" xr:uid="{00000000-0005-0000-0000-00008A380000}"/>
    <cellStyle name="SAPBEXHLevel1 3 6 3" xfId="14118" xr:uid="{00000000-0005-0000-0000-00008B380000}"/>
    <cellStyle name="SAPBEXHLevel1 3 6 4" xfId="14119" xr:uid="{00000000-0005-0000-0000-00008C380000}"/>
    <cellStyle name="SAPBEXHLevel1 3 7" xfId="14120" xr:uid="{00000000-0005-0000-0000-00008D380000}"/>
    <cellStyle name="SAPBEXHLevel1 3 7 2" xfId="14121" xr:uid="{00000000-0005-0000-0000-00008E380000}"/>
    <cellStyle name="SAPBEXHLevel1 3 7 3" xfId="14122" xr:uid="{00000000-0005-0000-0000-00008F380000}"/>
    <cellStyle name="SAPBEXHLevel1 3 7 4" xfId="14123" xr:uid="{00000000-0005-0000-0000-000090380000}"/>
    <cellStyle name="SAPBEXHLevel1 3 8" xfId="14124" xr:uid="{00000000-0005-0000-0000-000091380000}"/>
    <cellStyle name="SAPBEXHLevel1 3 9" xfId="14125" xr:uid="{00000000-0005-0000-0000-000092380000}"/>
    <cellStyle name="SAPBEXHLevel1 30" xfId="14126" xr:uid="{00000000-0005-0000-0000-000093380000}"/>
    <cellStyle name="SAPBEXHLevel1 30 2" xfId="14127" xr:uid="{00000000-0005-0000-0000-000094380000}"/>
    <cellStyle name="SAPBEXHLevel1 30 3" xfId="14128" xr:uid="{00000000-0005-0000-0000-000095380000}"/>
    <cellStyle name="SAPBEXHLevel1 30 4" xfId="14129" xr:uid="{00000000-0005-0000-0000-000096380000}"/>
    <cellStyle name="SAPBEXHLevel1 30 5" xfId="14130" xr:uid="{00000000-0005-0000-0000-000097380000}"/>
    <cellStyle name="SAPBEXHLevel1 30 6" xfId="14131" xr:uid="{00000000-0005-0000-0000-000098380000}"/>
    <cellStyle name="SAPBEXHLevel1 31" xfId="14132" xr:uid="{00000000-0005-0000-0000-000099380000}"/>
    <cellStyle name="SAPBEXHLevel1 31 2" xfId="14133" xr:uid="{00000000-0005-0000-0000-00009A380000}"/>
    <cellStyle name="SAPBEXHLevel1 31 3" xfId="14134" xr:uid="{00000000-0005-0000-0000-00009B380000}"/>
    <cellStyle name="SAPBEXHLevel1 31 4" xfId="14135" xr:uid="{00000000-0005-0000-0000-00009C380000}"/>
    <cellStyle name="SAPBEXHLevel1 31 5" xfId="14136" xr:uid="{00000000-0005-0000-0000-00009D380000}"/>
    <cellStyle name="SAPBEXHLevel1 31 6" xfId="14137" xr:uid="{00000000-0005-0000-0000-00009E380000}"/>
    <cellStyle name="SAPBEXHLevel1 32" xfId="14138" xr:uid="{00000000-0005-0000-0000-00009F380000}"/>
    <cellStyle name="SAPBEXHLevel1 32 2" xfId="14139" xr:uid="{00000000-0005-0000-0000-0000A0380000}"/>
    <cellStyle name="SAPBEXHLevel1 32 3" xfId="14140" xr:uid="{00000000-0005-0000-0000-0000A1380000}"/>
    <cellStyle name="SAPBEXHLevel1 32 4" xfId="14141" xr:uid="{00000000-0005-0000-0000-0000A2380000}"/>
    <cellStyle name="SAPBEXHLevel1 32 5" xfId="14142" xr:uid="{00000000-0005-0000-0000-0000A3380000}"/>
    <cellStyle name="SAPBEXHLevel1 32 6" xfId="14143" xr:uid="{00000000-0005-0000-0000-0000A4380000}"/>
    <cellStyle name="SAPBEXHLevel1 33" xfId="14144" xr:uid="{00000000-0005-0000-0000-0000A5380000}"/>
    <cellStyle name="SAPBEXHLevel1 34" xfId="14145" xr:uid="{00000000-0005-0000-0000-0000A6380000}"/>
    <cellStyle name="SAPBEXHLevel1 35" xfId="14146" xr:uid="{00000000-0005-0000-0000-0000A7380000}"/>
    <cellStyle name="SAPBEXHLevel1 36" xfId="14147" xr:uid="{00000000-0005-0000-0000-0000A8380000}"/>
    <cellStyle name="SAPBEXHLevel1 37" xfId="14148" xr:uid="{00000000-0005-0000-0000-0000A9380000}"/>
    <cellStyle name="SAPBEXHLevel1 38" xfId="14149" xr:uid="{00000000-0005-0000-0000-0000AA380000}"/>
    <cellStyle name="SAPBEXHLevel1 39" xfId="14150" xr:uid="{00000000-0005-0000-0000-0000AB380000}"/>
    <cellStyle name="SAPBEXHLevel1 4" xfId="14151" xr:uid="{00000000-0005-0000-0000-0000AC380000}"/>
    <cellStyle name="SAPBEXHLevel1 4 2" xfId="14152" xr:uid="{00000000-0005-0000-0000-0000AD380000}"/>
    <cellStyle name="SAPBEXHLevel1 4 3" xfId="14153" xr:uid="{00000000-0005-0000-0000-0000AE380000}"/>
    <cellStyle name="SAPBEXHLevel1 4 4" xfId="14154" xr:uid="{00000000-0005-0000-0000-0000AF380000}"/>
    <cellStyle name="SAPBEXHLevel1 4 5" xfId="14155" xr:uid="{00000000-0005-0000-0000-0000B0380000}"/>
    <cellStyle name="SAPBEXHLevel1 4 6" xfId="14156" xr:uid="{00000000-0005-0000-0000-0000B1380000}"/>
    <cellStyle name="SAPBEXHLevel1 40" xfId="14157" xr:uid="{00000000-0005-0000-0000-0000B2380000}"/>
    <cellStyle name="SAPBEXHLevel1 41" xfId="14158" xr:uid="{00000000-0005-0000-0000-0000B3380000}"/>
    <cellStyle name="SAPBEXHLevel1 42" xfId="14159" xr:uid="{00000000-0005-0000-0000-0000B4380000}"/>
    <cellStyle name="SAPBEXHLevel1 43" xfId="14160" xr:uid="{00000000-0005-0000-0000-0000B5380000}"/>
    <cellStyle name="SAPBEXHLevel1 44" xfId="14161" xr:uid="{00000000-0005-0000-0000-0000B6380000}"/>
    <cellStyle name="SAPBEXHLevel1 45" xfId="14162" xr:uid="{00000000-0005-0000-0000-0000B7380000}"/>
    <cellStyle name="SAPBEXHLevel1 46" xfId="14163" xr:uid="{00000000-0005-0000-0000-0000B8380000}"/>
    <cellStyle name="SAPBEXHLevel1 47" xfId="14164" xr:uid="{00000000-0005-0000-0000-0000B9380000}"/>
    <cellStyle name="SAPBEXHLevel1 48" xfId="14165" xr:uid="{00000000-0005-0000-0000-0000BA380000}"/>
    <cellStyle name="SAPBEXHLevel1 49" xfId="14166" xr:uid="{00000000-0005-0000-0000-0000BB380000}"/>
    <cellStyle name="SAPBEXHLevel1 5" xfId="14167" xr:uid="{00000000-0005-0000-0000-0000BC380000}"/>
    <cellStyle name="SAPBEXHLevel1 5 2" xfId="14168" xr:uid="{00000000-0005-0000-0000-0000BD380000}"/>
    <cellStyle name="SAPBEXHLevel1 5 3" xfId="14169" xr:uid="{00000000-0005-0000-0000-0000BE380000}"/>
    <cellStyle name="SAPBEXHLevel1 5 4" xfId="14170" xr:uid="{00000000-0005-0000-0000-0000BF380000}"/>
    <cellStyle name="SAPBEXHLevel1 5 5" xfId="14171" xr:uid="{00000000-0005-0000-0000-0000C0380000}"/>
    <cellStyle name="SAPBEXHLevel1 5 6" xfId="14172" xr:uid="{00000000-0005-0000-0000-0000C1380000}"/>
    <cellStyle name="SAPBEXHLevel1 50" xfId="14173" xr:uid="{00000000-0005-0000-0000-0000C2380000}"/>
    <cellStyle name="SAPBEXHLevel1 51" xfId="14174" xr:uid="{00000000-0005-0000-0000-0000C3380000}"/>
    <cellStyle name="SAPBEXHLevel1 52" xfId="14175" xr:uid="{00000000-0005-0000-0000-0000C4380000}"/>
    <cellStyle name="SAPBEXHLevel1 53" xfId="14176" xr:uid="{00000000-0005-0000-0000-0000C5380000}"/>
    <cellStyle name="SAPBEXHLevel1 54" xfId="14177" xr:uid="{00000000-0005-0000-0000-0000C6380000}"/>
    <cellStyle name="SAPBEXHLevel1 55" xfId="14178" xr:uid="{00000000-0005-0000-0000-0000C7380000}"/>
    <cellStyle name="SAPBEXHLevel1 56" xfId="14179" xr:uid="{00000000-0005-0000-0000-0000C8380000}"/>
    <cellStyle name="SAPBEXHLevel1 57" xfId="14180" xr:uid="{00000000-0005-0000-0000-0000C9380000}"/>
    <cellStyle name="SAPBEXHLevel1 58" xfId="14181" xr:uid="{00000000-0005-0000-0000-0000CA380000}"/>
    <cellStyle name="SAPBEXHLevel1 59" xfId="14182" xr:uid="{00000000-0005-0000-0000-0000CB380000}"/>
    <cellStyle name="SAPBEXHLevel1 6" xfId="14183" xr:uid="{00000000-0005-0000-0000-0000CC380000}"/>
    <cellStyle name="SAPBEXHLevel1 6 10" xfId="14184" xr:uid="{00000000-0005-0000-0000-0000CD380000}"/>
    <cellStyle name="SAPBEXHLevel1 6 2" xfId="14185" xr:uid="{00000000-0005-0000-0000-0000CE380000}"/>
    <cellStyle name="SAPBEXHLevel1 6 2 2" xfId="14186" xr:uid="{00000000-0005-0000-0000-0000CF380000}"/>
    <cellStyle name="SAPBEXHLevel1 6 2 3" xfId="14187" xr:uid="{00000000-0005-0000-0000-0000D0380000}"/>
    <cellStyle name="SAPBEXHLevel1 6 2 4" xfId="14188" xr:uid="{00000000-0005-0000-0000-0000D1380000}"/>
    <cellStyle name="SAPBEXHLevel1 6 3" xfId="14189" xr:uid="{00000000-0005-0000-0000-0000D2380000}"/>
    <cellStyle name="SAPBEXHLevel1 6 3 2" xfId="14190" xr:uid="{00000000-0005-0000-0000-0000D3380000}"/>
    <cellStyle name="SAPBEXHLevel1 6 3 3" xfId="14191" xr:uid="{00000000-0005-0000-0000-0000D4380000}"/>
    <cellStyle name="SAPBEXHLevel1 6 3 4" xfId="14192" xr:uid="{00000000-0005-0000-0000-0000D5380000}"/>
    <cellStyle name="SAPBEXHLevel1 6 4" xfId="14193" xr:uid="{00000000-0005-0000-0000-0000D6380000}"/>
    <cellStyle name="SAPBEXHLevel1 6 4 2" xfId="14194" xr:uid="{00000000-0005-0000-0000-0000D7380000}"/>
    <cellStyle name="SAPBEXHLevel1 6 4 3" xfId="14195" xr:uid="{00000000-0005-0000-0000-0000D8380000}"/>
    <cellStyle name="SAPBEXHLevel1 6 4 4" xfId="14196" xr:uid="{00000000-0005-0000-0000-0000D9380000}"/>
    <cellStyle name="SAPBEXHLevel1 6 5" xfId="14197" xr:uid="{00000000-0005-0000-0000-0000DA380000}"/>
    <cellStyle name="SAPBEXHLevel1 6 5 2" xfId="14198" xr:uid="{00000000-0005-0000-0000-0000DB380000}"/>
    <cellStyle name="SAPBEXHLevel1 6 5 3" xfId="14199" xr:uid="{00000000-0005-0000-0000-0000DC380000}"/>
    <cellStyle name="SAPBEXHLevel1 6 5 4" xfId="14200" xr:uid="{00000000-0005-0000-0000-0000DD380000}"/>
    <cellStyle name="SAPBEXHLevel1 6 6" xfId="14201" xr:uid="{00000000-0005-0000-0000-0000DE380000}"/>
    <cellStyle name="SAPBEXHLevel1 6 7" xfId="14202" xr:uid="{00000000-0005-0000-0000-0000DF380000}"/>
    <cellStyle name="SAPBEXHLevel1 6 8" xfId="14203" xr:uid="{00000000-0005-0000-0000-0000E0380000}"/>
    <cellStyle name="SAPBEXHLevel1 6 9" xfId="14204" xr:uid="{00000000-0005-0000-0000-0000E1380000}"/>
    <cellStyle name="SAPBEXHLevel1 60" xfId="14205" xr:uid="{00000000-0005-0000-0000-0000E2380000}"/>
    <cellStyle name="SAPBEXHLevel1 61" xfId="14206" xr:uid="{00000000-0005-0000-0000-0000E3380000}"/>
    <cellStyle name="SAPBEXHLevel1 62" xfId="14207" xr:uid="{00000000-0005-0000-0000-0000E4380000}"/>
    <cellStyle name="SAPBEXHLevel1 63" xfId="14208" xr:uid="{00000000-0005-0000-0000-0000E5380000}"/>
    <cellStyle name="SAPBEXHLevel1 64" xfId="14209" xr:uid="{00000000-0005-0000-0000-0000E6380000}"/>
    <cellStyle name="SAPBEXHLevel1 65" xfId="14210" xr:uid="{00000000-0005-0000-0000-0000E7380000}"/>
    <cellStyle name="SAPBEXHLevel1 66" xfId="14211" xr:uid="{00000000-0005-0000-0000-0000E8380000}"/>
    <cellStyle name="SAPBEXHLevel1 67" xfId="14212" xr:uid="{00000000-0005-0000-0000-0000E9380000}"/>
    <cellStyle name="SAPBEXHLevel1 68" xfId="14213" xr:uid="{00000000-0005-0000-0000-0000EA380000}"/>
    <cellStyle name="SAPBEXHLevel1 69" xfId="14214" xr:uid="{00000000-0005-0000-0000-0000EB380000}"/>
    <cellStyle name="SAPBEXHLevel1 7" xfId="14215" xr:uid="{00000000-0005-0000-0000-0000EC380000}"/>
    <cellStyle name="SAPBEXHLevel1 7 10" xfId="14216" xr:uid="{00000000-0005-0000-0000-0000ED380000}"/>
    <cellStyle name="SAPBEXHLevel1 7 2" xfId="14217" xr:uid="{00000000-0005-0000-0000-0000EE380000}"/>
    <cellStyle name="SAPBEXHLevel1 7 2 2" xfId="14218" xr:uid="{00000000-0005-0000-0000-0000EF380000}"/>
    <cellStyle name="SAPBEXHLevel1 7 2 3" xfId="14219" xr:uid="{00000000-0005-0000-0000-0000F0380000}"/>
    <cellStyle name="SAPBEXHLevel1 7 2 4" xfId="14220" xr:uid="{00000000-0005-0000-0000-0000F1380000}"/>
    <cellStyle name="SAPBEXHLevel1 7 3" xfId="14221" xr:uid="{00000000-0005-0000-0000-0000F2380000}"/>
    <cellStyle name="SAPBEXHLevel1 7 3 2" xfId="14222" xr:uid="{00000000-0005-0000-0000-0000F3380000}"/>
    <cellStyle name="SAPBEXHLevel1 7 3 3" xfId="14223" xr:uid="{00000000-0005-0000-0000-0000F4380000}"/>
    <cellStyle name="SAPBEXHLevel1 7 3 4" xfId="14224" xr:uid="{00000000-0005-0000-0000-0000F5380000}"/>
    <cellStyle name="SAPBEXHLevel1 7 4" xfId="14225" xr:uid="{00000000-0005-0000-0000-0000F6380000}"/>
    <cellStyle name="SAPBEXHLevel1 7 4 2" xfId="14226" xr:uid="{00000000-0005-0000-0000-0000F7380000}"/>
    <cellStyle name="SAPBEXHLevel1 7 4 3" xfId="14227" xr:uid="{00000000-0005-0000-0000-0000F8380000}"/>
    <cellStyle name="SAPBEXHLevel1 7 4 4" xfId="14228" xr:uid="{00000000-0005-0000-0000-0000F9380000}"/>
    <cellStyle name="SAPBEXHLevel1 7 5" xfId="14229" xr:uid="{00000000-0005-0000-0000-0000FA380000}"/>
    <cellStyle name="SAPBEXHLevel1 7 5 2" xfId="14230" xr:uid="{00000000-0005-0000-0000-0000FB380000}"/>
    <cellStyle name="SAPBEXHLevel1 7 5 3" xfId="14231" xr:uid="{00000000-0005-0000-0000-0000FC380000}"/>
    <cellStyle name="SAPBEXHLevel1 7 5 4" xfId="14232" xr:uid="{00000000-0005-0000-0000-0000FD380000}"/>
    <cellStyle name="SAPBEXHLevel1 7 6" xfId="14233" xr:uid="{00000000-0005-0000-0000-0000FE380000}"/>
    <cellStyle name="SAPBEXHLevel1 7 7" xfId="14234" xr:uid="{00000000-0005-0000-0000-0000FF380000}"/>
    <cellStyle name="SAPBEXHLevel1 7 8" xfId="14235" xr:uid="{00000000-0005-0000-0000-000000390000}"/>
    <cellStyle name="SAPBEXHLevel1 7 9" xfId="14236" xr:uid="{00000000-0005-0000-0000-000001390000}"/>
    <cellStyle name="SAPBEXHLevel1 70" xfId="14237" xr:uid="{00000000-0005-0000-0000-000002390000}"/>
    <cellStyle name="SAPBEXHLevel1 71" xfId="14238" xr:uid="{00000000-0005-0000-0000-000003390000}"/>
    <cellStyle name="SAPBEXHLevel1 72" xfId="14239" xr:uid="{00000000-0005-0000-0000-000004390000}"/>
    <cellStyle name="SAPBEXHLevel1 73" xfId="14240" xr:uid="{00000000-0005-0000-0000-000005390000}"/>
    <cellStyle name="SAPBEXHLevel1 74" xfId="14241" xr:uid="{00000000-0005-0000-0000-000006390000}"/>
    <cellStyle name="SAPBEXHLevel1 75" xfId="14242" xr:uid="{00000000-0005-0000-0000-000007390000}"/>
    <cellStyle name="SAPBEXHLevel1 76" xfId="14243" xr:uid="{00000000-0005-0000-0000-000008390000}"/>
    <cellStyle name="SAPBEXHLevel1 77" xfId="14244" xr:uid="{00000000-0005-0000-0000-000009390000}"/>
    <cellStyle name="SAPBEXHLevel1 78" xfId="14245" xr:uid="{00000000-0005-0000-0000-00000A390000}"/>
    <cellStyle name="SAPBEXHLevel1 79" xfId="14246" xr:uid="{00000000-0005-0000-0000-00000B390000}"/>
    <cellStyle name="SAPBEXHLevel1 8" xfId="14247" xr:uid="{00000000-0005-0000-0000-00000C390000}"/>
    <cellStyle name="SAPBEXHLevel1 8 2" xfId="14248" xr:uid="{00000000-0005-0000-0000-00000D390000}"/>
    <cellStyle name="SAPBEXHLevel1 8 3" xfId="14249" xr:uid="{00000000-0005-0000-0000-00000E390000}"/>
    <cellStyle name="SAPBEXHLevel1 8 4" xfId="14250" xr:uid="{00000000-0005-0000-0000-00000F390000}"/>
    <cellStyle name="SAPBEXHLevel1 8 5" xfId="14251" xr:uid="{00000000-0005-0000-0000-000010390000}"/>
    <cellStyle name="SAPBEXHLevel1 8 6" xfId="14252" xr:uid="{00000000-0005-0000-0000-000011390000}"/>
    <cellStyle name="SAPBEXHLevel1 80" xfId="14253" xr:uid="{00000000-0005-0000-0000-000012390000}"/>
    <cellStyle name="SAPBEXHLevel1 81" xfId="14254" xr:uid="{00000000-0005-0000-0000-000013390000}"/>
    <cellStyle name="SAPBEXHLevel1 82" xfId="14255" xr:uid="{00000000-0005-0000-0000-000014390000}"/>
    <cellStyle name="SAPBEXHLevel1 83" xfId="14256" xr:uid="{00000000-0005-0000-0000-000015390000}"/>
    <cellStyle name="SAPBEXHLevel1 84" xfId="14257" xr:uid="{00000000-0005-0000-0000-000016390000}"/>
    <cellStyle name="SAPBEXHLevel1 85" xfId="14258" xr:uid="{00000000-0005-0000-0000-000017390000}"/>
    <cellStyle name="SAPBEXHLevel1 86" xfId="14259" xr:uid="{00000000-0005-0000-0000-000018390000}"/>
    <cellStyle name="SAPBEXHLevel1 87" xfId="14260" xr:uid="{00000000-0005-0000-0000-000019390000}"/>
    <cellStyle name="SAPBEXHLevel1 88" xfId="14261" xr:uid="{00000000-0005-0000-0000-00001A390000}"/>
    <cellStyle name="SAPBEXHLevel1 89" xfId="14262" xr:uid="{00000000-0005-0000-0000-00001B390000}"/>
    <cellStyle name="SAPBEXHLevel1 9" xfId="14263" xr:uid="{00000000-0005-0000-0000-00001C390000}"/>
    <cellStyle name="SAPBEXHLevel1 9 2" xfId="14264" xr:uid="{00000000-0005-0000-0000-00001D390000}"/>
    <cellStyle name="SAPBEXHLevel1 9 3" xfId="14265" xr:uid="{00000000-0005-0000-0000-00001E390000}"/>
    <cellStyle name="SAPBEXHLevel1 9 4" xfId="14266" xr:uid="{00000000-0005-0000-0000-00001F390000}"/>
    <cellStyle name="SAPBEXHLevel1 9 5" xfId="14267" xr:uid="{00000000-0005-0000-0000-000020390000}"/>
    <cellStyle name="SAPBEXHLevel1 9 6" xfId="14268" xr:uid="{00000000-0005-0000-0000-000021390000}"/>
    <cellStyle name="SAPBEXHLevel1 90" xfId="14269" xr:uid="{00000000-0005-0000-0000-000022390000}"/>
    <cellStyle name="SAPBEXHLevel1 91" xfId="14270" xr:uid="{00000000-0005-0000-0000-000023390000}"/>
    <cellStyle name="SAPBEXHLevel1 92" xfId="14271" xr:uid="{00000000-0005-0000-0000-000024390000}"/>
    <cellStyle name="SAPBEXHLevel1 93" xfId="14272" xr:uid="{00000000-0005-0000-0000-000025390000}"/>
    <cellStyle name="SAPBEXHLevel1 94" xfId="14273" xr:uid="{00000000-0005-0000-0000-000026390000}"/>
    <cellStyle name="SAPBEXHLevel1 95" xfId="14274" xr:uid="{00000000-0005-0000-0000-000027390000}"/>
    <cellStyle name="SAPBEXHLevel1 96" xfId="14275" xr:uid="{00000000-0005-0000-0000-000028390000}"/>
    <cellStyle name="SAPBEXHLevel1 97" xfId="14276" xr:uid="{00000000-0005-0000-0000-000029390000}"/>
    <cellStyle name="SAPBEXHLevel1 98" xfId="14277" xr:uid="{00000000-0005-0000-0000-00002A390000}"/>
    <cellStyle name="SAPBEXHLevel1 99" xfId="14278" xr:uid="{00000000-0005-0000-0000-00002B390000}"/>
    <cellStyle name="SAPBEXHLevel1_2009 05 22 Cash flow (2009) (20)" xfId="14279" xr:uid="{00000000-0005-0000-0000-00002C390000}"/>
    <cellStyle name="SAPBEXHLevel1X" xfId="14280" xr:uid="{00000000-0005-0000-0000-00002D390000}"/>
    <cellStyle name="SAPBEXHLevel1X 10" xfId="14281" xr:uid="{00000000-0005-0000-0000-00002E390000}"/>
    <cellStyle name="SAPBEXHLevel1X 10 2" xfId="14282" xr:uid="{00000000-0005-0000-0000-00002F390000}"/>
    <cellStyle name="SAPBEXHLevel1X 10 3" xfId="14283" xr:uid="{00000000-0005-0000-0000-000030390000}"/>
    <cellStyle name="SAPBEXHLevel1X 10 4" xfId="14284" xr:uid="{00000000-0005-0000-0000-000031390000}"/>
    <cellStyle name="SAPBEXHLevel1X 10 5" xfId="14285" xr:uid="{00000000-0005-0000-0000-000032390000}"/>
    <cellStyle name="SAPBEXHLevel1X 10 6" xfId="14286" xr:uid="{00000000-0005-0000-0000-000033390000}"/>
    <cellStyle name="SAPBEXHLevel1X 100" xfId="14287" xr:uid="{00000000-0005-0000-0000-000034390000}"/>
    <cellStyle name="SAPBEXHLevel1X 101" xfId="14288" xr:uid="{00000000-0005-0000-0000-000035390000}"/>
    <cellStyle name="SAPBEXHLevel1X 102" xfId="14289" xr:uid="{00000000-0005-0000-0000-000036390000}"/>
    <cellStyle name="SAPBEXHLevel1X 103" xfId="14290" xr:uid="{00000000-0005-0000-0000-000037390000}"/>
    <cellStyle name="SAPBEXHLevel1X 104" xfId="14291" xr:uid="{00000000-0005-0000-0000-000038390000}"/>
    <cellStyle name="SAPBEXHLevel1X 105" xfId="14292" xr:uid="{00000000-0005-0000-0000-000039390000}"/>
    <cellStyle name="SAPBEXHLevel1X 106" xfId="14293" xr:uid="{00000000-0005-0000-0000-00003A390000}"/>
    <cellStyle name="SAPBEXHLevel1X 107" xfId="14294" xr:uid="{00000000-0005-0000-0000-00003B390000}"/>
    <cellStyle name="SAPBEXHLevel1X 108" xfId="14295" xr:uid="{00000000-0005-0000-0000-00003C390000}"/>
    <cellStyle name="SAPBEXHLevel1X 109" xfId="14296" xr:uid="{00000000-0005-0000-0000-00003D390000}"/>
    <cellStyle name="SAPBEXHLevel1X 11" xfId="14297" xr:uid="{00000000-0005-0000-0000-00003E390000}"/>
    <cellStyle name="SAPBEXHLevel1X 11 2" xfId="14298" xr:uid="{00000000-0005-0000-0000-00003F390000}"/>
    <cellStyle name="SAPBEXHLevel1X 11 3" xfId="14299" xr:uid="{00000000-0005-0000-0000-000040390000}"/>
    <cellStyle name="SAPBEXHLevel1X 11 4" xfId="14300" xr:uid="{00000000-0005-0000-0000-000041390000}"/>
    <cellStyle name="SAPBEXHLevel1X 11 5" xfId="14301" xr:uid="{00000000-0005-0000-0000-000042390000}"/>
    <cellStyle name="SAPBEXHLevel1X 11 6" xfId="14302" xr:uid="{00000000-0005-0000-0000-000043390000}"/>
    <cellStyle name="SAPBEXHLevel1X 11 7" xfId="27848" xr:uid="{00000000-0005-0000-0000-000044390000}"/>
    <cellStyle name="SAPBEXHLevel1X 110" xfId="14303" xr:uid="{00000000-0005-0000-0000-000045390000}"/>
    <cellStyle name="SAPBEXHLevel1X 111" xfId="14304" xr:uid="{00000000-0005-0000-0000-000046390000}"/>
    <cellStyle name="SAPBEXHLevel1X 112" xfId="14305" xr:uid="{00000000-0005-0000-0000-000047390000}"/>
    <cellStyle name="SAPBEXHLevel1X 113" xfId="14306" xr:uid="{00000000-0005-0000-0000-000048390000}"/>
    <cellStyle name="SAPBEXHLevel1X 114" xfId="14307" xr:uid="{00000000-0005-0000-0000-000049390000}"/>
    <cellStyle name="SAPBEXHLevel1X 115" xfId="14308" xr:uid="{00000000-0005-0000-0000-00004A390000}"/>
    <cellStyle name="SAPBEXHLevel1X 116" xfId="14309" xr:uid="{00000000-0005-0000-0000-00004B390000}"/>
    <cellStyle name="SAPBEXHLevel1X 117" xfId="14310" xr:uid="{00000000-0005-0000-0000-00004C390000}"/>
    <cellStyle name="SAPBEXHLevel1X 118" xfId="14311" xr:uid="{00000000-0005-0000-0000-00004D390000}"/>
    <cellStyle name="SAPBEXHLevel1X 119" xfId="14312" xr:uid="{00000000-0005-0000-0000-00004E390000}"/>
    <cellStyle name="SAPBEXHLevel1X 12" xfId="14313" xr:uid="{00000000-0005-0000-0000-00004F390000}"/>
    <cellStyle name="SAPBEXHLevel1X 12 2" xfId="14314" xr:uid="{00000000-0005-0000-0000-000050390000}"/>
    <cellStyle name="SAPBEXHLevel1X 12 3" xfId="14315" xr:uid="{00000000-0005-0000-0000-000051390000}"/>
    <cellStyle name="SAPBEXHLevel1X 12 4" xfId="14316" xr:uid="{00000000-0005-0000-0000-000052390000}"/>
    <cellStyle name="SAPBEXHLevel1X 12 5" xfId="14317" xr:uid="{00000000-0005-0000-0000-000053390000}"/>
    <cellStyle name="SAPBEXHLevel1X 12 6" xfId="14318" xr:uid="{00000000-0005-0000-0000-000054390000}"/>
    <cellStyle name="SAPBEXHLevel1X 120" xfId="14319" xr:uid="{00000000-0005-0000-0000-000055390000}"/>
    <cellStyle name="SAPBEXHLevel1X 121" xfId="14320" xr:uid="{00000000-0005-0000-0000-000056390000}"/>
    <cellStyle name="SAPBEXHLevel1X 122" xfId="14321" xr:uid="{00000000-0005-0000-0000-000057390000}"/>
    <cellStyle name="SAPBEXHLevel1X 123" xfId="14322" xr:uid="{00000000-0005-0000-0000-000058390000}"/>
    <cellStyle name="SAPBEXHLevel1X 124" xfId="14323" xr:uid="{00000000-0005-0000-0000-000059390000}"/>
    <cellStyle name="SAPBEXHLevel1X 125" xfId="14324" xr:uid="{00000000-0005-0000-0000-00005A390000}"/>
    <cellStyle name="SAPBEXHLevel1X 126" xfId="14325" xr:uid="{00000000-0005-0000-0000-00005B390000}"/>
    <cellStyle name="SAPBEXHLevel1X 127" xfId="14326" xr:uid="{00000000-0005-0000-0000-00005C390000}"/>
    <cellStyle name="SAPBEXHLevel1X 128" xfId="14327" xr:uid="{00000000-0005-0000-0000-00005D390000}"/>
    <cellStyle name="SAPBEXHLevel1X 129" xfId="14328" xr:uid="{00000000-0005-0000-0000-00005E390000}"/>
    <cellStyle name="SAPBEXHLevel1X 13" xfId="14329" xr:uid="{00000000-0005-0000-0000-00005F390000}"/>
    <cellStyle name="SAPBEXHLevel1X 13 2" xfId="14330" xr:uid="{00000000-0005-0000-0000-000060390000}"/>
    <cellStyle name="SAPBEXHLevel1X 13 3" xfId="14331" xr:uid="{00000000-0005-0000-0000-000061390000}"/>
    <cellStyle name="SAPBEXHLevel1X 13 4" xfId="14332" xr:uid="{00000000-0005-0000-0000-000062390000}"/>
    <cellStyle name="SAPBEXHLevel1X 13 5" xfId="14333" xr:uid="{00000000-0005-0000-0000-000063390000}"/>
    <cellStyle name="SAPBEXHLevel1X 13 6" xfId="14334" xr:uid="{00000000-0005-0000-0000-000064390000}"/>
    <cellStyle name="SAPBEXHLevel1X 130" xfId="14335" xr:uid="{00000000-0005-0000-0000-000065390000}"/>
    <cellStyle name="SAPBEXHLevel1X 131" xfId="14336" xr:uid="{00000000-0005-0000-0000-000066390000}"/>
    <cellStyle name="SAPBEXHLevel1X 132" xfId="14337" xr:uid="{00000000-0005-0000-0000-000067390000}"/>
    <cellStyle name="SAPBEXHLevel1X 133" xfId="14338" xr:uid="{00000000-0005-0000-0000-000068390000}"/>
    <cellStyle name="SAPBEXHLevel1X 134" xfId="14339" xr:uid="{00000000-0005-0000-0000-000069390000}"/>
    <cellStyle name="SAPBEXHLevel1X 135" xfId="14340" xr:uid="{00000000-0005-0000-0000-00006A390000}"/>
    <cellStyle name="SAPBEXHLevel1X 136" xfId="14341" xr:uid="{00000000-0005-0000-0000-00006B390000}"/>
    <cellStyle name="SAPBEXHLevel1X 137" xfId="14342" xr:uid="{00000000-0005-0000-0000-00006C390000}"/>
    <cellStyle name="SAPBEXHLevel1X 138" xfId="14343" xr:uid="{00000000-0005-0000-0000-00006D390000}"/>
    <cellStyle name="SAPBEXHLevel1X 139" xfId="14344" xr:uid="{00000000-0005-0000-0000-00006E390000}"/>
    <cellStyle name="SAPBEXHLevel1X 14" xfId="14345" xr:uid="{00000000-0005-0000-0000-00006F390000}"/>
    <cellStyle name="SAPBEXHLevel1X 14 2" xfId="14346" xr:uid="{00000000-0005-0000-0000-000070390000}"/>
    <cellStyle name="SAPBEXHLevel1X 14 3" xfId="14347" xr:uid="{00000000-0005-0000-0000-000071390000}"/>
    <cellStyle name="SAPBEXHLevel1X 14 4" xfId="14348" xr:uid="{00000000-0005-0000-0000-000072390000}"/>
    <cellStyle name="SAPBEXHLevel1X 14 5" xfId="14349" xr:uid="{00000000-0005-0000-0000-000073390000}"/>
    <cellStyle name="SAPBEXHLevel1X 14 6" xfId="14350" xr:uid="{00000000-0005-0000-0000-000074390000}"/>
    <cellStyle name="SAPBEXHLevel1X 140" xfId="14351" xr:uid="{00000000-0005-0000-0000-000075390000}"/>
    <cellStyle name="SAPBEXHLevel1X 141" xfId="14352" xr:uid="{00000000-0005-0000-0000-000076390000}"/>
    <cellStyle name="SAPBEXHLevel1X 142" xfId="14353" xr:uid="{00000000-0005-0000-0000-000077390000}"/>
    <cellStyle name="SAPBEXHLevel1X 143" xfId="14354" xr:uid="{00000000-0005-0000-0000-000078390000}"/>
    <cellStyle name="SAPBEXHLevel1X 144" xfId="14355" xr:uid="{00000000-0005-0000-0000-000079390000}"/>
    <cellStyle name="SAPBEXHLevel1X 145" xfId="14356" xr:uid="{00000000-0005-0000-0000-00007A390000}"/>
    <cellStyle name="SAPBEXHLevel1X 146" xfId="27800" xr:uid="{00000000-0005-0000-0000-00007B390000}"/>
    <cellStyle name="SAPBEXHLevel1X 147" xfId="27913" xr:uid="{00000000-0005-0000-0000-00007C390000}"/>
    <cellStyle name="SAPBEXHLevel1X 148" xfId="28013" xr:uid="{00000000-0005-0000-0000-00007D390000}"/>
    <cellStyle name="SAPBEXHLevel1X 149" xfId="28073" xr:uid="{00000000-0005-0000-0000-00007E390000}"/>
    <cellStyle name="SAPBEXHLevel1X 15" xfId="14357" xr:uid="{00000000-0005-0000-0000-00007F390000}"/>
    <cellStyle name="SAPBEXHLevel1X 15 2" xfId="14358" xr:uid="{00000000-0005-0000-0000-000080390000}"/>
    <cellStyle name="SAPBEXHLevel1X 15 3" xfId="14359" xr:uid="{00000000-0005-0000-0000-000081390000}"/>
    <cellStyle name="SAPBEXHLevel1X 15 4" xfId="14360" xr:uid="{00000000-0005-0000-0000-000082390000}"/>
    <cellStyle name="SAPBEXHLevel1X 15 5" xfId="14361" xr:uid="{00000000-0005-0000-0000-000083390000}"/>
    <cellStyle name="SAPBEXHLevel1X 15 6" xfId="14362" xr:uid="{00000000-0005-0000-0000-000084390000}"/>
    <cellStyle name="SAPBEXHLevel1X 150" xfId="28146" xr:uid="{00000000-0005-0000-0000-000085390000}"/>
    <cellStyle name="SAPBEXHLevel1X 16" xfId="14363" xr:uid="{00000000-0005-0000-0000-000086390000}"/>
    <cellStyle name="SAPBEXHLevel1X 16 2" xfId="14364" xr:uid="{00000000-0005-0000-0000-000087390000}"/>
    <cellStyle name="SAPBEXHLevel1X 16 3" xfId="14365" xr:uid="{00000000-0005-0000-0000-000088390000}"/>
    <cellStyle name="SAPBEXHLevel1X 16 4" xfId="14366" xr:uid="{00000000-0005-0000-0000-000089390000}"/>
    <cellStyle name="SAPBEXHLevel1X 16 5" xfId="14367" xr:uid="{00000000-0005-0000-0000-00008A390000}"/>
    <cellStyle name="SAPBEXHLevel1X 16 6" xfId="14368" xr:uid="{00000000-0005-0000-0000-00008B390000}"/>
    <cellStyle name="SAPBEXHLevel1X 16 7" xfId="27767" xr:uid="{00000000-0005-0000-0000-00008C390000}"/>
    <cellStyle name="SAPBEXHLevel1X 17" xfId="14369" xr:uid="{00000000-0005-0000-0000-00008D390000}"/>
    <cellStyle name="SAPBEXHLevel1X 17 2" xfId="14370" xr:uid="{00000000-0005-0000-0000-00008E390000}"/>
    <cellStyle name="SAPBEXHLevel1X 17 3" xfId="14371" xr:uid="{00000000-0005-0000-0000-00008F390000}"/>
    <cellStyle name="SAPBEXHLevel1X 17 4" xfId="14372" xr:uid="{00000000-0005-0000-0000-000090390000}"/>
    <cellStyle name="SAPBEXHLevel1X 17 5" xfId="14373" xr:uid="{00000000-0005-0000-0000-000091390000}"/>
    <cellStyle name="SAPBEXHLevel1X 17 6" xfId="14374" xr:uid="{00000000-0005-0000-0000-000092390000}"/>
    <cellStyle name="SAPBEXHLevel1X 18" xfId="14375" xr:uid="{00000000-0005-0000-0000-000093390000}"/>
    <cellStyle name="SAPBEXHLevel1X 18 2" xfId="14376" xr:uid="{00000000-0005-0000-0000-000094390000}"/>
    <cellStyle name="SAPBEXHLevel1X 18 3" xfId="14377" xr:uid="{00000000-0005-0000-0000-000095390000}"/>
    <cellStyle name="SAPBEXHLevel1X 18 4" xfId="14378" xr:uid="{00000000-0005-0000-0000-000096390000}"/>
    <cellStyle name="SAPBEXHLevel1X 18 5" xfId="14379" xr:uid="{00000000-0005-0000-0000-000097390000}"/>
    <cellStyle name="SAPBEXHLevel1X 18 6" xfId="14380" xr:uid="{00000000-0005-0000-0000-000098390000}"/>
    <cellStyle name="SAPBEXHLevel1X 19" xfId="14381" xr:uid="{00000000-0005-0000-0000-000099390000}"/>
    <cellStyle name="SAPBEXHLevel1X 19 2" xfId="14382" xr:uid="{00000000-0005-0000-0000-00009A390000}"/>
    <cellStyle name="SAPBEXHLevel1X 19 3" xfId="14383" xr:uid="{00000000-0005-0000-0000-00009B390000}"/>
    <cellStyle name="SAPBEXHLevel1X 19 4" xfId="14384" xr:uid="{00000000-0005-0000-0000-00009C390000}"/>
    <cellStyle name="SAPBEXHLevel1X 19 5" xfId="14385" xr:uid="{00000000-0005-0000-0000-00009D390000}"/>
    <cellStyle name="SAPBEXHLevel1X 19 6" xfId="14386" xr:uid="{00000000-0005-0000-0000-00009E390000}"/>
    <cellStyle name="SAPBEXHLevel1X 2" xfId="14387" xr:uid="{00000000-0005-0000-0000-00009F390000}"/>
    <cellStyle name="SAPBEXHLevel1X 2 10" xfId="14388" xr:uid="{00000000-0005-0000-0000-0000A0390000}"/>
    <cellStyle name="SAPBEXHLevel1X 2 11" xfId="14389" xr:uid="{00000000-0005-0000-0000-0000A1390000}"/>
    <cellStyle name="SAPBEXHLevel1X 2 2" xfId="14390" xr:uid="{00000000-0005-0000-0000-0000A2390000}"/>
    <cellStyle name="SAPBEXHLevel1X 2 2 2" xfId="14391" xr:uid="{00000000-0005-0000-0000-0000A3390000}"/>
    <cellStyle name="SAPBEXHLevel1X 2 2 3" xfId="14392" xr:uid="{00000000-0005-0000-0000-0000A4390000}"/>
    <cellStyle name="SAPBEXHLevel1X 2 2 4" xfId="14393" xr:uid="{00000000-0005-0000-0000-0000A5390000}"/>
    <cellStyle name="SAPBEXHLevel1X 2 2 5" xfId="14394" xr:uid="{00000000-0005-0000-0000-0000A6390000}"/>
    <cellStyle name="SAPBEXHLevel1X 2 2 6" xfId="14395" xr:uid="{00000000-0005-0000-0000-0000A7390000}"/>
    <cellStyle name="SAPBEXHLevel1X 2 3" xfId="14396" xr:uid="{00000000-0005-0000-0000-0000A8390000}"/>
    <cellStyle name="SAPBEXHLevel1X 2 3 2" xfId="14397" xr:uid="{00000000-0005-0000-0000-0000A9390000}"/>
    <cellStyle name="SAPBEXHLevel1X 2 3 3" xfId="14398" xr:uid="{00000000-0005-0000-0000-0000AA390000}"/>
    <cellStyle name="SAPBEXHLevel1X 2 3 4" xfId="14399" xr:uid="{00000000-0005-0000-0000-0000AB390000}"/>
    <cellStyle name="SAPBEXHLevel1X 2 3 5" xfId="14400" xr:uid="{00000000-0005-0000-0000-0000AC390000}"/>
    <cellStyle name="SAPBEXHLevel1X 2 3 6" xfId="14401" xr:uid="{00000000-0005-0000-0000-0000AD390000}"/>
    <cellStyle name="SAPBEXHLevel1X 2 4" xfId="14402" xr:uid="{00000000-0005-0000-0000-0000AE390000}"/>
    <cellStyle name="SAPBEXHLevel1X 2 4 2" xfId="14403" xr:uid="{00000000-0005-0000-0000-0000AF390000}"/>
    <cellStyle name="SAPBEXHLevel1X 2 4 3" xfId="14404" xr:uid="{00000000-0005-0000-0000-0000B0390000}"/>
    <cellStyle name="SAPBEXHLevel1X 2 4 4" xfId="14405" xr:uid="{00000000-0005-0000-0000-0000B1390000}"/>
    <cellStyle name="SAPBEXHLevel1X 2 4 5" xfId="14406" xr:uid="{00000000-0005-0000-0000-0000B2390000}"/>
    <cellStyle name="SAPBEXHLevel1X 2 4 6" xfId="14407" xr:uid="{00000000-0005-0000-0000-0000B3390000}"/>
    <cellStyle name="SAPBEXHLevel1X 2 5" xfId="14408" xr:uid="{00000000-0005-0000-0000-0000B4390000}"/>
    <cellStyle name="SAPBEXHLevel1X 2 5 2" xfId="14409" xr:uid="{00000000-0005-0000-0000-0000B5390000}"/>
    <cellStyle name="SAPBEXHLevel1X 2 5 3" xfId="14410" xr:uid="{00000000-0005-0000-0000-0000B6390000}"/>
    <cellStyle name="SAPBEXHLevel1X 2 5 4" xfId="14411" xr:uid="{00000000-0005-0000-0000-0000B7390000}"/>
    <cellStyle name="SAPBEXHLevel1X 2 5 5" xfId="14412" xr:uid="{00000000-0005-0000-0000-0000B8390000}"/>
    <cellStyle name="SAPBEXHLevel1X 2 5 6" xfId="14413" xr:uid="{00000000-0005-0000-0000-0000B9390000}"/>
    <cellStyle name="SAPBEXHLevel1X 2 6" xfId="14414" xr:uid="{00000000-0005-0000-0000-0000BA390000}"/>
    <cellStyle name="SAPBEXHLevel1X 2 6 2" xfId="14415" xr:uid="{00000000-0005-0000-0000-0000BB390000}"/>
    <cellStyle name="SAPBEXHLevel1X 2 6 3" xfId="14416" xr:uid="{00000000-0005-0000-0000-0000BC390000}"/>
    <cellStyle name="SAPBEXHLevel1X 2 6 4" xfId="14417" xr:uid="{00000000-0005-0000-0000-0000BD390000}"/>
    <cellStyle name="SAPBEXHLevel1X 2 6 5" xfId="14418" xr:uid="{00000000-0005-0000-0000-0000BE390000}"/>
    <cellStyle name="SAPBEXHLevel1X 2 6 6" xfId="14419" xr:uid="{00000000-0005-0000-0000-0000BF390000}"/>
    <cellStyle name="SAPBEXHLevel1X 2 7" xfId="14420" xr:uid="{00000000-0005-0000-0000-0000C0390000}"/>
    <cellStyle name="SAPBEXHLevel1X 2 8" xfId="14421" xr:uid="{00000000-0005-0000-0000-0000C1390000}"/>
    <cellStyle name="SAPBEXHLevel1X 2 9" xfId="14422" xr:uid="{00000000-0005-0000-0000-0000C2390000}"/>
    <cellStyle name="SAPBEXHLevel1X 20" xfId="14423" xr:uid="{00000000-0005-0000-0000-0000C3390000}"/>
    <cellStyle name="SAPBEXHLevel1X 20 2" xfId="14424" xr:uid="{00000000-0005-0000-0000-0000C4390000}"/>
    <cellStyle name="SAPBEXHLevel1X 20 3" xfId="14425" xr:uid="{00000000-0005-0000-0000-0000C5390000}"/>
    <cellStyle name="SAPBEXHLevel1X 20 4" xfId="14426" xr:uid="{00000000-0005-0000-0000-0000C6390000}"/>
    <cellStyle name="SAPBEXHLevel1X 20 5" xfId="14427" xr:uid="{00000000-0005-0000-0000-0000C7390000}"/>
    <cellStyle name="SAPBEXHLevel1X 20 6" xfId="14428" xr:uid="{00000000-0005-0000-0000-0000C8390000}"/>
    <cellStyle name="SAPBEXHLevel1X 21" xfId="14429" xr:uid="{00000000-0005-0000-0000-0000C9390000}"/>
    <cellStyle name="SAPBEXHLevel1X 21 2" xfId="14430" xr:uid="{00000000-0005-0000-0000-0000CA390000}"/>
    <cellStyle name="SAPBEXHLevel1X 21 3" xfId="14431" xr:uid="{00000000-0005-0000-0000-0000CB390000}"/>
    <cellStyle name="SAPBEXHLevel1X 21 4" xfId="14432" xr:uid="{00000000-0005-0000-0000-0000CC390000}"/>
    <cellStyle name="SAPBEXHLevel1X 21 5" xfId="14433" xr:uid="{00000000-0005-0000-0000-0000CD390000}"/>
    <cellStyle name="SAPBEXHLevel1X 21 6" xfId="14434" xr:uid="{00000000-0005-0000-0000-0000CE390000}"/>
    <cellStyle name="SAPBEXHLevel1X 22" xfId="14435" xr:uid="{00000000-0005-0000-0000-0000CF390000}"/>
    <cellStyle name="SAPBEXHLevel1X 22 2" xfId="14436" xr:uid="{00000000-0005-0000-0000-0000D0390000}"/>
    <cellStyle name="SAPBEXHLevel1X 22 3" xfId="14437" xr:uid="{00000000-0005-0000-0000-0000D1390000}"/>
    <cellStyle name="SAPBEXHLevel1X 22 4" xfId="14438" xr:uid="{00000000-0005-0000-0000-0000D2390000}"/>
    <cellStyle name="SAPBEXHLevel1X 22 5" xfId="14439" xr:uid="{00000000-0005-0000-0000-0000D3390000}"/>
    <cellStyle name="SAPBEXHLevel1X 22 6" xfId="14440" xr:uid="{00000000-0005-0000-0000-0000D4390000}"/>
    <cellStyle name="SAPBEXHLevel1X 23" xfId="14441" xr:uid="{00000000-0005-0000-0000-0000D5390000}"/>
    <cellStyle name="SAPBEXHLevel1X 23 2" xfId="14442" xr:uid="{00000000-0005-0000-0000-0000D6390000}"/>
    <cellStyle name="SAPBEXHLevel1X 23 3" xfId="14443" xr:uid="{00000000-0005-0000-0000-0000D7390000}"/>
    <cellStyle name="SAPBEXHLevel1X 23 4" xfId="14444" xr:uid="{00000000-0005-0000-0000-0000D8390000}"/>
    <cellStyle name="SAPBEXHLevel1X 23 5" xfId="14445" xr:uid="{00000000-0005-0000-0000-0000D9390000}"/>
    <cellStyle name="SAPBEXHLevel1X 23 6" xfId="14446" xr:uid="{00000000-0005-0000-0000-0000DA390000}"/>
    <cellStyle name="SAPBEXHLevel1X 24" xfId="14447" xr:uid="{00000000-0005-0000-0000-0000DB390000}"/>
    <cellStyle name="SAPBEXHLevel1X 24 2" xfId="14448" xr:uid="{00000000-0005-0000-0000-0000DC390000}"/>
    <cellStyle name="SAPBEXHLevel1X 24 3" xfId="14449" xr:uid="{00000000-0005-0000-0000-0000DD390000}"/>
    <cellStyle name="SAPBEXHLevel1X 24 4" xfId="14450" xr:uid="{00000000-0005-0000-0000-0000DE390000}"/>
    <cellStyle name="SAPBEXHLevel1X 24 5" xfId="14451" xr:uid="{00000000-0005-0000-0000-0000DF390000}"/>
    <cellStyle name="SAPBEXHLevel1X 24 6" xfId="14452" xr:uid="{00000000-0005-0000-0000-0000E0390000}"/>
    <cellStyle name="SAPBEXHLevel1X 25" xfId="14453" xr:uid="{00000000-0005-0000-0000-0000E1390000}"/>
    <cellStyle name="SAPBEXHLevel1X 25 2" xfId="14454" xr:uid="{00000000-0005-0000-0000-0000E2390000}"/>
    <cellStyle name="SAPBEXHLevel1X 25 3" xfId="14455" xr:uid="{00000000-0005-0000-0000-0000E3390000}"/>
    <cellStyle name="SAPBEXHLevel1X 25 4" xfId="14456" xr:uid="{00000000-0005-0000-0000-0000E4390000}"/>
    <cellStyle name="SAPBEXHLevel1X 25 5" xfId="14457" xr:uid="{00000000-0005-0000-0000-0000E5390000}"/>
    <cellStyle name="SAPBEXHLevel1X 25 6" xfId="14458" xr:uid="{00000000-0005-0000-0000-0000E6390000}"/>
    <cellStyle name="SAPBEXHLevel1X 26" xfId="14459" xr:uid="{00000000-0005-0000-0000-0000E7390000}"/>
    <cellStyle name="SAPBEXHLevel1X 26 2" xfId="14460" xr:uid="{00000000-0005-0000-0000-0000E8390000}"/>
    <cellStyle name="SAPBEXHLevel1X 26 3" xfId="14461" xr:uid="{00000000-0005-0000-0000-0000E9390000}"/>
    <cellStyle name="SAPBEXHLevel1X 26 4" xfId="14462" xr:uid="{00000000-0005-0000-0000-0000EA390000}"/>
    <cellStyle name="SAPBEXHLevel1X 26 5" xfId="14463" xr:uid="{00000000-0005-0000-0000-0000EB390000}"/>
    <cellStyle name="SAPBEXHLevel1X 26 6" xfId="14464" xr:uid="{00000000-0005-0000-0000-0000EC390000}"/>
    <cellStyle name="SAPBEXHLevel1X 27" xfId="14465" xr:uid="{00000000-0005-0000-0000-0000ED390000}"/>
    <cellStyle name="SAPBEXHLevel1X 27 2" xfId="14466" xr:uid="{00000000-0005-0000-0000-0000EE390000}"/>
    <cellStyle name="SAPBEXHLevel1X 27 3" xfId="14467" xr:uid="{00000000-0005-0000-0000-0000EF390000}"/>
    <cellStyle name="SAPBEXHLevel1X 27 4" xfId="14468" xr:uid="{00000000-0005-0000-0000-0000F0390000}"/>
    <cellStyle name="SAPBEXHLevel1X 27 5" xfId="14469" xr:uid="{00000000-0005-0000-0000-0000F1390000}"/>
    <cellStyle name="SAPBEXHLevel1X 27 6" xfId="14470" xr:uid="{00000000-0005-0000-0000-0000F2390000}"/>
    <cellStyle name="SAPBEXHLevel1X 28" xfId="14471" xr:uid="{00000000-0005-0000-0000-0000F3390000}"/>
    <cellStyle name="SAPBEXHLevel1X 28 2" xfId="14472" xr:uid="{00000000-0005-0000-0000-0000F4390000}"/>
    <cellStyle name="SAPBEXHLevel1X 28 3" xfId="14473" xr:uid="{00000000-0005-0000-0000-0000F5390000}"/>
    <cellStyle name="SAPBEXHLevel1X 28 4" xfId="14474" xr:uid="{00000000-0005-0000-0000-0000F6390000}"/>
    <cellStyle name="SAPBEXHLevel1X 28 5" xfId="14475" xr:uid="{00000000-0005-0000-0000-0000F7390000}"/>
    <cellStyle name="SAPBEXHLevel1X 28 6" xfId="14476" xr:uid="{00000000-0005-0000-0000-0000F8390000}"/>
    <cellStyle name="SAPBEXHLevel1X 29" xfId="14477" xr:uid="{00000000-0005-0000-0000-0000F9390000}"/>
    <cellStyle name="SAPBEXHLevel1X 29 2" xfId="14478" xr:uid="{00000000-0005-0000-0000-0000FA390000}"/>
    <cellStyle name="SAPBEXHLevel1X 29 3" xfId="14479" xr:uid="{00000000-0005-0000-0000-0000FB390000}"/>
    <cellStyle name="SAPBEXHLevel1X 29 4" xfId="14480" xr:uid="{00000000-0005-0000-0000-0000FC390000}"/>
    <cellStyle name="SAPBEXHLevel1X 29 5" xfId="14481" xr:uid="{00000000-0005-0000-0000-0000FD390000}"/>
    <cellStyle name="SAPBEXHLevel1X 29 6" xfId="14482" xr:uid="{00000000-0005-0000-0000-0000FE390000}"/>
    <cellStyle name="SAPBEXHLevel1X 3" xfId="14483" xr:uid="{00000000-0005-0000-0000-0000FF390000}"/>
    <cellStyle name="SAPBEXHLevel1X 3 10" xfId="14484" xr:uid="{00000000-0005-0000-0000-0000003A0000}"/>
    <cellStyle name="SAPBEXHLevel1X 3 11" xfId="14485" xr:uid="{00000000-0005-0000-0000-0000013A0000}"/>
    <cellStyle name="SAPBEXHLevel1X 3 2" xfId="14486" xr:uid="{00000000-0005-0000-0000-0000023A0000}"/>
    <cellStyle name="SAPBEXHLevel1X 3 2 2" xfId="14487" xr:uid="{00000000-0005-0000-0000-0000033A0000}"/>
    <cellStyle name="SAPBEXHLevel1X 3 2 3" xfId="14488" xr:uid="{00000000-0005-0000-0000-0000043A0000}"/>
    <cellStyle name="SAPBEXHLevel1X 3 2 4" xfId="14489" xr:uid="{00000000-0005-0000-0000-0000053A0000}"/>
    <cellStyle name="SAPBEXHLevel1X 3 2 5" xfId="14490" xr:uid="{00000000-0005-0000-0000-0000063A0000}"/>
    <cellStyle name="SAPBEXHLevel1X 3 2 6" xfId="14491" xr:uid="{00000000-0005-0000-0000-0000073A0000}"/>
    <cellStyle name="SAPBEXHLevel1X 3 3" xfId="14492" xr:uid="{00000000-0005-0000-0000-0000083A0000}"/>
    <cellStyle name="SAPBEXHLevel1X 3 3 2" xfId="14493" xr:uid="{00000000-0005-0000-0000-0000093A0000}"/>
    <cellStyle name="SAPBEXHLevel1X 3 3 3" xfId="14494" xr:uid="{00000000-0005-0000-0000-00000A3A0000}"/>
    <cellStyle name="SAPBEXHLevel1X 3 3 4" xfId="14495" xr:uid="{00000000-0005-0000-0000-00000B3A0000}"/>
    <cellStyle name="SAPBEXHLevel1X 3 3 5" xfId="14496" xr:uid="{00000000-0005-0000-0000-00000C3A0000}"/>
    <cellStyle name="SAPBEXHLevel1X 3 3 6" xfId="14497" xr:uid="{00000000-0005-0000-0000-00000D3A0000}"/>
    <cellStyle name="SAPBEXHLevel1X 3 4" xfId="14498" xr:uid="{00000000-0005-0000-0000-00000E3A0000}"/>
    <cellStyle name="SAPBEXHLevel1X 3 4 2" xfId="14499" xr:uid="{00000000-0005-0000-0000-00000F3A0000}"/>
    <cellStyle name="SAPBEXHLevel1X 3 4 3" xfId="14500" xr:uid="{00000000-0005-0000-0000-0000103A0000}"/>
    <cellStyle name="SAPBEXHLevel1X 3 4 4" xfId="14501" xr:uid="{00000000-0005-0000-0000-0000113A0000}"/>
    <cellStyle name="SAPBEXHLevel1X 3 4 5" xfId="14502" xr:uid="{00000000-0005-0000-0000-0000123A0000}"/>
    <cellStyle name="SAPBEXHLevel1X 3 4 6" xfId="14503" xr:uid="{00000000-0005-0000-0000-0000133A0000}"/>
    <cellStyle name="SAPBEXHLevel1X 3 5" xfId="14504" xr:uid="{00000000-0005-0000-0000-0000143A0000}"/>
    <cellStyle name="SAPBEXHLevel1X 3 5 2" xfId="14505" xr:uid="{00000000-0005-0000-0000-0000153A0000}"/>
    <cellStyle name="SAPBEXHLevel1X 3 5 3" xfId="14506" xr:uid="{00000000-0005-0000-0000-0000163A0000}"/>
    <cellStyle name="SAPBEXHLevel1X 3 5 4" xfId="14507" xr:uid="{00000000-0005-0000-0000-0000173A0000}"/>
    <cellStyle name="SAPBEXHLevel1X 3 5 5" xfId="14508" xr:uid="{00000000-0005-0000-0000-0000183A0000}"/>
    <cellStyle name="SAPBEXHLevel1X 3 5 6" xfId="14509" xr:uid="{00000000-0005-0000-0000-0000193A0000}"/>
    <cellStyle name="SAPBEXHLevel1X 3 6" xfId="14510" xr:uid="{00000000-0005-0000-0000-00001A3A0000}"/>
    <cellStyle name="SAPBEXHLevel1X 3 6 2" xfId="14511" xr:uid="{00000000-0005-0000-0000-00001B3A0000}"/>
    <cellStyle name="SAPBEXHLevel1X 3 6 3" xfId="14512" xr:uid="{00000000-0005-0000-0000-00001C3A0000}"/>
    <cellStyle name="SAPBEXHLevel1X 3 6 4" xfId="14513" xr:uid="{00000000-0005-0000-0000-00001D3A0000}"/>
    <cellStyle name="SAPBEXHLevel1X 3 6 5" xfId="14514" xr:uid="{00000000-0005-0000-0000-00001E3A0000}"/>
    <cellStyle name="SAPBEXHLevel1X 3 6 6" xfId="14515" xr:uid="{00000000-0005-0000-0000-00001F3A0000}"/>
    <cellStyle name="SAPBEXHLevel1X 3 7" xfId="14516" xr:uid="{00000000-0005-0000-0000-0000203A0000}"/>
    <cellStyle name="SAPBEXHLevel1X 3 8" xfId="14517" xr:uid="{00000000-0005-0000-0000-0000213A0000}"/>
    <cellStyle name="SAPBEXHLevel1X 3 9" xfId="14518" xr:uid="{00000000-0005-0000-0000-0000223A0000}"/>
    <cellStyle name="SAPBEXHLevel1X 30" xfId="14519" xr:uid="{00000000-0005-0000-0000-0000233A0000}"/>
    <cellStyle name="SAPBEXHLevel1X 30 2" xfId="14520" xr:uid="{00000000-0005-0000-0000-0000243A0000}"/>
    <cellStyle name="SAPBEXHLevel1X 30 3" xfId="14521" xr:uid="{00000000-0005-0000-0000-0000253A0000}"/>
    <cellStyle name="SAPBEXHLevel1X 30 4" xfId="14522" xr:uid="{00000000-0005-0000-0000-0000263A0000}"/>
    <cellStyle name="SAPBEXHLevel1X 30 5" xfId="14523" xr:uid="{00000000-0005-0000-0000-0000273A0000}"/>
    <cellStyle name="SAPBEXHLevel1X 30 6" xfId="14524" xr:uid="{00000000-0005-0000-0000-0000283A0000}"/>
    <cellStyle name="SAPBEXHLevel1X 31" xfId="14525" xr:uid="{00000000-0005-0000-0000-0000293A0000}"/>
    <cellStyle name="SAPBEXHLevel1X 31 2" xfId="14526" xr:uid="{00000000-0005-0000-0000-00002A3A0000}"/>
    <cellStyle name="SAPBEXHLevel1X 31 3" xfId="14527" xr:uid="{00000000-0005-0000-0000-00002B3A0000}"/>
    <cellStyle name="SAPBEXHLevel1X 31 4" xfId="14528" xr:uid="{00000000-0005-0000-0000-00002C3A0000}"/>
    <cellStyle name="SAPBEXHLevel1X 31 5" xfId="14529" xr:uid="{00000000-0005-0000-0000-00002D3A0000}"/>
    <cellStyle name="SAPBEXHLevel1X 31 6" xfId="14530" xr:uid="{00000000-0005-0000-0000-00002E3A0000}"/>
    <cellStyle name="SAPBEXHLevel1X 32" xfId="14531" xr:uid="{00000000-0005-0000-0000-00002F3A0000}"/>
    <cellStyle name="SAPBEXHLevel1X 32 2" xfId="14532" xr:uid="{00000000-0005-0000-0000-0000303A0000}"/>
    <cellStyle name="SAPBEXHLevel1X 32 3" xfId="14533" xr:uid="{00000000-0005-0000-0000-0000313A0000}"/>
    <cellStyle name="SAPBEXHLevel1X 32 4" xfId="14534" xr:uid="{00000000-0005-0000-0000-0000323A0000}"/>
    <cellStyle name="SAPBEXHLevel1X 32 5" xfId="14535" xr:uid="{00000000-0005-0000-0000-0000333A0000}"/>
    <cellStyle name="SAPBEXHLevel1X 32 6" xfId="14536" xr:uid="{00000000-0005-0000-0000-0000343A0000}"/>
    <cellStyle name="SAPBEXHLevel1X 33" xfId="14537" xr:uid="{00000000-0005-0000-0000-0000353A0000}"/>
    <cellStyle name="SAPBEXHLevel1X 34" xfId="14538" xr:uid="{00000000-0005-0000-0000-0000363A0000}"/>
    <cellStyle name="SAPBEXHLevel1X 35" xfId="14539" xr:uid="{00000000-0005-0000-0000-0000373A0000}"/>
    <cellStyle name="SAPBEXHLevel1X 36" xfId="14540" xr:uid="{00000000-0005-0000-0000-0000383A0000}"/>
    <cellStyle name="SAPBEXHLevel1X 37" xfId="14541" xr:uid="{00000000-0005-0000-0000-0000393A0000}"/>
    <cellStyle name="SAPBEXHLevel1X 38" xfId="14542" xr:uid="{00000000-0005-0000-0000-00003A3A0000}"/>
    <cellStyle name="SAPBEXHLevel1X 39" xfId="14543" xr:uid="{00000000-0005-0000-0000-00003B3A0000}"/>
    <cellStyle name="SAPBEXHLevel1X 4" xfId="14544" xr:uid="{00000000-0005-0000-0000-00003C3A0000}"/>
    <cellStyle name="SAPBEXHLevel1X 4 10" xfId="14545" xr:uid="{00000000-0005-0000-0000-00003D3A0000}"/>
    <cellStyle name="SAPBEXHLevel1X 4 10 2" xfId="14546" xr:uid="{00000000-0005-0000-0000-00003E3A0000}"/>
    <cellStyle name="SAPBEXHLevel1X 4 10 3" xfId="14547" xr:uid="{00000000-0005-0000-0000-00003F3A0000}"/>
    <cellStyle name="SAPBEXHLevel1X 4 10 4" xfId="14548" xr:uid="{00000000-0005-0000-0000-0000403A0000}"/>
    <cellStyle name="SAPBEXHLevel1X 4 11" xfId="14549" xr:uid="{00000000-0005-0000-0000-0000413A0000}"/>
    <cellStyle name="SAPBEXHLevel1X 4 11 2" xfId="14550" xr:uid="{00000000-0005-0000-0000-0000423A0000}"/>
    <cellStyle name="SAPBEXHLevel1X 4 11 3" xfId="14551" xr:uid="{00000000-0005-0000-0000-0000433A0000}"/>
    <cellStyle name="SAPBEXHLevel1X 4 11 4" xfId="14552" xr:uid="{00000000-0005-0000-0000-0000443A0000}"/>
    <cellStyle name="SAPBEXHLevel1X 4 12" xfId="14553" xr:uid="{00000000-0005-0000-0000-0000453A0000}"/>
    <cellStyle name="SAPBEXHLevel1X 4 12 2" xfId="14554" xr:uid="{00000000-0005-0000-0000-0000463A0000}"/>
    <cellStyle name="SAPBEXHLevel1X 4 12 3" xfId="14555" xr:uid="{00000000-0005-0000-0000-0000473A0000}"/>
    <cellStyle name="SAPBEXHLevel1X 4 12 4" xfId="14556" xr:uid="{00000000-0005-0000-0000-0000483A0000}"/>
    <cellStyle name="SAPBEXHLevel1X 4 13" xfId="14557" xr:uid="{00000000-0005-0000-0000-0000493A0000}"/>
    <cellStyle name="SAPBEXHLevel1X 4 13 2" xfId="14558" xr:uid="{00000000-0005-0000-0000-00004A3A0000}"/>
    <cellStyle name="SAPBEXHLevel1X 4 13 3" xfId="14559" xr:uid="{00000000-0005-0000-0000-00004B3A0000}"/>
    <cellStyle name="SAPBEXHLevel1X 4 13 4" xfId="14560" xr:uid="{00000000-0005-0000-0000-00004C3A0000}"/>
    <cellStyle name="SAPBEXHLevel1X 4 14" xfId="14561" xr:uid="{00000000-0005-0000-0000-00004D3A0000}"/>
    <cellStyle name="SAPBEXHLevel1X 4 15" xfId="14562" xr:uid="{00000000-0005-0000-0000-00004E3A0000}"/>
    <cellStyle name="SAPBEXHLevel1X 4 16" xfId="14563" xr:uid="{00000000-0005-0000-0000-00004F3A0000}"/>
    <cellStyle name="SAPBEXHLevel1X 4 17" xfId="14564" xr:uid="{00000000-0005-0000-0000-0000503A0000}"/>
    <cellStyle name="SAPBEXHLevel1X 4 18" xfId="14565" xr:uid="{00000000-0005-0000-0000-0000513A0000}"/>
    <cellStyle name="SAPBEXHLevel1X 4 2" xfId="14566" xr:uid="{00000000-0005-0000-0000-0000523A0000}"/>
    <cellStyle name="SAPBEXHLevel1X 4 2 2" xfId="14567" xr:uid="{00000000-0005-0000-0000-0000533A0000}"/>
    <cellStyle name="SAPBEXHLevel1X 4 2 2 2" xfId="14568" xr:uid="{00000000-0005-0000-0000-0000543A0000}"/>
    <cellStyle name="SAPBEXHLevel1X 4 2 2 3" xfId="14569" xr:uid="{00000000-0005-0000-0000-0000553A0000}"/>
    <cellStyle name="SAPBEXHLevel1X 4 2 2 4" xfId="14570" xr:uid="{00000000-0005-0000-0000-0000563A0000}"/>
    <cellStyle name="SAPBEXHLevel1X 4 2 2 5" xfId="14571" xr:uid="{00000000-0005-0000-0000-0000573A0000}"/>
    <cellStyle name="SAPBEXHLevel1X 4 2 2 6" xfId="14572" xr:uid="{00000000-0005-0000-0000-0000583A0000}"/>
    <cellStyle name="SAPBEXHLevel1X 4 2 3" xfId="14573" xr:uid="{00000000-0005-0000-0000-0000593A0000}"/>
    <cellStyle name="SAPBEXHLevel1X 4 2 3 2" xfId="14574" xr:uid="{00000000-0005-0000-0000-00005A3A0000}"/>
    <cellStyle name="SAPBEXHLevel1X 4 2 3 3" xfId="14575" xr:uid="{00000000-0005-0000-0000-00005B3A0000}"/>
    <cellStyle name="SAPBEXHLevel1X 4 2 3 4" xfId="14576" xr:uid="{00000000-0005-0000-0000-00005C3A0000}"/>
    <cellStyle name="SAPBEXHLevel1X 4 2 3 5" xfId="14577" xr:uid="{00000000-0005-0000-0000-00005D3A0000}"/>
    <cellStyle name="SAPBEXHLevel1X 4 2 3 6" xfId="14578" xr:uid="{00000000-0005-0000-0000-00005E3A0000}"/>
    <cellStyle name="SAPBEXHLevel1X 4 2 4" xfId="14579" xr:uid="{00000000-0005-0000-0000-00005F3A0000}"/>
    <cellStyle name="SAPBEXHLevel1X 4 2 4 2" xfId="14580" xr:uid="{00000000-0005-0000-0000-0000603A0000}"/>
    <cellStyle name="SAPBEXHLevel1X 4 2 4 3" xfId="14581" xr:uid="{00000000-0005-0000-0000-0000613A0000}"/>
    <cellStyle name="SAPBEXHLevel1X 4 2 4 4" xfId="14582" xr:uid="{00000000-0005-0000-0000-0000623A0000}"/>
    <cellStyle name="SAPBEXHLevel1X 4 2 4 5" xfId="14583" xr:uid="{00000000-0005-0000-0000-0000633A0000}"/>
    <cellStyle name="SAPBEXHLevel1X 4 2 4 6" xfId="14584" xr:uid="{00000000-0005-0000-0000-0000643A0000}"/>
    <cellStyle name="SAPBEXHLevel1X 4 2 5" xfId="14585" xr:uid="{00000000-0005-0000-0000-0000653A0000}"/>
    <cellStyle name="SAPBEXHLevel1X 4 2 5 2" xfId="14586" xr:uid="{00000000-0005-0000-0000-0000663A0000}"/>
    <cellStyle name="SAPBEXHLevel1X 4 2 5 3" xfId="14587" xr:uid="{00000000-0005-0000-0000-0000673A0000}"/>
    <cellStyle name="SAPBEXHLevel1X 4 2 5 4" xfId="14588" xr:uid="{00000000-0005-0000-0000-0000683A0000}"/>
    <cellStyle name="SAPBEXHLevel1X 4 2 5 5" xfId="14589" xr:uid="{00000000-0005-0000-0000-0000693A0000}"/>
    <cellStyle name="SAPBEXHLevel1X 4 2 5 6" xfId="14590" xr:uid="{00000000-0005-0000-0000-00006A3A0000}"/>
    <cellStyle name="SAPBEXHLevel1X 4 2 6" xfId="14591" xr:uid="{00000000-0005-0000-0000-00006B3A0000}"/>
    <cellStyle name="SAPBEXHLevel1X 4 2 7" xfId="14592" xr:uid="{00000000-0005-0000-0000-00006C3A0000}"/>
    <cellStyle name="SAPBEXHLevel1X 4 2 8" xfId="14593" xr:uid="{00000000-0005-0000-0000-00006D3A0000}"/>
    <cellStyle name="SAPBEXHLevel1X 4 3" xfId="14594" xr:uid="{00000000-0005-0000-0000-00006E3A0000}"/>
    <cellStyle name="SAPBEXHLevel1X 4 3 2" xfId="14595" xr:uid="{00000000-0005-0000-0000-00006F3A0000}"/>
    <cellStyle name="SAPBEXHLevel1X 4 3 2 2" xfId="14596" xr:uid="{00000000-0005-0000-0000-0000703A0000}"/>
    <cellStyle name="SAPBEXHLevel1X 4 3 2 3" xfId="14597" xr:uid="{00000000-0005-0000-0000-0000713A0000}"/>
    <cellStyle name="SAPBEXHLevel1X 4 3 2 4" xfId="14598" xr:uid="{00000000-0005-0000-0000-0000723A0000}"/>
    <cellStyle name="SAPBEXHLevel1X 4 3 2 5" xfId="14599" xr:uid="{00000000-0005-0000-0000-0000733A0000}"/>
    <cellStyle name="SAPBEXHLevel1X 4 3 2 6" xfId="14600" xr:uid="{00000000-0005-0000-0000-0000743A0000}"/>
    <cellStyle name="SAPBEXHLevel1X 4 3 3" xfId="14601" xr:uid="{00000000-0005-0000-0000-0000753A0000}"/>
    <cellStyle name="SAPBEXHLevel1X 4 3 3 2" xfId="14602" xr:uid="{00000000-0005-0000-0000-0000763A0000}"/>
    <cellStyle name="SAPBEXHLevel1X 4 3 3 3" xfId="14603" xr:uid="{00000000-0005-0000-0000-0000773A0000}"/>
    <cellStyle name="SAPBEXHLevel1X 4 3 3 4" xfId="14604" xr:uid="{00000000-0005-0000-0000-0000783A0000}"/>
    <cellStyle name="SAPBEXHLevel1X 4 3 3 5" xfId="14605" xr:uid="{00000000-0005-0000-0000-0000793A0000}"/>
    <cellStyle name="SAPBEXHLevel1X 4 3 3 6" xfId="14606" xr:uid="{00000000-0005-0000-0000-00007A3A0000}"/>
    <cellStyle name="SAPBEXHLevel1X 4 3 4" xfId="14607" xr:uid="{00000000-0005-0000-0000-00007B3A0000}"/>
    <cellStyle name="SAPBEXHLevel1X 4 3 4 2" xfId="14608" xr:uid="{00000000-0005-0000-0000-00007C3A0000}"/>
    <cellStyle name="SAPBEXHLevel1X 4 3 4 3" xfId="14609" xr:uid="{00000000-0005-0000-0000-00007D3A0000}"/>
    <cellStyle name="SAPBEXHLevel1X 4 3 4 4" xfId="14610" xr:uid="{00000000-0005-0000-0000-00007E3A0000}"/>
    <cellStyle name="SAPBEXHLevel1X 4 3 4 5" xfId="14611" xr:uid="{00000000-0005-0000-0000-00007F3A0000}"/>
    <cellStyle name="SAPBEXHLevel1X 4 3 4 6" xfId="14612" xr:uid="{00000000-0005-0000-0000-0000803A0000}"/>
    <cellStyle name="SAPBEXHLevel1X 4 3 5" xfId="14613" xr:uid="{00000000-0005-0000-0000-0000813A0000}"/>
    <cellStyle name="SAPBEXHLevel1X 4 3 5 2" xfId="14614" xr:uid="{00000000-0005-0000-0000-0000823A0000}"/>
    <cellStyle name="SAPBEXHLevel1X 4 3 5 3" xfId="14615" xr:uid="{00000000-0005-0000-0000-0000833A0000}"/>
    <cellStyle name="SAPBEXHLevel1X 4 3 5 4" xfId="14616" xr:uid="{00000000-0005-0000-0000-0000843A0000}"/>
    <cellStyle name="SAPBEXHLevel1X 4 3 5 5" xfId="14617" xr:uid="{00000000-0005-0000-0000-0000853A0000}"/>
    <cellStyle name="SAPBEXHLevel1X 4 3 5 6" xfId="14618" xr:uid="{00000000-0005-0000-0000-0000863A0000}"/>
    <cellStyle name="SAPBEXHLevel1X 4 3 6" xfId="14619" xr:uid="{00000000-0005-0000-0000-0000873A0000}"/>
    <cellStyle name="SAPBEXHLevel1X 4 3 7" xfId="14620" xr:uid="{00000000-0005-0000-0000-0000883A0000}"/>
    <cellStyle name="SAPBEXHLevel1X 4 3 8" xfId="14621" xr:uid="{00000000-0005-0000-0000-0000893A0000}"/>
    <cellStyle name="SAPBEXHLevel1X 4 4" xfId="14622" xr:uid="{00000000-0005-0000-0000-00008A3A0000}"/>
    <cellStyle name="SAPBEXHLevel1X 4 4 2" xfId="14623" xr:uid="{00000000-0005-0000-0000-00008B3A0000}"/>
    <cellStyle name="SAPBEXHLevel1X 4 4 2 2" xfId="14624" xr:uid="{00000000-0005-0000-0000-00008C3A0000}"/>
    <cellStyle name="SAPBEXHLevel1X 4 4 2 3" xfId="14625" xr:uid="{00000000-0005-0000-0000-00008D3A0000}"/>
    <cellStyle name="SAPBEXHLevel1X 4 4 2 4" xfId="14626" xr:uid="{00000000-0005-0000-0000-00008E3A0000}"/>
    <cellStyle name="SAPBEXHLevel1X 4 4 2 5" xfId="14627" xr:uid="{00000000-0005-0000-0000-00008F3A0000}"/>
    <cellStyle name="SAPBEXHLevel1X 4 4 2 6" xfId="14628" xr:uid="{00000000-0005-0000-0000-0000903A0000}"/>
    <cellStyle name="SAPBEXHLevel1X 4 4 3" xfId="14629" xr:uid="{00000000-0005-0000-0000-0000913A0000}"/>
    <cellStyle name="SAPBEXHLevel1X 4 4 3 2" xfId="14630" xr:uid="{00000000-0005-0000-0000-0000923A0000}"/>
    <cellStyle name="SAPBEXHLevel1X 4 4 3 3" xfId="14631" xr:uid="{00000000-0005-0000-0000-0000933A0000}"/>
    <cellStyle name="SAPBEXHLevel1X 4 4 3 4" xfId="14632" xr:uid="{00000000-0005-0000-0000-0000943A0000}"/>
    <cellStyle name="SAPBEXHLevel1X 4 4 3 5" xfId="14633" xr:uid="{00000000-0005-0000-0000-0000953A0000}"/>
    <cellStyle name="SAPBEXHLevel1X 4 4 3 6" xfId="14634" xr:uid="{00000000-0005-0000-0000-0000963A0000}"/>
    <cellStyle name="SAPBEXHLevel1X 4 4 4" xfId="14635" xr:uid="{00000000-0005-0000-0000-0000973A0000}"/>
    <cellStyle name="SAPBEXHLevel1X 4 4 4 2" xfId="14636" xr:uid="{00000000-0005-0000-0000-0000983A0000}"/>
    <cellStyle name="SAPBEXHLevel1X 4 4 4 3" xfId="14637" xr:uid="{00000000-0005-0000-0000-0000993A0000}"/>
    <cellStyle name="SAPBEXHLevel1X 4 4 4 4" xfId="14638" xr:uid="{00000000-0005-0000-0000-00009A3A0000}"/>
    <cellStyle name="SAPBEXHLevel1X 4 4 4 5" xfId="14639" xr:uid="{00000000-0005-0000-0000-00009B3A0000}"/>
    <cellStyle name="SAPBEXHLevel1X 4 4 4 6" xfId="14640" xr:uid="{00000000-0005-0000-0000-00009C3A0000}"/>
    <cellStyle name="SAPBEXHLevel1X 4 4 5" xfId="14641" xr:uid="{00000000-0005-0000-0000-00009D3A0000}"/>
    <cellStyle name="SAPBEXHLevel1X 4 4 5 2" xfId="14642" xr:uid="{00000000-0005-0000-0000-00009E3A0000}"/>
    <cellStyle name="SAPBEXHLevel1X 4 4 5 3" xfId="14643" xr:uid="{00000000-0005-0000-0000-00009F3A0000}"/>
    <cellStyle name="SAPBEXHLevel1X 4 4 5 4" xfId="14644" xr:uid="{00000000-0005-0000-0000-0000A03A0000}"/>
    <cellStyle name="SAPBEXHLevel1X 4 4 5 5" xfId="14645" xr:uid="{00000000-0005-0000-0000-0000A13A0000}"/>
    <cellStyle name="SAPBEXHLevel1X 4 4 5 6" xfId="14646" xr:uid="{00000000-0005-0000-0000-0000A23A0000}"/>
    <cellStyle name="SAPBEXHLevel1X 4 4 6" xfId="14647" xr:uid="{00000000-0005-0000-0000-0000A33A0000}"/>
    <cellStyle name="SAPBEXHLevel1X 4 4 7" xfId="14648" xr:uid="{00000000-0005-0000-0000-0000A43A0000}"/>
    <cellStyle name="SAPBEXHLevel1X 4 4 8" xfId="14649" xr:uid="{00000000-0005-0000-0000-0000A53A0000}"/>
    <cellStyle name="SAPBEXHLevel1X 4 5" xfId="14650" xr:uid="{00000000-0005-0000-0000-0000A63A0000}"/>
    <cellStyle name="SAPBEXHLevel1X 4 5 2" xfId="14651" xr:uid="{00000000-0005-0000-0000-0000A73A0000}"/>
    <cellStyle name="SAPBEXHLevel1X 4 5 3" xfId="14652" xr:uid="{00000000-0005-0000-0000-0000A83A0000}"/>
    <cellStyle name="SAPBEXHLevel1X 4 5 4" xfId="14653" xr:uid="{00000000-0005-0000-0000-0000A93A0000}"/>
    <cellStyle name="SAPBEXHLevel1X 4 6" xfId="14654" xr:uid="{00000000-0005-0000-0000-0000AA3A0000}"/>
    <cellStyle name="SAPBEXHLevel1X 4 6 2" xfId="14655" xr:uid="{00000000-0005-0000-0000-0000AB3A0000}"/>
    <cellStyle name="SAPBEXHLevel1X 4 6 3" xfId="14656" xr:uid="{00000000-0005-0000-0000-0000AC3A0000}"/>
    <cellStyle name="SAPBEXHLevel1X 4 6 4" xfId="14657" xr:uid="{00000000-0005-0000-0000-0000AD3A0000}"/>
    <cellStyle name="SAPBEXHLevel1X 4 7" xfId="14658" xr:uid="{00000000-0005-0000-0000-0000AE3A0000}"/>
    <cellStyle name="SAPBEXHLevel1X 4 7 2" xfId="14659" xr:uid="{00000000-0005-0000-0000-0000AF3A0000}"/>
    <cellStyle name="SAPBEXHLevel1X 4 7 3" xfId="14660" xr:uid="{00000000-0005-0000-0000-0000B03A0000}"/>
    <cellStyle name="SAPBEXHLevel1X 4 7 4" xfId="14661" xr:uid="{00000000-0005-0000-0000-0000B13A0000}"/>
    <cellStyle name="SAPBEXHLevel1X 4 8" xfId="14662" xr:uid="{00000000-0005-0000-0000-0000B23A0000}"/>
    <cellStyle name="SAPBEXHLevel1X 4 8 2" xfId="14663" xr:uid="{00000000-0005-0000-0000-0000B33A0000}"/>
    <cellStyle name="SAPBEXHLevel1X 4 8 3" xfId="14664" xr:uid="{00000000-0005-0000-0000-0000B43A0000}"/>
    <cellStyle name="SAPBEXHLevel1X 4 8 4" xfId="14665" xr:uid="{00000000-0005-0000-0000-0000B53A0000}"/>
    <cellStyle name="SAPBEXHLevel1X 4 9" xfId="14666" xr:uid="{00000000-0005-0000-0000-0000B63A0000}"/>
    <cellStyle name="SAPBEXHLevel1X 4 9 2" xfId="14667" xr:uid="{00000000-0005-0000-0000-0000B73A0000}"/>
    <cellStyle name="SAPBEXHLevel1X 4 9 3" xfId="14668" xr:uid="{00000000-0005-0000-0000-0000B83A0000}"/>
    <cellStyle name="SAPBEXHLevel1X 4 9 4" xfId="14669" xr:uid="{00000000-0005-0000-0000-0000B93A0000}"/>
    <cellStyle name="SAPBEXHLevel1X 40" xfId="14670" xr:uid="{00000000-0005-0000-0000-0000BA3A0000}"/>
    <cellStyle name="SAPBEXHLevel1X 41" xfId="14671" xr:uid="{00000000-0005-0000-0000-0000BB3A0000}"/>
    <cellStyle name="SAPBEXHLevel1X 42" xfId="14672" xr:uid="{00000000-0005-0000-0000-0000BC3A0000}"/>
    <cellStyle name="SAPBEXHLevel1X 43" xfId="14673" xr:uid="{00000000-0005-0000-0000-0000BD3A0000}"/>
    <cellStyle name="SAPBEXHLevel1X 44" xfId="14674" xr:uid="{00000000-0005-0000-0000-0000BE3A0000}"/>
    <cellStyle name="SAPBEXHLevel1X 45" xfId="14675" xr:uid="{00000000-0005-0000-0000-0000BF3A0000}"/>
    <cellStyle name="SAPBEXHLevel1X 46" xfId="14676" xr:uid="{00000000-0005-0000-0000-0000C03A0000}"/>
    <cellStyle name="SAPBEXHLevel1X 47" xfId="14677" xr:uid="{00000000-0005-0000-0000-0000C13A0000}"/>
    <cellStyle name="SAPBEXHLevel1X 48" xfId="14678" xr:uid="{00000000-0005-0000-0000-0000C23A0000}"/>
    <cellStyle name="SAPBEXHLevel1X 49" xfId="14679" xr:uid="{00000000-0005-0000-0000-0000C33A0000}"/>
    <cellStyle name="SAPBEXHLevel1X 5" xfId="14680" xr:uid="{00000000-0005-0000-0000-0000C43A0000}"/>
    <cellStyle name="SAPBEXHLevel1X 5 10" xfId="14681" xr:uid="{00000000-0005-0000-0000-0000C53A0000}"/>
    <cellStyle name="SAPBEXHLevel1X 5 11" xfId="14682" xr:uid="{00000000-0005-0000-0000-0000C63A0000}"/>
    <cellStyle name="SAPBEXHLevel1X 5 12" xfId="14683" xr:uid="{00000000-0005-0000-0000-0000C73A0000}"/>
    <cellStyle name="SAPBEXHLevel1X 5 2" xfId="14684" xr:uid="{00000000-0005-0000-0000-0000C83A0000}"/>
    <cellStyle name="SAPBEXHLevel1X 5 2 2" xfId="14685" xr:uid="{00000000-0005-0000-0000-0000C93A0000}"/>
    <cellStyle name="SAPBEXHLevel1X 5 2 2 2" xfId="14686" xr:uid="{00000000-0005-0000-0000-0000CA3A0000}"/>
    <cellStyle name="SAPBEXHLevel1X 5 2 2 3" xfId="14687" xr:uid="{00000000-0005-0000-0000-0000CB3A0000}"/>
    <cellStyle name="SAPBEXHLevel1X 5 2 2 4" xfId="14688" xr:uid="{00000000-0005-0000-0000-0000CC3A0000}"/>
    <cellStyle name="SAPBEXHLevel1X 5 2 2 5" xfId="14689" xr:uid="{00000000-0005-0000-0000-0000CD3A0000}"/>
    <cellStyle name="SAPBEXHLevel1X 5 2 2 6" xfId="14690" xr:uid="{00000000-0005-0000-0000-0000CE3A0000}"/>
    <cellStyle name="SAPBEXHLevel1X 5 2 3" xfId="14691" xr:uid="{00000000-0005-0000-0000-0000CF3A0000}"/>
    <cellStyle name="SAPBEXHLevel1X 5 2 3 2" xfId="14692" xr:uid="{00000000-0005-0000-0000-0000D03A0000}"/>
    <cellStyle name="SAPBEXHLevel1X 5 2 3 3" xfId="14693" xr:uid="{00000000-0005-0000-0000-0000D13A0000}"/>
    <cellStyle name="SAPBEXHLevel1X 5 2 3 4" xfId="14694" xr:uid="{00000000-0005-0000-0000-0000D23A0000}"/>
    <cellStyle name="SAPBEXHLevel1X 5 2 3 5" xfId="14695" xr:uid="{00000000-0005-0000-0000-0000D33A0000}"/>
    <cellStyle name="SAPBEXHLevel1X 5 2 3 6" xfId="14696" xr:uid="{00000000-0005-0000-0000-0000D43A0000}"/>
    <cellStyle name="SAPBEXHLevel1X 5 2 4" xfId="14697" xr:uid="{00000000-0005-0000-0000-0000D53A0000}"/>
    <cellStyle name="SAPBEXHLevel1X 5 2 4 2" xfId="14698" xr:uid="{00000000-0005-0000-0000-0000D63A0000}"/>
    <cellStyle name="SAPBEXHLevel1X 5 2 4 3" xfId="14699" xr:uid="{00000000-0005-0000-0000-0000D73A0000}"/>
    <cellStyle name="SAPBEXHLevel1X 5 2 4 4" xfId="14700" xr:uid="{00000000-0005-0000-0000-0000D83A0000}"/>
    <cellStyle name="SAPBEXHLevel1X 5 2 4 5" xfId="14701" xr:uid="{00000000-0005-0000-0000-0000D93A0000}"/>
    <cellStyle name="SAPBEXHLevel1X 5 2 4 6" xfId="14702" xr:uid="{00000000-0005-0000-0000-0000DA3A0000}"/>
    <cellStyle name="SAPBEXHLevel1X 5 2 5" xfId="14703" xr:uid="{00000000-0005-0000-0000-0000DB3A0000}"/>
    <cellStyle name="SAPBEXHLevel1X 5 2 5 2" xfId="14704" xr:uid="{00000000-0005-0000-0000-0000DC3A0000}"/>
    <cellStyle name="SAPBEXHLevel1X 5 2 5 3" xfId="14705" xr:uid="{00000000-0005-0000-0000-0000DD3A0000}"/>
    <cellStyle name="SAPBEXHLevel1X 5 2 5 4" xfId="14706" xr:uid="{00000000-0005-0000-0000-0000DE3A0000}"/>
    <cellStyle name="SAPBEXHLevel1X 5 2 5 5" xfId="14707" xr:uid="{00000000-0005-0000-0000-0000DF3A0000}"/>
    <cellStyle name="SAPBEXHLevel1X 5 2 5 6" xfId="14708" xr:uid="{00000000-0005-0000-0000-0000E03A0000}"/>
    <cellStyle name="SAPBEXHLevel1X 5 2 6" xfId="14709" xr:uid="{00000000-0005-0000-0000-0000E13A0000}"/>
    <cellStyle name="SAPBEXHLevel1X 5 2 7" xfId="14710" xr:uid="{00000000-0005-0000-0000-0000E23A0000}"/>
    <cellStyle name="SAPBEXHLevel1X 5 2 8" xfId="14711" xr:uid="{00000000-0005-0000-0000-0000E33A0000}"/>
    <cellStyle name="SAPBEXHLevel1X 5 3" xfId="14712" xr:uid="{00000000-0005-0000-0000-0000E43A0000}"/>
    <cellStyle name="SAPBEXHLevel1X 5 3 2" xfId="14713" xr:uid="{00000000-0005-0000-0000-0000E53A0000}"/>
    <cellStyle name="SAPBEXHLevel1X 5 3 3" xfId="14714" xr:uid="{00000000-0005-0000-0000-0000E63A0000}"/>
    <cellStyle name="SAPBEXHLevel1X 5 3 4" xfId="14715" xr:uid="{00000000-0005-0000-0000-0000E73A0000}"/>
    <cellStyle name="SAPBEXHLevel1X 5 3 5" xfId="14716" xr:uid="{00000000-0005-0000-0000-0000E83A0000}"/>
    <cellStyle name="SAPBEXHLevel1X 5 3 6" xfId="14717" xr:uid="{00000000-0005-0000-0000-0000E93A0000}"/>
    <cellStyle name="SAPBEXHLevel1X 5 4" xfId="14718" xr:uid="{00000000-0005-0000-0000-0000EA3A0000}"/>
    <cellStyle name="SAPBEXHLevel1X 5 4 2" xfId="14719" xr:uid="{00000000-0005-0000-0000-0000EB3A0000}"/>
    <cellStyle name="SAPBEXHLevel1X 5 4 3" xfId="14720" xr:uid="{00000000-0005-0000-0000-0000EC3A0000}"/>
    <cellStyle name="SAPBEXHLevel1X 5 4 4" xfId="14721" xr:uid="{00000000-0005-0000-0000-0000ED3A0000}"/>
    <cellStyle name="SAPBEXHLevel1X 5 4 5" xfId="14722" xr:uid="{00000000-0005-0000-0000-0000EE3A0000}"/>
    <cellStyle name="SAPBEXHLevel1X 5 4 6" xfId="14723" xr:uid="{00000000-0005-0000-0000-0000EF3A0000}"/>
    <cellStyle name="SAPBEXHLevel1X 5 5" xfId="14724" xr:uid="{00000000-0005-0000-0000-0000F03A0000}"/>
    <cellStyle name="SAPBEXHLevel1X 5 5 2" xfId="14725" xr:uid="{00000000-0005-0000-0000-0000F13A0000}"/>
    <cellStyle name="SAPBEXHLevel1X 5 5 3" xfId="14726" xr:uid="{00000000-0005-0000-0000-0000F23A0000}"/>
    <cellStyle name="SAPBEXHLevel1X 5 5 4" xfId="14727" xr:uid="{00000000-0005-0000-0000-0000F33A0000}"/>
    <cellStyle name="SAPBEXHLevel1X 5 6" xfId="14728" xr:uid="{00000000-0005-0000-0000-0000F43A0000}"/>
    <cellStyle name="SAPBEXHLevel1X 5 6 2" xfId="14729" xr:uid="{00000000-0005-0000-0000-0000F53A0000}"/>
    <cellStyle name="SAPBEXHLevel1X 5 6 3" xfId="14730" xr:uid="{00000000-0005-0000-0000-0000F63A0000}"/>
    <cellStyle name="SAPBEXHLevel1X 5 6 4" xfId="14731" xr:uid="{00000000-0005-0000-0000-0000F73A0000}"/>
    <cellStyle name="SAPBEXHLevel1X 5 7" xfId="14732" xr:uid="{00000000-0005-0000-0000-0000F83A0000}"/>
    <cellStyle name="SAPBEXHLevel1X 5 7 2" xfId="14733" xr:uid="{00000000-0005-0000-0000-0000F93A0000}"/>
    <cellStyle name="SAPBEXHLevel1X 5 7 3" xfId="14734" xr:uid="{00000000-0005-0000-0000-0000FA3A0000}"/>
    <cellStyle name="SAPBEXHLevel1X 5 7 4" xfId="14735" xr:uid="{00000000-0005-0000-0000-0000FB3A0000}"/>
    <cellStyle name="SAPBEXHLevel1X 5 8" xfId="14736" xr:uid="{00000000-0005-0000-0000-0000FC3A0000}"/>
    <cellStyle name="SAPBEXHLevel1X 5 9" xfId="14737" xr:uid="{00000000-0005-0000-0000-0000FD3A0000}"/>
    <cellStyle name="SAPBEXHLevel1X 50" xfId="14738" xr:uid="{00000000-0005-0000-0000-0000FE3A0000}"/>
    <cellStyle name="SAPBEXHLevel1X 51" xfId="14739" xr:uid="{00000000-0005-0000-0000-0000FF3A0000}"/>
    <cellStyle name="SAPBEXHLevel1X 52" xfId="14740" xr:uid="{00000000-0005-0000-0000-0000003B0000}"/>
    <cellStyle name="SAPBEXHLevel1X 53" xfId="14741" xr:uid="{00000000-0005-0000-0000-0000013B0000}"/>
    <cellStyle name="SAPBEXHLevel1X 54" xfId="14742" xr:uid="{00000000-0005-0000-0000-0000023B0000}"/>
    <cellStyle name="SAPBEXHLevel1X 55" xfId="14743" xr:uid="{00000000-0005-0000-0000-0000033B0000}"/>
    <cellStyle name="SAPBEXHLevel1X 56" xfId="14744" xr:uid="{00000000-0005-0000-0000-0000043B0000}"/>
    <cellStyle name="SAPBEXHLevel1X 57" xfId="14745" xr:uid="{00000000-0005-0000-0000-0000053B0000}"/>
    <cellStyle name="SAPBEXHLevel1X 58" xfId="14746" xr:uid="{00000000-0005-0000-0000-0000063B0000}"/>
    <cellStyle name="SAPBEXHLevel1X 59" xfId="14747" xr:uid="{00000000-0005-0000-0000-0000073B0000}"/>
    <cellStyle name="SAPBEXHLevel1X 6" xfId="14748" xr:uid="{00000000-0005-0000-0000-0000083B0000}"/>
    <cellStyle name="SAPBEXHLevel1X 6 10" xfId="14749" xr:uid="{00000000-0005-0000-0000-0000093B0000}"/>
    <cellStyle name="SAPBEXHLevel1X 6 2" xfId="14750" xr:uid="{00000000-0005-0000-0000-00000A3B0000}"/>
    <cellStyle name="SAPBEXHLevel1X 6 2 2" xfId="14751" xr:uid="{00000000-0005-0000-0000-00000B3B0000}"/>
    <cellStyle name="SAPBEXHLevel1X 6 2 3" xfId="14752" xr:uid="{00000000-0005-0000-0000-00000C3B0000}"/>
    <cellStyle name="SAPBEXHLevel1X 6 2 4" xfId="14753" xr:uid="{00000000-0005-0000-0000-00000D3B0000}"/>
    <cellStyle name="SAPBEXHLevel1X 6 2 5" xfId="27828" xr:uid="{00000000-0005-0000-0000-00000E3B0000}"/>
    <cellStyle name="SAPBEXHLevel1X 6 3" xfId="14754" xr:uid="{00000000-0005-0000-0000-00000F3B0000}"/>
    <cellStyle name="SAPBEXHLevel1X 6 3 2" xfId="14755" xr:uid="{00000000-0005-0000-0000-0000103B0000}"/>
    <cellStyle name="SAPBEXHLevel1X 6 3 3" xfId="14756" xr:uid="{00000000-0005-0000-0000-0000113B0000}"/>
    <cellStyle name="SAPBEXHLevel1X 6 3 4" xfId="14757" xr:uid="{00000000-0005-0000-0000-0000123B0000}"/>
    <cellStyle name="SAPBEXHLevel1X 6 4" xfId="14758" xr:uid="{00000000-0005-0000-0000-0000133B0000}"/>
    <cellStyle name="SAPBEXHLevel1X 6 4 2" xfId="14759" xr:uid="{00000000-0005-0000-0000-0000143B0000}"/>
    <cellStyle name="SAPBEXHLevel1X 6 4 3" xfId="14760" xr:uid="{00000000-0005-0000-0000-0000153B0000}"/>
    <cellStyle name="SAPBEXHLevel1X 6 4 4" xfId="14761" xr:uid="{00000000-0005-0000-0000-0000163B0000}"/>
    <cellStyle name="SAPBEXHLevel1X 6 5" xfId="14762" xr:uid="{00000000-0005-0000-0000-0000173B0000}"/>
    <cellStyle name="SAPBEXHLevel1X 6 5 2" xfId="14763" xr:uid="{00000000-0005-0000-0000-0000183B0000}"/>
    <cellStyle name="SAPBEXHLevel1X 6 5 3" xfId="14764" xr:uid="{00000000-0005-0000-0000-0000193B0000}"/>
    <cellStyle name="SAPBEXHLevel1X 6 5 4" xfId="14765" xr:uid="{00000000-0005-0000-0000-00001A3B0000}"/>
    <cellStyle name="SAPBEXHLevel1X 6 6" xfId="14766" xr:uid="{00000000-0005-0000-0000-00001B3B0000}"/>
    <cellStyle name="SAPBEXHLevel1X 6 7" xfId="14767" xr:uid="{00000000-0005-0000-0000-00001C3B0000}"/>
    <cellStyle name="SAPBEXHLevel1X 6 8" xfId="14768" xr:uid="{00000000-0005-0000-0000-00001D3B0000}"/>
    <cellStyle name="SAPBEXHLevel1X 6 9" xfId="14769" xr:uid="{00000000-0005-0000-0000-00001E3B0000}"/>
    <cellStyle name="SAPBEXHLevel1X 60" xfId="14770" xr:uid="{00000000-0005-0000-0000-00001F3B0000}"/>
    <cellStyle name="SAPBEXHLevel1X 61" xfId="14771" xr:uid="{00000000-0005-0000-0000-0000203B0000}"/>
    <cellStyle name="SAPBEXHLevel1X 62" xfId="14772" xr:uid="{00000000-0005-0000-0000-0000213B0000}"/>
    <cellStyle name="SAPBEXHLevel1X 63" xfId="14773" xr:uid="{00000000-0005-0000-0000-0000223B0000}"/>
    <cellStyle name="SAPBEXHLevel1X 64" xfId="14774" xr:uid="{00000000-0005-0000-0000-0000233B0000}"/>
    <cellStyle name="SAPBEXHLevel1X 65" xfId="14775" xr:uid="{00000000-0005-0000-0000-0000243B0000}"/>
    <cellStyle name="SAPBEXHLevel1X 66" xfId="14776" xr:uid="{00000000-0005-0000-0000-0000253B0000}"/>
    <cellStyle name="SAPBEXHLevel1X 67" xfId="14777" xr:uid="{00000000-0005-0000-0000-0000263B0000}"/>
    <cellStyle name="SAPBEXHLevel1X 68" xfId="14778" xr:uid="{00000000-0005-0000-0000-0000273B0000}"/>
    <cellStyle name="SAPBEXHLevel1X 69" xfId="14779" xr:uid="{00000000-0005-0000-0000-0000283B0000}"/>
    <cellStyle name="SAPBEXHLevel1X 7" xfId="14780" xr:uid="{00000000-0005-0000-0000-0000293B0000}"/>
    <cellStyle name="SAPBEXHLevel1X 7 10" xfId="14781" xr:uid="{00000000-0005-0000-0000-00002A3B0000}"/>
    <cellStyle name="SAPBEXHLevel1X 7 2" xfId="14782" xr:uid="{00000000-0005-0000-0000-00002B3B0000}"/>
    <cellStyle name="SAPBEXHLevel1X 7 2 2" xfId="14783" xr:uid="{00000000-0005-0000-0000-00002C3B0000}"/>
    <cellStyle name="SAPBEXHLevel1X 7 2 3" xfId="14784" xr:uid="{00000000-0005-0000-0000-00002D3B0000}"/>
    <cellStyle name="SAPBEXHLevel1X 7 2 4" xfId="14785" xr:uid="{00000000-0005-0000-0000-00002E3B0000}"/>
    <cellStyle name="SAPBEXHLevel1X 7 2 5" xfId="27833" xr:uid="{00000000-0005-0000-0000-00002F3B0000}"/>
    <cellStyle name="SAPBEXHLevel1X 7 3" xfId="14786" xr:uid="{00000000-0005-0000-0000-0000303B0000}"/>
    <cellStyle name="SAPBEXHLevel1X 7 3 2" xfId="14787" xr:uid="{00000000-0005-0000-0000-0000313B0000}"/>
    <cellStyle name="SAPBEXHLevel1X 7 3 3" xfId="14788" xr:uid="{00000000-0005-0000-0000-0000323B0000}"/>
    <cellStyle name="SAPBEXHLevel1X 7 3 4" xfId="14789" xr:uid="{00000000-0005-0000-0000-0000333B0000}"/>
    <cellStyle name="SAPBEXHLevel1X 7 4" xfId="14790" xr:uid="{00000000-0005-0000-0000-0000343B0000}"/>
    <cellStyle name="SAPBEXHLevel1X 7 4 2" xfId="14791" xr:uid="{00000000-0005-0000-0000-0000353B0000}"/>
    <cellStyle name="SAPBEXHLevel1X 7 4 3" xfId="14792" xr:uid="{00000000-0005-0000-0000-0000363B0000}"/>
    <cellStyle name="SAPBEXHLevel1X 7 4 4" xfId="14793" xr:uid="{00000000-0005-0000-0000-0000373B0000}"/>
    <cellStyle name="SAPBEXHLevel1X 7 5" xfId="14794" xr:uid="{00000000-0005-0000-0000-0000383B0000}"/>
    <cellStyle name="SAPBEXHLevel1X 7 5 2" xfId="14795" xr:uid="{00000000-0005-0000-0000-0000393B0000}"/>
    <cellStyle name="SAPBEXHLevel1X 7 5 3" xfId="14796" xr:uid="{00000000-0005-0000-0000-00003A3B0000}"/>
    <cellStyle name="SAPBEXHLevel1X 7 5 4" xfId="14797" xr:uid="{00000000-0005-0000-0000-00003B3B0000}"/>
    <cellStyle name="SAPBEXHLevel1X 7 6" xfId="14798" xr:uid="{00000000-0005-0000-0000-00003C3B0000}"/>
    <cellStyle name="SAPBEXHLevel1X 7 7" xfId="14799" xr:uid="{00000000-0005-0000-0000-00003D3B0000}"/>
    <cellStyle name="SAPBEXHLevel1X 7 8" xfId="14800" xr:uid="{00000000-0005-0000-0000-00003E3B0000}"/>
    <cellStyle name="SAPBEXHLevel1X 7 9" xfId="14801" xr:uid="{00000000-0005-0000-0000-00003F3B0000}"/>
    <cellStyle name="SAPBEXHLevel1X 70" xfId="14802" xr:uid="{00000000-0005-0000-0000-0000403B0000}"/>
    <cellStyle name="SAPBEXHLevel1X 71" xfId="14803" xr:uid="{00000000-0005-0000-0000-0000413B0000}"/>
    <cellStyle name="SAPBEXHLevel1X 72" xfId="14804" xr:uid="{00000000-0005-0000-0000-0000423B0000}"/>
    <cellStyle name="SAPBEXHLevel1X 73" xfId="14805" xr:uid="{00000000-0005-0000-0000-0000433B0000}"/>
    <cellStyle name="SAPBEXHLevel1X 74" xfId="14806" xr:uid="{00000000-0005-0000-0000-0000443B0000}"/>
    <cellStyle name="SAPBEXHLevel1X 75" xfId="14807" xr:uid="{00000000-0005-0000-0000-0000453B0000}"/>
    <cellStyle name="SAPBEXHLevel1X 76" xfId="14808" xr:uid="{00000000-0005-0000-0000-0000463B0000}"/>
    <cellStyle name="SAPBEXHLevel1X 77" xfId="14809" xr:uid="{00000000-0005-0000-0000-0000473B0000}"/>
    <cellStyle name="SAPBEXHLevel1X 78" xfId="14810" xr:uid="{00000000-0005-0000-0000-0000483B0000}"/>
    <cellStyle name="SAPBEXHLevel1X 79" xfId="14811" xr:uid="{00000000-0005-0000-0000-0000493B0000}"/>
    <cellStyle name="SAPBEXHLevel1X 8" xfId="14812" xr:uid="{00000000-0005-0000-0000-00004A3B0000}"/>
    <cellStyle name="SAPBEXHLevel1X 8 2" xfId="14813" xr:uid="{00000000-0005-0000-0000-00004B3B0000}"/>
    <cellStyle name="SAPBEXHLevel1X 8 3" xfId="14814" xr:uid="{00000000-0005-0000-0000-00004C3B0000}"/>
    <cellStyle name="SAPBEXHLevel1X 8 4" xfId="14815" xr:uid="{00000000-0005-0000-0000-00004D3B0000}"/>
    <cellStyle name="SAPBEXHLevel1X 8 5" xfId="14816" xr:uid="{00000000-0005-0000-0000-00004E3B0000}"/>
    <cellStyle name="SAPBEXHLevel1X 8 6" xfId="14817" xr:uid="{00000000-0005-0000-0000-00004F3B0000}"/>
    <cellStyle name="SAPBEXHLevel1X 80" xfId="14818" xr:uid="{00000000-0005-0000-0000-0000503B0000}"/>
    <cellStyle name="SAPBEXHLevel1X 81" xfId="14819" xr:uid="{00000000-0005-0000-0000-0000513B0000}"/>
    <cellStyle name="SAPBEXHLevel1X 82" xfId="14820" xr:uid="{00000000-0005-0000-0000-0000523B0000}"/>
    <cellStyle name="SAPBEXHLevel1X 83" xfId="14821" xr:uid="{00000000-0005-0000-0000-0000533B0000}"/>
    <cellStyle name="SAPBEXHLevel1X 84" xfId="14822" xr:uid="{00000000-0005-0000-0000-0000543B0000}"/>
    <cellStyle name="SAPBEXHLevel1X 85" xfId="14823" xr:uid="{00000000-0005-0000-0000-0000553B0000}"/>
    <cellStyle name="SAPBEXHLevel1X 86" xfId="14824" xr:uid="{00000000-0005-0000-0000-0000563B0000}"/>
    <cellStyle name="SAPBEXHLevel1X 87" xfId="14825" xr:uid="{00000000-0005-0000-0000-0000573B0000}"/>
    <cellStyle name="SAPBEXHLevel1X 88" xfId="14826" xr:uid="{00000000-0005-0000-0000-0000583B0000}"/>
    <cellStyle name="SAPBEXHLevel1X 89" xfId="14827" xr:uid="{00000000-0005-0000-0000-0000593B0000}"/>
    <cellStyle name="SAPBEXHLevel1X 9" xfId="14828" xr:uid="{00000000-0005-0000-0000-00005A3B0000}"/>
    <cellStyle name="SAPBEXHLevel1X 9 2" xfId="14829" xr:uid="{00000000-0005-0000-0000-00005B3B0000}"/>
    <cellStyle name="SAPBEXHLevel1X 9 3" xfId="14830" xr:uid="{00000000-0005-0000-0000-00005C3B0000}"/>
    <cellStyle name="SAPBEXHLevel1X 9 4" xfId="14831" xr:uid="{00000000-0005-0000-0000-00005D3B0000}"/>
    <cellStyle name="SAPBEXHLevel1X 9 5" xfId="14832" xr:uid="{00000000-0005-0000-0000-00005E3B0000}"/>
    <cellStyle name="SAPBEXHLevel1X 9 6" xfId="14833" xr:uid="{00000000-0005-0000-0000-00005F3B0000}"/>
    <cellStyle name="SAPBEXHLevel1X 90" xfId="14834" xr:uid="{00000000-0005-0000-0000-0000603B0000}"/>
    <cellStyle name="SAPBEXHLevel1X 91" xfId="14835" xr:uid="{00000000-0005-0000-0000-0000613B0000}"/>
    <cellStyle name="SAPBEXHLevel1X 92" xfId="14836" xr:uid="{00000000-0005-0000-0000-0000623B0000}"/>
    <cellStyle name="SAPBEXHLevel1X 93" xfId="14837" xr:uid="{00000000-0005-0000-0000-0000633B0000}"/>
    <cellStyle name="SAPBEXHLevel1X 94" xfId="14838" xr:uid="{00000000-0005-0000-0000-0000643B0000}"/>
    <cellStyle name="SAPBEXHLevel1X 95" xfId="14839" xr:uid="{00000000-0005-0000-0000-0000653B0000}"/>
    <cellStyle name="SAPBEXHLevel1X 96" xfId="14840" xr:uid="{00000000-0005-0000-0000-0000663B0000}"/>
    <cellStyle name="SAPBEXHLevel1X 97" xfId="14841" xr:uid="{00000000-0005-0000-0000-0000673B0000}"/>
    <cellStyle name="SAPBEXHLevel1X 98" xfId="14842" xr:uid="{00000000-0005-0000-0000-0000683B0000}"/>
    <cellStyle name="SAPBEXHLevel1X 99" xfId="14843" xr:uid="{00000000-0005-0000-0000-0000693B0000}"/>
    <cellStyle name="SAPBEXHLevel1X_2009 05 22 Cash flow (2009) (20)" xfId="14844" xr:uid="{00000000-0005-0000-0000-00006A3B0000}"/>
    <cellStyle name="SAPBEXHLevel2" xfId="14845" xr:uid="{00000000-0005-0000-0000-00006B3B0000}"/>
    <cellStyle name="SAPBEXHLevel2 10" xfId="14846" xr:uid="{00000000-0005-0000-0000-00006C3B0000}"/>
    <cellStyle name="SAPBEXHLevel2 10 2" xfId="14847" xr:uid="{00000000-0005-0000-0000-00006D3B0000}"/>
    <cellStyle name="SAPBEXHLevel2 10 3" xfId="14848" xr:uid="{00000000-0005-0000-0000-00006E3B0000}"/>
    <cellStyle name="SAPBEXHLevel2 10 4" xfId="14849" xr:uid="{00000000-0005-0000-0000-00006F3B0000}"/>
    <cellStyle name="SAPBEXHLevel2 10 5" xfId="14850" xr:uid="{00000000-0005-0000-0000-0000703B0000}"/>
    <cellStyle name="SAPBEXHLevel2 10 6" xfId="14851" xr:uid="{00000000-0005-0000-0000-0000713B0000}"/>
    <cellStyle name="SAPBEXHLevel2 100" xfId="14852" xr:uid="{00000000-0005-0000-0000-0000723B0000}"/>
    <cellStyle name="SAPBEXHLevel2 101" xfId="14853" xr:uid="{00000000-0005-0000-0000-0000733B0000}"/>
    <cellStyle name="SAPBEXHLevel2 102" xfId="14854" xr:uid="{00000000-0005-0000-0000-0000743B0000}"/>
    <cellStyle name="SAPBEXHLevel2 103" xfId="14855" xr:uid="{00000000-0005-0000-0000-0000753B0000}"/>
    <cellStyle name="SAPBEXHLevel2 104" xfId="14856" xr:uid="{00000000-0005-0000-0000-0000763B0000}"/>
    <cellStyle name="SAPBEXHLevel2 105" xfId="14857" xr:uid="{00000000-0005-0000-0000-0000773B0000}"/>
    <cellStyle name="SAPBEXHLevel2 106" xfId="14858" xr:uid="{00000000-0005-0000-0000-0000783B0000}"/>
    <cellStyle name="SAPBEXHLevel2 107" xfId="14859" xr:uid="{00000000-0005-0000-0000-0000793B0000}"/>
    <cellStyle name="SAPBEXHLevel2 108" xfId="14860" xr:uid="{00000000-0005-0000-0000-00007A3B0000}"/>
    <cellStyle name="SAPBEXHLevel2 109" xfId="14861" xr:uid="{00000000-0005-0000-0000-00007B3B0000}"/>
    <cellStyle name="SAPBEXHLevel2 11" xfId="14862" xr:uid="{00000000-0005-0000-0000-00007C3B0000}"/>
    <cellStyle name="SAPBEXHLevel2 11 2" xfId="14863" xr:uid="{00000000-0005-0000-0000-00007D3B0000}"/>
    <cellStyle name="SAPBEXHLevel2 11 3" xfId="14864" xr:uid="{00000000-0005-0000-0000-00007E3B0000}"/>
    <cellStyle name="SAPBEXHLevel2 11 4" xfId="14865" xr:uid="{00000000-0005-0000-0000-00007F3B0000}"/>
    <cellStyle name="SAPBEXHLevel2 11 5" xfId="14866" xr:uid="{00000000-0005-0000-0000-0000803B0000}"/>
    <cellStyle name="SAPBEXHLevel2 11 6" xfId="14867" xr:uid="{00000000-0005-0000-0000-0000813B0000}"/>
    <cellStyle name="SAPBEXHLevel2 110" xfId="14868" xr:uid="{00000000-0005-0000-0000-0000823B0000}"/>
    <cellStyle name="SAPBEXHLevel2 111" xfId="14869" xr:uid="{00000000-0005-0000-0000-0000833B0000}"/>
    <cellStyle name="SAPBEXHLevel2 112" xfId="14870" xr:uid="{00000000-0005-0000-0000-0000843B0000}"/>
    <cellStyle name="SAPBEXHLevel2 113" xfId="14871" xr:uid="{00000000-0005-0000-0000-0000853B0000}"/>
    <cellStyle name="SAPBEXHLevel2 114" xfId="14872" xr:uid="{00000000-0005-0000-0000-0000863B0000}"/>
    <cellStyle name="SAPBEXHLevel2 115" xfId="14873" xr:uid="{00000000-0005-0000-0000-0000873B0000}"/>
    <cellStyle name="SAPBEXHLevel2 116" xfId="14874" xr:uid="{00000000-0005-0000-0000-0000883B0000}"/>
    <cellStyle name="SAPBEXHLevel2 117" xfId="14875" xr:uid="{00000000-0005-0000-0000-0000893B0000}"/>
    <cellStyle name="SAPBEXHLevel2 118" xfId="14876" xr:uid="{00000000-0005-0000-0000-00008A3B0000}"/>
    <cellStyle name="SAPBEXHLevel2 119" xfId="14877" xr:uid="{00000000-0005-0000-0000-00008B3B0000}"/>
    <cellStyle name="SAPBEXHLevel2 12" xfId="14878" xr:uid="{00000000-0005-0000-0000-00008C3B0000}"/>
    <cellStyle name="SAPBEXHLevel2 12 2" xfId="14879" xr:uid="{00000000-0005-0000-0000-00008D3B0000}"/>
    <cellStyle name="SAPBEXHLevel2 12 3" xfId="14880" xr:uid="{00000000-0005-0000-0000-00008E3B0000}"/>
    <cellStyle name="SAPBEXHLevel2 12 4" xfId="14881" xr:uid="{00000000-0005-0000-0000-00008F3B0000}"/>
    <cellStyle name="SAPBEXHLevel2 12 5" xfId="14882" xr:uid="{00000000-0005-0000-0000-0000903B0000}"/>
    <cellStyle name="SAPBEXHLevel2 12 6" xfId="14883" xr:uid="{00000000-0005-0000-0000-0000913B0000}"/>
    <cellStyle name="SAPBEXHLevel2 120" xfId="14884" xr:uid="{00000000-0005-0000-0000-0000923B0000}"/>
    <cellStyle name="SAPBEXHLevel2 121" xfId="14885" xr:uid="{00000000-0005-0000-0000-0000933B0000}"/>
    <cellStyle name="SAPBEXHLevel2 122" xfId="14886" xr:uid="{00000000-0005-0000-0000-0000943B0000}"/>
    <cellStyle name="SAPBEXHLevel2 123" xfId="14887" xr:uid="{00000000-0005-0000-0000-0000953B0000}"/>
    <cellStyle name="SAPBEXHLevel2 124" xfId="14888" xr:uid="{00000000-0005-0000-0000-0000963B0000}"/>
    <cellStyle name="SAPBEXHLevel2 125" xfId="14889" xr:uid="{00000000-0005-0000-0000-0000973B0000}"/>
    <cellStyle name="SAPBEXHLevel2 126" xfId="14890" xr:uid="{00000000-0005-0000-0000-0000983B0000}"/>
    <cellStyle name="SAPBEXHLevel2 127" xfId="14891" xr:uid="{00000000-0005-0000-0000-0000993B0000}"/>
    <cellStyle name="SAPBEXHLevel2 128" xfId="14892" xr:uid="{00000000-0005-0000-0000-00009A3B0000}"/>
    <cellStyle name="SAPBEXHLevel2 129" xfId="14893" xr:uid="{00000000-0005-0000-0000-00009B3B0000}"/>
    <cellStyle name="SAPBEXHLevel2 13" xfId="14894" xr:uid="{00000000-0005-0000-0000-00009C3B0000}"/>
    <cellStyle name="SAPBEXHLevel2 13 2" xfId="14895" xr:uid="{00000000-0005-0000-0000-00009D3B0000}"/>
    <cellStyle name="SAPBEXHLevel2 13 3" xfId="14896" xr:uid="{00000000-0005-0000-0000-00009E3B0000}"/>
    <cellStyle name="SAPBEXHLevel2 13 4" xfId="14897" xr:uid="{00000000-0005-0000-0000-00009F3B0000}"/>
    <cellStyle name="SAPBEXHLevel2 13 5" xfId="14898" xr:uid="{00000000-0005-0000-0000-0000A03B0000}"/>
    <cellStyle name="SAPBEXHLevel2 13 6" xfId="14899" xr:uid="{00000000-0005-0000-0000-0000A13B0000}"/>
    <cellStyle name="SAPBEXHLevel2 130" xfId="14900" xr:uid="{00000000-0005-0000-0000-0000A23B0000}"/>
    <cellStyle name="SAPBEXHLevel2 131" xfId="14901" xr:uid="{00000000-0005-0000-0000-0000A33B0000}"/>
    <cellStyle name="SAPBEXHLevel2 132" xfId="14902" xr:uid="{00000000-0005-0000-0000-0000A43B0000}"/>
    <cellStyle name="SAPBEXHLevel2 133" xfId="14903" xr:uid="{00000000-0005-0000-0000-0000A53B0000}"/>
    <cellStyle name="SAPBEXHLevel2 134" xfId="14904" xr:uid="{00000000-0005-0000-0000-0000A63B0000}"/>
    <cellStyle name="SAPBEXHLevel2 135" xfId="14905" xr:uid="{00000000-0005-0000-0000-0000A73B0000}"/>
    <cellStyle name="SAPBEXHLevel2 136" xfId="14906" xr:uid="{00000000-0005-0000-0000-0000A83B0000}"/>
    <cellStyle name="SAPBEXHLevel2 137" xfId="14907" xr:uid="{00000000-0005-0000-0000-0000A93B0000}"/>
    <cellStyle name="SAPBEXHLevel2 138" xfId="14908" xr:uid="{00000000-0005-0000-0000-0000AA3B0000}"/>
    <cellStyle name="SAPBEXHLevel2 139" xfId="14909" xr:uid="{00000000-0005-0000-0000-0000AB3B0000}"/>
    <cellStyle name="SAPBEXHLevel2 14" xfId="14910" xr:uid="{00000000-0005-0000-0000-0000AC3B0000}"/>
    <cellStyle name="SAPBEXHLevel2 14 2" xfId="14911" xr:uid="{00000000-0005-0000-0000-0000AD3B0000}"/>
    <cellStyle name="SAPBEXHLevel2 14 3" xfId="14912" xr:uid="{00000000-0005-0000-0000-0000AE3B0000}"/>
    <cellStyle name="SAPBEXHLevel2 14 4" xfId="14913" xr:uid="{00000000-0005-0000-0000-0000AF3B0000}"/>
    <cellStyle name="SAPBEXHLevel2 14 5" xfId="14914" xr:uid="{00000000-0005-0000-0000-0000B03B0000}"/>
    <cellStyle name="SAPBEXHLevel2 14 6" xfId="14915" xr:uid="{00000000-0005-0000-0000-0000B13B0000}"/>
    <cellStyle name="SAPBEXHLevel2 140" xfId="14916" xr:uid="{00000000-0005-0000-0000-0000B23B0000}"/>
    <cellStyle name="SAPBEXHLevel2 141" xfId="14917" xr:uid="{00000000-0005-0000-0000-0000B33B0000}"/>
    <cellStyle name="SAPBEXHLevel2 142" xfId="14918" xr:uid="{00000000-0005-0000-0000-0000B43B0000}"/>
    <cellStyle name="SAPBEXHLevel2 143" xfId="14919" xr:uid="{00000000-0005-0000-0000-0000B53B0000}"/>
    <cellStyle name="SAPBEXHLevel2 144" xfId="14920" xr:uid="{00000000-0005-0000-0000-0000B63B0000}"/>
    <cellStyle name="SAPBEXHLevel2 145" xfId="14921" xr:uid="{00000000-0005-0000-0000-0000B73B0000}"/>
    <cellStyle name="SAPBEXHLevel2 146" xfId="14922" xr:uid="{00000000-0005-0000-0000-0000B83B0000}"/>
    <cellStyle name="SAPBEXHLevel2 147" xfId="14923" xr:uid="{00000000-0005-0000-0000-0000B93B0000}"/>
    <cellStyle name="SAPBEXHLevel2 148" xfId="14924" xr:uid="{00000000-0005-0000-0000-0000BA3B0000}"/>
    <cellStyle name="SAPBEXHLevel2 149" xfId="14925" xr:uid="{00000000-0005-0000-0000-0000BB3B0000}"/>
    <cellStyle name="SAPBEXHLevel2 15" xfId="14926" xr:uid="{00000000-0005-0000-0000-0000BC3B0000}"/>
    <cellStyle name="SAPBEXHLevel2 15 2" xfId="14927" xr:uid="{00000000-0005-0000-0000-0000BD3B0000}"/>
    <cellStyle name="SAPBEXHLevel2 15 3" xfId="14928" xr:uid="{00000000-0005-0000-0000-0000BE3B0000}"/>
    <cellStyle name="SAPBEXHLevel2 15 4" xfId="14929" xr:uid="{00000000-0005-0000-0000-0000BF3B0000}"/>
    <cellStyle name="SAPBEXHLevel2 15 5" xfId="14930" xr:uid="{00000000-0005-0000-0000-0000C03B0000}"/>
    <cellStyle name="SAPBEXHLevel2 15 6" xfId="14931" xr:uid="{00000000-0005-0000-0000-0000C13B0000}"/>
    <cellStyle name="SAPBEXHLevel2 150" xfId="14932" xr:uid="{00000000-0005-0000-0000-0000C23B0000}"/>
    <cellStyle name="SAPBEXHLevel2 151" xfId="14933" xr:uid="{00000000-0005-0000-0000-0000C33B0000}"/>
    <cellStyle name="SAPBEXHLevel2 152" xfId="14934" xr:uid="{00000000-0005-0000-0000-0000C43B0000}"/>
    <cellStyle name="SAPBEXHLevel2 153" xfId="14935" xr:uid="{00000000-0005-0000-0000-0000C53B0000}"/>
    <cellStyle name="SAPBEXHLevel2 154" xfId="14936" xr:uid="{00000000-0005-0000-0000-0000C63B0000}"/>
    <cellStyle name="SAPBEXHLevel2 155" xfId="14937" xr:uid="{00000000-0005-0000-0000-0000C73B0000}"/>
    <cellStyle name="SAPBEXHLevel2 156" xfId="14938" xr:uid="{00000000-0005-0000-0000-0000C83B0000}"/>
    <cellStyle name="SAPBEXHLevel2 157" xfId="14939" xr:uid="{00000000-0005-0000-0000-0000C93B0000}"/>
    <cellStyle name="SAPBEXHLevel2 158" xfId="14940" xr:uid="{00000000-0005-0000-0000-0000CA3B0000}"/>
    <cellStyle name="SAPBEXHLevel2 159" xfId="14941" xr:uid="{00000000-0005-0000-0000-0000CB3B0000}"/>
    <cellStyle name="SAPBEXHLevel2 16" xfId="14942" xr:uid="{00000000-0005-0000-0000-0000CC3B0000}"/>
    <cellStyle name="SAPBEXHLevel2 16 2" xfId="14943" xr:uid="{00000000-0005-0000-0000-0000CD3B0000}"/>
    <cellStyle name="SAPBEXHLevel2 16 3" xfId="14944" xr:uid="{00000000-0005-0000-0000-0000CE3B0000}"/>
    <cellStyle name="SAPBEXHLevel2 16 4" xfId="14945" xr:uid="{00000000-0005-0000-0000-0000CF3B0000}"/>
    <cellStyle name="SAPBEXHLevel2 16 5" xfId="14946" xr:uid="{00000000-0005-0000-0000-0000D03B0000}"/>
    <cellStyle name="SAPBEXHLevel2 16 6" xfId="14947" xr:uid="{00000000-0005-0000-0000-0000D13B0000}"/>
    <cellStyle name="SAPBEXHLevel2 160" xfId="14948" xr:uid="{00000000-0005-0000-0000-0000D23B0000}"/>
    <cellStyle name="SAPBEXHLevel2 161" xfId="14949" xr:uid="{00000000-0005-0000-0000-0000D33B0000}"/>
    <cellStyle name="SAPBEXHLevel2 162" xfId="14950" xr:uid="{00000000-0005-0000-0000-0000D43B0000}"/>
    <cellStyle name="SAPBEXHLevel2 163" xfId="14951" xr:uid="{00000000-0005-0000-0000-0000D53B0000}"/>
    <cellStyle name="SAPBEXHLevel2 164" xfId="14952" xr:uid="{00000000-0005-0000-0000-0000D63B0000}"/>
    <cellStyle name="SAPBEXHLevel2 165" xfId="14953" xr:uid="{00000000-0005-0000-0000-0000D73B0000}"/>
    <cellStyle name="SAPBEXHLevel2 166" xfId="14954" xr:uid="{00000000-0005-0000-0000-0000D83B0000}"/>
    <cellStyle name="SAPBEXHLevel2 167" xfId="14955" xr:uid="{00000000-0005-0000-0000-0000D93B0000}"/>
    <cellStyle name="SAPBEXHLevel2 168" xfId="14956" xr:uid="{00000000-0005-0000-0000-0000DA3B0000}"/>
    <cellStyle name="SAPBEXHLevel2 169" xfId="14957" xr:uid="{00000000-0005-0000-0000-0000DB3B0000}"/>
    <cellStyle name="SAPBEXHLevel2 17" xfId="14958" xr:uid="{00000000-0005-0000-0000-0000DC3B0000}"/>
    <cellStyle name="SAPBEXHLevel2 17 2" xfId="14959" xr:uid="{00000000-0005-0000-0000-0000DD3B0000}"/>
    <cellStyle name="SAPBEXHLevel2 17 3" xfId="14960" xr:uid="{00000000-0005-0000-0000-0000DE3B0000}"/>
    <cellStyle name="SAPBEXHLevel2 17 4" xfId="14961" xr:uid="{00000000-0005-0000-0000-0000DF3B0000}"/>
    <cellStyle name="SAPBEXHLevel2 17 5" xfId="14962" xr:uid="{00000000-0005-0000-0000-0000E03B0000}"/>
    <cellStyle name="SAPBEXHLevel2 17 6" xfId="14963" xr:uid="{00000000-0005-0000-0000-0000E13B0000}"/>
    <cellStyle name="SAPBEXHLevel2 170" xfId="14964" xr:uid="{00000000-0005-0000-0000-0000E23B0000}"/>
    <cellStyle name="SAPBEXHLevel2 171" xfId="14965" xr:uid="{00000000-0005-0000-0000-0000E33B0000}"/>
    <cellStyle name="SAPBEXHLevel2 172" xfId="14966" xr:uid="{00000000-0005-0000-0000-0000E43B0000}"/>
    <cellStyle name="SAPBEXHLevel2 173" xfId="14967" xr:uid="{00000000-0005-0000-0000-0000E53B0000}"/>
    <cellStyle name="SAPBEXHLevel2 174" xfId="27799" xr:uid="{00000000-0005-0000-0000-0000E63B0000}"/>
    <cellStyle name="SAPBEXHLevel2 175" xfId="27914" xr:uid="{00000000-0005-0000-0000-0000E73B0000}"/>
    <cellStyle name="SAPBEXHLevel2 176" xfId="27972" xr:uid="{00000000-0005-0000-0000-0000E83B0000}"/>
    <cellStyle name="SAPBEXHLevel2 177" xfId="28014" xr:uid="{00000000-0005-0000-0000-0000E93B0000}"/>
    <cellStyle name="SAPBEXHLevel2 178" xfId="28147" xr:uid="{00000000-0005-0000-0000-0000EA3B0000}"/>
    <cellStyle name="SAPBEXHLevel2 18" xfId="14968" xr:uid="{00000000-0005-0000-0000-0000EB3B0000}"/>
    <cellStyle name="SAPBEXHLevel2 18 2" xfId="14969" xr:uid="{00000000-0005-0000-0000-0000EC3B0000}"/>
    <cellStyle name="SAPBEXHLevel2 18 3" xfId="14970" xr:uid="{00000000-0005-0000-0000-0000ED3B0000}"/>
    <cellStyle name="SAPBEXHLevel2 18 4" xfId="14971" xr:uid="{00000000-0005-0000-0000-0000EE3B0000}"/>
    <cellStyle name="SAPBEXHLevel2 18 5" xfId="14972" xr:uid="{00000000-0005-0000-0000-0000EF3B0000}"/>
    <cellStyle name="SAPBEXHLevel2 18 6" xfId="14973" xr:uid="{00000000-0005-0000-0000-0000F03B0000}"/>
    <cellStyle name="SAPBEXHLevel2 19" xfId="14974" xr:uid="{00000000-0005-0000-0000-0000F13B0000}"/>
    <cellStyle name="SAPBEXHLevel2 19 2" xfId="14975" xr:uid="{00000000-0005-0000-0000-0000F23B0000}"/>
    <cellStyle name="SAPBEXHLevel2 19 3" xfId="14976" xr:uid="{00000000-0005-0000-0000-0000F33B0000}"/>
    <cellStyle name="SAPBEXHLevel2 19 4" xfId="14977" xr:uid="{00000000-0005-0000-0000-0000F43B0000}"/>
    <cellStyle name="SAPBEXHLevel2 19 5" xfId="14978" xr:uid="{00000000-0005-0000-0000-0000F53B0000}"/>
    <cellStyle name="SAPBEXHLevel2 19 6" xfId="14979" xr:uid="{00000000-0005-0000-0000-0000F63B0000}"/>
    <cellStyle name="SAPBEXHLevel2 2" xfId="14980" xr:uid="{00000000-0005-0000-0000-0000F73B0000}"/>
    <cellStyle name="SAPBEXHLevel2 2 10" xfId="14981" xr:uid="{00000000-0005-0000-0000-0000F83B0000}"/>
    <cellStyle name="SAPBEXHLevel2 2 10 2" xfId="14982" xr:uid="{00000000-0005-0000-0000-0000F93B0000}"/>
    <cellStyle name="SAPBEXHLevel2 2 10 3" xfId="14983" xr:uid="{00000000-0005-0000-0000-0000FA3B0000}"/>
    <cellStyle name="SAPBEXHLevel2 2 10 4" xfId="14984" xr:uid="{00000000-0005-0000-0000-0000FB3B0000}"/>
    <cellStyle name="SAPBEXHLevel2 2 11" xfId="14985" xr:uid="{00000000-0005-0000-0000-0000FC3B0000}"/>
    <cellStyle name="SAPBEXHLevel2 2 11 2" xfId="14986" xr:uid="{00000000-0005-0000-0000-0000FD3B0000}"/>
    <cellStyle name="SAPBEXHLevel2 2 11 3" xfId="14987" xr:uid="{00000000-0005-0000-0000-0000FE3B0000}"/>
    <cellStyle name="SAPBEXHLevel2 2 11 4" xfId="14988" xr:uid="{00000000-0005-0000-0000-0000FF3B0000}"/>
    <cellStyle name="SAPBEXHLevel2 2 12" xfId="14989" xr:uid="{00000000-0005-0000-0000-0000003C0000}"/>
    <cellStyle name="SAPBEXHLevel2 2 12 2" xfId="14990" xr:uid="{00000000-0005-0000-0000-0000013C0000}"/>
    <cellStyle name="SAPBEXHLevel2 2 12 3" xfId="14991" xr:uid="{00000000-0005-0000-0000-0000023C0000}"/>
    <cellStyle name="SAPBEXHLevel2 2 12 4" xfId="14992" xr:uid="{00000000-0005-0000-0000-0000033C0000}"/>
    <cellStyle name="SAPBEXHLevel2 2 13" xfId="14993" xr:uid="{00000000-0005-0000-0000-0000043C0000}"/>
    <cellStyle name="SAPBEXHLevel2 2 13 2" xfId="14994" xr:uid="{00000000-0005-0000-0000-0000053C0000}"/>
    <cellStyle name="SAPBEXHLevel2 2 13 3" xfId="14995" xr:uid="{00000000-0005-0000-0000-0000063C0000}"/>
    <cellStyle name="SAPBEXHLevel2 2 13 4" xfId="14996" xr:uid="{00000000-0005-0000-0000-0000073C0000}"/>
    <cellStyle name="SAPBEXHLevel2 2 14" xfId="14997" xr:uid="{00000000-0005-0000-0000-0000083C0000}"/>
    <cellStyle name="SAPBEXHLevel2 2 15" xfId="14998" xr:uid="{00000000-0005-0000-0000-0000093C0000}"/>
    <cellStyle name="SAPBEXHLevel2 2 16" xfId="14999" xr:uid="{00000000-0005-0000-0000-00000A3C0000}"/>
    <cellStyle name="SAPBEXHLevel2 2 17" xfId="15000" xr:uid="{00000000-0005-0000-0000-00000B3C0000}"/>
    <cellStyle name="SAPBEXHLevel2 2 18" xfId="15001" xr:uid="{00000000-0005-0000-0000-00000C3C0000}"/>
    <cellStyle name="SAPBEXHLevel2 2 2" xfId="15002" xr:uid="{00000000-0005-0000-0000-00000D3C0000}"/>
    <cellStyle name="SAPBEXHLevel2 2 2 2" xfId="15003" xr:uid="{00000000-0005-0000-0000-00000E3C0000}"/>
    <cellStyle name="SAPBEXHLevel2 2 2 2 2" xfId="15004" xr:uid="{00000000-0005-0000-0000-00000F3C0000}"/>
    <cellStyle name="SAPBEXHLevel2 2 2 2 3" xfId="15005" xr:uid="{00000000-0005-0000-0000-0000103C0000}"/>
    <cellStyle name="SAPBEXHLevel2 2 2 2 4" xfId="15006" xr:uid="{00000000-0005-0000-0000-0000113C0000}"/>
    <cellStyle name="SAPBEXHLevel2 2 2 2 5" xfId="15007" xr:uid="{00000000-0005-0000-0000-0000123C0000}"/>
    <cellStyle name="SAPBEXHLevel2 2 2 2 6" xfId="15008" xr:uid="{00000000-0005-0000-0000-0000133C0000}"/>
    <cellStyle name="SAPBEXHLevel2 2 2 3" xfId="15009" xr:uid="{00000000-0005-0000-0000-0000143C0000}"/>
    <cellStyle name="SAPBEXHLevel2 2 2 3 2" xfId="15010" xr:uid="{00000000-0005-0000-0000-0000153C0000}"/>
    <cellStyle name="SAPBEXHLevel2 2 2 3 3" xfId="15011" xr:uid="{00000000-0005-0000-0000-0000163C0000}"/>
    <cellStyle name="SAPBEXHLevel2 2 2 3 4" xfId="15012" xr:uid="{00000000-0005-0000-0000-0000173C0000}"/>
    <cellStyle name="SAPBEXHLevel2 2 2 3 5" xfId="15013" xr:uid="{00000000-0005-0000-0000-0000183C0000}"/>
    <cellStyle name="SAPBEXHLevel2 2 2 3 6" xfId="15014" xr:uid="{00000000-0005-0000-0000-0000193C0000}"/>
    <cellStyle name="SAPBEXHLevel2 2 2 4" xfId="15015" xr:uid="{00000000-0005-0000-0000-00001A3C0000}"/>
    <cellStyle name="SAPBEXHLevel2 2 2 4 2" xfId="15016" xr:uid="{00000000-0005-0000-0000-00001B3C0000}"/>
    <cellStyle name="SAPBEXHLevel2 2 2 4 3" xfId="15017" xr:uid="{00000000-0005-0000-0000-00001C3C0000}"/>
    <cellStyle name="SAPBEXHLevel2 2 2 4 4" xfId="15018" xr:uid="{00000000-0005-0000-0000-00001D3C0000}"/>
    <cellStyle name="SAPBEXHLevel2 2 2 4 5" xfId="15019" xr:uid="{00000000-0005-0000-0000-00001E3C0000}"/>
    <cellStyle name="SAPBEXHLevel2 2 2 4 6" xfId="15020" xr:uid="{00000000-0005-0000-0000-00001F3C0000}"/>
    <cellStyle name="SAPBEXHLevel2 2 2 5" xfId="15021" xr:uid="{00000000-0005-0000-0000-0000203C0000}"/>
    <cellStyle name="SAPBEXHLevel2 2 2 5 2" xfId="15022" xr:uid="{00000000-0005-0000-0000-0000213C0000}"/>
    <cellStyle name="SAPBEXHLevel2 2 2 5 3" xfId="15023" xr:uid="{00000000-0005-0000-0000-0000223C0000}"/>
    <cellStyle name="SAPBEXHLevel2 2 2 5 4" xfId="15024" xr:uid="{00000000-0005-0000-0000-0000233C0000}"/>
    <cellStyle name="SAPBEXHLevel2 2 2 5 5" xfId="15025" xr:uid="{00000000-0005-0000-0000-0000243C0000}"/>
    <cellStyle name="SAPBEXHLevel2 2 2 5 6" xfId="15026" xr:uid="{00000000-0005-0000-0000-0000253C0000}"/>
    <cellStyle name="SAPBEXHLevel2 2 2 6" xfId="15027" xr:uid="{00000000-0005-0000-0000-0000263C0000}"/>
    <cellStyle name="SAPBEXHLevel2 2 2 7" xfId="15028" xr:uid="{00000000-0005-0000-0000-0000273C0000}"/>
    <cellStyle name="SAPBEXHLevel2 2 2 8" xfId="15029" xr:uid="{00000000-0005-0000-0000-0000283C0000}"/>
    <cellStyle name="SAPBEXHLevel2 2 3" xfId="15030" xr:uid="{00000000-0005-0000-0000-0000293C0000}"/>
    <cellStyle name="SAPBEXHLevel2 2 3 2" xfId="15031" xr:uid="{00000000-0005-0000-0000-00002A3C0000}"/>
    <cellStyle name="SAPBEXHLevel2 2 3 2 2" xfId="15032" xr:uid="{00000000-0005-0000-0000-00002B3C0000}"/>
    <cellStyle name="SAPBEXHLevel2 2 3 2 3" xfId="15033" xr:uid="{00000000-0005-0000-0000-00002C3C0000}"/>
    <cellStyle name="SAPBEXHLevel2 2 3 2 4" xfId="15034" xr:uid="{00000000-0005-0000-0000-00002D3C0000}"/>
    <cellStyle name="SAPBEXHLevel2 2 3 2 5" xfId="15035" xr:uid="{00000000-0005-0000-0000-00002E3C0000}"/>
    <cellStyle name="SAPBEXHLevel2 2 3 2 6" xfId="15036" xr:uid="{00000000-0005-0000-0000-00002F3C0000}"/>
    <cellStyle name="SAPBEXHLevel2 2 3 3" xfId="15037" xr:uid="{00000000-0005-0000-0000-0000303C0000}"/>
    <cellStyle name="SAPBEXHLevel2 2 3 3 2" xfId="15038" xr:uid="{00000000-0005-0000-0000-0000313C0000}"/>
    <cellStyle name="SAPBEXHLevel2 2 3 3 3" xfId="15039" xr:uid="{00000000-0005-0000-0000-0000323C0000}"/>
    <cellStyle name="SAPBEXHLevel2 2 3 3 4" xfId="15040" xr:uid="{00000000-0005-0000-0000-0000333C0000}"/>
    <cellStyle name="SAPBEXHLevel2 2 3 3 5" xfId="15041" xr:uid="{00000000-0005-0000-0000-0000343C0000}"/>
    <cellStyle name="SAPBEXHLevel2 2 3 3 6" xfId="15042" xr:uid="{00000000-0005-0000-0000-0000353C0000}"/>
    <cellStyle name="SAPBEXHLevel2 2 3 4" xfId="15043" xr:uid="{00000000-0005-0000-0000-0000363C0000}"/>
    <cellStyle name="SAPBEXHLevel2 2 3 4 2" xfId="15044" xr:uid="{00000000-0005-0000-0000-0000373C0000}"/>
    <cellStyle name="SAPBEXHLevel2 2 3 4 3" xfId="15045" xr:uid="{00000000-0005-0000-0000-0000383C0000}"/>
    <cellStyle name="SAPBEXHLevel2 2 3 4 4" xfId="15046" xr:uid="{00000000-0005-0000-0000-0000393C0000}"/>
    <cellStyle name="SAPBEXHLevel2 2 3 4 5" xfId="15047" xr:uid="{00000000-0005-0000-0000-00003A3C0000}"/>
    <cellStyle name="SAPBEXHLevel2 2 3 4 6" xfId="15048" xr:uid="{00000000-0005-0000-0000-00003B3C0000}"/>
    <cellStyle name="SAPBEXHLevel2 2 3 5" xfId="15049" xr:uid="{00000000-0005-0000-0000-00003C3C0000}"/>
    <cellStyle name="SAPBEXHLevel2 2 3 5 2" xfId="15050" xr:uid="{00000000-0005-0000-0000-00003D3C0000}"/>
    <cellStyle name="SAPBEXHLevel2 2 3 5 3" xfId="15051" xr:uid="{00000000-0005-0000-0000-00003E3C0000}"/>
    <cellStyle name="SAPBEXHLevel2 2 3 5 4" xfId="15052" xr:uid="{00000000-0005-0000-0000-00003F3C0000}"/>
    <cellStyle name="SAPBEXHLevel2 2 3 5 5" xfId="15053" xr:uid="{00000000-0005-0000-0000-0000403C0000}"/>
    <cellStyle name="SAPBEXHLevel2 2 3 5 6" xfId="15054" xr:uid="{00000000-0005-0000-0000-0000413C0000}"/>
    <cellStyle name="SAPBEXHLevel2 2 3 6" xfId="15055" xr:uid="{00000000-0005-0000-0000-0000423C0000}"/>
    <cellStyle name="SAPBEXHLevel2 2 3 7" xfId="15056" xr:uid="{00000000-0005-0000-0000-0000433C0000}"/>
    <cellStyle name="SAPBEXHLevel2 2 3 8" xfId="15057" xr:uid="{00000000-0005-0000-0000-0000443C0000}"/>
    <cellStyle name="SAPBEXHLevel2 2 4" xfId="15058" xr:uid="{00000000-0005-0000-0000-0000453C0000}"/>
    <cellStyle name="SAPBEXHLevel2 2 4 2" xfId="15059" xr:uid="{00000000-0005-0000-0000-0000463C0000}"/>
    <cellStyle name="SAPBEXHLevel2 2 4 2 2" xfId="15060" xr:uid="{00000000-0005-0000-0000-0000473C0000}"/>
    <cellStyle name="SAPBEXHLevel2 2 4 2 3" xfId="15061" xr:uid="{00000000-0005-0000-0000-0000483C0000}"/>
    <cellStyle name="SAPBEXHLevel2 2 4 2 4" xfId="15062" xr:uid="{00000000-0005-0000-0000-0000493C0000}"/>
    <cellStyle name="SAPBEXHLevel2 2 4 2 5" xfId="15063" xr:uid="{00000000-0005-0000-0000-00004A3C0000}"/>
    <cellStyle name="SAPBEXHLevel2 2 4 2 6" xfId="15064" xr:uid="{00000000-0005-0000-0000-00004B3C0000}"/>
    <cellStyle name="SAPBEXHLevel2 2 4 3" xfId="15065" xr:uid="{00000000-0005-0000-0000-00004C3C0000}"/>
    <cellStyle name="SAPBEXHLevel2 2 4 3 2" xfId="15066" xr:uid="{00000000-0005-0000-0000-00004D3C0000}"/>
    <cellStyle name="SAPBEXHLevel2 2 4 3 3" xfId="15067" xr:uid="{00000000-0005-0000-0000-00004E3C0000}"/>
    <cellStyle name="SAPBEXHLevel2 2 4 3 4" xfId="15068" xr:uid="{00000000-0005-0000-0000-00004F3C0000}"/>
    <cellStyle name="SAPBEXHLevel2 2 4 3 5" xfId="15069" xr:uid="{00000000-0005-0000-0000-0000503C0000}"/>
    <cellStyle name="SAPBEXHLevel2 2 4 3 6" xfId="15070" xr:uid="{00000000-0005-0000-0000-0000513C0000}"/>
    <cellStyle name="SAPBEXHLevel2 2 4 4" xfId="15071" xr:uid="{00000000-0005-0000-0000-0000523C0000}"/>
    <cellStyle name="SAPBEXHLevel2 2 4 4 2" xfId="15072" xr:uid="{00000000-0005-0000-0000-0000533C0000}"/>
    <cellStyle name="SAPBEXHLevel2 2 4 4 3" xfId="15073" xr:uid="{00000000-0005-0000-0000-0000543C0000}"/>
    <cellStyle name="SAPBEXHLevel2 2 4 4 4" xfId="15074" xr:uid="{00000000-0005-0000-0000-0000553C0000}"/>
    <cellStyle name="SAPBEXHLevel2 2 4 4 5" xfId="15075" xr:uid="{00000000-0005-0000-0000-0000563C0000}"/>
    <cellStyle name="SAPBEXHLevel2 2 4 4 6" xfId="15076" xr:uid="{00000000-0005-0000-0000-0000573C0000}"/>
    <cellStyle name="SAPBEXHLevel2 2 4 5" xfId="15077" xr:uid="{00000000-0005-0000-0000-0000583C0000}"/>
    <cellStyle name="SAPBEXHLevel2 2 4 5 2" xfId="15078" xr:uid="{00000000-0005-0000-0000-0000593C0000}"/>
    <cellStyle name="SAPBEXHLevel2 2 4 5 3" xfId="15079" xr:uid="{00000000-0005-0000-0000-00005A3C0000}"/>
    <cellStyle name="SAPBEXHLevel2 2 4 5 4" xfId="15080" xr:uid="{00000000-0005-0000-0000-00005B3C0000}"/>
    <cellStyle name="SAPBEXHLevel2 2 4 5 5" xfId="15081" xr:uid="{00000000-0005-0000-0000-00005C3C0000}"/>
    <cellStyle name="SAPBEXHLevel2 2 4 5 6" xfId="15082" xr:uid="{00000000-0005-0000-0000-00005D3C0000}"/>
    <cellStyle name="SAPBEXHLevel2 2 4 6" xfId="15083" xr:uid="{00000000-0005-0000-0000-00005E3C0000}"/>
    <cellStyle name="SAPBEXHLevel2 2 4 7" xfId="15084" xr:uid="{00000000-0005-0000-0000-00005F3C0000}"/>
    <cellStyle name="SAPBEXHLevel2 2 4 8" xfId="15085" xr:uid="{00000000-0005-0000-0000-0000603C0000}"/>
    <cellStyle name="SAPBEXHLevel2 2 5" xfId="15086" xr:uid="{00000000-0005-0000-0000-0000613C0000}"/>
    <cellStyle name="SAPBEXHLevel2 2 5 2" xfId="15087" xr:uid="{00000000-0005-0000-0000-0000623C0000}"/>
    <cellStyle name="SAPBEXHLevel2 2 5 3" xfId="15088" xr:uid="{00000000-0005-0000-0000-0000633C0000}"/>
    <cellStyle name="SAPBEXHLevel2 2 5 4" xfId="15089" xr:uid="{00000000-0005-0000-0000-0000643C0000}"/>
    <cellStyle name="SAPBEXHLevel2 2 6" xfId="15090" xr:uid="{00000000-0005-0000-0000-0000653C0000}"/>
    <cellStyle name="SAPBEXHLevel2 2 6 2" xfId="15091" xr:uid="{00000000-0005-0000-0000-0000663C0000}"/>
    <cellStyle name="SAPBEXHLevel2 2 6 3" xfId="15092" xr:uid="{00000000-0005-0000-0000-0000673C0000}"/>
    <cellStyle name="SAPBEXHLevel2 2 6 4" xfId="15093" xr:uid="{00000000-0005-0000-0000-0000683C0000}"/>
    <cellStyle name="SAPBEXHLevel2 2 7" xfId="15094" xr:uid="{00000000-0005-0000-0000-0000693C0000}"/>
    <cellStyle name="SAPBEXHLevel2 2 7 2" xfId="15095" xr:uid="{00000000-0005-0000-0000-00006A3C0000}"/>
    <cellStyle name="SAPBEXHLevel2 2 7 3" xfId="15096" xr:uid="{00000000-0005-0000-0000-00006B3C0000}"/>
    <cellStyle name="SAPBEXHLevel2 2 7 4" xfId="15097" xr:uid="{00000000-0005-0000-0000-00006C3C0000}"/>
    <cellStyle name="SAPBEXHLevel2 2 8" xfId="15098" xr:uid="{00000000-0005-0000-0000-00006D3C0000}"/>
    <cellStyle name="SAPBEXHLevel2 2 8 2" xfId="15099" xr:uid="{00000000-0005-0000-0000-00006E3C0000}"/>
    <cellStyle name="SAPBEXHLevel2 2 8 3" xfId="15100" xr:uid="{00000000-0005-0000-0000-00006F3C0000}"/>
    <cellStyle name="SAPBEXHLevel2 2 8 4" xfId="15101" xr:uid="{00000000-0005-0000-0000-0000703C0000}"/>
    <cellStyle name="SAPBEXHLevel2 2 9" xfId="15102" xr:uid="{00000000-0005-0000-0000-0000713C0000}"/>
    <cellStyle name="SAPBEXHLevel2 2 9 2" xfId="15103" xr:uid="{00000000-0005-0000-0000-0000723C0000}"/>
    <cellStyle name="SAPBEXHLevel2 2 9 3" xfId="15104" xr:uid="{00000000-0005-0000-0000-0000733C0000}"/>
    <cellStyle name="SAPBEXHLevel2 2 9 4" xfId="15105" xr:uid="{00000000-0005-0000-0000-0000743C0000}"/>
    <cellStyle name="SAPBEXHLevel2 2_2009 12 09 Cash flow (2009)" xfId="15106" xr:uid="{00000000-0005-0000-0000-0000753C0000}"/>
    <cellStyle name="SAPBEXHLevel2 20" xfId="15107" xr:uid="{00000000-0005-0000-0000-0000763C0000}"/>
    <cellStyle name="SAPBEXHLevel2 20 2" xfId="15108" xr:uid="{00000000-0005-0000-0000-0000773C0000}"/>
    <cellStyle name="SAPBEXHLevel2 20 3" xfId="15109" xr:uid="{00000000-0005-0000-0000-0000783C0000}"/>
    <cellStyle name="SAPBEXHLevel2 20 4" xfId="15110" xr:uid="{00000000-0005-0000-0000-0000793C0000}"/>
    <cellStyle name="SAPBEXHLevel2 20 5" xfId="15111" xr:uid="{00000000-0005-0000-0000-00007A3C0000}"/>
    <cellStyle name="SAPBEXHLevel2 20 6" xfId="15112" xr:uid="{00000000-0005-0000-0000-00007B3C0000}"/>
    <cellStyle name="SAPBEXHLevel2 21" xfId="15113" xr:uid="{00000000-0005-0000-0000-00007C3C0000}"/>
    <cellStyle name="SAPBEXHLevel2 21 2" xfId="15114" xr:uid="{00000000-0005-0000-0000-00007D3C0000}"/>
    <cellStyle name="SAPBEXHLevel2 21 3" xfId="15115" xr:uid="{00000000-0005-0000-0000-00007E3C0000}"/>
    <cellStyle name="SAPBEXHLevel2 21 4" xfId="15116" xr:uid="{00000000-0005-0000-0000-00007F3C0000}"/>
    <cellStyle name="SAPBEXHLevel2 21 5" xfId="15117" xr:uid="{00000000-0005-0000-0000-0000803C0000}"/>
    <cellStyle name="SAPBEXHLevel2 21 6" xfId="15118" xr:uid="{00000000-0005-0000-0000-0000813C0000}"/>
    <cellStyle name="SAPBEXHLevel2 22" xfId="15119" xr:uid="{00000000-0005-0000-0000-0000823C0000}"/>
    <cellStyle name="SAPBEXHLevel2 22 2" xfId="15120" xr:uid="{00000000-0005-0000-0000-0000833C0000}"/>
    <cellStyle name="SAPBEXHLevel2 22 3" xfId="15121" xr:uid="{00000000-0005-0000-0000-0000843C0000}"/>
    <cellStyle name="SAPBEXHLevel2 22 4" xfId="15122" xr:uid="{00000000-0005-0000-0000-0000853C0000}"/>
    <cellStyle name="SAPBEXHLevel2 22 5" xfId="15123" xr:uid="{00000000-0005-0000-0000-0000863C0000}"/>
    <cellStyle name="SAPBEXHLevel2 22 6" xfId="15124" xr:uid="{00000000-0005-0000-0000-0000873C0000}"/>
    <cellStyle name="SAPBEXHLevel2 23" xfId="15125" xr:uid="{00000000-0005-0000-0000-0000883C0000}"/>
    <cellStyle name="SAPBEXHLevel2 23 2" xfId="15126" xr:uid="{00000000-0005-0000-0000-0000893C0000}"/>
    <cellStyle name="SAPBEXHLevel2 23 3" xfId="15127" xr:uid="{00000000-0005-0000-0000-00008A3C0000}"/>
    <cellStyle name="SAPBEXHLevel2 23 4" xfId="15128" xr:uid="{00000000-0005-0000-0000-00008B3C0000}"/>
    <cellStyle name="SAPBEXHLevel2 23 5" xfId="15129" xr:uid="{00000000-0005-0000-0000-00008C3C0000}"/>
    <cellStyle name="SAPBEXHLevel2 23 6" xfId="15130" xr:uid="{00000000-0005-0000-0000-00008D3C0000}"/>
    <cellStyle name="SAPBEXHLevel2 24" xfId="15131" xr:uid="{00000000-0005-0000-0000-00008E3C0000}"/>
    <cellStyle name="SAPBEXHLevel2 24 2" xfId="15132" xr:uid="{00000000-0005-0000-0000-00008F3C0000}"/>
    <cellStyle name="SAPBEXHLevel2 24 3" xfId="15133" xr:uid="{00000000-0005-0000-0000-0000903C0000}"/>
    <cellStyle name="SAPBEXHLevel2 24 4" xfId="15134" xr:uid="{00000000-0005-0000-0000-0000913C0000}"/>
    <cellStyle name="SAPBEXHLevel2 24 5" xfId="15135" xr:uid="{00000000-0005-0000-0000-0000923C0000}"/>
    <cellStyle name="SAPBEXHLevel2 24 6" xfId="15136" xr:uid="{00000000-0005-0000-0000-0000933C0000}"/>
    <cellStyle name="SAPBEXHLevel2 25" xfId="15137" xr:uid="{00000000-0005-0000-0000-0000943C0000}"/>
    <cellStyle name="SAPBEXHLevel2 25 2" xfId="15138" xr:uid="{00000000-0005-0000-0000-0000953C0000}"/>
    <cellStyle name="SAPBEXHLevel2 25 3" xfId="15139" xr:uid="{00000000-0005-0000-0000-0000963C0000}"/>
    <cellStyle name="SAPBEXHLevel2 25 4" xfId="15140" xr:uid="{00000000-0005-0000-0000-0000973C0000}"/>
    <cellStyle name="SAPBEXHLevel2 25 5" xfId="15141" xr:uid="{00000000-0005-0000-0000-0000983C0000}"/>
    <cellStyle name="SAPBEXHLevel2 25 6" xfId="15142" xr:uid="{00000000-0005-0000-0000-0000993C0000}"/>
    <cellStyle name="SAPBEXHLevel2 26" xfId="15143" xr:uid="{00000000-0005-0000-0000-00009A3C0000}"/>
    <cellStyle name="SAPBEXHLevel2 26 2" xfId="15144" xr:uid="{00000000-0005-0000-0000-00009B3C0000}"/>
    <cellStyle name="SAPBEXHLevel2 26 3" xfId="15145" xr:uid="{00000000-0005-0000-0000-00009C3C0000}"/>
    <cellStyle name="SAPBEXHLevel2 26 4" xfId="15146" xr:uid="{00000000-0005-0000-0000-00009D3C0000}"/>
    <cellStyle name="SAPBEXHLevel2 26 5" xfId="15147" xr:uid="{00000000-0005-0000-0000-00009E3C0000}"/>
    <cellStyle name="SAPBEXHLevel2 26 6" xfId="15148" xr:uid="{00000000-0005-0000-0000-00009F3C0000}"/>
    <cellStyle name="SAPBEXHLevel2 27" xfId="15149" xr:uid="{00000000-0005-0000-0000-0000A03C0000}"/>
    <cellStyle name="SAPBEXHLevel2 27 2" xfId="15150" xr:uid="{00000000-0005-0000-0000-0000A13C0000}"/>
    <cellStyle name="SAPBEXHLevel2 27 3" xfId="15151" xr:uid="{00000000-0005-0000-0000-0000A23C0000}"/>
    <cellStyle name="SAPBEXHLevel2 27 4" xfId="15152" xr:uid="{00000000-0005-0000-0000-0000A33C0000}"/>
    <cellStyle name="SAPBEXHLevel2 27 5" xfId="15153" xr:uid="{00000000-0005-0000-0000-0000A43C0000}"/>
    <cellStyle name="SAPBEXHLevel2 27 6" xfId="15154" xr:uid="{00000000-0005-0000-0000-0000A53C0000}"/>
    <cellStyle name="SAPBEXHLevel2 28" xfId="15155" xr:uid="{00000000-0005-0000-0000-0000A63C0000}"/>
    <cellStyle name="SAPBEXHLevel2 28 2" xfId="15156" xr:uid="{00000000-0005-0000-0000-0000A73C0000}"/>
    <cellStyle name="SAPBEXHLevel2 28 3" xfId="15157" xr:uid="{00000000-0005-0000-0000-0000A83C0000}"/>
    <cellStyle name="SAPBEXHLevel2 28 4" xfId="15158" xr:uid="{00000000-0005-0000-0000-0000A93C0000}"/>
    <cellStyle name="SAPBEXHLevel2 28 5" xfId="15159" xr:uid="{00000000-0005-0000-0000-0000AA3C0000}"/>
    <cellStyle name="SAPBEXHLevel2 28 6" xfId="15160" xr:uid="{00000000-0005-0000-0000-0000AB3C0000}"/>
    <cellStyle name="SAPBEXHLevel2 29" xfId="15161" xr:uid="{00000000-0005-0000-0000-0000AC3C0000}"/>
    <cellStyle name="SAPBEXHLevel2 29 2" xfId="15162" xr:uid="{00000000-0005-0000-0000-0000AD3C0000}"/>
    <cellStyle name="SAPBEXHLevel2 29 3" xfId="15163" xr:uid="{00000000-0005-0000-0000-0000AE3C0000}"/>
    <cellStyle name="SAPBEXHLevel2 29 4" xfId="15164" xr:uid="{00000000-0005-0000-0000-0000AF3C0000}"/>
    <cellStyle name="SAPBEXHLevel2 29 5" xfId="15165" xr:uid="{00000000-0005-0000-0000-0000B03C0000}"/>
    <cellStyle name="SAPBEXHLevel2 29 6" xfId="15166" xr:uid="{00000000-0005-0000-0000-0000B13C0000}"/>
    <cellStyle name="SAPBEXHLevel2 3" xfId="15167" xr:uid="{00000000-0005-0000-0000-0000B23C0000}"/>
    <cellStyle name="SAPBEXHLevel2 3 10" xfId="15168" xr:uid="{00000000-0005-0000-0000-0000B33C0000}"/>
    <cellStyle name="SAPBEXHLevel2 3 11" xfId="15169" xr:uid="{00000000-0005-0000-0000-0000B43C0000}"/>
    <cellStyle name="SAPBEXHLevel2 3 12" xfId="15170" xr:uid="{00000000-0005-0000-0000-0000B53C0000}"/>
    <cellStyle name="SAPBEXHLevel2 3 2" xfId="15171" xr:uid="{00000000-0005-0000-0000-0000B63C0000}"/>
    <cellStyle name="SAPBEXHLevel2 3 2 2" xfId="15172" xr:uid="{00000000-0005-0000-0000-0000B73C0000}"/>
    <cellStyle name="SAPBEXHLevel2 3 2 2 2" xfId="15173" xr:uid="{00000000-0005-0000-0000-0000B83C0000}"/>
    <cellStyle name="SAPBEXHLevel2 3 2 2 3" xfId="15174" xr:uid="{00000000-0005-0000-0000-0000B93C0000}"/>
    <cellStyle name="SAPBEXHLevel2 3 2 2 4" xfId="15175" xr:uid="{00000000-0005-0000-0000-0000BA3C0000}"/>
    <cellStyle name="SAPBEXHLevel2 3 2 2 5" xfId="15176" xr:uid="{00000000-0005-0000-0000-0000BB3C0000}"/>
    <cellStyle name="SAPBEXHLevel2 3 2 2 6" xfId="15177" xr:uid="{00000000-0005-0000-0000-0000BC3C0000}"/>
    <cellStyle name="SAPBEXHLevel2 3 2 3" xfId="15178" xr:uid="{00000000-0005-0000-0000-0000BD3C0000}"/>
    <cellStyle name="SAPBEXHLevel2 3 2 3 2" xfId="15179" xr:uid="{00000000-0005-0000-0000-0000BE3C0000}"/>
    <cellStyle name="SAPBEXHLevel2 3 2 3 3" xfId="15180" xr:uid="{00000000-0005-0000-0000-0000BF3C0000}"/>
    <cellStyle name="SAPBEXHLevel2 3 2 3 4" xfId="15181" xr:uid="{00000000-0005-0000-0000-0000C03C0000}"/>
    <cellStyle name="SAPBEXHLevel2 3 2 3 5" xfId="15182" xr:uid="{00000000-0005-0000-0000-0000C13C0000}"/>
    <cellStyle name="SAPBEXHLevel2 3 2 3 6" xfId="15183" xr:uid="{00000000-0005-0000-0000-0000C23C0000}"/>
    <cellStyle name="SAPBEXHLevel2 3 2 4" xfId="15184" xr:uid="{00000000-0005-0000-0000-0000C33C0000}"/>
    <cellStyle name="SAPBEXHLevel2 3 2 4 2" xfId="15185" xr:uid="{00000000-0005-0000-0000-0000C43C0000}"/>
    <cellStyle name="SAPBEXHLevel2 3 2 4 3" xfId="15186" xr:uid="{00000000-0005-0000-0000-0000C53C0000}"/>
    <cellStyle name="SAPBEXHLevel2 3 2 4 4" xfId="15187" xr:uid="{00000000-0005-0000-0000-0000C63C0000}"/>
    <cellStyle name="SAPBEXHLevel2 3 2 4 5" xfId="15188" xr:uid="{00000000-0005-0000-0000-0000C73C0000}"/>
    <cellStyle name="SAPBEXHLevel2 3 2 4 6" xfId="15189" xr:uid="{00000000-0005-0000-0000-0000C83C0000}"/>
    <cellStyle name="SAPBEXHLevel2 3 2 5" xfId="15190" xr:uid="{00000000-0005-0000-0000-0000C93C0000}"/>
    <cellStyle name="SAPBEXHLevel2 3 2 5 2" xfId="15191" xr:uid="{00000000-0005-0000-0000-0000CA3C0000}"/>
    <cellStyle name="SAPBEXHLevel2 3 2 5 3" xfId="15192" xr:uid="{00000000-0005-0000-0000-0000CB3C0000}"/>
    <cellStyle name="SAPBEXHLevel2 3 2 5 4" xfId="15193" xr:uid="{00000000-0005-0000-0000-0000CC3C0000}"/>
    <cellStyle name="SAPBEXHLevel2 3 2 5 5" xfId="15194" xr:uid="{00000000-0005-0000-0000-0000CD3C0000}"/>
    <cellStyle name="SAPBEXHLevel2 3 2 5 6" xfId="15195" xr:uid="{00000000-0005-0000-0000-0000CE3C0000}"/>
    <cellStyle name="SAPBEXHLevel2 3 2 6" xfId="15196" xr:uid="{00000000-0005-0000-0000-0000CF3C0000}"/>
    <cellStyle name="SAPBEXHLevel2 3 2 7" xfId="15197" xr:uid="{00000000-0005-0000-0000-0000D03C0000}"/>
    <cellStyle name="SAPBEXHLevel2 3 2 8" xfId="15198" xr:uid="{00000000-0005-0000-0000-0000D13C0000}"/>
    <cellStyle name="SAPBEXHLevel2 3 3" xfId="15199" xr:uid="{00000000-0005-0000-0000-0000D23C0000}"/>
    <cellStyle name="SAPBEXHLevel2 3 3 2" xfId="15200" xr:uid="{00000000-0005-0000-0000-0000D33C0000}"/>
    <cellStyle name="SAPBEXHLevel2 3 3 3" xfId="15201" xr:uid="{00000000-0005-0000-0000-0000D43C0000}"/>
    <cellStyle name="SAPBEXHLevel2 3 3 4" xfId="15202" xr:uid="{00000000-0005-0000-0000-0000D53C0000}"/>
    <cellStyle name="SAPBEXHLevel2 3 3 5" xfId="15203" xr:uid="{00000000-0005-0000-0000-0000D63C0000}"/>
    <cellStyle name="SAPBEXHLevel2 3 3 6" xfId="15204" xr:uid="{00000000-0005-0000-0000-0000D73C0000}"/>
    <cellStyle name="SAPBEXHLevel2 3 4" xfId="15205" xr:uid="{00000000-0005-0000-0000-0000D83C0000}"/>
    <cellStyle name="SAPBEXHLevel2 3 4 2" xfId="15206" xr:uid="{00000000-0005-0000-0000-0000D93C0000}"/>
    <cellStyle name="SAPBEXHLevel2 3 4 3" xfId="15207" xr:uid="{00000000-0005-0000-0000-0000DA3C0000}"/>
    <cellStyle name="SAPBEXHLevel2 3 4 4" xfId="15208" xr:uid="{00000000-0005-0000-0000-0000DB3C0000}"/>
    <cellStyle name="SAPBEXHLevel2 3 4 5" xfId="15209" xr:uid="{00000000-0005-0000-0000-0000DC3C0000}"/>
    <cellStyle name="SAPBEXHLevel2 3 4 6" xfId="15210" xr:uid="{00000000-0005-0000-0000-0000DD3C0000}"/>
    <cellStyle name="SAPBEXHLevel2 3 5" xfId="15211" xr:uid="{00000000-0005-0000-0000-0000DE3C0000}"/>
    <cellStyle name="SAPBEXHLevel2 3 5 2" xfId="15212" xr:uid="{00000000-0005-0000-0000-0000DF3C0000}"/>
    <cellStyle name="SAPBEXHLevel2 3 5 3" xfId="15213" xr:uid="{00000000-0005-0000-0000-0000E03C0000}"/>
    <cellStyle name="SAPBEXHLevel2 3 5 4" xfId="15214" xr:uid="{00000000-0005-0000-0000-0000E13C0000}"/>
    <cellStyle name="SAPBEXHLevel2 3 6" xfId="15215" xr:uid="{00000000-0005-0000-0000-0000E23C0000}"/>
    <cellStyle name="SAPBEXHLevel2 3 6 2" xfId="15216" xr:uid="{00000000-0005-0000-0000-0000E33C0000}"/>
    <cellStyle name="SAPBEXHLevel2 3 6 3" xfId="15217" xr:uid="{00000000-0005-0000-0000-0000E43C0000}"/>
    <cellStyle name="SAPBEXHLevel2 3 6 4" xfId="15218" xr:uid="{00000000-0005-0000-0000-0000E53C0000}"/>
    <cellStyle name="SAPBEXHLevel2 3 7" xfId="15219" xr:uid="{00000000-0005-0000-0000-0000E63C0000}"/>
    <cellStyle name="SAPBEXHLevel2 3 7 2" xfId="15220" xr:uid="{00000000-0005-0000-0000-0000E73C0000}"/>
    <cellStyle name="SAPBEXHLevel2 3 7 3" xfId="15221" xr:uid="{00000000-0005-0000-0000-0000E83C0000}"/>
    <cellStyle name="SAPBEXHLevel2 3 7 4" xfId="15222" xr:uid="{00000000-0005-0000-0000-0000E93C0000}"/>
    <cellStyle name="SAPBEXHLevel2 3 8" xfId="15223" xr:uid="{00000000-0005-0000-0000-0000EA3C0000}"/>
    <cellStyle name="SAPBEXHLevel2 3 9" xfId="15224" xr:uid="{00000000-0005-0000-0000-0000EB3C0000}"/>
    <cellStyle name="SAPBEXHLevel2 30" xfId="15225" xr:uid="{00000000-0005-0000-0000-0000EC3C0000}"/>
    <cellStyle name="SAPBEXHLevel2 30 2" xfId="15226" xr:uid="{00000000-0005-0000-0000-0000ED3C0000}"/>
    <cellStyle name="SAPBEXHLevel2 30 3" xfId="15227" xr:uid="{00000000-0005-0000-0000-0000EE3C0000}"/>
    <cellStyle name="SAPBEXHLevel2 30 4" xfId="15228" xr:uid="{00000000-0005-0000-0000-0000EF3C0000}"/>
    <cellStyle name="SAPBEXHLevel2 30 5" xfId="15229" xr:uid="{00000000-0005-0000-0000-0000F03C0000}"/>
    <cellStyle name="SAPBEXHLevel2 30 6" xfId="15230" xr:uid="{00000000-0005-0000-0000-0000F13C0000}"/>
    <cellStyle name="SAPBEXHLevel2 31" xfId="15231" xr:uid="{00000000-0005-0000-0000-0000F23C0000}"/>
    <cellStyle name="SAPBEXHLevel2 31 2" xfId="15232" xr:uid="{00000000-0005-0000-0000-0000F33C0000}"/>
    <cellStyle name="SAPBEXHLevel2 31 3" xfId="15233" xr:uid="{00000000-0005-0000-0000-0000F43C0000}"/>
    <cellStyle name="SAPBEXHLevel2 31 4" xfId="15234" xr:uid="{00000000-0005-0000-0000-0000F53C0000}"/>
    <cellStyle name="SAPBEXHLevel2 31 5" xfId="15235" xr:uid="{00000000-0005-0000-0000-0000F63C0000}"/>
    <cellStyle name="SAPBEXHLevel2 31 6" xfId="15236" xr:uid="{00000000-0005-0000-0000-0000F73C0000}"/>
    <cellStyle name="SAPBEXHLevel2 32" xfId="15237" xr:uid="{00000000-0005-0000-0000-0000F83C0000}"/>
    <cellStyle name="SAPBEXHLevel2 32 2" xfId="15238" xr:uid="{00000000-0005-0000-0000-0000F93C0000}"/>
    <cellStyle name="SAPBEXHLevel2 32 3" xfId="15239" xr:uid="{00000000-0005-0000-0000-0000FA3C0000}"/>
    <cellStyle name="SAPBEXHLevel2 32 4" xfId="15240" xr:uid="{00000000-0005-0000-0000-0000FB3C0000}"/>
    <cellStyle name="SAPBEXHLevel2 32 5" xfId="15241" xr:uid="{00000000-0005-0000-0000-0000FC3C0000}"/>
    <cellStyle name="SAPBEXHLevel2 32 6" xfId="15242" xr:uid="{00000000-0005-0000-0000-0000FD3C0000}"/>
    <cellStyle name="SAPBEXHLevel2 33" xfId="15243" xr:uid="{00000000-0005-0000-0000-0000FE3C0000}"/>
    <cellStyle name="SAPBEXHLevel2 34" xfId="15244" xr:uid="{00000000-0005-0000-0000-0000FF3C0000}"/>
    <cellStyle name="SAPBEXHLevel2 35" xfId="15245" xr:uid="{00000000-0005-0000-0000-0000003D0000}"/>
    <cellStyle name="SAPBEXHLevel2 36" xfId="15246" xr:uid="{00000000-0005-0000-0000-0000013D0000}"/>
    <cellStyle name="SAPBEXHLevel2 37" xfId="15247" xr:uid="{00000000-0005-0000-0000-0000023D0000}"/>
    <cellStyle name="SAPBEXHLevel2 38" xfId="15248" xr:uid="{00000000-0005-0000-0000-0000033D0000}"/>
    <cellStyle name="SAPBEXHLevel2 39" xfId="15249" xr:uid="{00000000-0005-0000-0000-0000043D0000}"/>
    <cellStyle name="SAPBEXHLevel2 4" xfId="15250" xr:uid="{00000000-0005-0000-0000-0000053D0000}"/>
    <cellStyle name="SAPBEXHLevel2 4 2" xfId="15251" xr:uid="{00000000-0005-0000-0000-0000063D0000}"/>
    <cellStyle name="SAPBEXHLevel2 4 3" xfId="15252" xr:uid="{00000000-0005-0000-0000-0000073D0000}"/>
    <cellStyle name="SAPBEXHLevel2 4 4" xfId="15253" xr:uid="{00000000-0005-0000-0000-0000083D0000}"/>
    <cellStyle name="SAPBEXHLevel2 4 5" xfId="15254" xr:uid="{00000000-0005-0000-0000-0000093D0000}"/>
    <cellStyle name="SAPBEXHLevel2 4 6" xfId="15255" xr:uid="{00000000-0005-0000-0000-00000A3D0000}"/>
    <cellStyle name="SAPBEXHLevel2 40" xfId="15256" xr:uid="{00000000-0005-0000-0000-00000B3D0000}"/>
    <cellStyle name="SAPBEXHLevel2 41" xfId="15257" xr:uid="{00000000-0005-0000-0000-00000C3D0000}"/>
    <cellStyle name="SAPBEXHLevel2 42" xfId="15258" xr:uid="{00000000-0005-0000-0000-00000D3D0000}"/>
    <cellStyle name="SAPBEXHLevel2 43" xfId="15259" xr:uid="{00000000-0005-0000-0000-00000E3D0000}"/>
    <cellStyle name="SAPBEXHLevel2 44" xfId="15260" xr:uid="{00000000-0005-0000-0000-00000F3D0000}"/>
    <cellStyle name="SAPBEXHLevel2 45" xfId="15261" xr:uid="{00000000-0005-0000-0000-0000103D0000}"/>
    <cellStyle name="SAPBEXHLevel2 46" xfId="15262" xr:uid="{00000000-0005-0000-0000-0000113D0000}"/>
    <cellStyle name="SAPBEXHLevel2 47" xfId="15263" xr:uid="{00000000-0005-0000-0000-0000123D0000}"/>
    <cellStyle name="SAPBEXHLevel2 48" xfId="15264" xr:uid="{00000000-0005-0000-0000-0000133D0000}"/>
    <cellStyle name="SAPBEXHLevel2 49" xfId="15265" xr:uid="{00000000-0005-0000-0000-0000143D0000}"/>
    <cellStyle name="SAPBEXHLevel2 5" xfId="15266" xr:uid="{00000000-0005-0000-0000-0000153D0000}"/>
    <cellStyle name="SAPBEXHLevel2 5 2" xfId="15267" xr:uid="{00000000-0005-0000-0000-0000163D0000}"/>
    <cellStyle name="SAPBEXHLevel2 5 3" xfId="15268" xr:uid="{00000000-0005-0000-0000-0000173D0000}"/>
    <cellStyle name="SAPBEXHLevel2 5 4" xfId="15269" xr:uid="{00000000-0005-0000-0000-0000183D0000}"/>
    <cellStyle name="SAPBEXHLevel2 5 5" xfId="15270" xr:uid="{00000000-0005-0000-0000-0000193D0000}"/>
    <cellStyle name="SAPBEXHLevel2 5 6" xfId="15271" xr:uid="{00000000-0005-0000-0000-00001A3D0000}"/>
    <cellStyle name="SAPBEXHLevel2 50" xfId="15272" xr:uid="{00000000-0005-0000-0000-00001B3D0000}"/>
    <cellStyle name="SAPBEXHLevel2 51" xfId="15273" xr:uid="{00000000-0005-0000-0000-00001C3D0000}"/>
    <cellStyle name="SAPBEXHLevel2 52" xfId="15274" xr:uid="{00000000-0005-0000-0000-00001D3D0000}"/>
    <cellStyle name="SAPBEXHLevel2 53" xfId="15275" xr:uid="{00000000-0005-0000-0000-00001E3D0000}"/>
    <cellStyle name="SAPBEXHLevel2 54" xfId="15276" xr:uid="{00000000-0005-0000-0000-00001F3D0000}"/>
    <cellStyle name="SAPBEXHLevel2 55" xfId="15277" xr:uid="{00000000-0005-0000-0000-0000203D0000}"/>
    <cellStyle name="SAPBEXHLevel2 56" xfId="15278" xr:uid="{00000000-0005-0000-0000-0000213D0000}"/>
    <cellStyle name="SAPBEXHLevel2 57" xfId="15279" xr:uid="{00000000-0005-0000-0000-0000223D0000}"/>
    <cellStyle name="SAPBEXHLevel2 58" xfId="15280" xr:uid="{00000000-0005-0000-0000-0000233D0000}"/>
    <cellStyle name="SAPBEXHLevel2 59" xfId="15281" xr:uid="{00000000-0005-0000-0000-0000243D0000}"/>
    <cellStyle name="SAPBEXHLevel2 6" xfId="15282" xr:uid="{00000000-0005-0000-0000-0000253D0000}"/>
    <cellStyle name="SAPBEXHLevel2 6 10" xfId="15283" xr:uid="{00000000-0005-0000-0000-0000263D0000}"/>
    <cellStyle name="SAPBEXHLevel2 6 2" xfId="15284" xr:uid="{00000000-0005-0000-0000-0000273D0000}"/>
    <cellStyle name="SAPBEXHLevel2 6 2 2" xfId="15285" xr:uid="{00000000-0005-0000-0000-0000283D0000}"/>
    <cellStyle name="SAPBEXHLevel2 6 2 3" xfId="15286" xr:uid="{00000000-0005-0000-0000-0000293D0000}"/>
    <cellStyle name="SAPBEXHLevel2 6 2 4" xfId="15287" xr:uid="{00000000-0005-0000-0000-00002A3D0000}"/>
    <cellStyle name="SAPBEXHLevel2 6 3" xfId="15288" xr:uid="{00000000-0005-0000-0000-00002B3D0000}"/>
    <cellStyle name="SAPBEXHLevel2 6 3 2" xfId="15289" xr:uid="{00000000-0005-0000-0000-00002C3D0000}"/>
    <cellStyle name="SAPBEXHLevel2 6 3 3" xfId="15290" xr:uid="{00000000-0005-0000-0000-00002D3D0000}"/>
    <cellStyle name="SAPBEXHLevel2 6 3 4" xfId="15291" xr:uid="{00000000-0005-0000-0000-00002E3D0000}"/>
    <cellStyle name="SAPBEXHLevel2 6 4" xfId="15292" xr:uid="{00000000-0005-0000-0000-00002F3D0000}"/>
    <cellStyle name="SAPBEXHLevel2 6 4 2" xfId="15293" xr:uid="{00000000-0005-0000-0000-0000303D0000}"/>
    <cellStyle name="SAPBEXHLevel2 6 4 3" xfId="15294" xr:uid="{00000000-0005-0000-0000-0000313D0000}"/>
    <cellStyle name="SAPBEXHLevel2 6 4 4" xfId="15295" xr:uid="{00000000-0005-0000-0000-0000323D0000}"/>
    <cellStyle name="SAPBEXHLevel2 6 5" xfId="15296" xr:uid="{00000000-0005-0000-0000-0000333D0000}"/>
    <cellStyle name="SAPBEXHLevel2 6 5 2" xfId="15297" xr:uid="{00000000-0005-0000-0000-0000343D0000}"/>
    <cellStyle name="SAPBEXHLevel2 6 5 3" xfId="15298" xr:uid="{00000000-0005-0000-0000-0000353D0000}"/>
    <cellStyle name="SAPBEXHLevel2 6 5 4" xfId="15299" xr:uid="{00000000-0005-0000-0000-0000363D0000}"/>
    <cellStyle name="SAPBEXHLevel2 6 6" xfId="15300" xr:uid="{00000000-0005-0000-0000-0000373D0000}"/>
    <cellStyle name="SAPBEXHLevel2 6 7" xfId="15301" xr:uid="{00000000-0005-0000-0000-0000383D0000}"/>
    <cellStyle name="SAPBEXHLevel2 6 8" xfId="15302" xr:uid="{00000000-0005-0000-0000-0000393D0000}"/>
    <cellStyle name="SAPBEXHLevel2 6 9" xfId="15303" xr:uid="{00000000-0005-0000-0000-00003A3D0000}"/>
    <cellStyle name="SAPBEXHLevel2 60" xfId="15304" xr:uid="{00000000-0005-0000-0000-00003B3D0000}"/>
    <cellStyle name="SAPBEXHLevel2 61" xfId="15305" xr:uid="{00000000-0005-0000-0000-00003C3D0000}"/>
    <cellStyle name="SAPBEXHLevel2 62" xfId="15306" xr:uid="{00000000-0005-0000-0000-00003D3D0000}"/>
    <cellStyle name="SAPBEXHLevel2 63" xfId="15307" xr:uid="{00000000-0005-0000-0000-00003E3D0000}"/>
    <cellStyle name="SAPBEXHLevel2 64" xfId="15308" xr:uid="{00000000-0005-0000-0000-00003F3D0000}"/>
    <cellStyle name="SAPBEXHLevel2 65" xfId="15309" xr:uid="{00000000-0005-0000-0000-0000403D0000}"/>
    <cellStyle name="SAPBEXHLevel2 66" xfId="15310" xr:uid="{00000000-0005-0000-0000-0000413D0000}"/>
    <cellStyle name="SAPBEXHLevel2 67" xfId="15311" xr:uid="{00000000-0005-0000-0000-0000423D0000}"/>
    <cellStyle name="SAPBEXHLevel2 68" xfId="15312" xr:uid="{00000000-0005-0000-0000-0000433D0000}"/>
    <cellStyle name="SAPBEXHLevel2 69" xfId="15313" xr:uid="{00000000-0005-0000-0000-0000443D0000}"/>
    <cellStyle name="SAPBEXHLevel2 7" xfId="15314" xr:uid="{00000000-0005-0000-0000-0000453D0000}"/>
    <cellStyle name="SAPBEXHLevel2 7 10" xfId="15315" xr:uid="{00000000-0005-0000-0000-0000463D0000}"/>
    <cellStyle name="SAPBEXHLevel2 7 2" xfId="15316" xr:uid="{00000000-0005-0000-0000-0000473D0000}"/>
    <cellStyle name="SAPBEXHLevel2 7 2 2" xfId="15317" xr:uid="{00000000-0005-0000-0000-0000483D0000}"/>
    <cellStyle name="SAPBEXHLevel2 7 2 3" xfId="15318" xr:uid="{00000000-0005-0000-0000-0000493D0000}"/>
    <cellStyle name="SAPBEXHLevel2 7 2 4" xfId="15319" xr:uid="{00000000-0005-0000-0000-00004A3D0000}"/>
    <cellStyle name="SAPBEXHLevel2 7 3" xfId="15320" xr:uid="{00000000-0005-0000-0000-00004B3D0000}"/>
    <cellStyle name="SAPBEXHLevel2 7 3 2" xfId="15321" xr:uid="{00000000-0005-0000-0000-00004C3D0000}"/>
    <cellStyle name="SAPBEXHLevel2 7 3 3" xfId="15322" xr:uid="{00000000-0005-0000-0000-00004D3D0000}"/>
    <cellStyle name="SAPBEXHLevel2 7 3 4" xfId="15323" xr:uid="{00000000-0005-0000-0000-00004E3D0000}"/>
    <cellStyle name="SAPBEXHLevel2 7 4" xfId="15324" xr:uid="{00000000-0005-0000-0000-00004F3D0000}"/>
    <cellStyle name="SAPBEXHLevel2 7 4 2" xfId="15325" xr:uid="{00000000-0005-0000-0000-0000503D0000}"/>
    <cellStyle name="SAPBEXHLevel2 7 4 3" xfId="15326" xr:uid="{00000000-0005-0000-0000-0000513D0000}"/>
    <cellStyle name="SAPBEXHLevel2 7 4 4" xfId="15327" xr:uid="{00000000-0005-0000-0000-0000523D0000}"/>
    <cellStyle name="SAPBEXHLevel2 7 5" xfId="15328" xr:uid="{00000000-0005-0000-0000-0000533D0000}"/>
    <cellStyle name="SAPBEXHLevel2 7 5 2" xfId="15329" xr:uid="{00000000-0005-0000-0000-0000543D0000}"/>
    <cellStyle name="SAPBEXHLevel2 7 5 3" xfId="15330" xr:uid="{00000000-0005-0000-0000-0000553D0000}"/>
    <cellStyle name="SAPBEXHLevel2 7 5 4" xfId="15331" xr:uid="{00000000-0005-0000-0000-0000563D0000}"/>
    <cellStyle name="SAPBEXHLevel2 7 6" xfId="15332" xr:uid="{00000000-0005-0000-0000-0000573D0000}"/>
    <cellStyle name="SAPBEXHLevel2 7 7" xfId="15333" xr:uid="{00000000-0005-0000-0000-0000583D0000}"/>
    <cellStyle name="SAPBEXHLevel2 7 8" xfId="15334" xr:uid="{00000000-0005-0000-0000-0000593D0000}"/>
    <cellStyle name="SAPBEXHLevel2 7 9" xfId="15335" xr:uid="{00000000-0005-0000-0000-00005A3D0000}"/>
    <cellStyle name="SAPBEXHLevel2 70" xfId="15336" xr:uid="{00000000-0005-0000-0000-00005B3D0000}"/>
    <cellStyle name="SAPBEXHLevel2 71" xfId="15337" xr:uid="{00000000-0005-0000-0000-00005C3D0000}"/>
    <cellStyle name="SAPBEXHLevel2 72" xfId="15338" xr:uid="{00000000-0005-0000-0000-00005D3D0000}"/>
    <cellStyle name="SAPBEXHLevel2 73" xfId="15339" xr:uid="{00000000-0005-0000-0000-00005E3D0000}"/>
    <cellStyle name="SAPBEXHLevel2 74" xfId="15340" xr:uid="{00000000-0005-0000-0000-00005F3D0000}"/>
    <cellStyle name="SAPBEXHLevel2 75" xfId="15341" xr:uid="{00000000-0005-0000-0000-0000603D0000}"/>
    <cellStyle name="SAPBEXHLevel2 76" xfId="15342" xr:uid="{00000000-0005-0000-0000-0000613D0000}"/>
    <cellStyle name="SAPBEXHLevel2 77" xfId="15343" xr:uid="{00000000-0005-0000-0000-0000623D0000}"/>
    <cellStyle name="SAPBEXHLevel2 78" xfId="15344" xr:uid="{00000000-0005-0000-0000-0000633D0000}"/>
    <cellStyle name="SAPBEXHLevel2 79" xfId="15345" xr:uid="{00000000-0005-0000-0000-0000643D0000}"/>
    <cellStyle name="SAPBEXHLevel2 8" xfId="15346" xr:uid="{00000000-0005-0000-0000-0000653D0000}"/>
    <cellStyle name="SAPBEXHLevel2 8 2" xfId="15347" xr:uid="{00000000-0005-0000-0000-0000663D0000}"/>
    <cellStyle name="SAPBEXHLevel2 8 3" xfId="15348" xr:uid="{00000000-0005-0000-0000-0000673D0000}"/>
    <cellStyle name="SAPBEXHLevel2 8 4" xfId="15349" xr:uid="{00000000-0005-0000-0000-0000683D0000}"/>
    <cellStyle name="SAPBEXHLevel2 8 5" xfId="15350" xr:uid="{00000000-0005-0000-0000-0000693D0000}"/>
    <cellStyle name="SAPBEXHLevel2 8 6" xfId="15351" xr:uid="{00000000-0005-0000-0000-00006A3D0000}"/>
    <cellStyle name="SAPBEXHLevel2 80" xfId="15352" xr:uid="{00000000-0005-0000-0000-00006B3D0000}"/>
    <cellStyle name="SAPBEXHLevel2 81" xfId="15353" xr:uid="{00000000-0005-0000-0000-00006C3D0000}"/>
    <cellStyle name="SAPBEXHLevel2 82" xfId="15354" xr:uid="{00000000-0005-0000-0000-00006D3D0000}"/>
    <cellStyle name="SAPBEXHLevel2 83" xfId="15355" xr:uid="{00000000-0005-0000-0000-00006E3D0000}"/>
    <cellStyle name="SAPBEXHLevel2 84" xfId="15356" xr:uid="{00000000-0005-0000-0000-00006F3D0000}"/>
    <cellStyle name="SAPBEXHLevel2 85" xfId="15357" xr:uid="{00000000-0005-0000-0000-0000703D0000}"/>
    <cellStyle name="SAPBEXHLevel2 86" xfId="15358" xr:uid="{00000000-0005-0000-0000-0000713D0000}"/>
    <cellStyle name="SAPBEXHLevel2 87" xfId="15359" xr:uid="{00000000-0005-0000-0000-0000723D0000}"/>
    <cellStyle name="SAPBEXHLevel2 88" xfId="15360" xr:uid="{00000000-0005-0000-0000-0000733D0000}"/>
    <cellStyle name="SAPBEXHLevel2 89" xfId="15361" xr:uid="{00000000-0005-0000-0000-0000743D0000}"/>
    <cellStyle name="SAPBEXHLevel2 9" xfId="15362" xr:uid="{00000000-0005-0000-0000-0000753D0000}"/>
    <cellStyle name="SAPBEXHLevel2 9 2" xfId="15363" xr:uid="{00000000-0005-0000-0000-0000763D0000}"/>
    <cellStyle name="SAPBEXHLevel2 9 3" xfId="15364" xr:uid="{00000000-0005-0000-0000-0000773D0000}"/>
    <cellStyle name="SAPBEXHLevel2 9 4" xfId="15365" xr:uid="{00000000-0005-0000-0000-0000783D0000}"/>
    <cellStyle name="SAPBEXHLevel2 9 5" xfId="15366" xr:uid="{00000000-0005-0000-0000-0000793D0000}"/>
    <cellStyle name="SAPBEXHLevel2 9 6" xfId="15367" xr:uid="{00000000-0005-0000-0000-00007A3D0000}"/>
    <cellStyle name="SAPBEXHLevel2 90" xfId="15368" xr:uid="{00000000-0005-0000-0000-00007B3D0000}"/>
    <cellStyle name="SAPBEXHLevel2 91" xfId="15369" xr:uid="{00000000-0005-0000-0000-00007C3D0000}"/>
    <cellStyle name="SAPBEXHLevel2 92" xfId="15370" xr:uid="{00000000-0005-0000-0000-00007D3D0000}"/>
    <cellStyle name="SAPBEXHLevel2 93" xfId="15371" xr:uid="{00000000-0005-0000-0000-00007E3D0000}"/>
    <cellStyle name="SAPBEXHLevel2 94" xfId="15372" xr:uid="{00000000-0005-0000-0000-00007F3D0000}"/>
    <cellStyle name="SAPBEXHLevel2 95" xfId="15373" xr:uid="{00000000-0005-0000-0000-0000803D0000}"/>
    <cellStyle name="SAPBEXHLevel2 96" xfId="15374" xr:uid="{00000000-0005-0000-0000-0000813D0000}"/>
    <cellStyle name="SAPBEXHLevel2 97" xfId="15375" xr:uid="{00000000-0005-0000-0000-0000823D0000}"/>
    <cellStyle name="SAPBEXHLevel2 98" xfId="15376" xr:uid="{00000000-0005-0000-0000-0000833D0000}"/>
    <cellStyle name="SAPBEXHLevel2 99" xfId="15377" xr:uid="{00000000-0005-0000-0000-0000843D0000}"/>
    <cellStyle name="SAPBEXHLevel2_2009 12 09 Cash flow (2009)" xfId="15378" xr:uid="{00000000-0005-0000-0000-0000853D0000}"/>
    <cellStyle name="SAPBEXHLevel2X" xfId="15379" xr:uid="{00000000-0005-0000-0000-0000863D0000}"/>
    <cellStyle name="SAPBEXHLevel2X 10" xfId="15380" xr:uid="{00000000-0005-0000-0000-0000873D0000}"/>
    <cellStyle name="SAPBEXHLevel2X 10 2" xfId="15381" xr:uid="{00000000-0005-0000-0000-0000883D0000}"/>
    <cellStyle name="SAPBEXHLevel2X 10 3" xfId="15382" xr:uid="{00000000-0005-0000-0000-0000893D0000}"/>
    <cellStyle name="SAPBEXHLevel2X 10 4" xfId="15383" xr:uid="{00000000-0005-0000-0000-00008A3D0000}"/>
    <cellStyle name="SAPBEXHLevel2X 10 5" xfId="15384" xr:uid="{00000000-0005-0000-0000-00008B3D0000}"/>
    <cellStyle name="SAPBEXHLevel2X 10 6" xfId="15385" xr:uid="{00000000-0005-0000-0000-00008C3D0000}"/>
    <cellStyle name="SAPBEXHLevel2X 100" xfId="15386" xr:uid="{00000000-0005-0000-0000-00008D3D0000}"/>
    <cellStyle name="SAPBEXHLevel2X 101" xfId="15387" xr:uid="{00000000-0005-0000-0000-00008E3D0000}"/>
    <cellStyle name="SAPBEXHLevel2X 102" xfId="15388" xr:uid="{00000000-0005-0000-0000-00008F3D0000}"/>
    <cellStyle name="SAPBEXHLevel2X 103" xfId="15389" xr:uid="{00000000-0005-0000-0000-0000903D0000}"/>
    <cellStyle name="SAPBEXHLevel2X 104" xfId="15390" xr:uid="{00000000-0005-0000-0000-0000913D0000}"/>
    <cellStyle name="SAPBEXHLevel2X 105" xfId="15391" xr:uid="{00000000-0005-0000-0000-0000923D0000}"/>
    <cellStyle name="SAPBEXHLevel2X 106" xfId="15392" xr:uid="{00000000-0005-0000-0000-0000933D0000}"/>
    <cellStyle name="SAPBEXHLevel2X 107" xfId="15393" xr:uid="{00000000-0005-0000-0000-0000943D0000}"/>
    <cellStyle name="SAPBEXHLevel2X 108" xfId="15394" xr:uid="{00000000-0005-0000-0000-0000953D0000}"/>
    <cellStyle name="SAPBEXHLevel2X 109" xfId="15395" xr:uid="{00000000-0005-0000-0000-0000963D0000}"/>
    <cellStyle name="SAPBEXHLevel2X 11" xfId="15396" xr:uid="{00000000-0005-0000-0000-0000973D0000}"/>
    <cellStyle name="SAPBEXHLevel2X 11 2" xfId="15397" xr:uid="{00000000-0005-0000-0000-0000983D0000}"/>
    <cellStyle name="SAPBEXHLevel2X 11 3" xfId="15398" xr:uid="{00000000-0005-0000-0000-0000993D0000}"/>
    <cellStyle name="SAPBEXHLevel2X 11 4" xfId="15399" xr:uid="{00000000-0005-0000-0000-00009A3D0000}"/>
    <cellStyle name="SAPBEXHLevel2X 11 5" xfId="15400" xr:uid="{00000000-0005-0000-0000-00009B3D0000}"/>
    <cellStyle name="SAPBEXHLevel2X 11 6" xfId="15401" xr:uid="{00000000-0005-0000-0000-00009C3D0000}"/>
    <cellStyle name="SAPBEXHLevel2X 11 7" xfId="27849" xr:uid="{00000000-0005-0000-0000-00009D3D0000}"/>
    <cellStyle name="SAPBEXHLevel2X 110" xfId="15402" xr:uid="{00000000-0005-0000-0000-00009E3D0000}"/>
    <cellStyle name="SAPBEXHLevel2X 111" xfId="15403" xr:uid="{00000000-0005-0000-0000-00009F3D0000}"/>
    <cellStyle name="SAPBEXHLevel2X 112" xfId="15404" xr:uid="{00000000-0005-0000-0000-0000A03D0000}"/>
    <cellStyle name="SAPBEXHLevel2X 113" xfId="15405" xr:uid="{00000000-0005-0000-0000-0000A13D0000}"/>
    <cellStyle name="SAPBEXHLevel2X 114" xfId="15406" xr:uid="{00000000-0005-0000-0000-0000A23D0000}"/>
    <cellStyle name="SAPBEXHLevel2X 115" xfId="15407" xr:uid="{00000000-0005-0000-0000-0000A33D0000}"/>
    <cellStyle name="SAPBEXHLevel2X 116" xfId="15408" xr:uid="{00000000-0005-0000-0000-0000A43D0000}"/>
    <cellStyle name="SAPBEXHLevel2X 117" xfId="15409" xr:uid="{00000000-0005-0000-0000-0000A53D0000}"/>
    <cellStyle name="SAPBEXHLevel2X 118" xfId="15410" xr:uid="{00000000-0005-0000-0000-0000A63D0000}"/>
    <cellStyle name="SAPBEXHLevel2X 119" xfId="15411" xr:uid="{00000000-0005-0000-0000-0000A73D0000}"/>
    <cellStyle name="SAPBEXHLevel2X 12" xfId="15412" xr:uid="{00000000-0005-0000-0000-0000A83D0000}"/>
    <cellStyle name="SAPBEXHLevel2X 12 2" xfId="15413" xr:uid="{00000000-0005-0000-0000-0000A93D0000}"/>
    <cellStyle name="SAPBEXHLevel2X 12 3" xfId="15414" xr:uid="{00000000-0005-0000-0000-0000AA3D0000}"/>
    <cellStyle name="SAPBEXHLevel2X 12 4" xfId="15415" xr:uid="{00000000-0005-0000-0000-0000AB3D0000}"/>
    <cellStyle name="SAPBEXHLevel2X 12 5" xfId="15416" xr:uid="{00000000-0005-0000-0000-0000AC3D0000}"/>
    <cellStyle name="SAPBEXHLevel2X 12 6" xfId="15417" xr:uid="{00000000-0005-0000-0000-0000AD3D0000}"/>
    <cellStyle name="SAPBEXHLevel2X 120" xfId="15418" xr:uid="{00000000-0005-0000-0000-0000AE3D0000}"/>
    <cellStyle name="SAPBEXHLevel2X 121" xfId="15419" xr:uid="{00000000-0005-0000-0000-0000AF3D0000}"/>
    <cellStyle name="SAPBEXHLevel2X 122" xfId="15420" xr:uid="{00000000-0005-0000-0000-0000B03D0000}"/>
    <cellStyle name="SAPBEXHLevel2X 123" xfId="15421" xr:uid="{00000000-0005-0000-0000-0000B13D0000}"/>
    <cellStyle name="SAPBEXHLevel2X 124" xfId="15422" xr:uid="{00000000-0005-0000-0000-0000B23D0000}"/>
    <cellStyle name="SAPBEXHLevel2X 125" xfId="15423" xr:uid="{00000000-0005-0000-0000-0000B33D0000}"/>
    <cellStyle name="SAPBEXHLevel2X 126" xfId="15424" xr:uid="{00000000-0005-0000-0000-0000B43D0000}"/>
    <cellStyle name="SAPBEXHLevel2X 127" xfId="15425" xr:uid="{00000000-0005-0000-0000-0000B53D0000}"/>
    <cellStyle name="SAPBEXHLevel2X 128" xfId="15426" xr:uid="{00000000-0005-0000-0000-0000B63D0000}"/>
    <cellStyle name="SAPBEXHLevel2X 129" xfId="15427" xr:uid="{00000000-0005-0000-0000-0000B73D0000}"/>
    <cellStyle name="SAPBEXHLevel2X 13" xfId="15428" xr:uid="{00000000-0005-0000-0000-0000B83D0000}"/>
    <cellStyle name="SAPBEXHLevel2X 13 2" xfId="15429" xr:uid="{00000000-0005-0000-0000-0000B93D0000}"/>
    <cellStyle name="SAPBEXHLevel2X 13 3" xfId="15430" xr:uid="{00000000-0005-0000-0000-0000BA3D0000}"/>
    <cellStyle name="SAPBEXHLevel2X 13 4" xfId="15431" xr:uid="{00000000-0005-0000-0000-0000BB3D0000}"/>
    <cellStyle name="SAPBEXHLevel2X 13 5" xfId="15432" xr:uid="{00000000-0005-0000-0000-0000BC3D0000}"/>
    <cellStyle name="SAPBEXHLevel2X 13 6" xfId="15433" xr:uid="{00000000-0005-0000-0000-0000BD3D0000}"/>
    <cellStyle name="SAPBEXHLevel2X 130" xfId="15434" xr:uid="{00000000-0005-0000-0000-0000BE3D0000}"/>
    <cellStyle name="SAPBEXHLevel2X 131" xfId="15435" xr:uid="{00000000-0005-0000-0000-0000BF3D0000}"/>
    <cellStyle name="SAPBEXHLevel2X 132" xfId="15436" xr:uid="{00000000-0005-0000-0000-0000C03D0000}"/>
    <cellStyle name="SAPBEXHLevel2X 133" xfId="15437" xr:uid="{00000000-0005-0000-0000-0000C13D0000}"/>
    <cellStyle name="SAPBEXHLevel2X 134" xfId="15438" xr:uid="{00000000-0005-0000-0000-0000C23D0000}"/>
    <cellStyle name="SAPBEXHLevel2X 135" xfId="15439" xr:uid="{00000000-0005-0000-0000-0000C33D0000}"/>
    <cellStyle name="SAPBEXHLevel2X 136" xfId="15440" xr:uid="{00000000-0005-0000-0000-0000C43D0000}"/>
    <cellStyle name="SAPBEXHLevel2X 137" xfId="15441" xr:uid="{00000000-0005-0000-0000-0000C53D0000}"/>
    <cellStyle name="SAPBEXHLevel2X 138" xfId="15442" xr:uid="{00000000-0005-0000-0000-0000C63D0000}"/>
    <cellStyle name="SAPBEXHLevel2X 139" xfId="15443" xr:uid="{00000000-0005-0000-0000-0000C73D0000}"/>
    <cellStyle name="SAPBEXHLevel2X 14" xfId="15444" xr:uid="{00000000-0005-0000-0000-0000C83D0000}"/>
    <cellStyle name="SAPBEXHLevel2X 14 2" xfId="15445" xr:uid="{00000000-0005-0000-0000-0000C93D0000}"/>
    <cellStyle name="SAPBEXHLevel2X 14 3" xfId="15446" xr:uid="{00000000-0005-0000-0000-0000CA3D0000}"/>
    <cellStyle name="SAPBEXHLevel2X 14 4" xfId="15447" xr:uid="{00000000-0005-0000-0000-0000CB3D0000}"/>
    <cellStyle name="SAPBEXHLevel2X 14 5" xfId="15448" xr:uid="{00000000-0005-0000-0000-0000CC3D0000}"/>
    <cellStyle name="SAPBEXHLevel2X 14 6" xfId="15449" xr:uid="{00000000-0005-0000-0000-0000CD3D0000}"/>
    <cellStyle name="SAPBEXHLevel2X 140" xfId="15450" xr:uid="{00000000-0005-0000-0000-0000CE3D0000}"/>
    <cellStyle name="SAPBEXHLevel2X 141" xfId="15451" xr:uid="{00000000-0005-0000-0000-0000CF3D0000}"/>
    <cellStyle name="SAPBEXHLevel2X 142" xfId="15452" xr:uid="{00000000-0005-0000-0000-0000D03D0000}"/>
    <cellStyle name="SAPBEXHLevel2X 143" xfId="15453" xr:uid="{00000000-0005-0000-0000-0000D13D0000}"/>
    <cellStyle name="SAPBEXHLevel2X 144" xfId="15454" xr:uid="{00000000-0005-0000-0000-0000D23D0000}"/>
    <cellStyle name="SAPBEXHLevel2X 145" xfId="15455" xr:uid="{00000000-0005-0000-0000-0000D33D0000}"/>
    <cellStyle name="SAPBEXHLevel2X 146" xfId="27798" xr:uid="{00000000-0005-0000-0000-0000D43D0000}"/>
    <cellStyle name="SAPBEXHLevel2X 147" xfId="27915" xr:uid="{00000000-0005-0000-0000-0000D53D0000}"/>
    <cellStyle name="SAPBEXHLevel2X 148" xfId="28015" xr:uid="{00000000-0005-0000-0000-0000D63D0000}"/>
    <cellStyle name="SAPBEXHLevel2X 149" xfId="28074" xr:uid="{00000000-0005-0000-0000-0000D73D0000}"/>
    <cellStyle name="SAPBEXHLevel2X 15" xfId="15456" xr:uid="{00000000-0005-0000-0000-0000D83D0000}"/>
    <cellStyle name="SAPBEXHLevel2X 15 2" xfId="15457" xr:uid="{00000000-0005-0000-0000-0000D93D0000}"/>
    <cellStyle name="SAPBEXHLevel2X 15 3" xfId="15458" xr:uid="{00000000-0005-0000-0000-0000DA3D0000}"/>
    <cellStyle name="SAPBEXHLevel2X 15 4" xfId="15459" xr:uid="{00000000-0005-0000-0000-0000DB3D0000}"/>
    <cellStyle name="SAPBEXHLevel2X 15 5" xfId="15460" xr:uid="{00000000-0005-0000-0000-0000DC3D0000}"/>
    <cellStyle name="SAPBEXHLevel2X 15 6" xfId="15461" xr:uid="{00000000-0005-0000-0000-0000DD3D0000}"/>
    <cellStyle name="SAPBEXHLevel2X 150" xfId="28148" xr:uid="{00000000-0005-0000-0000-0000DE3D0000}"/>
    <cellStyle name="SAPBEXHLevel2X 16" xfId="15462" xr:uid="{00000000-0005-0000-0000-0000DF3D0000}"/>
    <cellStyle name="SAPBEXHLevel2X 16 2" xfId="15463" xr:uid="{00000000-0005-0000-0000-0000E03D0000}"/>
    <cellStyle name="SAPBEXHLevel2X 16 3" xfId="15464" xr:uid="{00000000-0005-0000-0000-0000E13D0000}"/>
    <cellStyle name="SAPBEXHLevel2X 16 4" xfId="15465" xr:uid="{00000000-0005-0000-0000-0000E23D0000}"/>
    <cellStyle name="SAPBEXHLevel2X 16 5" xfId="15466" xr:uid="{00000000-0005-0000-0000-0000E33D0000}"/>
    <cellStyle name="SAPBEXHLevel2X 16 6" xfId="15467" xr:uid="{00000000-0005-0000-0000-0000E43D0000}"/>
    <cellStyle name="SAPBEXHLevel2X 16 7" xfId="27768" xr:uid="{00000000-0005-0000-0000-0000E53D0000}"/>
    <cellStyle name="SAPBEXHLevel2X 17" xfId="15468" xr:uid="{00000000-0005-0000-0000-0000E63D0000}"/>
    <cellStyle name="SAPBEXHLevel2X 17 2" xfId="15469" xr:uid="{00000000-0005-0000-0000-0000E73D0000}"/>
    <cellStyle name="SAPBEXHLevel2X 17 3" xfId="15470" xr:uid="{00000000-0005-0000-0000-0000E83D0000}"/>
    <cellStyle name="SAPBEXHLevel2X 17 4" xfId="15471" xr:uid="{00000000-0005-0000-0000-0000E93D0000}"/>
    <cellStyle name="SAPBEXHLevel2X 17 5" xfId="15472" xr:uid="{00000000-0005-0000-0000-0000EA3D0000}"/>
    <cellStyle name="SAPBEXHLevel2X 17 6" xfId="15473" xr:uid="{00000000-0005-0000-0000-0000EB3D0000}"/>
    <cellStyle name="SAPBEXHLevel2X 18" xfId="15474" xr:uid="{00000000-0005-0000-0000-0000EC3D0000}"/>
    <cellStyle name="SAPBEXHLevel2X 18 2" xfId="15475" xr:uid="{00000000-0005-0000-0000-0000ED3D0000}"/>
    <cellStyle name="SAPBEXHLevel2X 18 3" xfId="15476" xr:uid="{00000000-0005-0000-0000-0000EE3D0000}"/>
    <cellStyle name="SAPBEXHLevel2X 18 4" xfId="15477" xr:uid="{00000000-0005-0000-0000-0000EF3D0000}"/>
    <cellStyle name="SAPBEXHLevel2X 18 5" xfId="15478" xr:uid="{00000000-0005-0000-0000-0000F03D0000}"/>
    <cellStyle name="SAPBEXHLevel2X 18 6" xfId="15479" xr:uid="{00000000-0005-0000-0000-0000F13D0000}"/>
    <cellStyle name="SAPBEXHLevel2X 19" xfId="15480" xr:uid="{00000000-0005-0000-0000-0000F23D0000}"/>
    <cellStyle name="SAPBEXHLevel2X 19 2" xfId="15481" xr:uid="{00000000-0005-0000-0000-0000F33D0000}"/>
    <cellStyle name="SAPBEXHLevel2X 19 3" xfId="15482" xr:uid="{00000000-0005-0000-0000-0000F43D0000}"/>
    <cellStyle name="SAPBEXHLevel2X 19 4" xfId="15483" xr:uid="{00000000-0005-0000-0000-0000F53D0000}"/>
    <cellStyle name="SAPBEXHLevel2X 19 5" xfId="15484" xr:uid="{00000000-0005-0000-0000-0000F63D0000}"/>
    <cellStyle name="SAPBEXHLevel2X 19 6" xfId="15485" xr:uid="{00000000-0005-0000-0000-0000F73D0000}"/>
    <cellStyle name="SAPBEXHLevel2X 2" xfId="15486" xr:uid="{00000000-0005-0000-0000-0000F83D0000}"/>
    <cellStyle name="SAPBEXHLevel2X 2 10" xfId="15487" xr:uid="{00000000-0005-0000-0000-0000F93D0000}"/>
    <cellStyle name="SAPBEXHLevel2X 2 11" xfId="15488" xr:uid="{00000000-0005-0000-0000-0000FA3D0000}"/>
    <cellStyle name="SAPBEXHLevel2X 2 2" xfId="15489" xr:uid="{00000000-0005-0000-0000-0000FB3D0000}"/>
    <cellStyle name="SAPBEXHLevel2X 2 2 2" xfId="15490" xr:uid="{00000000-0005-0000-0000-0000FC3D0000}"/>
    <cellStyle name="SAPBEXHLevel2X 2 2 3" xfId="15491" xr:uid="{00000000-0005-0000-0000-0000FD3D0000}"/>
    <cellStyle name="SAPBEXHLevel2X 2 2 4" xfId="15492" xr:uid="{00000000-0005-0000-0000-0000FE3D0000}"/>
    <cellStyle name="SAPBEXHLevel2X 2 2 5" xfId="15493" xr:uid="{00000000-0005-0000-0000-0000FF3D0000}"/>
    <cellStyle name="SAPBEXHLevel2X 2 2 6" xfId="15494" xr:uid="{00000000-0005-0000-0000-0000003E0000}"/>
    <cellStyle name="SAPBEXHLevel2X 2 3" xfId="15495" xr:uid="{00000000-0005-0000-0000-0000013E0000}"/>
    <cellStyle name="SAPBEXHLevel2X 2 3 2" xfId="15496" xr:uid="{00000000-0005-0000-0000-0000023E0000}"/>
    <cellStyle name="SAPBEXHLevel2X 2 3 3" xfId="15497" xr:uid="{00000000-0005-0000-0000-0000033E0000}"/>
    <cellStyle name="SAPBEXHLevel2X 2 3 4" xfId="15498" xr:uid="{00000000-0005-0000-0000-0000043E0000}"/>
    <cellStyle name="SAPBEXHLevel2X 2 3 5" xfId="15499" xr:uid="{00000000-0005-0000-0000-0000053E0000}"/>
    <cellStyle name="SAPBEXHLevel2X 2 3 6" xfId="15500" xr:uid="{00000000-0005-0000-0000-0000063E0000}"/>
    <cellStyle name="SAPBEXHLevel2X 2 4" xfId="15501" xr:uid="{00000000-0005-0000-0000-0000073E0000}"/>
    <cellStyle name="SAPBEXHLevel2X 2 4 2" xfId="15502" xr:uid="{00000000-0005-0000-0000-0000083E0000}"/>
    <cellStyle name="SAPBEXHLevel2X 2 4 3" xfId="15503" xr:uid="{00000000-0005-0000-0000-0000093E0000}"/>
    <cellStyle name="SAPBEXHLevel2X 2 4 4" xfId="15504" xr:uid="{00000000-0005-0000-0000-00000A3E0000}"/>
    <cellStyle name="SAPBEXHLevel2X 2 4 5" xfId="15505" xr:uid="{00000000-0005-0000-0000-00000B3E0000}"/>
    <cellStyle name="SAPBEXHLevel2X 2 4 6" xfId="15506" xr:uid="{00000000-0005-0000-0000-00000C3E0000}"/>
    <cellStyle name="SAPBEXHLevel2X 2 5" xfId="15507" xr:uid="{00000000-0005-0000-0000-00000D3E0000}"/>
    <cellStyle name="SAPBEXHLevel2X 2 5 2" xfId="15508" xr:uid="{00000000-0005-0000-0000-00000E3E0000}"/>
    <cellStyle name="SAPBEXHLevel2X 2 5 3" xfId="15509" xr:uid="{00000000-0005-0000-0000-00000F3E0000}"/>
    <cellStyle name="SAPBEXHLevel2X 2 5 4" xfId="15510" xr:uid="{00000000-0005-0000-0000-0000103E0000}"/>
    <cellStyle name="SAPBEXHLevel2X 2 5 5" xfId="15511" xr:uid="{00000000-0005-0000-0000-0000113E0000}"/>
    <cellStyle name="SAPBEXHLevel2X 2 5 6" xfId="15512" xr:uid="{00000000-0005-0000-0000-0000123E0000}"/>
    <cellStyle name="SAPBEXHLevel2X 2 6" xfId="15513" xr:uid="{00000000-0005-0000-0000-0000133E0000}"/>
    <cellStyle name="SAPBEXHLevel2X 2 6 2" xfId="15514" xr:uid="{00000000-0005-0000-0000-0000143E0000}"/>
    <cellStyle name="SAPBEXHLevel2X 2 6 3" xfId="15515" xr:uid="{00000000-0005-0000-0000-0000153E0000}"/>
    <cellStyle name="SAPBEXHLevel2X 2 6 4" xfId="15516" xr:uid="{00000000-0005-0000-0000-0000163E0000}"/>
    <cellStyle name="SAPBEXHLevel2X 2 6 5" xfId="15517" xr:uid="{00000000-0005-0000-0000-0000173E0000}"/>
    <cellStyle name="SAPBEXHLevel2X 2 6 6" xfId="15518" xr:uid="{00000000-0005-0000-0000-0000183E0000}"/>
    <cellStyle name="SAPBEXHLevel2X 2 7" xfId="15519" xr:uid="{00000000-0005-0000-0000-0000193E0000}"/>
    <cellStyle name="SAPBEXHLevel2X 2 8" xfId="15520" xr:uid="{00000000-0005-0000-0000-00001A3E0000}"/>
    <cellStyle name="SAPBEXHLevel2X 2 9" xfId="15521" xr:uid="{00000000-0005-0000-0000-00001B3E0000}"/>
    <cellStyle name="SAPBEXHLevel2X 20" xfId="15522" xr:uid="{00000000-0005-0000-0000-00001C3E0000}"/>
    <cellStyle name="SAPBEXHLevel2X 20 2" xfId="15523" xr:uid="{00000000-0005-0000-0000-00001D3E0000}"/>
    <cellStyle name="SAPBEXHLevel2X 20 3" xfId="15524" xr:uid="{00000000-0005-0000-0000-00001E3E0000}"/>
    <cellStyle name="SAPBEXHLevel2X 20 4" xfId="15525" xr:uid="{00000000-0005-0000-0000-00001F3E0000}"/>
    <cellStyle name="SAPBEXHLevel2X 20 5" xfId="15526" xr:uid="{00000000-0005-0000-0000-0000203E0000}"/>
    <cellStyle name="SAPBEXHLevel2X 20 6" xfId="15527" xr:uid="{00000000-0005-0000-0000-0000213E0000}"/>
    <cellStyle name="SAPBEXHLevel2X 21" xfId="15528" xr:uid="{00000000-0005-0000-0000-0000223E0000}"/>
    <cellStyle name="SAPBEXHLevel2X 21 2" xfId="15529" xr:uid="{00000000-0005-0000-0000-0000233E0000}"/>
    <cellStyle name="SAPBEXHLevel2X 21 3" xfId="15530" xr:uid="{00000000-0005-0000-0000-0000243E0000}"/>
    <cellStyle name="SAPBEXHLevel2X 21 4" xfId="15531" xr:uid="{00000000-0005-0000-0000-0000253E0000}"/>
    <cellStyle name="SAPBEXHLevel2X 21 5" xfId="15532" xr:uid="{00000000-0005-0000-0000-0000263E0000}"/>
    <cellStyle name="SAPBEXHLevel2X 21 6" xfId="15533" xr:uid="{00000000-0005-0000-0000-0000273E0000}"/>
    <cellStyle name="SAPBEXHLevel2X 22" xfId="15534" xr:uid="{00000000-0005-0000-0000-0000283E0000}"/>
    <cellStyle name="SAPBEXHLevel2X 22 2" xfId="15535" xr:uid="{00000000-0005-0000-0000-0000293E0000}"/>
    <cellStyle name="SAPBEXHLevel2X 22 3" xfId="15536" xr:uid="{00000000-0005-0000-0000-00002A3E0000}"/>
    <cellStyle name="SAPBEXHLevel2X 22 4" xfId="15537" xr:uid="{00000000-0005-0000-0000-00002B3E0000}"/>
    <cellStyle name="SAPBEXHLevel2X 22 5" xfId="15538" xr:uid="{00000000-0005-0000-0000-00002C3E0000}"/>
    <cellStyle name="SAPBEXHLevel2X 22 6" xfId="15539" xr:uid="{00000000-0005-0000-0000-00002D3E0000}"/>
    <cellStyle name="SAPBEXHLevel2X 23" xfId="15540" xr:uid="{00000000-0005-0000-0000-00002E3E0000}"/>
    <cellStyle name="SAPBEXHLevel2X 23 2" xfId="15541" xr:uid="{00000000-0005-0000-0000-00002F3E0000}"/>
    <cellStyle name="SAPBEXHLevel2X 23 3" xfId="15542" xr:uid="{00000000-0005-0000-0000-0000303E0000}"/>
    <cellStyle name="SAPBEXHLevel2X 23 4" xfId="15543" xr:uid="{00000000-0005-0000-0000-0000313E0000}"/>
    <cellStyle name="SAPBEXHLevel2X 23 5" xfId="15544" xr:uid="{00000000-0005-0000-0000-0000323E0000}"/>
    <cellStyle name="SAPBEXHLevel2X 23 6" xfId="15545" xr:uid="{00000000-0005-0000-0000-0000333E0000}"/>
    <cellStyle name="SAPBEXHLevel2X 24" xfId="15546" xr:uid="{00000000-0005-0000-0000-0000343E0000}"/>
    <cellStyle name="SAPBEXHLevel2X 24 2" xfId="15547" xr:uid="{00000000-0005-0000-0000-0000353E0000}"/>
    <cellStyle name="SAPBEXHLevel2X 24 3" xfId="15548" xr:uid="{00000000-0005-0000-0000-0000363E0000}"/>
    <cellStyle name="SAPBEXHLevel2X 24 4" xfId="15549" xr:uid="{00000000-0005-0000-0000-0000373E0000}"/>
    <cellStyle name="SAPBEXHLevel2X 24 5" xfId="15550" xr:uid="{00000000-0005-0000-0000-0000383E0000}"/>
    <cellStyle name="SAPBEXHLevel2X 24 6" xfId="15551" xr:uid="{00000000-0005-0000-0000-0000393E0000}"/>
    <cellStyle name="SAPBEXHLevel2X 25" xfId="15552" xr:uid="{00000000-0005-0000-0000-00003A3E0000}"/>
    <cellStyle name="SAPBEXHLevel2X 25 2" xfId="15553" xr:uid="{00000000-0005-0000-0000-00003B3E0000}"/>
    <cellStyle name="SAPBEXHLevel2X 25 3" xfId="15554" xr:uid="{00000000-0005-0000-0000-00003C3E0000}"/>
    <cellStyle name="SAPBEXHLevel2X 25 4" xfId="15555" xr:uid="{00000000-0005-0000-0000-00003D3E0000}"/>
    <cellStyle name="SAPBEXHLevel2X 25 5" xfId="15556" xr:uid="{00000000-0005-0000-0000-00003E3E0000}"/>
    <cellStyle name="SAPBEXHLevel2X 25 6" xfId="15557" xr:uid="{00000000-0005-0000-0000-00003F3E0000}"/>
    <cellStyle name="SAPBEXHLevel2X 26" xfId="15558" xr:uid="{00000000-0005-0000-0000-0000403E0000}"/>
    <cellStyle name="SAPBEXHLevel2X 26 2" xfId="15559" xr:uid="{00000000-0005-0000-0000-0000413E0000}"/>
    <cellStyle name="SAPBEXHLevel2X 26 3" xfId="15560" xr:uid="{00000000-0005-0000-0000-0000423E0000}"/>
    <cellStyle name="SAPBEXHLevel2X 26 4" xfId="15561" xr:uid="{00000000-0005-0000-0000-0000433E0000}"/>
    <cellStyle name="SAPBEXHLevel2X 26 5" xfId="15562" xr:uid="{00000000-0005-0000-0000-0000443E0000}"/>
    <cellStyle name="SAPBEXHLevel2X 26 6" xfId="15563" xr:uid="{00000000-0005-0000-0000-0000453E0000}"/>
    <cellStyle name="SAPBEXHLevel2X 27" xfId="15564" xr:uid="{00000000-0005-0000-0000-0000463E0000}"/>
    <cellStyle name="SAPBEXHLevel2X 27 2" xfId="15565" xr:uid="{00000000-0005-0000-0000-0000473E0000}"/>
    <cellStyle name="SAPBEXHLevel2X 27 3" xfId="15566" xr:uid="{00000000-0005-0000-0000-0000483E0000}"/>
    <cellStyle name="SAPBEXHLevel2X 27 4" xfId="15567" xr:uid="{00000000-0005-0000-0000-0000493E0000}"/>
    <cellStyle name="SAPBEXHLevel2X 27 5" xfId="15568" xr:uid="{00000000-0005-0000-0000-00004A3E0000}"/>
    <cellStyle name="SAPBEXHLevel2X 27 6" xfId="15569" xr:uid="{00000000-0005-0000-0000-00004B3E0000}"/>
    <cellStyle name="SAPBEXHLevel2X 28" xfId="15570" xr:uid="{00000000-0005-0000-0000-00004C3E0000}"/>
    <cellStyle name="SAPBEXHLevel2X 28 2" xfId="15571" xr:uid="{00000000-0005-0000-0000-00004D3E0000}"/>
    <cellStyle name="SAPBEXHLevel2X 28 3" xfId="15572" xr:uid="{00000000-0005-0000-0000-00004E3E0000}"/>
    <cellStyle name="SAPBEXHLevel2X 28 4" xfId="15573" xr:uid="{00000000-0005-0000-0000-00004F3E0000}"/>
    <cellStyle name="SAPBEXHLevel2X 28 5" xfId="15574" xr:uid="{00000000-0005-0000-0000-0000503E0000}"/>
    <cellStyle name="SAPBEXHLevel2X 28 6" xfId="15575" xr:uid="{00000000-0005-0000-0000-0000513E0000}"/>
    <cellStyle name="SAPBEXHLevel2X 29" xfId="15576" xr:uid="{00000000-0005-0000-0000-0000523E0000}"/>
    <cellStyle name="SAPBEXHLevel2X 29 2" xfId="15577" xr:uid="{00000000-0005-0000-0000-0000533E0000}"/>
    <cellStyle name="SAPBEXHLevel2X 29 3" xfId="15578" xr:uid="{00000000-0005-0000-0000-0000543E0000}"/>
    <cellStyle name="SAPBEXHLevel2X 29 4" xfId="15579" xr:uid="{00000000-0005-0000-0000-0000553E0000}"/>
    <cellStyle name="SAPBEXHLevel2X 29 5" xfId="15580" xr:uid="{00000000-0005-0000-0000-0000563E0000}"/>
    <cellStyle name="SAPBEXHLevel2X 29 6" xfId="15581" xr:uid="{00000000-0005-0000-0000-0000573E0000}"/>
    <cellStyle name="SAPBEXHLevel2X 3" xfId="15582" xr:uid="{00000000-0005-0000-0000-0000583E0000}"/>
    <cellStyle name="SAPBEXHLevel2X 3 10" xfId="15583" xr:uid="{00000000-0005-0000-0000-0000593E0000}"/>
    <cellStyle name="SAPBEXHLevel2X 3 11" xfId="15584" xr:uid="{00000000-0005-0000-0000-00005A3E0000}"/>
    <cellStyle name="SAPBEXHLevel2X 3 2" xfId="15585" xr:uid="{00000000-0005-0000-0000-00005B3E0000}"/>
    <cellStyle name="SAPBEXHLevel2X 3 2 2" xfId="15586" xr:uid="{00000000-0005-0000-0000-00005C3E0000}"/>
    <cellStyle name="SAPBEXHLevel2X 3 2 3" xfId="15587" xr:uid="{00000000-0005-0000-0000-00005D3E0000}"/>
    <cellStyle name="SAPBEXHLevel2X 3 2 4" xfId="15588" xr:uid="{00000000-0005-0000-0000-00005E3E0000}"/>
    <cellStyle name="SAPBEXHLevel2X 3 2 5" xfId="15589" xr:uid="{00000000-0005-0000-0000-00005F3E0000}"/>
    <cellStyle name="SAPBEXHLevel2X 3 2 6" xfId="15590" xr:uid="{00000000-0005-0000-0000-0000603E0000}"/>
    <cellStyle name="SAPBEXHLevel2X 3 3" xfId="15591" xr:uid="{00000000-0005-0000-0000-0000613E0000}"/>
    <cellStyle name="SAPBEXHLevel2X 3 3 2" xfId="15592" xr:uid="{00000000-0005-0000-0000-0000623E0000}"/>
    <cellStyle name="SAPBEXHLevel2X 3 3 3" xfId="15593" xr:uid="{00000000-0005-0000-0000-0000633E0000}"/>
    <cellStyle name="SAPBEXHLevel2X 3 3 4" xfId="15594" xr:uid="{00000000-0005-0000-0000-0000643E0000}"/>
    <cellStyle name="SAPBEXHLevel2X 3 3 5" xfId="15595" xr:uid="{00000000-0005-0000-0000-0000653E0000}"/>
    <cellStyle name="SAPBEXHLevel2X 3 3 6" xfId="15596" xr:uid="{00000000-0005-0000-0000-0000663E0000}"/>
    <cellStyle name="SAPBEXHLevel2X 3 4" xfId="15597" xr:uid="{00000000-0005-0000-0000-0000673E0000}"/>
    <cellStyle name="SAPBEXHLevel2X 3 4 2" xfId="15598" xr:uid="{00000000-0005-0000-0000-0000683E0000}"/>
    <cellStyle name="SAPBEXHLevel2X 3 4 3" xfId="15599" xr:uid="{00000000-0005-0000-0000-0000693E0000}"/>
    <cellStyle name="SAPBEXHLevel2X 3 4 4" xfId="15600" xr:uid="{00000000-0005-0000-0000-00006A3E0000}"/>
    <cellStyle name="SAPBEXHLevel2X 3 4 5" xfId="15601" xr:uid="{00000000-0005-0000-0000-00006B3E0000}"/>
    <cellStyle name="SAPBEXHLevel2X 3 4 6" xfId="15602" xr:uid="{00000000-0005-0000-0000-00006C3E0000}"/>
    <cellStyle name="SAPBEXHLevel2X 3 5" xfId="15603" xr:uid="{00000000-0005-0000-0000-00006D3E0000}"/>
    <cellStyle name="SAPBEXHLevel2X 3 5 2" xfId="15604" xr:uid="{00000000-0005-0000-0000-00006E3E0000}"/>
    <cellStyle name="SAPBEXHLevel2X 3 5 3" xfId="15605" xr:uid="{00000000-0005-0000-0000-00006F3E0000}"/>
    <cellStyle name="SAPBEXHLevel2X 3 5 4" xfId="15606" xr:uid="{00000000-0005-0000-0000-0000703E0000}"/>
    <cellStyle name="SAPBEXHLevel2X 3 5 5" xfId="15607" xr:uid="{00000000-0005-0000-0000-0000713E0000}"/>
    <cellStyle name="SAPBEXHLevel2X 3 5 6" xfId="15608" xr:uid="{00000000-0005-0000-0000-0000723E0000}"/>
    <cellStyle name="SAPBEXHLevel2X 3 6" xfId="15609" xr:uid="{00000000-0005-0000-0000-0000733E0000}"/>
    <cellStyle name="SAPBEXHLevel2X 3 6 2" xfId="15610" xr:uid="{00000000-0005-0000-0000-0000743E0000}"/>
    <cellStyle name="SAPBEXHLevel2X 3 6 3" xfId="15611" xr:uid="{00000000-0005-0000-0000-0000753E0000}"/>
    <cellStyle name="SAPBEXHLevel2X 3 6 4" xfId="15612" xr:uid="{00000000-0005-0000-0000-0000763E0000}"/>
    <cellStyle name="SAPBEXHLevel2X 3 6 5" xfId="15613" xr:uid="{00000000-0005-0000-0000-0000773E0000}"/>
    <cellStyle name="SAPBEXHLevel2X 3 6 6" xfId="15614" xr:uid="{00000000-0005-0000-0000-0000783E0000}"/>
    <cellStyle name="SAPBEXHLevel2X 3 7" xfId="15615" xr:uid="{00000000-0005-0000-0000-0000793E0000}"/>
    <cellStyle name="SAPBEXHLevel2X 3 8" xfId="15616" xr:uid="{00000000-0005-0000-0000-00007A3E0000}"/>
    <cellStyle name="SAPBEXHLevel2X 3 9" xfId="15617" xr:uid="{00000000-0005-0000-0000-00007B3E0000}"/>
    <cellStyle name="SAPBEXHLevel2X 30" xfId="15618" xr:uid="{00000000-0005-0000-0000-00007C3E0000}"/>
    <cellStyle name="SAPBEXHLevel2X 30 2" xfId="15619" xr:uid="{00000000-0005-0000-0000-00007D3E0000}"/>
    <cellStyle name="SAPBEXHLevel2X 30 3" xfId="15620" xr:uid="{00000000-0005-0000-0000-00007E3E0000}"/>
    <cellStyle name="SAPBEXHLevel2X 30 4" xfId="15621" xr:uid="{00000000-0005-0000-0000-00007F3E0000}"/>
    <cellStyle name="SAPBEXHLevel2X 30 5" xfId="15622" xr:uid="{00000000-0005-0000-0000-0000803E0000}"/>
    <cellStyle name="SAPBEXHLevel2X 30 6" xfId="15623" xr:uid="{00000000-0005-0000-0000-0000813E0000}"/>
    <cellStyle name="SAPBEXHLevel2X 31" xfId="15624" xr:uid="{00000000-0005-0000-0000-0000823E0000}"/>
    <cellStyle name="SAPBEXHLevel2X 31 2" xfId="15625" xr:uid="{00000000-0005-0000-0000-0000833E0000}"/>
    <cellStyle name="SAPBEXHLevel2X 31 3" xfId="15626" xr:uid="{00000000-0005-0000-0000-0000843E0000}"/>
    <cellStyle name="SAPBEXHLevel2X 31 4" xfId="15627" xr:uid="{00000000-0005-0000-0000-0000853E0000}"/>
    <cellStyle name="SAPBEXHLevel2X 31 5" xfId="15628" xr:uid="{00000000-0005-0000-0000-0000863E0000}"/>
    <cellStyle name="SAPBEXHLevel2X 31 6" xfId="15629" xr:uid="{00000000-0005-0000-0000-0000873E0000}"/>
    <cellStyle name="SAPBEXHLevel2X 32" xfId="15630" xr:uid="{00000000-0005-0000-0000-0000883E0000}"/>
    <cellStyle name="SAPBEXHLevel2X 32 2" xfId="15631" xr:uid="{00000000-0005-0000-0000-0000893E0000}"/>
    <cellStyle name="SAPBEXHLevel2X 32 3" xfId="15632" xr:uid="{00000000-0005-0000-0000-00008A3E0000}"/>
    <cellStyle name="SAPBEXHLevel2X 32 4" xfId="15633" xr:uid="{00000000-0005-0000-0000-00008B3E0000}"/>
    <cellStyle name="SAPBEXHLevel2X 32 5" xfId="15634" xr:uid="{00000000-0005-0000-0000-00008C3E0000}"/>
    <cellStyle name="SAPBEXHLevel2X 32 6" xfId="15635" xr:uid="{00000000-0005-0000-0000-00008D3E0000}"/>
    <cellStyle name="SAPBEXHLevel2X 33" xfId="15636" xr:uid="{00000000-0005-0000-0000-00008E3E0000}"/>
    <cellStyle name="SAPBEXHLevel2X 34" xfId="15637" xr:uid="{00000000-0005-0000-0000-00008F3E0000}"/>
    <cellStyle name="SAPBEXHLevel2X 35" xfId="15638" xr:uid="{00000000-0005-0000-0000-0000903E0000}"/>
    <cellStyle name="SAPBEXHLevel2X 36" xfId="15639" xr:uid="{00000000-0005-0000-0000-0000913E0000}"/>
    <cellStyle name="SAPBEXHLevel2X 37" xfId="15640" xr:uid="{00000000-0005-0000-0000-0000923E0000}"/>
    <cellStyle name="SAPBEXHLevel2X 38" xfId="15641" xr:uid="{00000000-0005-0000-0000-0000933E0000}"/>
    <cellStyle name="SAPBEXHLevel2X 39" xfId="15642" xr:uid="{00000000-0005-0000-0000-0000943E0000}"/>
    <cellStyle name="SAPBEXHLevel2X 4" xfId="15643" xr:uid="{00000000-0005-0000-0000-0000953E0000}"/>
    <cellStyle name="SAPBEXHLevel2X 4 10" xfId="15644" xr:uid="{00000000-0005-0000-0000-0000963E0000}"/>
    <cellStyle name="SAPBEXHLevel2X 4 10 2" xfId="15645" xr:uid="{00000000-0005-0000-0000-0000973E0000}"/>
    <cellStyle name="SAPBEXHLevel2X 4 10 3" xfId="15646" xr:uid="{00000000-0005-0000-0000-0000983E0000}"/>
    <cellStyle name="SAPBEXHLevel2X 4 10 4" xfId="15647" xr:uid="{00000000-0005-0000-0000-0000993E0000}"/>
    <cellStyle name="SAPBEXHLevel2X 4 11" xfId="15648" xr:uid="{00000000-0005-0000-0000-00009A3E0000}"/>
    <cellStyle name="SAPBEXHLevel2X 4 11 2" xfId="15649" xr:uid="{00000000-0005-0000-0000-00009B3E0000}"/>
    <cellStyle name="SAPBEXHLevel2X 4 11 3" xfId="15650" xr:uid="{00000000-0005-0000-0000-00009C3E0000}"/>
    <cellStyle name="SAPBEXHLevel2X 4 11 4" xfId="15651" xr:uid="{00000000-0005-0000-0000-00009D3E0000}"/>
    <cellStyle name="SAPBEXHLevel2X 4 12" xfId="15652" xr:uid="{00000000-0005-0000-0000-00009E3E0000}"/>
    <cellStyle name="SAPBEXHLevel2X 4 12 2" xfId="15653" xr:uid="{00000000-0005-0000-0000-00009F3E0000}"/>
    <cellStyle name="SAPBEXHLevel2X 4 12 3" xfId="15654" xr:uid="{00000000-0005-0000-0000-0000A03E0000}"/>
    <cellStyle name="SAPBEXHLevel2X 4 12 4" xfId="15655" xr:uid="{00000000-0005-0000-0000-0000A13E0000}"/>
    <cellStyle name="SAPBEXHLevel2X 4 13" xfId="15656" xr:uid="{00000000-0005-0000-0000-0000A23E0000}"/>
    <cellStyle name="SAPBEXHLevel2X 4 13 2" xfId="15657" xr:uid="{00000000-0005-0000-0000-0000A33E0000}"/>
    <cellStyle name="SAPBEXHLevel2X 4 13 3" xfId="15658" xr:uid="{00000000-0005-0000-0000-0000A43E0000}"/>
    <cellStyle name="SAPBEXHLevel2X 4 13 4" xfId="15659" xr:uid="{00000000-0005-0000-0000-0000A53E0000}"/>
    <cellStyle name="SAPBEXHLevel2X 4 14" xfId="15660" xr:uid="{00000000-0005-0000-0000-0000A63E0000}"/>
    <cellStyle name="SAPBEXHLevel2X 4 15" xfId="15661" xr:uid="{00000000-0005-0000-0000-0000A73E0000}"/>
    <cellStyle name="SAPBEXHLevel2X 4 16" xfId="15662" xr:uid="{00000000-0005-0000-0000-0000A83E0000}"/>
    <cellStyle name="SAPBEXHLevel2X 4 17" xfId="15663" xr:uid="{00000000-0005-0000-0000-0000A93E0000}"/>
    <cellStyle name="SAPBEXHLevel2X 4 18" xfId="15664" xr:uid="{00000000-0005-0000-0000-0000AA3E0000}"/>
    <cellStyle name="SAPBEXHLevel2X 4 2" xfId="15665" xr:uid="{00000000-0005-0000-0000-0000AB3E0000}"/>
    <cellStyle name="SAPBEXHLevel2X 4 2 2" xfId="15666" xr:uid="{00000000-0005-0000-0000-0000AC3E0000}"/>
    <cellStyle name="SAPBEXHLevel2X 4 2 2 2" xfId="15667" xr:uid="{00000000-0005-0000-0000-0000AD3E0000}"/>
    <cellStyle name="SAPBEXHLevel2X 4 2 2 3" xfId="15668" xr:uid="{00000000-0005-0000-0000-0000AE3E0000}"/>
    <cellStyle name="SAPBEXHLevel2X 4 2 2 4" xfId="15669" xr:uid="{00000000-0005-0000-0000-0000AF3E0000}"/>
    <cellStyle name="SAPBEXHLevel2X 4 2 2 5" xfId="15670" xr:uid="{00000000-0005-0000-0000-0000B03E0000}"/>
    <cellStyle name="SAPBEXHLevel2X 4 2 2 6" xfId="15671" xr:uid="{00000000-0005-0000-0000-0000B13E0000}"/>
    <cellStyle name="SAPBEXHLevel2X 4 2 3" xfId="15672" xr:uid="{00000000-0005-0000-0000-0000B23E0000}"/>
    <cellStyle name="SAPBEXHLevel2X 4 2 3 2" xfId="15673" xr:uid="{00000000-0005-0000-0000-0000B33E0000}"/>
    <cellStyle name="SAPBEXHLevel2X 4 2 3 3" xfId="15674" xr:uid="{00000000-0005-0000-0000-0000B43E0000}"/>
    <cellStyle name="SAPBEXHLevel2X 4 2 3 4" xfId="15675" xr:uid="{00000000-0005-0000-0000-0000B53E0000}"/>
    <cellStyle name="SAPBEXHLevel2X 4 2 3 5" xfId="15676" xr:uid="{00000000-0005-0000-0000-0000B63E0000}"/>
    <cellStyle name="SAPBEXHLevel2X 4 2 3 6" xfId="15677" xr:uid="{00000000-0005-0000-0000-0000B73E0000}"/>
    <cellStyle name="SAPBEXHLevel2X 4 2 4" xfId="15678" xr:uid="{00000000-0005-0000-0000-0000B83E0000}"/>
    <cellStyle name="SAPBEXHLevel2X 4 2 4 2" xfId="15679" xr:uid="{00000000-0005-0000-0000-0000B93E0000}"/>
    <cellStyle name="SAPBEXHLevel2X 4 2 4 3" xfId="15680" xr:uid="{00000000-0005-0000-0000-0000BA3E0000}"/>
    <cellStyle name="SAPBEXHLevel2X 4 2 4 4" xfId="15681" xr:uid="{00000000-0005-0000-0000-0000BB3E0000}"/>
    <cellStyle name="SAPBEXHLevel2X 4 2 4 5" xfId="15682" xr:uid="{00000000-0005-0000-0000-0000BC3E0000}"/>
    <cellStyle name="SAPBEXHLevel2X 4 2 4 6" xfId="15683" xr:uid="{00000000-0005-0000-0000-0000BD3E0000}"/>
    <cellStyle name="SAPBEXHLevel2X 4 2 5" xfId="15684" xr:uid="{00000000-0005-0000-0000-0000BE3E0000}"/>
    <cellStyle name="SAPBEXHLevel2X 4 2 5 2" xfId="15685" xr:uid="{00000000-0005-0000-0000-0000BF3E0000}"/>
    <cellStyle name="SAPBEXHLevel2X 4 2 5 3" xfId="15686" xr:uid="{00000000-0005-0000-0000-0000C03E0000}"/>
    <cellStyle name="SAPBEXHLevel2X 4 2 5 4" xfId="15687" xr:uid="{00000000-0005-0000-0000-0000C13E0000}"/>
    <cellStyle name="SAPBEXHLevel2X 4 2 5 5" xfId="15688" xr:uid="{00000000-0005-0000-0000-0000C23E0000}"/>
    <cellStyle name="SAPBEXHLevel2X 4 2 5 6" xfId="15689" xr:uid="{00000000-0005-0000-0000-0000C33E0000}"/>
    <cellStyle name="SAPBEXHLevel2X 4 2 6" xfId="15690" xr:uid="{00000000-0005-0000-0000-0000C43E0000}"/>
    <cellStyle name="SAPBEXHLevel2X 4 2 7" xfId="15691" xr:uid="{00000000-0005-0000-0000-0000C53E0000}"/>
    <cellStyle name="SAPBEXHLevel2X 4 2 8" xfId="15692" xr:uid="{00000000-0005-0000-0000-0000C63E0000}"/>
    <cellStyle name="SAPBEXHLevel2X 4 3" xfId="15693" xr:uid="{00000000-0005-0000-0000-0000C73E0000}"/>
    <cellStyle name="SAPBEXHLevel2X 4 3 2" xfId="15694" xr:uid="{00000000-0005-0000-0000-0000C83E0000}"/>
    <cellStyle name="SAPBEXHLevel2X 4 3 2 2" xfId="15695" xr:uid="{00000000-0005-0000-0000-0000C93E0000}"/>
    <cellStyle name="SAPBEXHLevel2X 4 3 2 3" xfId="15696" xr:uid="{00000000-0005-0000-0000-0000CA3E0000}"/>
    <cellStyle name="SAPBEXHLevel2X 4 3 2 4" xfId="15697" xr:uid="{00000000-0005-0000-0000-0000CB3E0000}"/>
    <cellStyle name="SAPBEXHLevel2X 4 3 2 5" xfId="15698" xr:uid="{00000000-0005-0000-0000-0000CC3E0000}"/>
    <cellStyle name="SAPBEXHLevel2X 4 3 2 6" xfId="15699" xr:uid="{00000000-0005-0000-0000-0000CD3E0000}"/>
    <cellStyle name="SAPBEXHLevel2X 4 3 3" xfId="15700" xr:uid="{00000000-0005-0000-0000-0000CE3E0000}"/>
    <cellStyle name="SAPBEXHLevel2X 4 3 3 2" xfId="15701" xr:uid="{00000000-0005-0000-0000-0000CF3E0000}"/>
    <cellStyle name="SAPBEXHLevel2X 4 3 3 3" xfId="15702" xr:uid="{00000000-0005-0000-0000-0000D03E0000}"/>
    <cellStyle name="SAPBEXHLevel2X 4 3 3 4" xfId="15703" xr:uid="{00000000-0005-0000-0000-0000D13E0000}"/>
    <cellStyle name="SAPBEXHLevel2X 4 3 3 5" xfId="15704" xr:uid="{00000000-0005-0000-0000-0000D23E0000}"/>
    <cellStyle name="SAPBEXHLevel2X 4 3 3 6" xfId="15705" xr:uid="{00000000-0005-0000-0000-0000D33E0000}"/>
    <cellStyle name="SAPBEXHLevel2X 4 3 4" xfId="15706" xr:uid="{00000000-0005-0000-0000-0000D43E0000}"/>
    <cellStyle name="SAPBEXHLevel2X 4 3 4 2" xfId="15707" xr:uid="{00000000-0005-0000-0000-0000D53E0000}"/>
    <cellStyle name="SAPBEXHLevel2X 4 3 4 3" xfId="15708" xr:uid="{00000000-0005-0000-0000-0000D63E0000}"/>
    <cellStyle name="SAPBEXHLevel2X 4 3 4 4" xfId="15709" xr:uid="{00000000-0005-0000-0000-0000D73E0000}"/>
    <cellStyle name="SAPBEXHLevel2X 4 3 4 5" xfId="15710" xr:uid="{00000000-0005-0000-0000-0000D83E0000}"/>
    <cellStyle name="SAPBEXHLevel2X 4 3 4 6" xfId="15711" xr:uid="{00000000-0005-0000-0000-0000D93E0000}"/>
    <cellStyle name="SAPBEXHLevel2X 4 3 5" xfId="15712" xr:uid="{00000000-0005-0000-0000-0000DA3E0000}"/>
    <cellStyle name="SAPBEXHLevel2X 4 3 5 2" xfId="15713" xr:uid="{00000000-0005-0000-0000-0000DB3E0000}"/>
    <cellStyle name="SAPBEXHLevel2X 4 3 5 3" xfId="15714" xr:uid="{00000000-0005-0000-0000-0000DC3E0000}"/>
    <cellStyle name="SAPBEXHLevel2X 4 3 5 4" xfId="15715" xr:uid="{00000000-0005-0000-0000-0000DD3E0000}"/>
    <cellStyle name="SAPBEXHLevel2X 4 3 5 5" xfId="15716" xr:uid="{00000000-0005-0000-0000-0000DE3E0000}"/>
    <cellStyle name="SAPBEXHLevel2X 4 3 5 6" xfId="15717" xr:uid="{00000000-0005-0000-0000-0000DF3E0000}"/>
    <cellStyle name="SAPBEXHLevel2X 4 3 6" xfId="15718" xr:uid="{00000000-0005-0000-0000-0000E03E0000}"/>
    <cellStyle name="SAPBEXHLevel2X 4 3 7" xfId="15719" xr:uid="{00000000-0005-0000-0000-0000E13E0000}"/>
    <cellStyle name="SAPBEXHLevel2X 4 3 8" xfId="15720" xr:uid="{00000000-0005-0000-0000-0000E23E0000}"/>
    <cellStyle name="SAPBEXHLevel2X 4 4" xfId="15721" xr:uid="{00000000-0005-0000-0000-0000E33E0000}"/>
    <cellStyle name="SAPBEXHLevel2X 4 4 2" xfId="15722" xr:uid="{00000000-0005-0000-0000-0000E43E0000}"/>
    <cellStyle name="SAPBEXHLevel2X 4 4 2 2" xfId="15723" xr:uid="{00000000-0005-0000-0000-0000E53E0000}"/>
    <cellStyle name="SAPBEXHLevel2X 4 4 2 3" xfId="15724" xr:uid="{00000000-0005-0000-0000-0000E63E0000}"/>
    <cellStyle name="SAPBEXHLevel2X 4 4 2 4" xfId="15725" xr:uid="{00000000-0005-0000-0000-0000E73E0000}"/>
    <cellStyle name="SAPBEXHLevel2X 4 4 2 5" xfId="15726" xr:uid="{00000000-0005-0000-0000-0000E83E0000}"/>
    <cellStyle name="SAPBEXHLevel2X 4 4 2 6" xfId="15727" xr:uid="{00000000-0005-0000-0000-0000E93E0000}"/>
    <cellStyle name="SAPBEXHLevel2X 4 4 3" xfId="15728" xr:uid="{00000000-0005-0000-0000-0000EA3E0000}"/>
    <cellStyle name="SAPBEXHLevel2X 4 4 3 2" xfId="15729" xr:uid="{00000000-0005-0000-0000-0000EB3E0000}"/>
    <cellStyle name="SAPBEXHLevel2X 4 4 3 3" xfId="15730" xr:uid="{00000000-0005-0000-0000-0000EC3E0000}"/>
    <cellStyle name="SAPBEXHLevel2X 4 4 3 4" xfId="15731" xr:uid="{00000000-0005-0000-0000-0000ED3E0000}"/>
    <cellStyle name="SAPBEXHLevel2X 4 4 3 5" xfId="15732" xr:uid="{00000000-0005-0000-0000-0000EE3E0000}"/>
    <cellStyle name="SAPBEXHLevel2X 4 4 3 6" xfId="15733" xr:uid="{00000000-0005-0000-0000-0000EF3E0000}"/>
    <cellStyle name="SAPBEXHLevel2X 4 4 4" xfId="15734" xr:uid="{00000000-0005-0000-0000-0000F03E0000}"/>
    <cellStyle name="SAPBEXHLevel2X 4 4 4 2" xfId="15735" xr:uid="{00000000-0005-0000-0000-0000F13E0000}"/>
    <cellStyle name="SAPBEXHLevel2X 4 4 4 3" xfId="15736" xr:uid="{00000000-0005-0000-0000-0000F23E0000}"/>
    <cellStyle name="SAPBEXHLevel2X 4 4 4 4" xfId="15737" xr:uid="{00000000-0005-0000-0000-0000F33E0000}"/>
    <cellStyle name="SAPBEXHLevel2X 4 4 4 5" xfId="15738" xr:uid="{00000000-0005-0000-0000-0000F43E0000}"/>
    <cellStyle name="SAPBEXHLevel2X 4 4 4 6" xfId="15739" xr:uid="{00000000-0005-0000-0000-0000F53E0000}"/>
    <cellStyle name="SAPBEXHLevel2X 4 4 5" xfId="15740" xr:uid="{00000000-0005-0000-0000-0000F63E0000}"/>
    <cellStyle name="SAPBEXHLevel2X 4 4 5 2" xfId="15741" xr:uid="{00000000-0005-0000-0000-0000F73E0000}"/>
    <cellStyle name="SAPBEXHLevel2X 4 4 5 3" xfId="15742" xr:uid="{00000000-0005-0000-0000-0000F83E0000}"/>
    <cellStyle name="SAPBEXHLevel2X 4 4 5 4" xfId="15743" xr:uid="{00000000-0005-0000-0000-0000F93E0000}"/>
    <cellStyle name="SAPBEXHLevel2X 4 4 5 5" xfId="15744" xr:uid="{00000000-0005-0000-0000-0000FA3E0000}"/>
    <cellStyle name="SAPBEXHLevel2X 4 4 5 6" xfId="15745" xr:uid="{00000000-0005-0000-0000-0000FB3E0000}"/>
    <cellStyle name="SAPBEXHLevel2X 4 4 6" xfId="15746" xr:uid="{00000000-0005-0000-0000-0000FC3E0000}"/>
    <cellStyle name="SAPBEXHLevel2X 4 4 7" xfId="15747" xr:uid="{00000000-0005-0000-0000-0000FD3E0000}"/>
    <cellStyle name="SAPBEXHLevel2X 4 4 8" xfId="15748" xr:uid="{00000000-0005-0000-0000-0000FE3E0000}"/>
    <cellStyle name="SAPBEXHLevel2X 4 5" xfId="15749" xr:uid="{00000000-0005-0000-0000-0000FF3E0000}"/>
    <cellStyle name="SAPBEXHLevel2X 4 5 2" xfId="15750" xr:uid="{00000000-0005-0000-0000-0000003F0000}"/>
    <cellStyle name="SAPBEXHLevel2X 4 5 3" xfId="15751" xr:uid="{00000000-0005-0000-0000-0000013F0000}"/>
    <cellStyle name="SAPBEXHLevel2X 4 5 4" xfId="15752" xr:uid="{00000000-0005-0000-0000-0000023F0000}"/>
    <cellStyle name="SAPBEXHLevel2X 4 6" xfId="15753" xr:uid="{00000000-0005-0000-0000-0000033F0000}"/>
    <cellStyle name="SAPBEXHLevel2X 4 6 2" xfId="15754" xr:uid="{00000000-0005-0000-0000-0000043F0000}"/>
    <cellStyle name="SAPBEXHLevel2X 4 6 3" xfId="15755" xr:uid="{00000000-0005-0000-0000-0000053F0000}"/>
    <cellStyle name="SAPBEXHLevel2X 4 6 4" xfId="15756" xr:uid="{00000000-0005-0000-0000-0000063F0000}"/>
    <cellStyle name="SAPBEXHLevel2X 4 7" xfId="15757" xr:uid="{00000000-0005-0000-0000-0000073F0000}"/>
    <cellStyle name="SAPBEXHLevel2X 4 7 2" xfId="15758" xr:uid="{00000000-0005-0000-0000-0000083F0000}"/>
    <cellStyle name="SAPBEXHLevel2X 4 7 3" xfId="15759" xr:uid="{00000000-0005-0000-0000-0000093F0000}"/>
    <cellStyle name="SAPBEXHLevel2X 4 7 4" xfId="15760" xr:uid="{00000000-0005-0000-0000-00000A3F0000}"/>
    <cellStyle name="SAPBEXHLevel2X 4 8" xfId="15761" xr:uid="{00000000-0005-0000-0000-00000B3F0000}"/>
    <cellStyle name="SAPBEXHLevel2X 4 8 2" xfId="15762" xr:uid="{00000000-0005-0000-0000-00000C3F0000}"/>
    <cellStyle name="SAPBEXHLevel2X 4 8 3" xfId="15763" xr:uid="{00000000-0005-0000-0000-00000D3F0000}"/>
    <cellStyle name="SAPBEXHLevel2X 4 8 4" xfId="15764" xr:uid="{00000000-0005-0000-0000-00000E3F0000}"/>
    <cellStyle name="SAPBEXHLevel2X 4 9" xfId="15765" xr:uid="{00000000-0005-0000-0000-00000F3F0000}"/>
    <cellStyle name="SAPBEXHLevel2X 4 9 2" xfId="15766" xr:uid="{00000000-0005-0000-0000-0000103F0000}"/>
    <cellStyle name="SAPBEXHLevel2X 4 9 3" xfId="15767" xr:uid="{00000000-0005-0000-0000-0000113F0000}"/>
    <cellStyle name="SAPBEXHLevel2X 4 9 4" xfId="15768" xr:uid="{00000000-0005-0000-0000-0000123F0000}"/>
    <cellStyle name="SAPBEXHLevel2X 40" xfId="15769" xr:uid="{00000000-0005-0000-0000-0000133F0000}"/>
    <cellStyle name="SAPBEXHLevel2X 41" xfId="15770" xr:uid="{00000000-0005-0000-0000-0000143F0000}"/>
    <cellStyle name="SAPBEXHLevel2X 42" xfId="15771" xr:uid="{00000000-0005-0000-0000-0000153F0000}"/>
    <cellStyle name="SAPBEXHLevel2X 43" xfId="15772" xr:uid="{00000000-0005-0000-0000-0000163F0000}"/>
    <cellStyle name="SAPBEXHLevel2X 44" xfId="15773" xr:uid="{00000000-0005-0000-0000-0000173F0000}"/>
    <cellStyle name="SAPBEXHLevel2X 45" xfId="15774" xr:uid="{00000000-0005-0000-0000-0000183F0000}"/>
    <cellStyle name="SAPBEXHLevel2X 46" xfId="15775" xr:uid="{00000000-0005-0000-0000-0000193F0000}"/>
    <cellStyle name="SAPBEXHLevel2X 47" xfId="15776" xr:uid="{00000000-0005-0000-0000-00001A3F0000}"/>
    <cellStyle name="SAPBEXHLevel2X 48" xfId="15777" xr:uid="{00000000-0005-0000-0000-00001B3F0000}"/>
    <cellStyle name="SAPBEXHLevel2X 49" xfId="15778" xr:uid="{00000000-0005-0000-0000-00001C3F0000}"/>
    <cellStyle name="SAPBEXHLevel2X 5" xfId="15779" xr:uid="{00000000-0005-0000-0000-00001D3F0000}"/>
    <cellStyle name="SAPBEXHLevel2X 5 10" xfId="15780" xr:uid="{00000000-0005-0000-0000-00001E3F0000}"/>
    <cellStyle name="SAPBEXHLevel2X 5 11" xfId="15781" xr:uid="{00000000-0005-0000-0000-00001F3F0000}"/>
    <cellStyle name="SAPBEXHLevel2X 5 12" xfId="15782" xr:uid="{00000000-0005-0000-0000-0000203F0000}"/>
    <cellStyle name="SAPBEXHLevel2X 5 2" xfId="15783" xr:uid="{00000000-0005-0000-0000-0000213F0000}"/>
    <cellStyle name="SAPBEXHLevel2X 5 2 2" xfId="15784" xr:uid="{00000000-0005-0000-0000-0000223F0000}"/>
    <cellStyle name="SAPBEXHLevel2X 5 2 2 2" xfId="15785" xr:uid="{00000000-0005-0000-0000-0000233F0000}"/>
    <cellStyle name="SAPBEXHLevel2X 5 2 2 3" xfId="15786" xr:uid="{00000000-0005-0000-0000-0000243F0000}"/>
    <cellStyle name="SAPBEXHLevel2X 5 2 2 4" xfId="15787" xr:uid="{00000000-0005-0000-0000-0000253F0000}"/>
    <cellStyle name="SAPBEXHLevel2X 5 2 2 5" xfId="15788" xr:uid="{00000000-0005-0000-0000-0000263F0000}"/>
    <cellStyle name="SAPBEXHLevel2X 5 2 2 6" xfId="15789" xr:uid="{00000000-0005-0000-0000-0000273F0000}"/>
    <cellStyle name="SAPBEXHLevel2X 5 2 3" xfId="15790" xr:uid="{00000000-0005-0000-0000-0000283F0000}"/>
    <cellStyle name="SAPBEXHLevel2X 5 2 3 2" xfId="15791" xr:uid="{00000000-0005-0000-0000-0000293F0000}"/>
    <cellStyle name="SAPBEXHLevel2X 5 2 3 3" xfId="15792" xr:uid="{00000000-0005-0000-0000-00002A3F0000}"/>
    <cellStyle name="SAPBEXHLevel2X 5 2 3 4" xfId="15793" xr:uid="{00000000-0005-0000-0000-00002B3F0000}"/>
    <cellStyle name="SAPBEXHLevel2X 5 2 3 5" xfId="15794" xr:uid="{00000000-0005-0000-0000-00002C3F0000}"/>
    <cellStyle name="SAPBEXHLevel2X 5 2 3 6" xfId="15795" xr:uid="{00000000-0005-0000-0000-00002D3F0000}"/>
    <cellStyle name="SAPBEXHLevel2X 5 2 4" xfId="15796" xr:uid="{00000000-0005-0000-0000-00002E3F0000}"/>
    <cellStyle name="SAPBEXHLevel2X 5 2 4 2" xfId="15797" xr:uid="{00000000-0005-0000-0000-00002F3F0000}"/>
    <cellStyle name="SAPBEXHLevel2X 5 2 4 3" xfId="15798" xr:uid="{00000000-0005-0000-0000-0000303F0000}"/>
    <cellStyle name="SAPBEXHLevel2X 5 2 4 4" xfId="15799" xr:uid="{00000000-0005-0000-0000-0000313F0000}"/>
    <cellStyle name="SAPBEXHLevel2X 5 2 4 5" xfId="15800" xr:uid="{00000000-0005-0000-0000-0000323F0000}"/>
    <cellStyle name="SAPBEXHLevel2X 5 2 4 6" xfId="15801" xr:uid="{00000000-0005-0000-0000-0000333F0000}"/>
    <cellStyle name="SAPBEXHLevel2X 5 2 5" xfId="15802" xr:uid="{00000000-0005-0000-0000-0000343F0000}"/>
    <cellStyle name="SAPBEXHLevel2X 5 2 5 2" xfId="15803" xr:uid="{00000000-0005-0000-0000-0000353F0000}"/>
    <cellStyle name="SAPBEXHLevel2X 5 2 5 3" xfId="15804" xr:uid="{00000000-0005-0000-0000-0000363F0000}"/>
    <cellStyle name="SAPBEXHLevel2X 5 2 5 4" xfId="15805" xr:uid="{00000000-0005-0000-0000-0000373F0000}"/>
    <cellStyle name="SAPBEXHLevel2X 5 2 5 5" xfId="15806" xr:uid="{00000000-0005-0000-0000-0000383F0000}"/>
    <cellStyle name="SAPBEXHLevel2X 5 2 5 6" xfId="15807" xr:uid="{00000000-0005-0000-0000-0000393F0000}"/>
    <cellStyle name="SAPBEXHLevel2X 5 2 6" xfId="15808" xr:uid="{00000000-0005-0000-0000-00003A3F0000}"/>
    <cellStyle name="SAPBEXHLevel2X 5 2 7" xfId="15809" xr:uid="{00000000-0005-0000-0000-00003B3F0000}"/>
    <cellStyle name="SAPBEXHLevel2X 5 2 8" xfId="15810" xr:uid="{00000000-0005-0000-0000-00003C3F0000}"/>
    <cellStyle name="SAPBEXHLevel2X 5 3" xfId="15811" xr:uid="{00000000-0005-0000-0000-00003D3F0000}"/>
    <cellStyle name="SAPBEXHLevel2X 5 3 2" xfId="15812" xr:uid="{00000000-0005-0000-0000-00003E3F0000}"/>
    <cellStyle name="SAPBEXHLevel2X 5 3 3" xfId="15813" xr:uid="{00000000-0005-0000-0000-00003F3F0000}"/>
    <cellStyle name="SAPBEXHLevel2X 5 3 4" xfId="15814" xr:uid="{00000000-0005-0000-0000-0000403F0000}"/>
    <cellStyle name="SAPBEXHLevel2X 5 3 5" xfId="15815" xr:uid="{00000000-0005-0000-0000-0000413F0000}"/>
    <cellStyle name="SAPBEXHLevel2X 5 3 6" xfId="15816" xr:uid="{00000000-0005-0000-0000-0000423F0000}"/>
    <cellStyle name="SAPBEXHLevel2X 5 4" xfId="15817" xr:uid="{00000000-0005-0000-0000-0000433F0000}"/>
    <cellStyle name="SAPBEXHLevel2X 5 4 2" xfId="15818" xr:uid="{00000000-0005-0000-0000-0000443F0000}"/>
    <cellStyle name="SAPBEXHLevel2X 5 4 3" xfId="15819" xr:uid="{00000000-0005-0000-0000-0000453F0000}"/>
    <cellStyle name="SAPBEXHLevel2X 5 4 4" xfId="15820" xr:uid="{00000000-0005-0000-0000-0000463F0000}"/>
    <cellStyle name="SAPBEXHLevel2X 5 4 5" xfId="15821" xr:uid="{00000000-0005-0000-0000-0000473F0000}"/>
    <cellStyle name="SAPBEXHLevel2X 5 4 6" xfId="15822" xr:uid="{00000000-0005-0000-0000-0000483F0000}"/>
    <cellStyle name="SAPBEXHLevel2X 5 5" xfId="15823" xr:uid="{00000000-0005-0000-0000-0000493F0000}"/>
    <cellStyle name="SAPBEXHLevel2X 5 5 2" xfId="15824" xr:uid="{00000000-0005-0000-0000-00004A3F0000}"/>
    <cellStyle name="SAPBEXHLevel2X 5 5 3" xfId="15825" xr:uid="{00000000-0005-0000-0000-00004B3F0000}"/>
    <cellStyle name="SAPBEXHLevel2X 5 5 4" xfId="15826" xr:uid="{00000000-0005-0000-0000-00004C3F0000}"/>
    <cellStyle name="SAPBEXHLevel2X 5 6" xfId="15827" xr:uid="{00000000-0005-0000-0000-00004D3F0000}"/>
    <cellStyle name="SAPBEXHLevel2X 5 6 2" xfId="15828" xr:uid="{00000000-0005-0000-0000-00004E3F0000}"/>
    <cellStyle name="SAPBEXHLevel2X 5 6 3" xfId="15829" xr:uid="{00000000-0005-0000-0000-00004F3F0000}"/>
    <cellStyle name="SAPBEXHLevel2X 5 6 4" xfId="15830" xr:uid="{00000000-0005-0000-0000-0000503F0000}"/>
    <cellStyle name="SAPBEXHLevel2X 5 7" xfId="15831" xr:uid="{00000000-0005-0000-0000-0000513F0000}"/>
    <cellStyle name="SAPBEXHLevel2X 5 7 2" xfId="15832" xr:uid="{00000000-0005-0000-0000-0000523F0000}"/>
    <cellStyle name="SAPBEXHLevel2X 5 7 3" xfId="15833" xr:uid="{00000000-0005-0000-0000-0000533F0000}"/>
    <cellStyle name="SAPBEXHLevel2X 5 7 4" xfId="15834" xr:uid="{00000000-0005-0000-0000-0000543F0000}"/>
    <cellStyle name="SAPBEXHLevel2X 5 8" xfId="15835" xr:uid="{00000000-0005-0000-0000-0000553F0000}"/>
    <cellStyle name="SAPBEXHLevel2X 5 9" xfId="15836" xr:uid="{00000000-0005-0000-0000-0000563F0000}"/>
    <cellStyle name="SAPBEXHLevel2X 50" xfId="15837" xr:uid="{00000000-0005-0000-0000-0000573F0000}"/>
    <cellStyle name="SAPBEXHLevel2X 51" xfId="15838" xr:uid="{00000000-0005-0000-0000-0000583F0000}"/>
    <cellStyle name="SAPBEXHLevel2X 52" xfId="15839" xr:uid="{00000000-0005-0000-0000-0000593F0000}"/>
    <cellStyle name="SAPBEXHLevel2X 53" xfId="15840" xr:uid="{00000000-0005-0000-0000-00005A3F0000}"/>
    <cellStyle name="SAPBEXHLevel2X 54" xfId="15841" xr:uid="{00000000-0005-0000-0000-00005B3F0000}"/>
    <cellStyle name="SAPBEXHLevel2X 55" xfId="15842" xr:uid="{00000000-0005-0000-0000-00005C3F0000}"/>
    <cellStyle name="SAPBEXHLevel2X 56" xfId="15843" xr:uid="{00000000-0005-0000-0000-00005D3F0000}"/>
    <cellStyle name="SAPBEXHLevel2X 57" xfId="15844" xr:uid="{00000000-0005-0000-0000-00005E3F0000}"/>
    <cellStyle name="SAPBEXHLevel2X 58" xfId="15845" xr:uid="{00000000-0005-0000-0000-00005F3F0000}"/>
    <cellStyle name="SAPBEXHLevel2X 59" xfId="15846" xr:uid="{00000000-0005-0000-0000-0000603F0000}"/>
    <cellStyle name="SAPBEXHLevel2X 6" xfId="15847" xr:uid="{00000000-0005-0000-0000-0000613F0000}"/>
    <cellStyle name="SAPBEXHLevel2X 6 10" xfId="15848" xr:uid="{00000000-0005-0000-0000-0000623F0000}"/>
    <cellStyle name="SAPBEXHLevel2X 6 2" xfId="15849" xr:uid="{00000000-0005-0000-0000-0000633F0000}"/>
    <cellStyle name="SAPBEXHLevel2X 6 2 2" xfId="15850" xr:uid="{00000000-0005-0000-0000-0000643F0000}"/>
    <cellStyle name="SAPBEXHLevel2X 6 2 3" xfId="15851" xr:uid="{00000000-0005-0000-0000-0000653F0000}"/>
    <cellStyle name="SAPBEXHLevel2X 6 2 4" xfId="15852" xr:uid="{00000000-0005-0000-0000-0000663F0000}"/>
    <cellStyle name="SAPBEXHLevel2X 6 2 5" xfId="27829" xr:uid="{00000000-0005-0000-0000-0000673F0000}"/>
    <cellStyle name="SAPBEXHLevel2X 6 3" xfId="15853" xr:uid="{00000000-0005-0000-0000-0000683F0000}"/>
    <cellStyle name="SAPBEXHLevel2X 6 3 2" xfId="15854" xr:uid="{00000000-0005-0000-0000-0000693F0000}"/>
    <cellStyle name="SAPBEXHLevel2X 6 3 3" xfId="15855" xr:uid="{00000000-0005-0000-0000-00006A3F0000}"/>
    <cellStyle name="SAPBEXHLevel2X 6 3 4" xfId="15856" xr:uid="{00000000-0005-0000-0000-00006B3F0000}"/>
    <cellStyle name="SAPBEXHLevel2X 6 4" xfId="15857" xr:uid="{00000000-0005-0000-0000-00006C3F0000}"/>
    <cellStyle name="SAPBEXHLevel2X 6 4 2" xfId="15858" xr:uid="{00000000-0005-0000-0000-00006D3F0000}"/>
    <cellStyle name="SAPBEXHLevel2X 6 4 3" xfId="15859" xr:uid="{00000000-0005-0000-0000-00006E3F0000}"/>
    <cellStyle name="SAPBEXHLevel2X 6 4 4" xfId="15860" xr:uid="{00000000-0005-0000-0000-00006F3F0000}"/>
    <cellStyle name="SAPBEXHLevel2X 6 5" xfId="15861" xr:uid="{00000000-0005-0000-0000-0000703F0000}"/>
    <cellStyle name="SAPBEXHLevel2X 6 5 2" xfId="15862" xr:uid="{00000000-0005-0000-0000-0000713F0000}"/>
    <cellStyle name="SAPBEXHLevel2X 6 5 3" xfId="15863" xr:uid="{00000000-0005-0000-0000-0000723F0000}"/>
    <cellStyle name="SAPBEXHLevel2X 6 5 4" xfId="15864" xr:uid="{00000000-0005-0000-0000-0000733F0000}"/>
    <cellStyle name="SAPBEXHLevel2X 6 6" xfId="15865" xr:uid="{00000000-0005-0000-0000-0000743F0000}"/>
    <cellStyle name="SAPBEXHLevel2X 6 7" xfId="15866" xr:uid="{00000000-0005-0000-0000-0000753F0000}"/>
    <cellStyle name="SAPBEXHLevel2X 6 8" xfId="15867" xr:uid="{00000000-0005-0000-0000-0000763F0000}"/>
    <cellStyle name="SAPBEXHLevel2X 6 9" xfId="15868" xr:uid="{00000000-0005-0000-0000-0000773F0000}"/>
    <cellStyle name="SAPBEXHLevel2X 60" xfId="15869" xr:uid="{00000000-0005-0000-0000-0000783F0000}"/>
    <cellStyle name="SAPBEXHLevel2X 61" xfId="15870" xr:uid="{00000000-0005-0000-0000-0000793F0000}"/>
    <cellStyle name="SAPBEXHLevel2X 62" xfId="15871" xr:uid="{00000000-0005-0000-0000-00007A3F0000}"/>
    <cellStyle name="SAPBEXHLevel2X 63" xfId="15872" xr:uid="{00000000-0005-0000-0000-00007B3F0000}"/>
    <cellStyle name="SAPBEXHLevel2X 64" xfId="15873" xr:uid="{00000000-0005-0000-0000-00007C3F0000}"/>
    <cellStyle name="SAPBEXHLevel2X 65" xfId="15874" xr:uid="{00000000-0005-0000-0000-00007D3F0000}"/>
    <cellStyle name="SAPBEXHLevel2X 66" xfId="15875" xr:uid="{00000000-0005-0000-0000-00007E3F0000}"/>
    <cellStyle name="SAPBEXHLevel2X 67" xfId="15876" xr:uid="{00000000-0005-0000-0000-00007F3F0000}"/>
    <cellStyle name="SAPBEXHLevel2X 68" xfId="15877" xr:uid="{00000000-0005-0000-0000-0000803F0000}"/>
    <cellStyle name="SAPBEXHLevel2X 69" xfId="15878" xr:uid="{00000000-0005-0000-0000-0000813F0000}"/>
    <cellStyle name="SAPBEXHLevel2X 7" xfId="15879" xr:uid="{00000000-0005-0000-0000-0000823F0000}"/>
    <cellStyle name="SAPBEXHLevel2X 7 10" xfId="15880" xr:uid="{00000000-0005-0000-0000-0000833F0000}"/>
    <cellStyle name="SAPBEXHLevel2X 7 2" xfId="15881" xr:uid="{00000000-0005-0000-0000-0000843F0000}"/>
    <cellStyle name="SAPBEXHLevel2X 7 2 2" xfId="15882" xr:uid="{00000000-0005-0000-0000-0000853F0000}"/>
    <cellStyle name="SAPBEXHLevel2X 7 2 3" xfId="15883" xr:uid="{00000000-0005-0000-0000-0000863F0000}"/>
    <cellStyle name="SAPBEXHLevel2X 7 2 4" xfId="15884" xr:uid="{00000000-0005-0000-0000-0000873F0000}"/>
    <cellStyle name="SAPBEXHLevel2X 7 2 5" xfId="27834" xr:uid="{00000000-0005-0000-0000-0000883F0000}"/>
    <cellStyle name="SAPBEXHLevel2X 7 3" xfId="15885" xr:uid="{00000000-0005-0000-0000-0000893F0000}"/>
    <cellStyle name="SAPBEXHLevel2X 7 3 2" xfId="15886" xr:uid="{00000000-0005-0000-0000-00008A3F0000}"/>
    <cellStyle name="SAPBEXHLevel2X 7 3 3" xfId="15887" xr:uid="{00000000-0005-0000-0000-00008B3F0000}"/>
    <cellStyle name="SAPBEXHLevel2X 7 3 4" xfId="15888" xr:uid="{00000000-0005-0000-0000-00008C3F0000}"/>
    <cellStyle name="SAPBEXHLevel2X 7 4" xfId="15889" xr:uid="{00000000-0005-0000-0000-00008D3F0000}"/>
    <cellStyle name="SAPBEXHLevel2X 7 4 2" xfId="15890" xr:uid="{00000000-0005-0000-0000-00008E3F0000}"/>
    <cellStyle name="SAPBEXHLevel2X 7 4 3" xfId="15891" xr:uid="{00000000-0005-0000-0000-00008F3F0000}"/>
    <cellStyle name="SAPBEXHLevel2X 7 4 4" xfId="15892" xr:uid="{00000000-0005-0000-0000-0000903F0000}"/>
    <cellStyle name="SAPBEXHLevel2X 7 5" xfId="15893" xr:uid="{00000000-0005-0000-0000-0000913F0000}"/>
    <cellStyle name="SAPBEXHLevel2X 7 5 2" xfId="15894" xr:uid="{00000000-0005-0000-0000-0000923F0000}"/>
    <cellStyle name="SAPBEXHLevel2X 7 5 3" xfId="15895" xr:uid="{00000000-0005-0000-0000-0000933F0000}"/>
    <cellStyle name="SAPBEXHLevel2X 7 5 4" xfId="15896" xr:uid="{00000000-0005-0000-0000-0000943F0000}"/>
    <cellStyle name="SAPBEXHLevel2X 7 6" xfId="15897" xr:uid="{00000000-0005-0000-0000-0000953F0000}"/>
    <cellStyle name="SAPBEXHLevel2X 7 7" xfId="15898" xr:uid="{00000000-0005-0000-0000-0000963F0000}"/>
    <cellStyle name="SAPBEXHLevel2X 7 8" xfId="15899" xr:uid="{00000000-0005-0000-0000-0000973F0000}"/>
    <cellStyle name="SAPBEXHLevel2X 7 9" xfId="15900" xr:uid="{00000000-0005-0000-0000-0000983F0000}"/>
    <cellStyle name="SAPBEXHLevel2X 70" xfId="15901" xr:uid="{00000000-0005-0000-0000-0000993F0000}"/>
    <cellStyle name="SAPBEXHLevel2X 71" xfId="15902" xr:uid="{00000000-0005-0000-0000-00009A3F0000}"/>
    <cellStyle name="SAPBEXHLevel2X 72" xfId="15903" xr:uid="{00000000-0005-0000-0000-00009B3F0000}"/>
    <cellStyle name="SAPBEXHLevel2X 73" xfId="15904" xr:uid="{00000000-0005-0000-0000-00009C3F0000}"/>
    <cellStyle name="SAPBEXHLevel2X 74" xfId="15905" xr:uid="{00000000-0005-0000-0000-00009D3F0000}"/>
    <cellStyle name="SAPBEXHLevel2X 75" xfId="15906" xr:uid="{00000000-0005-0000-0000-00009E3F0000}"/>
    <cellStyle name="SAPBEXHLevel2X 76" xfId="15907" xr:uid="{00000000-0005-0000-0000-00009F3F0000}"/>
    <cellStyle name="SAPBEXHLevel2X 77" xfId="15908" xr:uid="{00000000-0005-0000-0000-0000A03F0000}"/>
    <cellStyle name="SAPBEXHLevel2X 78" xfId="15909" xr:uid="{00000000-0005-0000-0000-0000A13F0000}"/>
    <cellStyle name="SAPBEXHLevel2X 79" xfId="15910" xr:uid="{00000000-0005-0000-0000-0000A23F0000}"/>
    <cellStyle name="SAPBEXHLevel2X 8" xfId="15911" xr:uid="{00000000-0005-0000-0000-0000A33F0000}"/>
    <cellStyle name="SAPBEXHLevel2X 8 2" xfId="15912" xr:uid="{00000000-0005-0000-0000-0000A43F0000}"/>
    <cellStyle name="SAPBEXHLevel2X 8 3" xfId="15913" xr:uid="{00000000-0005-0000-0000-0000A53F0000}"/>
    <cellStyle name="SAPBEXHLevel2X 8 4" xfId="15914" xr:uid="{00000000-0005-0000-0000-0000A63F0000}"/>
    <cellStyle name="SAPBEXHLevel2X 8 5" xfId="15915" xr:uid="{00000000-0005-0000-0000-0000A73F0000}"/>
    <cellStyle name="SAPBEXHLevel2X 8 6" xfId="15916" xr:uid="{00000000-0005-0000-0000-0000A83F0000}"/>
    <cellStyle name="SAPBEXHLevel2X 80" xfId="15917" xr:uid="{00000000-0005-0000-0000-0000A93F0000}"/>
    <cellStyle name="SAPBEXHLevel2X 81" xfId="15918" xr:uid="{00000000-0005-0000-0000-0000AA3F0000}"/>
    <cellStyle name="SAPBEXHLevel2X 82" xfId="15919" xr:uid="{00000000-0005-0000-0000-0000AB3F0000}"/>
    <cellStyle name="SAPBEXHLevel2X 83" xfId="15920" xr:uid="{00000000-0005-0000-0000-0000AC3F0000}"/>
    <cellStyle name="SAPBEXHLevel2X 84" xfId="15921" xr:uid="{00000000-0005-0000-0000-0000AD3F0000}"/>
    <cellStyle name="SAPBEXHLevel2X 85" xfId="15922" xr:uid="{00000000-0005-0000-0000-0000AE3F0000}"/>
    <cellStyle name="SAPBEXHLevel2X 86" xfId="15923" xr:uid="{00000000-0005-0000-0000-0000AF3F0000}"/>
    <cellStyle name="SAPBEXHLevel2X 87" xfId="15924" xr:uid="{00000000-0005-0000-0000-0000B03F0000}"/>
    <cellStyle name="SAPBEXHLevel2X 88" xfId="15925" xr:uid="{00000000-0005-0000-0000-0000B13F0000}"/>
    <cellStyle name="SAPBEXHLevel2X 89" xfId="15926" xr:uid="{00000000-0005-0000-0000-0000B23F0000}"/>
    <cellStyle name="SAPBEXHLevel2X 9" xfId="15927" xr:uid="{00000000-0005-0000-0000-0000B33F0000}"/>
    <cellStyle name="SAPBEXHLevel2X 9 2" xfId="15928" xr:uid="{00000000-0005-0000-0000-0000B43F0000}"/>
    <cellStyle name="SAPBEXHLevel2X 9 3" xfId="15929" xr:uid="{00000000-0005-0000-0000-0000B53F0000}"/>
    <cellStyle name="SAPBEXHLevel2X 9 4" xfId="15930" xr:uid="{00000000-0005-0000-0000-0000B63F0000}"/>
    <cellStyle name="SAPBEXHLevel2X 9 5" xfId="15931" xr:uid="{00000000-0005-0000-0000-0000B73F0000}"/>
    <cellStyle name="SAPBEXHLevel2X 9 6" xfId="15932" xr:uid="{00000000-0005-0000-0000-0000B83F0000}"/>
    <cellStyle name="SAPBEXHLevel2X 90" xfId="15933" xr:uid="{00000000-0005-0000-0000-0000B93F0000}"/>
    <cellStyle name="SAPBEXHLevel2X 91" xfId="15934" xr:uid="{00000000-0005-0000-0000-0000BA3F0000}"/>
    <cellStyle name="SAPBEXHLevel2X 92" xfId="15935" xr:uid="{00000000-0005-0000-0000-0000BB3F0000}"/>
    <cellStyle name="SAPBEXHLevel2X 93" xfId="15936" xr:uid="{00000000-0005-0000-0000-0000BC3F0000}"/>
    <cellStyle name="SAPBEXHLevel2X 94" xfId="15937" xr:uid="{00000000-0005-0000-0000-0000BD3F0000}"/>
    <cellStyle name="SAPBEXHLevel2X 95" xfId="15938" xr:uid="{00000000-0005-0000-0000-0000BE3F0000}"/>
    <cellStyle name="SAPBEXHLevel2X 96" xfId="15939" xr:uid="{00000000-0005-0000-0000-0000BF3F0000}"/>
    <cellStyle name="SAPBEXHLevel2X 97" xfId="15940" xr:uid="{00000000-0005-0000-0000-0000C03F0000}"/>
    <cellStyle name="SAPBEXHLevel2X 98" xfId="15941" xr:uid="{00000000-0005-0000-0000-0000C13F0000}"/>
    <cellStyle name="SAPBEXHLevel2X 99" xfId="15942" xr:uid="{00000000-0005-0000-0000-0000C23F0000}"/>
    <cellStyle name="SAPBEXHLevel2X_2009 12 09 Cash flow (2009)" xfId="15943" xr:uid="{00000000-0005-0000-0000-0000C33F0000}"/>
    <cellStyle name="SAPBEXHLevel3" xfId="15944" xr:uid="{00000000-0005-0000-0000-0000C43F0000}"/>
    <cellStyle name="SAPBEXHLevel3 10" xfId="15945" xr:uid="{00000000-0005-0000-0000-0000C53F0000}"/>
    <cellStyle name="SAPBEXHLevel3 10 2" xfId="15946" xr:uid="{00000000-0005-0000-0000-0000C63F0000}"/>
    <cellStyle name="SAPBEXHLevel3 10 3" xfId="15947" xr:uid="{00000000-0005-0000-0000-0000C73F0000}"/>
    <cellStyle name="SAPBEXHLevel3 10 4" xfId="15948" xr:uid="{00000000-0005-0000-0000-0000C83F0000}"/>
    <cellStyle name="SAPBEXHLevel3 10 5" xfId="15949" xr:uid="{00000000-0005-0000-0000-0000C93F0000}"/>
    <cellStyle name="SAPBEXHLevel3 10 6" xfId="15950" xr:uid="{00000000-0005-0000-0000-0000CA3F0000}"/>
    <cellStyle name="SAPBEXHLevel3 11" xfId="15951" xr:uid="{00000000-0005-0000-0000-0000CB3F0000}"/>
    <cellStyle name="SAPBEXHLevel3 11 2" xfId="15952" xr:uid="{00000000-0005-0000-0000-0000CC3F0000}"/>
    <cellStyle name="SAPBEXHLevel3 11 3" xfId="15953" xr:uid="{00000000-0005-0000-0000-0000CD3F0000}"/>
    <cellStyle name="SAPBEXHLevel3 11 4" xfId="15954" xr:uid="{00000000-0005-0000-0000-0000CE3F0000}"/>
    <cellStyle name="SAPBEXHLevel3 11 5" xfId="15955" xr:uid="{00000000-0005-0000-0000-0000CF3F0000}"/>
    <cellStyle name="SAPBEXHLevel3 11 6" xfId="15956" xr:uid="{00000000-0005-0000-0000-0000D03F0000}"/>
    <cellStyle name="SAPBEXHLevel3 12" xfId="15957" xr:uid="{00000000-0005-0000-0000-0000D13F0000}"/>
    <cellStyle name="SAPBEXHLevel3 12 2" xfId="15958" xr:uid="{00000000-0005-0000-0000-0000D23F0000}"/>
    <cellStyle name="SAPBEXHLevel3 12 3" xfId="15959" xr:uid="{00000000-0005-0000-0000-0000D33F0000}"/>
    <cellStyle name="SAPBEXHLevel3 12 4" xfId="15960" xr:uid="{00000000-0005-0000-0000-0000D43F0000}"/>
    <cellStyle name="SAPBEXHLevel3 12 5" xfId="15961" xr:uid="{00000000-0005-0000-0000-0000D53F0000}"/>
    <cellStyle name="SAPBEXHLevel3 12 6" xfId="15962" xr:uid="{00000000-0005-0000-0000-0000D63F0000}"/>
    <cellStyle name="SAPBEXHLevel3 13" xfId="15963" xr:uid="{00000000-0005-0000-0000-0000D73F0000}"/>
    <cellStyle name="SAPBEXHLevel3 13 2" xfId="15964" xr:uid="{00000000-0005-0000-0000-0000D83F0000}"/>
    <cellStyle name="SAPBEXHLevel3 13 3" xfId="15965" xr:uid="{00000000-0005-0000-0000-0000D93F0000}"/>
    <cellStyle name="SAPBEXHLevel3 13 4" xfId="15966" xr:uid="{00000000-0005-0000-0000-0000DA3F0000}"/>
    <cellStyle name="SAPBEXHLevel3 13 5" xfId="15967" xr:uid="{00000000-0005-0000-0000-0000DB3F0000}"/>
    <cellStyle name="SAPBEXHLevel3 13 6" xfId="15968" xr:uid="{00000000-0005-0000-0000-0000DC3F0000}"/>
    <cellStyle name="SAPBEXHLevel3 14" xfId="15969" xr:uid="{00000000-0005-0000-0000-0000DD3F0000}"/>
    <cellStyle name="SAPBEXHLevel3 14 2" xfId="15970" xr:uid="{00000000-0005-0000-0000-0000DE3F0000}"/>
    <cellStyle name="SAPBEXHLevel3 14 3" xfId="15971" xr:uid="{00000000-0005-0000-0000-0000DF3F0000}"/>
    <cellStyle name="SAPBEXHLevel3 14 4" xfId="15972" xr:uid="{00000000-0005-0000-0000-0000E03F0000}"/>
    <cellStyle name="SAPBEXHLevel3 14 5" xfId="15973" xr:uid="{00000000-0005-0000-0000-0000E13F0000}"/>
    <cellStyle name="SAPBEXHLevel3 14 6" xfId="15974" xr:uid="{00000000-0005-0000-0000-0000E23F0000}"/>
    <cellStyle name="SAPBEXHLevel3 15" xfId="15975" xr:uid="{00000000-0005-0000-0000-0000E33F0000}"/>
    <cellStyle name="SAPBEXHLevel3 15 2" xfId="15976" xr:uid="{00000000-0005-0000-0000-0000E43F0000}"/>
    <cellStyle name="SAPBEXHLevel3 15 3" xfId="15977" xr:uid="{00000000-0005-0000-0000-0000E53F0000}"/>
    <cellStyle name="SAPBEXHLevel3 15 4" xfId="15978" xr:uid="{00000000-0005-0000-0000-0000E63F0000}"/>
    <cellStyle name="SAPBEXHLevel3 15 5" xfId="15979" xr:uid="{00000000-0005-0000-0000-0000E73F0000}"/>
    <cellStyle name="SAPBEXHLevel3 15 6" xfId="15980" xr:uid="{00000000-0005-0000-0000-0000E83F0000}"/>
    <cellStyle name="SAPBEXHLevel3 16" xfId="15981" xr:uid="{00000000-0005-0000-0000-0000E93F0000}"/>
    <cellStyle name="SAPBEXHLevel3 16 2" xfId="15982" xr:uid="{00000000-0005-0000-0000-0000EA3F0000}"/>
    <cellStyle name="SAPBEXHLevel3 16 3" xfId="15983" xr:uid="{00000000-0005-0000-0000-0000EB3F0000}"/>
    <cellStyle name="SAPBEXHLevel3 16 4" xfId="15984" xr:uid="{00000000-0005-0000-0000-0000EC3F0000}"/>
    <cellStyle name="SAPBEXHLevel3 16 5" xfId="15985" xr:uid="{00000000-0005-0000-0000-0000ED3F0000}"/>
    <cellStyle name="SAPBEXHLevel3 16 6" xfId="15986" xr:uid="{00000000-0005-0000-0000-0000EE3F0000}"/>
    <cellStyle name="SAPBEXHLevel3 17" xfId="15987" xr:uid="{00000000-0005-0000-0000-0000EF3F0000}"/>
    <cellStyle name="SAPBEXHLevel3 17 2" xfId="15988" xr:uid="{00000000-0005-0000-0000-0000F03F0000}"/>
    <cellStyle name="SAPBEXHLevel3 17 3" xfId="15989" xr:uid="{00000000-0005-0000-0000-0000F13F0000}"/>
    <cellStyle name="SAPBEXHLevel3 17 4" xfId="15990" xr:uid="{00000000-0005-0000-0000-0000F23F0000}"/>
    <cellStyle name="SAPBEXHLevel3 17 5" xfId="15991" xr:uid="{00000000-0005-0000-0000-0000F33F0000}"/>
    <cellStyle name="SAPBEXHLevel3 17 6" xfId="15992" xr:uid="{00000000-0005-0000-0000-0000F43F0000}"/>
    <cellStyle name="SAPBEXHLevel3 18" xfId="15993" xr:uid="{00000000-0005-0000-0000-0000F53F0000}"/>
    <cellStyle name="SAPBEXHLevel3 18 2" xfId="15994" xr:uid="{00000000-0005-0000-0000-0000F63F0000}"/>
    <cellStyle name="SAPBEXHLevel3 18 3" xfId="15995" xr:uid="{00000000-0005-0000-0000-0000F73F0000}"/>
    <cellStyle name="SAPBEXHLevel3 18 4" xfId="15996" xr:uid="{00000000-0005-0000-0000-0000F83F0000}"/>
    <cellStyle name="SAPBEXHLevel3 18 5" xfId="15997" xr:uid="{00000000-0005-0000-0000-0000F93F0000}"/>
    <cellStyle name="SAPBEXHLevel3 18 6" xfId="15998" xr:uid="{00000000-0005-0000-0000-0000FA3F0000}"/>
    <cellStyle name="SAPBEXHLevel3 19" xfId="15999" xr:uid="{00000000-0005-0000-0000-0000FB3F0000}"/>
    <cellStyle name="SAPBEXHLevel3 19 2" xfId="16000" xr:uid="{00000000-0005-0000-0000-0000FC3F0000}"/>
    <cellStyle name="SAPBEXHLevel3 19 3" xfId="16001" xr:uid="{00000000-0005-0000-0000-0000FD3F0000}"/>
    <cellStyle name="SAPBEXHLevel3 19 4" xfId="16002" xr:uid="{00000000-0005-0000-0000-0000FE3F0000}"/>
    <cellStyle name="SAPBEXHLevel3 19 5" xfId="16003" xr:uid="{00000000-0005-0000-0000-0000FF3F0000}"/>
    <cellStyle name="SAPBEXHLevel3 19 6" xfId="16004" xr:uid="{00000000-0005-0000-0000-000000400000}"/>
    <cellStyle name="SAPBEXHLevel3 2" xfId="16005" xr:uid="{00000000-0005-0000-0000-000001400000}"/>
    <cellStyle name="SAPBEXHLevel3 2 10" xfId="16006" xr:uid="{00000000-0005-0000-0000-000002400000}"/>
    <cellStyle name="SAPBEXHLevel3 2 10 2" xfId="16007" xr:uid="{00000000-0005-0000-0000-000003400000}"/>
    <cellStyle name="SAPBEXHLevel3 2 10 3" xfId="16008" xr:uid="{00000000-0005-0000-0000-000004400000}"/>
    <cellStyle name="SAPBEXHLevel3 2 10 4" xfId="16009" xr:uid="{00000000-0005-0000-0000-000005400000}"/>
    <cellStyle name="SAPBEXHLevel3 2 11" xfId="16010" xr:uid="{00000000-0005-0000-0000-000006400000}"/>
    <cellStyle name="SAPBEXHLevel3 2 11 2" xfId="16011" xr:uid="{00000000-0005-0000-0000-000007400000}"/>
    <cellStyle name="SAPBEXHLevel3 2 11 3" xfId="16012" xr:uid="{00000000-0005-0000-0000-000008400000}"/>
    <cellStyle name="SAPBEXHLevel3 2 11 4" xfId="16013" xr:uid="{00000000-0005-0000-0000-000009400000}"/>
    <cellStyle name="SAPBEXHLevel3 2 12" xfId="16014" xr:uid="{00000000-0005-0000-0000-00000A400000}"/>
    <cellStyle name="SAPBEXHLevel3 2 12 2" xfId="16015" xr:uid="{00000000-0005-0000-0000-00000B400000}"/>
    <cellStyle name="SAPBEXHLevel3 2 12 3" xfId="16016" xr:uid="{00000000-0005-0000-0000-00000C400000}"/>
    <cellStyle name="SAPBEXHLevel3 2 12 4" xfId="16017" xr:uid="{00000000-0005-0000-0000-00000D400000}"/>
    <cellStyle name="SAPBEXHLevel3 2 13" xfId="16018" xr:uid="{00000000-0005-0000-0000-00000E400000}"/>
    <cellStyle name="SAPBEXHLevel3 2 13 2" xfId="16019" xr:uid="{00000000-0005-0000-0000-00000F400000}"/>
    <cellStyle name="SAPBEXHLevel3 2 13 3" xfId="16020" xr:uid="{00000000-0005-0000-0000-000010400000}"/>
    <cellStyle name="SAPBEXHLevel3 2 13 4" xfId="16021" xr:uid="{00000000-0005-0000-0000-000011400000}"/>
    <cellStyle name="SAPBEXHLevel3 2 14" xfId="16022" xr:uid="{00000000-0005-0000-0000-000012400000}"/>
    <cellStyle name="SAPBEXHLevel3 2 15" xfId="16023" xr:uid="{00000000-0005-0000-0000-000013400000}"/>
    <cellStyle name="SAPBEXHLevel3 2 16" xfId="16024" xr:uid="{00000000-0005-0000-0000-000014400000}"/>
    <cellStyle name="SAPBEXHLevel3 2 17" xfId="16025" xr:uid="{00000000-0005-0000-0000-000015400000}"/>
    <cellStyle name="SAPBEXHLevel3 2 18" xfId="16026" xr:uid="{00000000-0005-0000-0000-000016400000}"/>
    <cellStyle name="SAPBEXHLevel3 2 2" xfId="16027" xr:uid="{00000000-0005-0000-0000-000017400000}"/>
    <cellStyle name="SAPBEXHLevel3 2 2 2" xfId="16028" xr:uid="{00000000-0005-0000-0000-000018400000}"/>
    <cellStyle name="SAPBEXHLevel3 2 2 2 2" xfId="16029" xr:uid="{00000000-0005-0000-0000-000019400000}"/>
    <cellStyle name="SAPBEXHLevel3 2 2 2 3" xfId="16030" xr:uid="{00000000-0005-0000-0000-00001A400000}"/>
    <cellStyle name="SAPBEXHLevel3 2 2 2 4" xfId="16031" xr:uid="{00000000-0005-0000-0000-00001B400000}"/>
    <cellStyle name="SAPBEXHLevel3 2 2 2 5" xfId="16032" xr:uid="{00000000-0005-0000-0000-00001C400000}"/>
    <cellStyle name="SAPBEXHLevel3 2 2 2 6" xfId="16033" xr:uid="{00000000-0005-0000-0000-00001D400000}"/>
    <cellStyle name="SAPBEXHLevel3 2 2 3" xfId="16034" xr:uid="{00000000-0005-0000-0000-00001E400000}"/>
    <cellStyle name="SAPBEXHLevel3 2 2 3 2" xfId="16035" xr:uid="{00000000-0005-0000-0000-00001F400000}"/>
    <cellStyle name="SAPBEXHLevel3 2 2 3 3" xfId="16036" xr:uid="{00000000-0005-0000-0000-000020400000}"/>
    <cellStyle name="SAPBEXHLevel3 2 2 3 4" xfId="16037" xr:uid="{00000000-0005-0000-0000-000021400000}"/>
    <cellStyle name="SAPBEXHLevel3 2 2 3 5" xfId="16038" xr:uid="{00000000-0005-0000-0000-000022400000}"/>
    <cellStyle name="SAPBEXHLevel3 2 2 3 6" xfId="16039" xr:uid="{00000000-0005-0000-0000-000023400000}"/>
    <cellStyle name="SAPBEXHLevel3 2 2 4" xfId="16040" xr:uid="{00000000-0005-0000-0000-000024400000}"/>
    <cellStyle name="SAPBEXHLevel3 2 2 4 2" xfId="16041" xr:uid="{00000000-0005-0000-0000-000025400000}"/>
    <cellStyle name="SAPBEXHLevel3 2 2 4 3" xfId="16042" xr:uid="{00000000-0005-0000-0000-000026400000}"/>
    <cellStyle name="SAPBEXHLevel3 2 2 4 4" xfId="16043" xr:uid="{00000000-0005-0000-0000-000027400000}"/>
    <cellStyle name="SAPBEXHLevel3 2 2 4 5" xfId="16044" xr:uid="{00000000-0005-0000-0000-000028400000}"/>
    <cellStyle name="SAPBEXHLevel3 2 2 4 6" xfId="16045" xr:uid="{00000000-0005-0000-0000-000029400000}"/>
    <cellStyle name="SAPBEXHLevel3 2 2 5" xfId="16046" xr:uid="{00000000-0005-0000-0000-00002A400000}"/>
    <cellStyle name="SAPBEXHLevel3 2 2 5 2" xfId="16047" xr:uid="{00000000-0005-0000-0000-00002B400000}"/>
    <cellStyle name="SAPBEXHLevel3 2 2 5 3" xfId="16048" xr:uid="{00000000-0005-0000-0000-00002C400000}"/>
    <cellStyle name="SAPBEXHLevel3 2 2 5 4" xfId="16049" xr:uid="{00000000-0005-0000-0000-00002D400000}"/>
    <cellStyle name="SAPBEXHLevel3 2 2 5 5" xfId="16050" xr:uid="{00000000-0005-0000-0000-00002E400000}"/>
    <cellStyle name="SAPBEXHLevel3 2 2 5 6" xfId="16051" xr:uid="{00000000-0005-0000-0000-00002F400000}"/>
    <cellStyle name="SAPBEXHLevel3 2 2 6" xfId="16052" xr:uid="{00000000-0005-0000-0000-000030400000}"/>
    <cellStyle name="SAPBEXHLevel3 2 2 7" xfId="16053" xr:uid="{00000000-0005-0000-0000-000031400000}"/>
    <cellStyle name="SAPBEXHLevel3 2 2 8" xfId="16054" xr:uid="{00000000-0005-0000-0000-000032400000}"/>
    <cellStyle name="SAPBEXHLevel3 2 3" xfId="16055" xr:uid="{00000000-0005-0000-0000-000033400000}"/>
    <cellStyle name="SAPBEXHLevel3 2 3 2" xfId="16056" xr:uid="{00000000-0005-0000-0000-000034400000}"/>
    <cellStyle name="SAPBEXHLevel3 2 3 2 2" xfId="16057" xr:uid="{00000000-0005-0000-0000-000035400000}"/>
    <cellStyle name="SAPBEXHLevel3 2 3 2 3" xfId="16058" xr:uid="{00000000-0005-0000-0000-000036400000}"/>
    <cellStyle name="SAPBEXHLevel3 2 3 2 4" xfId="16059" xr:uid="{00000000-0005-0000-0000-000037400000}"/>
    <cellStyle name="SAPBEXHLevel3 2 3 2 5" xfId="16060" xr:uid="{00000000-0005-0000-0000-000038400000}"/>
    <cellStyle name="SAPBEXHLevel3 2 3 2 6" xfId="16061" xr:uid="{00000000-0005-0000-0000-000039400000}"/>
    <cellStyle name="SAPBEXHLevel3 2 3 3" xfId="16062" xr:uid="{00000000-0005-0000-0000-00003A400000}"/>
    <cellStyle name="SAPBEXHLevel3 2 3 3 2" xfId="16063" xr:uid="{00000000-0005-0000-0000-00003B400000}"/>
    <cellStyle name="SAPBEXHLevel3 2 3 3 3" xfId="16064" xr:uid="{00000000-0005-0000-0000-00003C400000}"/>
    <cellStyle name="SAPBEXHLevel3 2 3 3 4" xfId="16065" xr:uid="{00000000-0005-0000-0000-00003D400000}"/>
    <cellStyle name="SAPBEXHLevel3 2 3 3 5" xfId="16066" xr:uid="{00000000-0005-0000-0000-00003E400000}"/>
    <cellStyle name="SAPBEXHLevel3 2 3 3 6" xfId="16067" xr:uid="{00000000-0005-0000-0000-00003F400000}"/>
    <cellStyle name="SAPBEXHLevel3 2 3 4" xfId="16068" xr:uid="{00000000-0005-0000-0000-000040400000}"/>
    <cellStyle name="SAPBEXHLevel3 2 3 4 2" xfId="16069" xr:uid="{00000000-0005-0000-0000-000041400000}"/>
    <cellStyle name="SAPBEXHLevel3 2 3 4 3" xfId="16070" xr:uid="{00000000-0005-0000-0000-000042400000}"/>
    <cellStyle name="SAPBEXHLevel3 2 3 4 4" xfId="16071" xr:uid="{00000000-0005-0000-0000-000043400000}"/>
    <cellStyle name="SAPBEXHLevel3 2 3 4 5" xfId="16072" xr:uid="{00000000-0005-0000-0000-000044400000}"/>
    <cellStyle name="SAPBEXHLevel3 2 3 4 6" xfId="16073" xr:uid="{00000000-0005-0000-0000-000045400000}"/>
    <cellStyle name="SAPBEXHLevel3 2 3 5" xfId="16074" xr:uid="{00000000-0005-0000-0000-000046400000}"/>
    <cellStyle name="SAPBEXHLevel3 2 3 5 2" xfId="16075" xr:uid="{00000000-0005-0000-0000-000047400000}"/>
    <cellStyle name="SAPBEXHLevel3 2 3 5 3" xfId="16076" xr:uid="{00000000-0005-0000-0000-000048400000}"/>
    <cellStyle name="SAPBEXHLevel3 2 3 5 4" xfId="16077" xr:uid="{00000000-0005-0000-0000-000049400000}"/>
    <cellStyle name="SAPBEXHLevel3 2 3 5 5" xfId="16078" xr:uid="{00000000-0005-0000-0000-00004A400000}"/>
    <cellStyle name="SAPBEXHLevel3 2 3 5 6" xfId="16079" xr:uid="{00000000-0005-0000-0000-00004B400000}"/>
    <cellStyle name="SAPBEXHLevel3 2 3 6" xfId="16080" xr:uid="{00000000-0005-0000-0000-00004C400000}"/>
    <cellStyle name="SAPBEXHLevel3 2 3 7" xfId="16081" xr:uid="{00000000-0005-0000-0000-00004D400000}"/>
    <cellStyle name="SAPBEXHLevel3 2 3 8" xfId="16082" xr:uid="{00000000-0005-0000-0000-00004E400000}"/>
    <cellStyle name="SAPBEXHLevel3 2 4" xfId="16083" xr:uid="{00000000-0005-0000-0000-00004F400000}"/>
    <cellStyle name="SAPBEXHLevel3 2 4 2" xfId="16084" xr:uid="{00000000-0005-0000-0000-000050400000}"/>
    <cellStyle name="SAPBEXHLevel3 2 4 2 2" xfId="16085" xr:uid="{00000000-0005-0000-0000-000051400000}"/>
    <cellStyle name="SAPBEXHLevel3 2 4 2 3" xfId="16086" xr:uid="{00000000-0005-0000-0000-000052400000}"/>
    <cellStyle name="SAPBEXHLevel3 2 4 2 4" xfId="16087" xr:uid="{00000000-0005-0000-0000-000053400000}"/>
    <cellStyle name="SAPBEXHLevel3 2 4 2 5" xfId="16088" xr:uid="{00000000-0005-0000-0000-000054400000}"/>
    <cellStyle name="SAPBEXHLevel3 2 4 2 6" xfId="16089" xr:uid="{00000000-0005-0000-0000-000055400000}"/>
    <cellStyle name="SAPBEXHLevel3 2 4 3" xfId="16090" xr:uid="{00000000-0005-0000-0000-000056400000}"/>
    <cellStyle name="SAPBEXHLevel3 2 4 3 2" xfId="16091" xr:uid="{00000000-0005-0000-0000-000057400000}"/>
    <cellStyle name="SAPBEXHLevel3 2 4 3 3" xfId="16092" xr:uid="{00000000-0005-0000-0000-000058400000}"/>
    <cellStyle name="SAPBEXHLevel3 2 4 3 4" xfId="16093" xr:uid="{00000000-0005-0000-0000-000059400000}"/>
    <cellStyle name="SAPBEXHLevel3 2 4 3 5" xfId="16094" xr:uid="{00000000-0005-0000-0000-00005A400000}"/>
    <cellStyle name="SAPBEXHLevel3 2 4 3 6" xfId="16095" xr:uid="{00000000-0005-0000-0000-00005B400000}"/>
    <cellStyle name="SAPBEXHLevel3 2 4 4" xfId="16096" xr:uid="{00000000-0005-0000-0000-00005C400000}"/>
    <cellStyle name="SAPBEXHLevel3 2 4 4 2" xfId="16097" xr:uid="{00000000-0005-0000-0000-00005D400000}"/>
    <cellStyle name="SAPBEXHLevel3 2 4 4 3" xfId="16098" xr:uid="{00000000-0005-0000-0000-00005E400000}"/>
    <cellStyle name="SAPBEXHLevel3 2 4 4 4" xfId="16099" xr:uid="{00000000-0005-0000-0000-00005F400000}"/>
    <cellStyle name="SAPBEXHLevel3 2 4 4 5" xfId="16100" xr:uid="{00000000-0005-0000-0000-000060400000}"/>
    <cellStyle name="SAPBEXHLevel3 2 4 4 6" xfId="16101" xr:uid="{00000000-0005-0000-0000-000061400000}"/>
    <cellStyle name="SAPBEXHLevel3 2 4 5" xfId="16102" xr:uid="{00000000-0005-0000-0000-000062400000}"/>
    <cellStyle name="SAPBEXHLevel3 2 4 5 2" xfId="16103" xr:uid="{00000000-0005-0000-0000-000063400000}"/>
    <cellStyle name="SAPBEXHLevel3 2 4 5 3" xfId="16104" xr:uid="{00000000-0005-0000-0000-000064400000}"/>
    <cellStyle name="SAPBEXHLevel3 2 4 5 4" xfId="16105" xr:uid="{00000000-0005-0000-0000-000065400000}"/>
    <cellStyle name="SAPBEXHLevel3 2 4 5 5" xfId="16106" xr:uid="{00000000-0005-0000-0000-000066400000}"/>
    <cellStyle name="SAPBEXHLevel3 2 4 5 6" xfId="16107" xr:uid="{00000000-0005-0000-0000-000067400000}"/>
    <cellStyle name="SAPBEXHLevel3 2 4 6" xfId="16108" xr:uid="{00000000-0005-0000-0000-000068400000}"/>
    <cellStyle name="SAPBEXHLevel3 2 4 7" xfId="16109" xr:uid="{00000000-0005-0000-0000-000069400000}"/>
    <cellStyle name="SAPBEXHLevel3 2 4 8" xfId="16110" xr:uid="{00000000-0005-0000-0000-00006A400000}"/>
    <cellStyle name="SAPBEXHLevel3 2 5" xfId="16111" xr:uid="{00000000-0005-0000-0000-00006B400000}"/>
    <cellStyle name="SAPBEXHLevel3 2 5 2" xfId="16112" xr:uid="{00000000-0005-0000-0000-00006C400000}"/>
    <cellStyle name="SAPBEXHLevel3 2 5 3" xfId="16113" xr:uid="{00000000-0005-0000-0000-00006D400000}"/>
    <cellStyle name="SAPBEXHLevel3 2 5 4" xfId="16114" xr:uid="{00000000-0005-0000-0000-00006E400000}"/>
    <cellStyle name="SAPBEXHLevel3 2 6" xfId="16115" xr:uid="{00000000-0005-0000-0000-00006F400000}"/>
    <cellStyle name="SAPBEXHLevel3 2 6 2" xfId="16116" xr:uid="{00000000-0005-0000-0000-000070400000}"/>
    <cellStyle name="SAPBEXHLevel3 2 6 3" xfId="16117" xr:uid="{00000000-0005-0000-0000-000071400000}"/>
    <cellStyle name="SAPBEXHLevel3 2 6 4" xfId="16118" xr:uid="{00000000-0005-0000-0000-000072400000}"/>
    <cellStyle name="SAPBEXHLevel3 2 7" xfId="16119" xr:uid="{00000000-0005-0000-0000-000073400000}"/>
    <cellStyle name="SAPBEXHLevel3 2 7 2" xfId="16120" xr:uid="{00000000-0005-0000-0000-000074400000}"/>
    <cellStyle name="SAPBEXHLevel3 2 7 3" xfId="16121" xr:uid="{00000000-0005-0000-0000-000075400000}"/>
    <cellStyle name="SAPBEXHLevel3 2 7 4" xfId="16122" xr:uid="{00000000-0005-0000-0000-000076400000}"/>
    <cellStyle name="SAPBEXHLevel3 2 8" xfId="16123" xr:uid="{00000000-0005-0000-0000-000077400000}"/>
    <cellStyle name="SAPBEXHLevel3 2 8 2" xfId="16124" xr:uid="{00000000-0005-0000-0000-000078400000}"/>
    <cellStyle name="SAPBEXHLevel3 2 8 3" xfId="16125" xr:uid="{00000000-0005-0000-0000-000079400000}"/>
    <cellStyle name="SAPBEXHLevel3 2 8 4" xfId="16126" xr:uid="{00000000-0005-0000-0000-00007A400000}"/>
    <cellStyle name="SAPBEXHLevel3 2 9" xfId="16127" xr:uid="{00000000-0005-0000-0000-00007B400000}"/>
    <cellStyle name="SAPBEXHLevel3 2 9 2" xfId="16128" xr:uid="{00000000-0005-0000-0000-00007C400000}"/>
    <cellStyle name="SAPBEXHLevel3 2 9 3" xfId="16129" xr:uid="{00000000-0005-0000-0000-00007D400000}"/>
    <cellStyle name="SAPBEXHLevel3 2 9 4" xfId="16130" xr:uid="{00000000-0005-0000-0000-00007E400000}"/>
    <cellStyle name="SAPBEXHLevel3 20" xfId="16131" xr:uid="{00000000-0005-0000-0000-00007F400000}"/>
    <cellStyle name="SAPBEXHLevel3 20 2" xfId="16132" xr:uid="{00000000-0005-0000-0000-000080400000}"/>
    <cellStyle name="SAPBEXHLevel3 20 3" xfId="16133" xr:uid="{00000000-0005-0000-0000-000081400000}"/>
    <cellStyle name="SAPBEXHLevel3 20 4" xfId="16134" xr:uid="{00000000-0005-0000-0000-000082400000}"/>
    <cellStyle name="SAPBEXHLevel3 20 5" xfId="16135" xr:uid="{00000000-0005-0000-0000-000083400000}"/>
    <cellStyle name="SAPBEXHLevel3 20 6" xfId="16136" xr:uid="{00000000-0005-0000-0000-000084400000}"/>
    <cellStyle name="SAPBEXHLevel3 21" xfId="16137" xr:uid="{00000000-0005-0000-0000-000085400000}"/>
    <cellStyle name="SAPBEXHLevel3 21 2" xfId="16138" xr:uid="{00000000-0005-0000-0000-000086400000}"/>
    <cellStyle name="SAPBEXHLevel3 21 3" xfId="16139" xr:uid="{00000000-0005-0000-0000-000087400000}"/>
    <cellStyle name="SAPBEXHLevel3 21 4" xfId="16140" xr:uid="{00000000-0005-0000-0000-000088400000}"/>
    <cellStyle name="SAPBEXHLevel3 21 5" xfId="16141" xr:uid="{00000000-0005-0000-0000-000089400000}"/>
    <cellStyle name="SAPBEXHLevel3 21 6" xfId="16142" xr:uid="{00000000-0005-0000-0000-00008A400000}"/>
    <cellStyle name="SAPBEXHLevel3 22" xfId="16143" xr:uid="{00000000-0005-0000-0000-00008B400000}"/>
    <cellStyle name="SAPBEXHLevel3 22 2" xfId="16144" xr:uid="{00000000-0005-0000-0000-00008C400000}"/>
    <cellStyle name="SAPBEXHLevel3 22 3" xfId="16145" xr:uid="{00000000-0005-0000-0000-00008D400000}"/>
    <cellStyle name="SAPBEXHLevel3 22 4" xfId="16146" xr:uid="{00000000-0005-0000-0000-00008E400000}"/>
    <cellStyle name="SAPBEXHLevel3 22 5" xfId="16147" xr:uid="{00000000-0005-0000-0000-00008F400000}"/>
    <cellStyle name="SAPBEXHLevel3 22 6" xfId="16148" xr:uid="{00000000-0005-0000-0000-000090400000}"/>
    <cellStyle name="SAPBEXHLevel3 23" xfId="16149" xr:uid="{00000000-0005-0000-0000-000091400000}"/>
    <cellStyle name="SAPBEXHLevel3 23 2" xfId="16150" xr:uid="{00000000-0005-0000-0000-000092400000}"/>
    <cellStyle name="SAPBEXHLevel3 23 3" xfId="16151" xr:uid="{00000000-0005-0000-0000-000093400000}"/>
    <cellStyle name="SAPBEXHLevel3 23 4" xfId="16152" xr:uid="{00000000-0005-0000-0000-000094400000}"/>
    <cellStyle name="SAPBEXHLevel3 23 5" xfId="16153" xr:uid="{00000000-0005-0000-0000-000095400000}"/>
    <cellStyle name="SAPBEXHLevel3 23 6" xfId="16154" xr:uid="{00000000-0005-0000-0000-000096400000}"/>
    <cellStyle name="SAPBEXHLevel3 24" xfId="16155" xr:uid="{00000000-0005-0000-0000-000097400000}"/>
    <cellStyle name="SAPBEXHLevel3 24 2" xfId="16156" xr:uid="{00000000-0005-0000-0000-000098400000}"/>
    <cellStyle name="SAPBEXHLevel3 24 3" xfId="16157" xr:uid="{00000000-0005-0000-0000-000099400000}"/>
    <cellStyle name="SAPBEXHLevel3 24 4" xfId="16158" xr:uid="{00000000-0005-0000-0000-00009A400000}"/>
    <cellStyle name="SAPBEXHLevel3 24 5" xfId="16159" xr:uid="{00000000-0005-0000-0000-00009B400000}"/>
    <cellStyle name="SAPBEXHLevel3 24 6" xfId="16160" xr:uid="{00000000-0005-0000-0000-00009C400000}"/>
    <cellStyle name="SAPBEXHLevel3 25" xfId="16161" xr:uid="{00000000-0005-0000-0000-00009D400000}"/>
    <cellStyle name="SAPBEXHLevel3 25 2" xfId="16162" xr:uid="{00000000-0005-0000-0000-00009E400000}"/>
    <cellStyle name="SAPBEXHLevel3 25 3" xfId="16163" xr:uid="{00000000-0005-0000-0000-00009F400000}"/>
    <cellStyle name="SAPBEXHLevel3 25 4" xfId="16164" xr:uid="{00000000-0005-0000-0000-0000A0400000}"/>
    <cellStyle name="SAPBEXHLevel3 25 5" xfId="16165" xr:uid="{00000000-0005-0000-0000-0000A1400000}"/>
    <cellStyle name="SAPBEXHLevel3 25 6" xfId="16166" xr:uid="{00000000-0005-0000-0000-0000A2400000}"/>
    <cellStyle name="SAPBEXHLevel3 26" xfId="16167" xr:uid="{00000000-0005-0000-0000-0000A3400000}"/>
    <cellStyle name="SAPBEXHLevel3 26 2" xfId="16168" xr:uid="{00000000-0005-0000-0000-0000A4400000}"/>
    <cellStyle name="SAPBEXHLevel3 26 3" xfId="16169" xr:uid="{00000000-0005-0000-0000-0000A5400000}"/>
    <cellStyle name="SAPBEXHLevel3 26 4" xfId="16170" xr:uid="{00000000-0005-0000-0000-0000A6400000}"/>
    <cellStyle name="SAPBEXHLevel3 26 5" xfId="16171" xr:uid="{00000000-0005-0000-0000-0000A7400000}"/>
    <cellStyle name="SAPBEXHLevel3 26 6" xfId="16172" xr:uid="{00000000-0005-0000-0000-0000A8400000}"/>
    <cellStyle name="SAPBEXHLevel3 27" xfId="16173" xr:uid="{00000000-0005-0000-0000-0000A9400000}"/>
    <cellStyle name="SAPBEXHLevel3 27 2" xfId="16174" xr:uid="{00000000-0005-0000-0000-0000AA400000}"/>
    <cellStyle name="SAPBEXHLevel3 27 3" xfId="16175" xr:uid="{00000000-0005-0000-0000-0000AB400000}"/>
    <cellStyle name="SAPBEXHLevel3 27 4" xfId="16176" xr:uid="{00000000-0005-0000-0000-0000AC400000}"/>
    <cellStyle name="SAPBEXHLevel3 27 5" xfId="16177" xr:uid="{00000000-0005-0000-0000-0000AD400000}"/>
    <cellStyle name="SAPBEXHLevel3 27 6" xfId="16178" xr:uid="{00000000-0005-0000-0000-0000AE400000}"/>
    <cellStyle name="SAPBEXHLevel3 28" xfId="16179" xr:uid="{00000000-0005-0000-0000-0000AF400000}"/>
    <cellStyle name="SAPBEXHLevel3 28 2" xfId="16180" xr:uid="{00000000-0005-0000-0000-0000B0400000}"/>
    <cellStyle name="SAPBEXHLevel3 28 3" xfId="16181" xr:uid="{00000000-0005-0000-0000-0000B1400000}"/>
    <cellStyle name="SAPBEXHLevel3 28 4" xfId="16182" xr:uid="{00000000-0005-0000-0000-0000B2400000}"/>
    <cellStyle name="SAPBEXHLevel3 28 5" xfId="16183" xr:uid="{00000000-0005-0000-0000-0000B3400000}"/>
    <cellStyle name="SAPBEXHLevel3 28 6" xfId="16184" xr:uid="{00000000-0005-0000-0000-0000B4400000}"/>
    <cellStyle name="SAPBEXHLevel3 29" xfId="16185" xr:uid="{00000000-0005-0000-0000-0000B5400000}"/>
    <cellStyle name="SAPBEXHLevel3 29 2" xfId="16186" xr:uid="{00000000-0005-0000-0000-0000B6400000}"/>
    <cellStyle name="SAPBEXHLevel3 29 3" xfId="16187" xr:uid="{00000000-0005-0000-0000-0000B7400000}"/>
    <cellStyle name="SAPBEXHLevel3 29 4" xfId="16188" xr:uid="{00000000-0005-0000-0000-0000B8400000}"/>
    <cellStyle name="SAPBEXHLevel3 29 5" xfId="16189" xr:uid="{00000000-0005-0000-0000-0000B9400000}"/>
    <cellStyle name="SAPBEXHLevel3 29 6" xfId="16190" xr:uid="{00000000-0005-0000-0000-0000BA400000}"/>
    <cellStyle name="SAPBEXHLevel3 3" xfId="16191" xr:uid="{00000000-0005-0000-0000-0000BB400000}"/>
    <cellStyle name="SAPBEXHLevel3 3 10" xfId="16192" xr:uid="{00000000-0005-0000-0000-0000BC400000}"/>
    <cellStyle name="SAPBEXHLevel3 3 11" xfId="16193" xr:uid="{00000000-0005-0000-0000-0000BD400000}"/>
    <cellStyle name="SAPBEXHLevel3 3 12" xfId="16194" xr:uid="{00000000-0005-0000-0000-0000BE400000}"/>
    <cellStyle name="SAPBEXHLevel3 3 2" xfId="16195" xr:uid="{00000000-0005-0000-0000-0000BF400000}"/>
    <cellStyle name="SAPBEXHLevel3 3 2 2" xfId="16196" xr:uid="{00000000-0005-0000-0000-0000C0400000}"/>
    <cellStyle name="SAPBEXHLevel3 3 2 2 2" xfId="16197" xr:uid="{00000000-0005-0000-0000-0000C1400000}"/>
    <cellStyle name="SAPBEXHLevel3 3 2 2 3" xfId="16198" xr:uid="{00000000-0005-0000-0000-0000C2400000}"/>
    <cellStyle name="SAPBEXHLevel3 3 2 2 4" xfId="16199" xr:uid="{00000000-0005-0000-0000-0000C3400000}"/>
    <cellStyle name="SAPBEXHLevel3 3 2 2 5" xfId="16200" xr:uid="{00000000-0005-0000-0000-0000C4400000}"/>
    <cellStyle name="SAPBEXHLevel3 3 2 2 6" xfId="16201" xr:uid="{00000000-0005-0000-0000-0000C5400000}"/>
    <cellStyle name="SAPBEXHLevel3 3 2 3" xfId="16202" xr:uid="{00000000-0005-0000-0000-0000C6400000}"/>
    <cellStyle name="SAPBEXHLevel3 3 2 3 2" xfId="16203" xr:uid="{00000000-0005-0000-0000-0000C7400000}"/>
    <cellStyle name="SAPBEXHLevel3 3 2 3 3" xfId="16204" xr:uid="{00000000-0005-0000-0000-0000C8400000}"/>
    <cellStyle name="SAPBEXHLevel3 3 2 3 4" xfId="16205" xr:uid="{00000000-0005-0000-0000-0000C9400000}"/>
    <cellStyle name="SAPBEXHLevel3 3 2 3 5" xfId="16206" xr:uid="{00000000-0005-0000-0000-0000CA400000}"/>
    <cellStyle name="SAPBEXHLevel3 3 2 3 6" xfId="16207" xr:uid="{00000000-0005-0000-0000-0000CB400000}"/>
    <cellStyle name="SAPBEXHLevel3 3 2 4" xfId="16208" xr:uid="{00000000-0005-0000-0000-0000CC400000}"/>
    <cellStyle name="SAPBEXHLevel3 3 2 4 2" xfId="16209" xr:uid="{00000000-0005-0000-0000-0000CD400000}"/>
    <cellStyle name="SAPBEXHLevel3 3 2 4 3" xfId="16210" xr:uid="{00000000-0005-0000-0000-0000CE400000}"/>
    <cellStyle name="SAPBEXHLevel3 3 2 4 4" xfId="16211" xr:uid="{00000000-0005-0000-0000-0000CF400000}"/>
    <cellStyle name="SAPBEXHLevel3 3 2 4 5" xfId="16212" xr:uid="{00000000-0005-0000-0000-0000D0400000}"/>
    <cellStyle name="SAPBEXHLevel3 3 2 4 6" xfId="16213" xr:uid="{00000000-0005-0000-0000-0000D1400000}"/>
    <cellStyle name="SAPBEXHLevel3 3 2 5" xfId="16214" xr:uid="{00000000-0005-0000-0000-0000D2400000}"/>
    <cellStyle name="SAPBEXHLevel3 3 2 5 2" xfId="16215" xr:uid="{00000000-0005-0000-0000-0000D3400000}"/>
    <cellStyle name="SAPBEXHLevel3 3 2 5 3" xfId="16216" xr:uid="{00000000-0005-0000-0000-0000D4400000}"/>
    <cellStyle name="SAPBEXHLevel3 3 2 5 4" xfId="16217" xr:uid="{00000000-0005-0000-0000-0000D5400000}"/>
    <cellStyle name="SAPBEXHLevel3 3 2 5 5" xfId="16218" xr:uid="{00000000-0005-0000-0000-0000D6400000}"/>
    <cellStyle name="SAPBEXHLevel3 3 2 5 6" xfId="16219" xr:uid="{00000000-0005-0000-0000-0000D7400000}"/>
    <cellStyle name="SAPBEXHLevel3 3 2 6" xfId="16220" xr:uid="{00000000-0005-0000-0000-0000D8400000}"/>
    <cellStyle name="SAPBEXHLevel3 3 2 7" xfId="16221" xr:uid="{00000000-0005-0000-0000-0000D9400000}"/>
    <cellStyle name="SAPBEXHLevel3 3 2 8" xfId="16222" xr:uid="{00000000-0005-0000-0000-0000DA400000}"/>
    <cellStyle name="SAPBEXHLevel3 3 3" xfId="16223" xr:uid="{00000000-0005-0000-0000-0000DB400000}"/>
    <cellStyle name="SAPBEXHLevel3 3 3 2" xfId="16224" xr:uid="{00000000-0005-0000-0000-0000DC400000}"/>
    <cellStyle name="SAPBEXHLevel3 3 3 3" xfId="16225" xr:uid="{00000000-0005-0000-0000-0000DD400000}"/>
    <cellStyle name="SAPBEXHLevel3 3 3 4" xfId="16226" xr:uid="{00000000-0005-0000-0000-0000DE400000}"/>
    <cellStyle name="SAPBEXHLevel3 3 3 5" xfId="16227" xr:uid="{00000000-0005-0000-0000-0000DF400000}"/>
    <cellStyle name="SAPBEXHLevel3 3 3 6" xfId="16228" xr:uid="{00000000-0005-0000-0000-0000E0400000}"/>
    <cellStyle name="SAPBEXHLevel3 3 4" xfId="16229" xr:uid="{00000000-0005-0000-0000-0000E1400000}"/>
    <cellStyle name="SAPBEXHLevel3 3 4 2" xfId="16230" xr:uid="{00000000-0005-0000-0000-0000E2400000}"/>
    <cellStyle name="SAPBEXHLevel3 3 4 3" xfId="16231" xr:uid="{00000000-0005-0000-0000-0000E3400000}"/>
    <cellStyle name="SAPBEXHLevel3 3 4 4" xfId="16232" xr:uid="{00000000-0005-0000-0000-0000E4400000}"/>
    <cellStyle name="SAPBEXHLevel3 3 4 5" xfId="16233" xr:uid="{00000000-0005-0000-0000-0000E5400000}"/>
    <cellStyle name="SAPBEXHLevel3 3 4 6" xfId="16234" xr:uid="{00000000-0005-0000-0000-0000E6400000}"/>
    <cellStyle name="SAPBEXHLevel3 3 5" xfId="16235" xr:uid="{00000000-0005-0000-0000-0000E7400000}"/>
    <cellStyle name="SAPBEXHLevel3 3 5 2" xfId="16236" xr:uid="{00000000-0005-0000-0000-0000E8400000}"/>
    <cellStyle name="SAPBEXHLevel3 3 5 3" xfId="16237" xr:uid="{00000000-0005-0000-0000-0000E9400000}"/>
    <cellStyle name="SAPBEXHLevel3 3 5 4" xfId="16238" xr:uid="{00000000-0005-0000-0000-0000EA400000}"/>
    <cellStyle name="SAPBEXHLevel3 3 6" xfId="16239" xr:uid="{00000000-0005-0000-0000-0000EB400000}"/>
    <cellStyle name="SAPBEXHLevel3 3 6 2" xfId="16240" xr:uid="{00000000-0005-0000-0000-0000EC400000}"/>
    <cellStyle name="SAPBEXHLevel3 3 6 3" xfId="16241" xr:uid="{00000000-0005-0000-0000-0000ED400000}"/>
    <cellStyle name="SAPBEXHLevel3 3 6 4" xfId="16242" xr:uid="{00000000-0005-0000-0000-0000EE400000}"/>
    <cellStyle name="SAPBEXHLevel3 3 7" xfId="16243" xr:uid="{00000000-0005-0000-0000-0000EF400000}"/>
    <cellStyle name="SAPBEXHLevel3 3 7 2" xfId="16244" xr:uid="{00000000-0005-0000-0000-0000F0400000}"/>
    <cellStyle name="SAPBEXHLevel3 3 7 3" xfId="16245" xr:uid="{00000000-0005-0000-0000-0000F1400000}"/>
    <cellStyle name="SAPBEXHLevel3 3 7 4" xfId="16246" xr:uid="{00000000-0005-0000-0000-0000F2400000}"/>
    <cellStyle name="SAPBEXHLevel3 3 8" xfId="16247" xr:uid="{00000000-0005-0000-0000-0000F3400000}"/>
    <cellStyle name="SAPBEXHLevel3 3 9" xfId="16248" xr:uid="{00000000-0005-0000-0000-0000F4400000}"/>
    <cellStyle name="SAPBEXHLevel3 30" xfId="16249" xr:uid="{00000000-0005-0000-0000-0000F5400000}"/>
    <cellStyle name="SAPBEXHLevel3 30 2" xfId="16250" xr:uid="{00000000-0005-0000-0000-0000F6400000}"/>
    <cellStyle name="SAPBEXHLevel3 30 3" xfId="16251" xr:uid="{00000000-0005-0000-0000-0000F7400000}"/>
    <cellStyle name="SAPBEXHLevel3 30 4" xfId="16252" xr:uid="{00000000-0005-0000-0000-0000F8400000}"/>
    <cellStyle name="SAPBEXHLevel3 30 5" xfId="16253" xr:uid="{00000000-0005-0000-0000-0000F9400000}"/>
    <cellStyle name="SAPBEXHLevel3 30 6" xfId="16254" xr:uid="{00000000-0005-0000-0000-0000FA400000}"/>
    <cellStyle name="SAPBEXHLevel3 31" xfId="16255" xr:uid="{00000000-0005-0000-0000-0000FB400000}"/>
    <cellStyle name="SAPBEXHLevel3 31 2" xfId="16256" xr:uid="{00000000-0005-0000-0000-0000FC400000}"/>
    <cellStyle name="SAPBEXHLevel3 31 3" xfId="16257" xr:uid="{00000000-0005-0000-0000-0000FD400000}"/>
    <cellStyle name="SAPBEXHLevel3 31 4" xfId="16258" xr:uid="{00000000-0005-0000-0000-0000FE400000}"/>
    <cellStyle name="SAPBEXHLevel3 31 5" xfId="16259" xr:uid="{00000000-0005-0000-0000-0000FF400000}"/>
    <cellStyle name="SAPBEXHLevel3 31 6" xfId="16260" xr:uid="{00000000-0005-0000-0000-000000410000}"/>
    <cellStyle name="SAPBEXHLevel3 32" xfId="16261" xr:uid="{00000000-0005-0000-0000-000001410000}"/>
    <cellStyle name="SAPBEXHLevel3 32 2" xfId="16262" xr:uid="{00000000-0005-0000-0000-000002410000}"/>
    <cellStyle name="SAPBEXHLevel3 32 3" xfId="16263" xr:uid="{00000000-0005-0000-0000-000003410000}"/>
    <cellStyle name="SAPBEXHLevel3 32 4" xfId="16264" xr:uid="{00000000-0005-0000-0000-000004410000}"/>
    <cellStyle name="SAPBEXHLevel3 32 5" xfId="16265" xr:uid="{00000000-0005-0000-0000-000005410000}"/>
    <cellStyle name="SAPBEXHLevel3 32 6" xfId="16266" xr:uid="{00000000-0005-0000-0000-000006410000}"/>
    <cellStyle name="SAPBEXHLevel3 33" xfId="16267" xr:uid="{00000000-0005-0000-0000-000007410000}"/>
    <cellStyle name="SAPBEXHLevel3 34" xfId="16268" xr:uid="{00000000-0005-0000-0000-000008410000}"/>
    <cellStyle name="SAPBEXHLevel3 35" xfId="16269" xr:uid="{00000000-0005-0000-0000-000009410000}"/>
    <cellStyle name="SAPBEXHLevel3 36" xfId="27797" xr:uid="{00000000-0005-0000-0000-00000A410000}"/>
    <cellStyle name="SAPBEXHLevel3 37" xfId="27916" xr:uid="{00000000-0005-0000-0000-00000B410000}"/>
    <cellStyle name="SAPBEXHLevel3 38" xfId="27973" xr:uid="{00000000-0005-0000-0000-00000C410000}"/>
    <cellStyle name="SAPBEXHLevel3 39" xfId="28016" xr:uid="{00000000-0005-0000-0000-00000D410000}"/>
    <cellStyle name="SAPBEXHLevel3 4" xfId="16270" xr:uid="{00000000-0005-0000-0000-00000E410000}"/>
    <cellStyle name="SAPBEXHLevel3 4 2" xfId="16271" xr:uid="{00000000-0005-0000-0000-00000F410000}"/>
    <cellStyle name="SAPBEXHLevel3 4 3" xfId="16272" xr:uid="{00000000-0005-0000-0000-000010410000}"/>
    <cellStyle name="SAPBEXHLevel3 4 4" xfId="16273" xr:uid="{00000000-0005-0000-0000-000011410000}"/>
    <cellStyle name="SAPBEXHLevel3 4 5" xfId="16274" xr:uid="{00000000-0005-0000-0000-000012410000}"/>
    <cellStyle name="SAPBEXHLevel3 4 6" xfId="16275" xr:uid="{00000000-0005-0000-0000-000013410000}"/>
    <cellStyle name="SAPBEXHLevel3 40" xfId="28149" xr:uid="{00000000-0005-0000-0000-000014410000}"/>
    <cellStyle name="SAPBEXHLevel3 5" xfId="16276" xr:uid="{00000000-0005-0000-0000-000015410000}"/>
    <cellStyle name="SAPBEXHLevel3 5 2" xfId="16277" xr:uid="{00000000-0005-0000-0000-000016410000}"/>
    <cellStyle name="SAPBEXHLevel3 5 3" xfId="16278" xr:uid="{00000000-0005-0000-0000-000017410000}"/>
    <cellStyle name="SAPBEXHLevel3 5 4" xfId="16279" xr:uid="{00000000-0005-0000-0000-000018410000}"/>
    <cellStyle name="SAPBEXHLevel3 5 5" xfId="16280" xr:uid="{00000000-0005-0000-0000-000019410000}"/>
    <cellStyle name="SAPBEXHLevel3 5 6" xfId="16281" xr:uid="{00000000-0005-0000-0000-00001A410000}"/>
    <cellStyle name="SAPBEXHLevel3 6" xfId="16282" xr:uid="{00000000-0005-0000-0000-00001B410000}"/>
    <cellStyle name="SAPBEXHLevel3 6 10" xfId="16283" xr:uid="{00000000-0005-0000-0000-00001C410000}"/>
    <cellStyle name="SAPBEXHLevel3 6 2" xfId="16284" xr:uid="{00000000-0005-0000-0000-00001D410000}"/>
    <cellStyle name="SAPBEXHLevel3 6 2 2" xfId="16285" xr:uid="{00000000-0005-0000-0000-00001E410000}"/>
    <cellStyle name="SAPBEXHLevel3 6 2 3" xfId="16286" xr:uid="{00000000-0005-0000-0000-00001F410000}"/>
    <cellStyle name="SAPBEXHLevel3 6 2 4" xfId="16287" xr:uid="{00000000-0005-0000-0000-000020410000}"/>
    <cellStyle name="SAPBEXHLevel3 6 3" xfId="16288" xr:uid="{00000000-0005-0000-0000-000021410000}"/>
    <cellStyle name="SAPBEXHLevel3 6 3 2" xfId="16289" xr:uid="{00000000-0005-0000-0000-000022410000}"/>
    <cellStyle name="SAPBEXHLevel3 6 3 3" xfId="16290" xr:uid="{00000000-0005-0000-0000-000023410000}"/>
    <cellStyle name="SAPBEXHLevel3 6 3 4" xfId="16291" xr:uid="{00000000-0005-0000-0000-000024410000}"/>
    <cellStyle name="SAPBEXHLevel3 6 4" xfId="16292" xr:uid="{00000000-0005-0000-0000-000025410000}"/>
    <cellStyle name="SAPBEXHLevel3 6 4 2" xfId="16293" xr:uid="{00000000-0005-0000-0000-000026410000}"/>
    <cellStyle name="SAPBEXHLevel3 6 4 3" xfId="16294" xr:uid="{00000000-0005-0000-0000-000027410000}"/>
    <cellStyle name="SAPBEXHLevel3 6 4 4" xfId="16295" xr:uid="{00000000-0005-0000-0000-000028410000}"/>
    <cellStyle name="SAPBEXHLevel3 6 5" xfId="16296" xr:uid="{00000000-0005-0000-0000-000029410000}"/>
    <cellStyle name="SAPBEXHLevel3 6 5 2" xfId="16297" xr:uid="{00000000-0005-0000-0000-00002A410000}"/>
    <cellStyle name="SAPBEXHLevel3 6 5 3" xfId="16298" xr:uid="{00000000-0005-0000-0000-00002B410000}"/>
    <cellStyle name="SAPBEXHLevel3 6 5 4" xfId="16299" xr:uid="{00000000-0005-0000-0000-00002C410000}"/>
    <cellStyle name="SAPBEXHLevel3 6 6" xfId="16300" xr:uid="{00000000-0005-0000-0000-00002D410000}"/>
    <cellStyle name="SAPBEXHLevel3 6 7" xfId="16301" xr:uid="{00000000-0005-0000-0000-00002E410000}"/>
    <cellStyle name="SAPBEXHLevel3 6 8" xfId="16302" xr:uid="{00000000-0005-0000-0000-00002F410000}"/>
    <cellStyle name="SAPBEXHLevel3 6 9" xfId="16303" xr:uid="{00000000-0005-0000-0000-000030410000}"/>
    <cellStyle name="SAPBEXHLevel3 7" xfId="16304" xr:uid="{00000000-0005-0000-0000-000031410000}"/>
    <cellStyle name="SAPBEXHLevel3 7 10" xfId="16305" xr:uid="{00000000-0005-0000-0000-000032410000}"/>
    <cellStyle name="SAPBEXHLevel3 7 2" xfId="16306" xr:uid="{00000000-0005-0000-0000-000033410000}"/>
    <cellStyle name="SAPBEXHLevel3 7 2 2" xfId="16307" xr:uid="{00000000-0005-0000-0000-000034410000}"/>
    <cellStyle name="SAPBEXHLevel3 7 2 3" xfId="16308" xr:uid="{00000000-0005-0000-0000-000035410000}"/>
    <cellStyle name="SAPBEXHLevel3 7 2 4" xfId="16309" xr:uid="{00000000-0005-0000-0000-000036410000}"/>
    <cellStyle name="SAPBEXHLevel3 7 3" xfId="16310" xr:uid="{00000000-0005-0000-0000-000037410000}"/>
    <cellStyle name="SAPBEXHLevel3 7 3 2" xfId="16311" xr:uid="{00000000-0005-0000-0000-000038410000}"/>
    <cellStyle name="SAPBEXHLevel3 7 3 3" xfId="16312" xr:uid="{00000000-0005-0000-0000-000039410000}"/>
    <cellStyle name="SAPBEXHLevel3 7 3 4" xfId="16313" xr:uid="{00000000-0005-0000-0000-00003A410000}"/>
    <cellStyle name="SAPBEXHLevel3 7 4" xfId="16314" xr:uid="{00000000-0005-0000-0000-00003B410000}"/>
    <cellStyle name="SAPBEXHLevel3 7 4 2" xfId="16315" xr:uid="{00000000-0005-0000-0000-00003C410000}"/>
    <cellStyle name="SAPBEXHLevel3 7 4 3" xfId="16316" xr:uid="{00000000-0005-0000-0000-00003D410000}"/>
    <cellStyle name="SAPBEXHLevel3 7 4 4" xfId="16317" xr:uid="{00000000-0005-0000-0000-00003E410000}"/>
    <cellStyle name="SAPBEXHLevel3 7 5" xfId="16318" xr:uid="{00000000-0005-0000-0000-00003F410000}"/>
    <cellStyle name="SAPBEXHLevel3 7 5 2" xfId="16319" xr:uid="{00000000-0005-0000-0000-000040410000}"/>
    <cellStyle name="SAPBEXHLevel3 7 5 3" xfId="16320" xr:uid="{00000000-0005-0000-0000-000041410000}"/>
    <cellStyle name="SAPBEXHLevel3 7 5 4" xfId="16321" xr:uid="{00000000-0005-0000-0000-000042410000}"/>
    <cellStyle name="SAPBEXHLevel3 7 6" xfId="16322" xr:uid="{00000000-0005-0000-0000-000043410000}"/>
    <cellStyle name="SAPBEXHLevel3 7 7" xfId="16323" xr:uid="{00000000-0005-0000-0000-000044410000}"/>
    <cellStyle name="SAPBEXHLevel3 7 8" xfId="16324" xr:uid="{00000000-0005-0000-0000-000045410000}"/>
    <cellStyle name="SAPBEXHLevel3 7 9" xfId="16325" xr:uid="{00000000-0005-0000-0000-000046410000}"/>
    <cellStyle name="SAPBEXHLevel3 8" xfId="16326" xr:uid="{00000000-0005-0000-0000-000047410000}"/>
    <cellStyle name="SAPBEXHLevel3 8 2" xfId="16327" xr:uid="{00000000-0005-0000-0000-000048410000}"/>
    <cellStyle name="SAPBEXHLevel3 8 3" xfId="16328" xr:uid="{00000000-0005-0000-0000-000049410000}"/>
    <cellStyle name="SAPBEXHLevel3 8 4" xfId="16329" xr:uid="{00000000-0005-0000-0000-00004A410000}"/>
    <cellStyle name="SAPBEXHLevel3 8 5" xfId="16330" xr:uid="{00000000-0005-0000-0000-00004B410000}"/>
    <cellStyle name="SAPBEXHLevel3 8 6" xfId="16331" xr:uid="{00000000-0005-0000-0000-00004C410000}"/>
    <cellStyle name="SAPBEXHLevel3 9" xfId="16332" xr:uid="{00000000-0005-0000-0000-00004D410000}"/>
    <cellStyle name="SAPBEXHLevel3 9 2" xfId="16333" xr:uid="{00000000-0005-0000-0000-00004E410000}"/>
    <cellStyle name="SAPBEXHLevel3 9 3" xfId="16334" xr:uid="{00000000-0005-0000-0000-00004F410000}"/>
    <cellStyle name="SAPBEXHLevel3 9 4" xfId="16335" xr:uid="{00000000-0005-0000-0000-000050410000}"/>
    <cellStyle name="SAPBEXHLevel3 9 5" xfId="16336" xr:uid="{00000000-0005-0000-0000-000051410000}"/>
    <cellStyle name="SAPBEXHLevel3 9 6" xfId="16337" xr:uid="{00000000-0005-0000-0000-000052410000}"/>
    <cellStyle name="SAPBEXHLevel3_2009 12 09 Cash flow (2009)" xfId="16338" xr:uid="{00000000-0005-0000-0000-000053410000}"/>
    <cellStyle name="SAPBEXHLevel3X" xfId="16339" xr:uid="{00000000-0005-0000-0000-000054410000}"/>
    <cellStyle name="SAPBEXHLevel3X 10" xfId="16340" xr:uid="{00000000-0005-0000-0000-000055410000}"/>
    <cellStyle name="SAPBEXHLevel3X 10 2" xfId="16341" xr:uid="{00000000-0005-0000-0000-000056410000}"/>
    <cellStyle name="SAPBEXHLevel3X 10 3" xfId="16342" xr:uid="{00000000-0005-0000-0000-000057410000}"/>
    <cellStyle name="SAPBEXHLevel3X 10 4" xfId="16343" xr:uid="{00000000-0005-0000-0000-000058410000}"/>
    <cellStyle name="SAPBEXHLevel3X 10 5" xfId="16344" xr:uid="{00000000-0005-0000-0000-000059410000}"/>
    <cellStyle name="SAPBEXHLevel3X 10 6" xfId="16345" xr:uid="{00000000-0005-0000-0000-00005A410000}"/>
    <cellStyle name="SAPBEXHLevel3X 100" xfId="16346" xr:uid="{00000000-0005-0000-0000-00005B410000}"/>
    <cellStyle name="SAPBEXHLevel3X 101" xfId="16347" xr:uid="{00000000-0005-0000-0000-00005C410000}"/>
    <cellStyle name="SAPBEXHLevel3X 102" xfId="16348" xr:uid="{00000000-0005-0000-0000-00005D410000}"/>
    <cellStyle name="SAPBEXHLevel3X 103" xfId="16349" xr:uid="{00000000-0005-0000-0000-00005E410000}"/>
    <cellStyle name="SAPBEXHLevel3X 104" xfId="16350" xr:uid="{00000000-0005-0000-0000-00005F410000}"/>
    <cellStyle name="SAPBEXHLevel3X 105" xfId="16351" xr:uid="{00000000-0005-0000-0000-000060410000}"/>
    <cellStyle name="SAPBEXHLevel3X 106" xfId="16352" xr:uid="{00000000-0005-0000-0000-000061410000}"/>
    <cellStyle name="SAPBEXHLevel3X 107" xfId="16353" xr:uid="{00000000-0005-0000-0000-000062410000}"/>
    <cellStyle name="SAPBEXHLevel3X 108" xfId="16354" xr:uid="{00000000-0005-0000-0000-000063410000}"/>
    <cellStyle name="SAPBEXHLevel3X 109" xfId="16355" xr:uid="{00000000-0005-0000-0000-000064410000}"/>
    <cellStyle name="SAPBEXHLevel3X 11" xfId="16356" xr:uid="{00000000-0005-0000-0000-000065410000}"/>
    <cellStyle name="SAPBEXHLevel3X 11 2" xfId="16357" xr:uid="{00000000-0005-0000-0000-000066410000}"/>
    <cellStyle name="SAPBEXHLevel3X 11 3" xfId="16358" xr:uid="{00000000-0005-0000-0000-000067410000}"/>
    <cellStyle name="SAPBEXHLevel3X 11 4" xfId="16359" xr:uid="{00000000-0005-0000-0000-000068410000}"/>
    <cellStyle name="SAPBEXHLevel3X 11 5" xfId="16360" xr:uid="{00000000-0005-0000-0000-000069410000}"/>
    <cellStyle name="SAPBEXHLevel3X 11 6" xfId="16361" xr:uid="{00000000-0005-0000-0000-00006A410000}"/>
    <cellStyle name="SAPBEXHLevel3X 11 7" xfId="27850" xr:uid="{00000000-0005-0000-0000-00006B410000}"/>
    <cellStyle name="SAPBEXHLevel3X 110" xfId="16362" xr:uid="{00000000-0005-0000-0000-00006C410000}"/>
    <cellStyle name="SAPBEXHLevel3X 111" xfId="16363" xr:uid="{00000000-0005-0000-0000-00006D410000}"/>
    <cellStyle name="SAPBEXHLevel3X 112" xfId="16364" xr:uid="{00000000-0005-0000-0000-00006E410000}"/>
    <cellStyle name="SAPBEXHLevel3X 113" xfId="16365" xr:uid="{00000000-0005-0000-0000-00006F410000}"/>
    <cellStyle name="SAPBEXHLevel3X 114" xfId="16366" xr:uid="{00000000-0005-0000-0000-000070410000}"/>
    <cellStyle name="SAPBEXHLevel3X 115" xfId="16367" xr:uid="{00000000-0005-0000-0000-000071410000}"/>
    <cellStyle name="SAPBEXHLevel3X 116" xfId="16368" xr:uid="{00000000-0005-0000-0000-000072410000}"/>
    <cellStyle name="SAPBEXHLevel3X 117" xfId="16369" xr:uid="{00000000-0005-0000-0000-000073410000}"/>
    <cellStyle name="SAPBEXHLevel3X 118" xfId="16370" xr:uid="{00000000-0005-0000-0000-000074410000}"/>
    <cellStyle name="SAPBEXHLevel3X 119" xfId="16371" xr:uid="{00000000-0005-0000-0000-000075410000}"/>
    <cellStyle name="SAPBEXHLevel3X 12" xfId="16372" xr:uid="{00000000-0005-0000-0000-000076410000}"/>
    <cellStyle name="SAPBEXHLevel3X 12 2" xfId="16373" xr:uid="{00000000-0005-0000-0000-000077410000}"/>
    <cellStyle name="SAPBEXHLevel3X 12 3" xfId="16374" xr:uid="{00000000-0005-0000-0000-000078410000}"/>
    <cellStyle name="SAPBEXHLevel3X 12 4" xfId="16375" xr:uid="{00000000-0005-0000-0000-000079410000}"/>
    <cellStyle name="SAPBEXHLevel3X 12 5" xfId="16376" xr:uid="{00000000-0005-0000-0000-00007A410000}"/>
    <cellStyle name="SAPBEXHLevel3X 12 6" xfId="16377" xr:uid="{00000000-0005-0000-0000-00007B410000}"/>
    <cellStyle name="SAPBEXHLevel3X 120" xfId="16378" xr:uid="{00000000-0005-0000-0000-00007C410000}"/>
    <cellStyle name="SAPBEXHLevel3X 121" xfId="16379" xr:uid="{00000000-0005-0000-0000-00007D410000}"/>
    <cellStyle name="SAPBEXHLevel3X 122" xfId="16380" xr:uid="{00000000-0005-0000-0000-00007E410000}"/>
    <cellStyle name="SAPBEXHLevel3X 123" xfId="16381" xr:uid="{00000000-0005-0000-0000-00007F410000}"/>
    <cellStyle name="SAPBEXHLevel3X 124" xfId="16382" xr:uid="{00000000-0005-0000-0000-000080410000}"/>
    <cellStyle name="SAPBEXHLevel3X 125" xfId="16383" xr:uid="{00000000-0005-0000-0000-000081410000}"/>
    <cellStyle name="SAPBEXHLevel3X 126" xfId="16384" xr:uid="{00000000-0005-0000-0000-000082410000}"/>
    <cellStyle name="SAPBEXHLevel3X 127" xfId="16385" xr:uid="{00000000-0005-0000-0000-000083410000}"/>
    <cellStyle name="SAPBEXHLevel3X 128" xfId="16386" xr:uid="{00000000-0005-0000-0000-000084410000}"/>
    <cellStyle name="SAPBEXHLevel3X 129" xfId="16387" xr:uid="{00000000-0005-0000-0000-000085410000}"/>
    <cellStyle name="SAPBEXHLevel3X 13" xfId="16388" xr:uid="{00000000-0005-0000-0000-000086410000}"/>
    <cellStyle name="SAPBEXHLevel3X 13 2" xfId="16389" xr:uid="{00000000-0005-0000-0000-000087410000}"/>
    <cellStyle name="SAPBEXHLevel3X 13 3" xfId="16390" xr:uid="{00000000-0005-0000-0000-000088410000}"/>
    <cellStyle name="SAPBEXHLevel3X 13 4" xfId="16391" xr:uid="{00000000-0005-0000-0000-000089410000}"/>
    <cellStyle name="SAPBEXHLevel3X 13 5" xfId="16392" xr:uid="{00000000-0005-0000-0000-00008A410000}"/>
    <cellStyle name="SAPBEXHLevel3X 13 6" xfId="16393" xr:uid="{00000000-0005-0000-0000-00008B410000}"/>
    <cellStyle name="SAPBEXHLevel3X 130" xfId="16394" xr:uid="{00000000-0005-0000-0000-00008C410000}"/>
    <cellStyle name="SAPBEXHLevel3X 131" xfId="16395" xr:uid="{00000000-0005-0000-0000-00008D410000}"/>
    <cellStyle name="SAPBEXHLevel3X 132" xfId="16396" xr:uid="{00000000-0005-0000-0000-00008E410000}"/>
    <cellStyle name="SAPBEXHLevel3X 133" xfId="16397" xr:uid="{00000000-0005-0000-0000-00008F410000}"/>
    <cellStyle name="SAPBEXHLevel3X 134" xfId="16398" xr:uid="{00000000-0005-0000-0000-000090410000}"/>
    <cellStyle name="SAPBEXHLevel3X 135" xfId="16399" xr:uid="{00000000-0005-0000-0000-000091410000}"/>
    <cellStyle name="SAPBEXHLevel3X 136" xfId="16400" xr:uid="{00000000-0005-0000-0000-000092410000}"/>
    <cellStyle name="SAPBEXHLevel3X 137" xfId="16401" xr:uid="{00000000-0005-0000-0000-000093410000}"/>
    <cellStyle name="SAPBEXHLevel3X 138" xfId="16402" xr:uid="{00000000-0005-0000-0000-000094410000}"/>
    <cellStyle name="SAPBEXHLevel3X 139" xfId="16403" xr:uid="{00000000-0005-0000-0000-000095410000}"/>
    <cellStyle name="SAPBEXHLevel3X 14" xfId="16404" xr:uid="{00000000-0005-0000-0000-000096410000}"/>
    <cellStyle name="SAPBEXHLevel3X 14 2" xfId="16405" xr:uid="{00000000-0005-0000-0000-000097410000}"/>
    <cellStyle name="SAPBEXHLevel3X 14 3" xfId="16406" xr:uid="{00000000-0005-0000-0000-000098410000}"/>
    <cellStyle name="SAPBEXHLevel3X 14 4" xfId="16407" xr:uid="{00000000-0005-0000-0000-000099410000}"/>
    <cellStyle name="SAPBEXHLevel3X 14 5" xfId="16408" xr:uid="{00000000-0005-0000-0000-00009A410000}"/>
    <cellStyle name="SAPBEXHLevel3X 14 6" xfId="16409" xr:uid="{00000000-0005-0000-0000-00009B410000}"/>
    <cellStyle name="SAPBEXHLevel3X 140" xfId="16410" xr:uid="{00000000-0005-0000-0000-00009C410000}"/>
    <cellStyle name="SAPBEXHLevel3X 141" xfId="16411" xr:uid="{00000000-0005-0000-0000-00009D410000}"/>
    <cellStyle name="SAPBEXHLevel3X 142" xfId="16412" xr:uid="{00000000-0005-0000-0000-00009E410000}"/>
    <cellStyle name="SAPBEXHLevel3X 143" xfId="16413" xr:uid="{00000000-0005-0000-0000-00009F410000}"/>
    <cellStyle name="SAPBEXHLevel3X 144" xfId="16414" xr:uid="{00000000-0005-0000-0000-0000A0410000}"/>
    <cellStyle name="SAPBEXHLevel3X 145" xfId="16415" xr:uid="{00000000-0005-0000-0000-0000A1410000}"/>
    <cellStyle name="SAPBEXHLevel3X 146" xfId="27796" xr:uid="{00000000-0005-0000-0000-0000A2410000}"/>
    <cellStyle name="SAPBEXHLevel3X 147" xfId="27917" xr:uid="{00000000-0005-0000-0000-0000A3410000}"/>
    <cellStyle name="SAPBEXHLevel3X 148" xfId="28017" xr:uid="{00000000-0005-0000-0000-0000A4410000}"/>
    <cellStyle name="SAPBEXHLevel3X 149" xfId="28075" xr:uid="{00000000-0005-0000-0000-0000A5410000}"/>
    <cellStyle name="SAPBEXHLevel3X 15" xfId="16416" xr:uid="{00000000-0005-0000-0000-0000A6410000}"/>
    <cellStyle name="SAPBEXHLevel3X 15 2" xfId="16417" xr:uid="{00000000-0005-0000-0000-0000A7410000}"/>
    <cellStyle name="SAPBEXHLevel3X 15 3" xfId="16418" xr:uid="{00000000-0005-0000-0000-0000A8410000}"/>
    <cellStyle name="SAPBEXHLevel3X 15 4" xfId="16419" xr:uid="{00000000-0005-0000-0000-0000A9410000}"/>
    <cellStyle name="SAPBEXHLevel3X 15 5" xfId="16420" xr:uid="{00000000-0005-0000-0000-0000AA410000}"/>
    <cellStyle name="SAPBEXHLevel3X 15 6" xfId="16421" xr:uid="{00000000-0005-0000-0000-0000AB410000}"/>
    <cellStyle name="SAPBEXHLevel3X 150" xfId="28150" xr:uid="{00000000-0005-0000-0000-0000AC410000}"/>
    <cellStyle name="SAPBEXHLevel3X 16" xfId="16422" xr:uid="{00000000-0005-0000-0000-0000AD410000}"/>
    <cellStyle name="SAPBEXHLevel3X 16 2" xfId="16423" xr:uid="{00000000-0005-0000-0000-0000AE410000}"/>
    <cellStyle name="SAPBEXHLevel3X 16 3" xfId="16424" xr:uid="{00000000-0005-0000-0000-0000AF410000}"/>
    <cellStyle name="SAPBEXHLevel3X 16 4" xfId="16425" xr:uid="{00000000-0005-0000-0000-0000B0410000}"/>
    <cellStyle name="SAPBEXHLevel3X 16 5" xfId="16426" xr:uid="{00000000-0005-0000-0000-0000B1410000}"/>
    <cellStyle name="SAPBEXHLevel3X 16 6" xfId="16427" xr:uid="{00000000-0005-0000-0000-0000B2410000}"/>
    <cellStyle name="SAPBEXHLevel3X 16 7" xfId="27769" xr:uid="{00000000-0005-0000-0000-0000B3410000}"/>
    <cellStyle name="SAPBEXHLevel3X 17" xfId="16428" xr:uid="{00000000-0005-0000-0000-0000B4410000}"/>
    <cellStyle name="SAPBEXHLevel3X 17 2" xfId="16429" xr:uid="{00000000-0005-0000-0000-0000B5410000}"/>
    <cellStyle name="SAPBEXHLevel3X 17 3" xfId="16430" xr:uid="{00000000-0005-0000-0000-0000B6410000}"/>
    <cellStyle name="SAPBEXHLevel3X 17 4" xfId="16431" xr:uid="{00000000-0005-0000-0000-0000B7410000}"/>
    <cellStyle name="SAPBEXHLevel3X 17 5" xfId="16432" xr:uid="{00000000-0005-0000-0000-0000B8410000}"/>
    <cellStyle name="SAPBEXHLevel3X 17 6" xfId="16433" xr:uid="{00000000-0005-0000-0000-0000B9410000}"/>
    <cellStyle name="SAPBEXHLevel3X 18" xfId="16434" xr:uid="{00000000-0005-0000-0000-0000BA410000}"/>
    <cellStyle name="SAPBEXHLevel3X 18 2" xfId="16435" xr:uid="{00000000-0005-0000-0000-0000BB410000}"/>
    <cellStyle name="SAPBEXHLevel3X 18 3" xfId="16436" xr:uid="{00000000-0005-0000-0000-0000BC410000}"/>
    <cellStyle name="SAPBEXHLevel3X 18 4" xfId="16437" xr:uid="{00000000-0005-0000-0000-0000BD410000}"/>
    <cellStyle name="SAPBEXHLevel3X 18 5" xfId="16438" xr:uid="{00000000-0005-0000-0000-0000BE410000}"/>
    <cellStyle name="SAPBEXHLevel3X 18 6" xfId="16439" xr:uid="{00000000-0005-0000-0000-0000BF410000}"/>
    <cellStyle name="SAPBEXHLevel3X 19" xfId="16440" xr:uid="{00000000-0005-0000-0000-0000C0410000}"/>
    <cellStyle name="SAPBEXHLevel3X 19 2" xfId="16441" xr:uid="{00000000-0005-0000-0000-0000C1410000}"/>
    <cellStyle name="SAPBEXHLevel3X 19 3" xfId="16442" xr:uid="{00000000-0005-0000-0000-0000C2410000}"/>
    <cellStyle name="SAPBEXHLevel3X 19 4" xfId="16443" xr:uid="{00000000-0005-0000-0000-0000C3410000}"/>
    <cellStyle name="SAPBEXHLevel3X 19 5" xfId="16444" xr:uid="{00000000-0005-0000-0000-0000C4410000}"/>
    <cellStyle name="SAPBEXHLevel3X 19 6" xfId="16445" xr:uid="{00000000-0005-0000-0000-0000C5410000}"/>
    <cellStyle name="SAPBEXHLevel3X 2" xfId="16446" xr:uid="{00000000-0005-0000-0000-0000C6410000}"/>
    <cellStyle name="SAPBEXHLevel3X 2 10" xfId="16447" xr:uid="{00000000-0005-0000-0000-0000C7410000}"/>
    <cellStyle name="SAPBEXHLevel3X 2 11" xfId="16448" xr:uid="{00000000-0005-0000-0000-0000C8410000}"/>
    <cellStyle name="SAPBEXHLevel3X 2 2" xfId="16449" xr:uid="{00000000-0005-0000-0000-0000C9410000}"/>
    <cellStyle name="SAPBEXHLevel3X 2 2 2" xfId="16450" xr:uid="{00000000-0005-0000-0000-0000CA410000}"/>
    <cellStyle name="SAPBEXHLevel3X 2 2 3" xfId="16451" xr:uid="{00000000-0005-0000-0000-0000CB410000}"/>
    <cellStyle name="SAPBEXHLevel3X 2 2 4" xfId="16452" xr:uid="{00000000-0005-0000-0000-0000CC410000}"/>
    <cellStyle name="SAPBEXHLevel3X 2 2 5" xfId="16453" xr:uid="{00000000-0005-0000-0000-0000CD410000}"/>
    <cellStyle name="SAPBEXHLevel3X 2 2 6" xfId="16454" xr:uid="{00000000-0005-0000-0000-0000CE410000}"/>
    <cellStyle name="SAPBEXHLevel3X 2 3" xfId="16455" xr:uid="{00000000-0005-0000-0000-0000CF410000}"/>
    <cellStyle name="SAPBEXHLevel3X 2 3 2" xfId="16456" xr:uid="{00000000-0005-0000-0000-0000D0410000}"/>
    <cellStyle name="SAPBEXHLevel3X 2 3 3" xfId="16457" xr:uid="{00000000-0005-0000-0000-0000D1410000}"/>
    <cellStyle name="SAPBEXHLevel3X 2 3 4" xfId="16458" xr:uid="{00000000-0005-0000-0000-0000D2410000}"/>
    <cellStyle name="SAPBEXHLevel3X 2 3 5" xfId="16459" xr:uid="{00000000-0005-0000-0000-0000D3410000}"/>
    <cellStyle name="SAPBEXHLevel3X 2 3 6" xfId="16460" xr:uid="{00000000-0005-0000-0000-0000D4410000}"/>
    <cellStyle name="SAPBEXHLevel3X 2 4" xfId="16461" xr:uid="{00000000-0005-0000-0000-0000D5410000}"/>
    <cellStyle name="SAPBEXHLevel3X 2 4 2" xfId="16462" xr:uid="{00000000-0005-0000-0000-0000D6410000}"/>
    <cellStyle name="SAPBEXHLevel3X 2 4 3" xfId="16463" xr:uid="{00000000-0005-0000-0000-0000D7410000}"/>
    <cellStyle name="SAPBEXHLevel3X 2 4 4" xfId="16464" xr:uid="{00000000-0005-0000-0000-0000D8410000}"/>
    <cellStyle name="SAPBEXHLevel3X 2 4 5" xfId="16465" xr:uid="{00000000-0005-0000-0000-0000D9410000}"/>
    <cellStyle name="SAPBEXHLevel3X 2 4 6" xfId="16466" xr:uid="{00000000-0005-0000-0000-0000DA410000}"/>
    <cellStyle name="SAPBEXHLevel3X 2 5" xfId="16467" xr:uid="{00000000-0005-0000-0000-0000DB410000}"/>
    <cellStyle name="SAPBEXHLevel3X 2 5 2" xfId="16468" xr:uid="{00000000-0005-0000-0000-0000DC410000}"/>
    <cellStyle name="SAPBEXHLevel3X 2 5 3" xfId="16469" xr:uid="{00000000-0005-0000-0000-0000DD410000}"/>
    <cellStyle name="SAPBEXHLevel3X 2 5 4" xfId="16470" xr:uid="{00000000-0005-0000-0000-0000DE410000}"/>
    <cellStyle name="SAPBEXHLevel3X 2 5 5" xfId="16471" xr:uid="{00000000-0005-0000-0000-0000DF410000}"/>
    <cellStyle name="SAPBEXHLevel3X 2 5 6" xfId="16472" xr:uid="{00000000-0005-0000-0000-0000E0410000}"/>
    <cellStyle name="SAPBEXHLevel3X 2 6" xfId="16473" xr:uid="{00000000-0005-0000-0000-0000E1410000}"/>
    <cellStyle name="SAPBEXHLevel3X 2 6 2" xfId="16474" xr:uid="{00000000-0005-0000-0000-0000E2410000}"/>
    <cellStyle name="SAPBEXHLevel3X 2 6 3" xfId="16475" xr:uid="{00000000-0005-0000-0000-0000E3410000}"/>
    <cellStyle name="SAPBEXHLevel3X 2 6 4" xfId="16476" xr:uid="{00000000-0005-0000-0000-0000E4410000}"/>
    <cellStyle name="SAPBEXHLevel3X 2 6 5" xfId="16477" xr:uid="{00000000-0005-0000-0000-0000E5410000}"/>
    <cellStyle name="SAPBEXHLevel3X 2 6 6" xfId="16478" xr:uid="{00000000-0005-0000-0000-0000E6410000}"/>
    <cellStyle name="SAPBEXHLevel3X 2 7" xfId="16479" xr:uid="{00000000-0005-0000-0000-0000E7410000}"/>
    <cellStyle name="SAPBEXHLevel3X 2 8" xfId="16480" xr:uid="{00000000-0005-0000-0000-0000E8410000}"/>
    <cellStyle name="SAPBEXHLevel3X 2 9" xfId="16481" xr:uid="{00000000-0005-0000-0000-0000E9410000}"/>
    <cellStyle name="SAPBEXHLevel3X 20" xfId="16482" xr:uid="{00000000-0005-0000-0000-0000EA410000}"/>
    <cellStyle name="SAPBEXHLevel3X 20 2" xfId="16483" xr:uid="{00000000-0005-0000-0000-0000EB410000}"/>
    <cellStyle name="SAPBEXHLevel3X 20 3" xfId="16484" xr:uid="{00000000-0005-0000-0000-0000EC410000}"/>
    <cellStyle name="SAPBEXHLevel3X 20 4" xfId="16485" xr:uid="{00000000-0005-0000-0000-0000ED410000}"/>
    <cellStyle name="SAPBEXHLevel3X 20 5" xfId="16486" xr:uid="{00000000-0005-0000-0000-0000EE410000}"/>
    <cellStyle name="SAPBEXHLevel3X 20 6" xfId="16487" xr:uid="{00000000-0005-0000-0000-0000EF410000}"/>
    <cellStyle name="SAPBEXHLevel3X 21" xfId="16488" xr:uid="{00000000-0005-0000-0000-0000F0410000}"/>
    <cellStyle name="SAPBEXHLevel3X 21 2" xfId="16489" xr:uid="{00000000-0005-0000-0000-0000F1410000}"/>
    <cellStyle name="SAPBEXHLevel3X 21 3" xfId="16490" xr:uid="{00000000-0005-0000-0000-0000F2410000}"/>
    <cellStyle name="SAPBEXHLevel3X 21 4" xfId="16491" xr:uid="{00000000-0005-0000-0000-0000F3410000}"/>
    <cellStyle name="SAPBEXHLevel3X 21 5" xfId="16492" xr:uid="{00000000-0005-0000-0000-0000F4410000}"/>
    <cellStyle name="SAPBEXHLevel3X 21 6" xfId="16493" xr:uid="{00000000-0005-0000-0000-0000F5410000}"/>
    <cellStyle name="SAPBEXHLevel3X 22" xfId="16494" xr:uid="{00000000-0005-0000-0000-0000F6410000}"/>
    <cellStyle name="SAPBEXHLevel3X 22 2" xfId="16495" xr:uid="{00000000-0005-0000-0000-0000F7410000}"/>
    <cellStyle name="SAPBEXHLevel3X 22 3" xfId="16496" xr:uid="{00000000-0005-0000-0000-0000F8410000}"/>
    <cellStyle name="SAPBEXHLevel3X 22 4" xfId="16497" xr:uid="{00000000-0005-0000-0000-0000F9410000}"/>
    <cellStyle name="SAPBEXHLevel3X 22 5" xfId="16498" xr:uid="{00000000-0005-0000-0000-0000FA410000}"/>
    <cellStyle name="SAPBEXHLevel3X 22 6" xfId="16499" xr:uid="{00000000-0005-0000-0000-0000FB410000}"/>
    <cellStyle name="SAPBEXHLevel3X 23" xfId="16500" xr:uid="{00000000-0005-0000-0000-0000FC410000}"/>
    <cellStyle name="SAPBEXHLevel3X 23 2" xfId="16501" xr:uid="{00000000-0005-0000-0000-0000FD410000}"/>
    <cellStyle name="SAPBEXHLevel3X 23 3" xfId="16502" xr:uid="{00000000-0005-0000-0000-0000FE410000}"/>
    <cellStyle name="SAPBEXHLevel3X 23 4" xfId="16503" xr:uid="{00000000-0005-0000-0000-0000FF410000}"/>
    <cellStyle name="SAPBEXHLevel3X 23 5" xfId="16504" xr:uid="{00000000-0005-0000-0000-000000420000}"/>
    <cellStyle name="SAPBEXHLevel3X 23 6" xfId="16505" xr:uid="{00000000-0005-0000-0000-000001420000}"/>
    <cellStyle name="SAPBEXHLevel3X 24" xfId="16506" xr:uid="{00000000-0005-0000-0000-000002420000}"/>
    <cellStyle name="SAPBEXHLevel3X 24 2" xfId="16507" xr:uid="{00000000-0005-0000-0000-000003420000}"/>
    <cellStyle name="SAPBEXHLevel3X 24 3" xfId="16508" xr:uid="{00000000-0005-0000-0000-000004420000}"/>
    <cellStyle name="SAPBEXHLevel3X 24 4" xfId="16509" xr:uid="{00000000-0005-0000-0000-000005420000}"/>
    <cellStyle name="SAPBEXHLevel3X 24 5" xfId="16510" xr:uid="{00000000-0005-0000-0000-000006420000}"/>
    <cellStyle name="SAPBEXHLevel3X 24 6" xfId="16511" xr:uid="{00000000-0005-0000-0000-000007420000}"/>
    <cellStyle name="SAPBEXHLevel3X 25" xfId="16512" xr:uid="{00000000-0005-0000-0000-000008420000}"/>
    <cellStyle name="SAPBEXHLevel3X 25 2" xfId="16513" xr:uid="{00000000-0005-0000-0000-000009420000}"/>
    <cellStyle name="SAPBEXHLevel3X 25 3" xfId="16514" xr:uid="{00000000-0005-0000-0000-00000A420000}"/>
    <cellStyle name="SAPBEXHLevel3X 25 4" xfId="16515" xr:uid="{00000000-0005-0000-0000-00000B420000}"/>
    <cellStyle name="SAPBEXHLevel3X 25 5" xfId="16516" xr:uid="{00000000-0005-0000-0000-00000C420000}"/>
    <cellStyle name="SAPBEXHLevel3X 25 6" xfId="16517" xr:uid="{00000000-0005-0000-0000-00000D420000}"/>
    <cellStyle name="SAPBEXHLevel3X 26" xfId="16518" xr:uid="{00000000-0005-0000-0000-00000E420000}"/>
    <cellStyle name="SAPBEXHLevel3X 26 2" xfId="16519" xr:uid="{00000000-0005-0000-0000-00000F420000}"/>
    <cellStyle name="SAPBEXHLevel3X 26 3" xfId="16520" xr:uid="{00000000-0005-0000-0000-000010420000}"/>
    <cellStyle name="SAPBEXHLevel3X 26 4" xfId="16521" xr:uid="{00000000-0005-0000-0000-000011420000}"/>
    <cellStyle name="SAPBEXHLevel3X 26 5" xfId="16522" xr:uid="{00000000-0005-0000-0000-000012420000}"/>
    <cellStyle name="SAPBEXHLevel3X 26 6" xfId="16523" xr:uid="{00000000-0005-0000-0000-000013420000}"/>
    <cellStyle name="SAPBEXHLevel3X 27" xfId="16524" xr:uid="{00000000-0005-0000-0000-000014420000}"/>
    <cellStyle name="SAPBEXHLevel3X 27 2" xfId="16525" xr:uid="{00000000-0005-0000-0000-000015420000}"/>
    <cellStyle name="SAPBEXHLevel3X 27 3" xfId="16526" xr:uid="{00000000-0005-0000-0000-000016420000}"/>
    <cellStyle name="SAPBEXHLevel3X 27 4" xfId="16527" xr:uid="{00000000-0005-0000-0000-000017420000}"/>
    <cellStyle name="SAPBEXHLevel3X 27 5" xfId="16528" xr:uid="{00000000-0005-0000-0000-000018420000}"/>
    <cellStyle name="SAPBEXHLevel3X 27 6" xfId="16529" xr:uid="{00000000-0005-0000-0000-000019420000}"/>
    <cellStyle name="SAPBEXHLevel3X 28" xfId="16530" xr:uid="{00000000-0005-0000-0000-00001A420000}"/>
    <cellStyle name="SAPBEXHLevel3X 28 2" xfId="16531" xr:uid="{00000000-0005-0000-0000-00001B420000}"/>
    <cellStyle name="SAPBEXHLevel3X 28 3" xfId="16532" xr:uid="{00000000-0005-0000-0000-00001C420000}"/>
    <cellStyle name="SAPBEXHLevel3X 28 4" xfId="16533" xr:uid="{00000000-0005-0000-0000-00001D420000}"/>
    <cellStyle name="SAPBEXHLevel3X 28 5" xfId="16534" xr:uid="{00000000-0005-0000-0000-00001E420000}"/>
    <cellStyle name="SAPBEXHLevel3X 28 6" xfId="16535" xr:uid="{00000000-0005-0000-0000-00001F420000}"/>
    <cellStyle name="SAPBEXHLevel3X 29" xfId="16536" xr:uid="{00000000-0005-0000-0000-000020420000}"/>
    <cellStyle name="SAPBEXHLevel3X 29 2" xfId="16537" xr:uid="{00000000-0005-0000-0000-000021420000}"/>
    <cellStyle name="SAPBEXHLevel3X 29 3" xfId="16538" xr:uid="{00000000-0005-0000-0000-000022420000}"/>
    <cellStyle name="SAPBEXHLevel3X 29 4" xfId="16539" xr:uid="{00000000-0005-0000-0000-000023420000}"/>
    <cellStyle name="SAPBEXHLevel3X 29 5" xfId="16540" xr:uid="{00000000-0005-0000-0000-000024420000}"/>
    <cellStyle name="SAPBEXHLevel3X 29 6" xfId="16541" xr:uid="{00000000-0005-0000-0000-000025420000}"/>
    <cellStyle name="SAPBEXHLevel3X 3" xfId="16542" xr:uid="{00000000-0005-0000-0000-000026420000}"/>
    <cellStyle name="SAPBEXHLevel3X 3 10" xfId="16543" xr:uid="{00000000-0005-0000-0000-000027420000}"/>
    <cellStyle name="SAPBEXHLevel3X 3 11" xfId="16544" xr:uid="{00000000-0005-0000-0000-000028420000}"/>
    <cellStyle name="SAPBEXHLevel3X 3 2" xfId="16545" xr:uid="{00000000-0005-0000-0000-000029420000}"/>
    <cellStyle name="SAPBEXHLevel3X 3 2 2" xfId="16546" xr:uid="{00000000-0005-0000-0000-00002A420000}"/>
    <cellStyle name="SAPBEXHLevel3X 3 2 3" xfId="16547" xr:uid="{00000000-0005-0000-0000-00002B420000}"/>
    <cellStyle name="SAPBEXHLevel3X 3 2 4" xfId="16548" xr:uid="{00000000-0005-0000-0000-00002C420000}"/>
    <cellStyle name="SAPBEXHLevel3X 3 2 5" xfId="16549" xr:uid="{00000000-0005-0000-0000-00002D420000}"/>
    <cellStyle name="SAPBEXHLevel3X 3 2 6" xfId="16550" xr:uid="{00000000-0005-0000-0000-00002E420000}"/>
    <cellStyle name="SAPBEXHLevel3X 3 3" xfId="16551" xr:uid="{00000000-0005-0000-0000-00002F420000}"/>
    <cellStyle name="SAPBEXHLevel3X 3 3 2" xfId="16552" xr:uid="{00000000-0005-0000-0000-000030420000}"/>
    <cellStyle name="SAPBEXHLevel3X 3 3 3" xfId="16553" xr:uid="{00000000-0005-0000-0000-000031420000}"/>
    <cellStyle name="SAPBEXHLevel3X 3 3 4" xfId="16554" xr:uid="{00000000-0005-0000-0000-000032420000}"/>
    <cellStyle name="SAPBEXHLevel3X 3 3 5" xfId="16555" xr:uid="{00000000-0005-0000-0000-000033420000}"/>
    <cellStyle name="SAPBEXHLevel3X 3 3 6" xfId="16556" xr:uid="{00000000-0005-0000-0000-000034420000}"/>
    <cellStyle name="SAPBEXHLevel3X 3 4" xfId="16557" xr:uid="{00000000-0005-0000-0000-000035420000}"/>
    <cellStyle name="SAPBEXHLevel3X 3 4 2" xfId="16558" xr:uid="{00000000-0005-0000-0000-000036420000}"/>
    <cellStyle name="SAPBEXHLevel3X 3 4 3" xfId="16559" xr:uid="{00000000-0005-0000-0000-000037420000}"/>
    <cellStyle name="SAPBEXHLevel3X 3 4 4" xfId="16560" xr:uid="{00000000-0005-0000-0000-000038420000}"/>
    <cellStyle name="SAPBEXHLevel3X 3 4 5" xfId="16561" xr:uid="{00000000-0005-0000-0000-000039420000}"/>
    <cellStyle name="SAPBEXHLevel3X 3 4 6" xfId="16562" xr:uid="{00000000-0005-0000-0000-00003A420000}"/>
    <cellStyle name="SAPBEXHLevel3X 3 5" xfId="16563" xr:uid="{00000000-0005-0000-0000-00003B420000}"/>
    <cellStyle name="SAPBEXHLevel3X 3 5 2" xfId="16564" xr:uid="{00000000-0005-0000-0000-00003C420000}"/>
    <cellStyle name="SAPBEXHLevel3X 3 5 3" xfId="16565" xr:uid="{00000000-0005-0000-0000-00003D420000}"/>
    <cellStyle name="SAPBEXHLevel3X 3 5 4" xfId="16566" xr:uid="{00000000-0005-0000-0000-00003E420000}"/>
    <cellStyle name="SAPBEXHLevel3X 3 5 5" xfId="16567" xr:uid="{00000000-0005-0000-0000-00003F420000}"/>
    <cellStyle name="SAPBEXHLevel3X 3 5 6" xfId="16568" xr:uid="{00000000-0005-0000-0000-000040420000}"/>
    <cellStyle name="SAPBEXHLevel3X 3 6" xfId="16569" xr:uid="{00000000-0005-0000-0000-000041420000}"/>
    <cellStyle name="SAPBEXHLevel3X 3 6 2" xfId="16570" xr:uid="{00000000-0005-0000-0000-000042420000}"/>
    <cellStyle name="SAPBEXHLevel3X 3 6 3" xfId="16571" xr:uid="{00000000-0005-0000-0000-000043420000}"/>
    <cellStyle name="SAPBEXHLevel3X 3 6 4" xfId="16572" xr:uid="{00000000-0005-0000-0000-000044420000}"/>
    <cellStyle name="SAPBEXHLevel3X 3 6 5" xfId="16573" xr:uid="{00000000-0005-0000-0000-000045420000}"/>
    <cellStyle name="SAPBEXHLevel3X 3 6 6" xfId="16574" xr:uid="{00000000-0005-0000-0000-000046420000}"/>
    <cellStyle name="SAPBEXHLevel3X 3 7" xfId="16575" xr:uid="{00000000-0005-0000-0000-000047420000}"/>
    <cellStyle name="SAPBEXHLevel3X 3 8" xfId="16576" xr:uid="{00000000-0005-0000-0000-000048420000}"/>
    <cellStyle name="SAPBEXHLevel3X 3 9" xfId="16577" xr:uid="{00000000-0005-0000-0000-000049420000}"/>
    <cellStyle name="SAPBEXHLevel3X 30" xfId="16578" xr:uid="{00000000-0005-0000-0000-00004A420000}"/>
    <cellStyle name="SAPBEXHLevel3X 30 2" xfId="16579" xr:uid="{00000000-0005-0000-0000-00004B420000}"/>
    <cellStyle name="SAPBEXHLevel3X 30 3" xfId="16580" xr:uid="{00000000-0005-0000-0000-00004C420000}"/>
    <cellStyle name="SAPBEXHLevel3X 30 4" xfId="16581" xr:uid="{00000000-0005-0000-0000-00004D420000}"/>
    <cellStyle name="SAPBEXHLevel3X 30 5" xfId="16582" xr:uid="{00000000-0005-0000-0000-00004E420000}"/>
    <cellStyle name="SAPBEXHLevel3X 30 6" xfId="16583" xr:uid="{00000000-0005-0000-0000-00004F420000}"/>
    <cellStyle name="SAPBEXHLevel3X 31" xfId="16584" xr:uid="{00000000-0005-0000-0000-000050420000}"/>
    <cellStyle name="SAPBEXHLevel3X 31 2" xfId="16585" xr:uid="{00000000-0005-0000-0000-000051420000}"/>
    <cellStyle name="SAPBEXHLevel3X 31 3" xfId="16586" xr:uid="{00000000-0005-0000-0000-000052420000}"/>
    <cellStyle name="SAPBEXHLevel3X 31 4" xfId="16587" xr:uid="{00000000-0005-0000-0000-000053420000}"/>
    <cellStyle name="SAPBEXHLevel3X 31 5" xfId="16588" xr:uid="{00000000-0005-0000-0000-000054420000}"/>
    <cellStyle name="SAPBEXHLevel3X 31 6" xfId="16589" xr:uid="{00000000-0005-0000-0000-000055420000}"/>
    <cellStyle name="SAPBEXHLevel3X 32" xfId="16590" xr:uid="{00000000-0005-0000-0000-000056420000}"/>
    <cellStyle name="SAPBEXHLevel3X 32 2" xfId="16591" xr:uid="{00000000-0005-0000-0000-000057420000}"/>
    <cellStyle name="SAPBEXHLevel3X 32 3" xfId="16592" xr:uid="{00000000-0005-0000-0000-000058420000}"/>
    <cellStyle name="SAPBEXHLevel3X 32 4" xfId="16593" xr:uid="{00000000-0005-0000-0000-000059420000}"/>
    <cellStyle name="SAPBEXHLevel3X 32 5" xfId="16594" xr:uid="{00000000-0005-0000-0000-00005A420000}"/>
    <cellStyle name="SAPBEXHLevel3X 32 6" xfId="16595" xr:uid="{00000000-0005-0000-0000-00005B420000}"/>
    <cellStyle name="SAPBEXHLevel3X 33" xfId="16596" xr:uid="{00000000-0005-0000-0000-00005C420000}"/>
    <cellStyle name="SAPBEXHLevel3X 34" xfId="16597" xr:uid="{00000000-0005-0000-0000-00005D420000}"/>
    <cellStyle name="SAPBEXHLevel3X 35" xfId="16598" xr:uid="{00000000-0005-0000-0000-00005E420000}"/>
    <cellStyle name="SAPBEXHLevel3X 36" xfId="16599" xr:uid="{00000000-0005-0000-0000-00005F420000}"/>
    <cellStyle name="SAPBEXHLevel3X 37" xfId="16600" xr:uid="{00000000-0005-0000-0000-000060420000}"/>
    <cellStyle name="SAPBEXHLevel3X 38" xfId="16601" xr:uid="{00000000-0005-0000-0000-000061420000}"/>
    <cellStyle name="SAPBEXHLevel3X 39" xfId="16602" xr:uid="{00000000-0005-0000-0000-000062420000}"/>
    <cellStyle name="SAPBEXHLevel3X 4" xfId="16603" xr:uid="{00000000-0005-0000-0000-000063420000}"/>
    <cellStyle name="SAPBEXHLevel3X 4 10" xfId="16604" xr:uid="{00000000-0005-0000-0000-000064420000}"/>
    <cellStyle name="SAPBEXHLevel3X 4 10 2" xfId="16605" xr:uid="{00000000-0005-0000-0000-000065420000}"/>
    <cellStyle name="SAPBEXHLevel3X 4 10 3" xfId="16606" xr:uid="{00000000-0005-0000-0000-000066420000}"/>
    <cellStyle name="SAPBEXHLevel3X 4 10 4" xfId="16607" xr:uid="{00000000-0005-0000-0000-000067420000}"/>
    <cellStyle name="SAPBEXHLevel3X 4 11" xfId="16608" xr:uid="{00000000-0005-0000-0000-000068420000}"/>
    <cellStyle name="SAPBEXHLevel3X 4 11 2" xfId="16609" xr:uid="{00000000-0005-0000-0000-000069420000}"/>
    <cellStyle name="SAPBEXHLevel3X 4 11 3" xfId="16610" xr:uid="{00000000-0005-0000-0000-00006A420000}"/>
    <cellStyle name="SAPBEXHLevel3X 4 11 4" xfId="16611" xr:uid="{00000000-0005-0000-0000-00006B420000}"/>
    <cellStyle name="SAPBEXHLevel3X 4 12" xfId="16612" xr:uid="{00000000-0005-0000-0000-00006C420000}"/>
    <cellStyle name="SAPBEXHLevel3X 4 12 2" xfId="16613" xr:uid="{00000000-0005-0000-0000-00006D420000}"/>
    <cellStyle name="SAPBEXHLevel3X 4 12 3" xfId="16614" xr:uid="{00000000-0005-0000-0000-00006E420000}"/>
    <cellStyle name="SAPBEXHLevel3X 4 12 4" xfId="16615" xr:uid="{00000000-0005-0000-0000-00006F420000}"/>
    <cellStyle name="SAPBEXHLevel3X 4 13" xfId="16616" xr:uid="{00000000-0005-0000-0000-000070420000}"/>
    <cellStyle name="SAPBEXHLevel3X 4 13 2" xfId="16617" xr:uid="{00000000-0005-0000-0000-000071420000}"/>
    <cellStyle name="SAPBEXHLevel3X 4 13 3" xfId="16618" xr:uid="{00000000-0005-0000-0000-000072420000}"/>
    <cellStyle name="SAPBEXHLevel3X 4 13 4" xfId="16619" xr:uid="{00000000-0005-0000-0000-000073420000}"/>
    <cellStyle name="SAPBEXHLevel3X 4 14" xfId="16620" xr:uid="{00000000-0005-0000-0000-000074420000}"/>
    <cellStyle name="SAPBEXHLevel3X 4 15" xfId="16621" xr:uid="{00000000-0005-0000-0000-000075420000}"/>
    <cellStyle name="SAPBEXHLevel3X 4 16" xfId="16622" xr:uid="{00000000-0005-0000-0000-000076420000}"/>
    <cellStyle name="SAPBEXHLevel3X 4 17" xfId="16623" xr:uid="{00000000-0005-0000-0000-000077420000}"/>
    <cellStyle name="SAPBEXHLevel3X 4 18" xfId="16624" xr:uid="{00000000-0005-0000-0000-000078420000}"/>
    <cellStyle name="SAPBEXHLevel3X 4 2" xfId="16625" xr:uid="{00000000-0005-0000-0000-000079420000}"/>
    <cellStyle name="SAPBEXHLevel3X 4 2 2" xfId="16626" xr:uid="{00000000-0005-0000-0000-00007A420000}"/>
    <cellStyle name="SAPBEXHLevel3X 4 2 2 2" xfId="16627" xr:uid="{00000000-0005-0000-0000-00007B420000}"/>
    <cellStyle name="SAPBEXHLevel3X 4 2 2 3" xfId="16628" xr:uid="{00000000-0005-0000-0000-00007C420000}"/>
    <cellStyle name="SAPBEXHLevel3X 4 2 2 4" xfId="16629" xr:uid="{00000000-0005-0000-0000-00007D420000}"/>
    <cellStyle name="SAPBEXHLevel3X 4 2 2 5" xfId="16630" xr:uid="{00000000-0005-0000-0000-00007E420000}"/>
    <cellStyle name="SAPBEXHLevel3X 4 2 2 6" xfId="16631" xr:uid="{00000000-0005-0000-0000-00007F420000}"/>
    <cellStyle name="SAPBEXHLevel3X 4 2 3" xfId="16632" xr:uid="{00000000-0005-0000-0000-000080420000}"/>
    <cellStyle name="SAPBEXHLevel3X 4 2 3 2" xfId="16633" xr:uid="{00000000-0005-0000-0000-000081420000}"/>
    <cellStyle name="SAPBEXHLevel3X 4 2 3 3" xfId="16634" xr:uid="{00000000-0005-0000-0000-000082420000}"/>
    <cellStyle name="SAPBEXHLevel3X 4 2 3 4" xfId="16635" xr:uid="{00000000-0005-0000-0000-000083420000}"/>
    <cellStyle name="SAPBEXHLevel3X 4 2 3 5" xfId="16636" xr:uid="{00000000-0005-0000-0000-000084420000}"/>
    <cellStyle name="SAPBEXHLevel3X 4 2 3 6" xfId="16637" xr:uid="{00000000-0005-0000-0000-000085420000}"/>
    <cellStyle name="SAPBEXHLevel3X 4 2 4" xfId="16638" xr:uid="{00000000-0005-0000-0000-000086420000}"/>
    <cellStyle name="SAPBEXHLevel3X 4 2 4 2" xfId="16639" xr:uid="{00000000-0005-0000-0000-000087420000}"/>
    <cellStyle name="SAPBEXHLevel3X 4 2 4 3" xfId="16640" xr:uid="{00000000-0005-0000-0000-000088420000}"/>
    <cellStyle name="SAPBEXHLevel3X 4 2 4 4" xfId="16641" xr:uid="{00000000-0005-0000-0000-000089420000}"/>
    <cellStyle name="SAPBEXHLevel3X 4 2 4 5" xfId="16642" xr:uid="{00000000-0005-0000-0000-00008A420000}"/>
    <cellStyle name="SAPBEXHLevel3X 4 2 4 6" xfId="16643" xr:uid="{00000000-0005-0000-0000-00008B420000}"/>
    <cellStyle name="SAPBEXHLevel3X 4 2 5" xfId="16644" xr:uid="{00000000-0005-0000-0000-00008C420000}"/>
    <cellStyle name="SAPBEXHLevel3X 4 2 5 2" xfId="16645" xr:uid="{00000000-0005-0000-0000-00008D420000}"/>
    <cellStyle name="SAPBEXHLevel3X 4 2 5 3" xfId="16646" xr:uid="{00000000-0005-0000-0000-00008E420000}"/>
    <cellStyle name="SAPBEXHLevel3X 4 2 5 4" xfId="16647" xr:uid="{00000000-0005-0000-0000-00008F420000}"/>
    <cellStyle name="SAPBEXHLevel3X 4 2 5 5" xfId="16648" xr:uid="{00000000-0005-0000-0000-000090420000}"/>
    <cellStyle name="SAPBEXHLevel3X 4 2 5 6" xfId="16649" xr:uid="{00000000-0005-0000-0000-000091420000}"/>
    <cellStyle name="SAPBEXHLevel3X 4 2 6" xfId="16650" xr:uid="{00000000-0005-0000-0000-000092420000}"/>
    <cellStyle name="SAPBEXHLevel3X 4 2 7" xfId="16651" xr:uid="{00000000-0005-0000-0000-000093420000}"/>
    <cellStyle name="SAPBEXHLevel3X 4 2 8" xfId="16652" xr:uid="{00000000-0005-0000-0000-000094420000}"/>
    <cellStyle name="SAPBEXHLevel3X 4 3" xfId="16653" xr:uid="{00000000-0005-0000-0000-000095420000}"/>
    <cellStyle name="SAPBEXHLevel3X 4 3 2" xfId="16654" xr:uid="{00000000-0005-0000-0000-000096420000}"/>
    <cellStyle name="SAPBEXHLevel3X 4 3 2 2" xfId="16655" xr:uid="{00000000-0005-0000-0000-000097420000}"/>
    <cellStyle name="SAPBEXHLevel3X 4 3 2 3" xfId="16656" xr:uid="{00000000-0005-0000-0000-000098420000}"/>
    <cellStyle name="SAPBEXHLevel3X 4 3 2 4" xfId="16657" xr:uid="{00000000-0005-0000-0000-000099420000}"/>
    <cellStyle name="SAPBEXHLevel3X 4 3 2 5" xfId="16658" xr:uid="{00000000-0005-0000-0000-00009A420000}"/>
    <cellStyle name="SAPBEXHLevel3X 4 3 2 6" xfId="16659" xr:uid="{00000000-0005-0000-0000-00009B420000}"/>
    <cellStyle name="SAPBEXHLevel3X 4 3 3" xfId="16660" xr:uid="{00000000-0005-0000-0000-00009C420000}"/>
    <cellStyle name="SAPBEXHLevel3X 4 3 3 2" xfId="16661" xr:uid="{00000000-0005-0000-0000-00009D420000}"/>
    <cellStyle name="SAPBEXHLevel3X 4 3 3 3" xfId="16662" xr:uid="{00000000-0005-0000-0000-00009E420000}"/>
    <cellStyle name="SAPBEXHLevel3X 4 3 3 4" xfId="16663" xr:uid="{00000000-0005-0000-0000-00009F420000}"/>
    <cellStyle name="SAPBEXHLevel3X 4 3 3 5" xfId="16664" xr:uid="{00000000-0005-0000-0000-0000A0420000}"/>
    <cellStyle name="SAPBEXHLevel3X 4 3 3 6" xfId="16665" xr:uid="{00000000-0005-0000-0000-0000A1420000}"/>
    <cellStyle name="SAPBEXHLevel3X 4 3 4" xfId="16666" xr:uid="{00000000-0005-0000-0000-0000A2420000}"/>
    <cellStyle name="SAPBEXHLevel3X 4 3 4 2" xfId="16667" xr:uid="{00000000-0005-0000-0000-0000A3420000}"/>
    <cellStyle name="SAPBEXHLevel3X 4 3 4 3" xfId="16668" xr:uid="{00000000-0005-0000-0000-0000A4420000}"/>
    <cellStyle name="SAPBEXHLevel3X 4 3 4 4" xfId="16669" xr:uid="{00000000-0005-0000-0000-0000A5420000}"/>
    <cellStyle name="SAPBEXHLevel3X 4 3 4 5" xfId="16670" xr:uid="{00000000-0005-0000-0000-0000A6420000}"/>
    <cellStyle name="SAPBEXHLevel3X 4 3 4 6" xfId="16671" xr:uid="{00000000-0005-0000-0000-0000A7420000}"/>
    <cellStyle name="SAPBEXHLevel3X 4 3 5" xfId="16672" xr:uid="{00000000-0005-0000-0000-0000A8420000}"/>
    <cellStyle name="SAPBEXHLevel3X 4 3 5 2" xfId="16673" xr:uid="{00000000-0005-0000-0000-0000A9420000}"/>
    <cellStyle name="SAPBEXHLevel3X 4 3 5 3" xfId="16674" xr:uid="{00000000-0005-0000-0000-0000AA420000}"/>
    <cellStyle name="SAPBEXHLevel3X 4 3 5 4" xfId="16675" xr:uid="{00000000-0005-0000-0000-0000AB420000}"/>
    <cellStyle name="SAPBEXHLevel3X 4 3 5 5" xfId="16676" xr:uid="{00000000-0005-0000-0000-0000AC420000}"/>
    <cellStyle name="SAPBEXHLevel3X 4 3 5 6" xfId="16677" xr:uid="{00000000-0005-0000-0000-0000AD420000}"/>
    <cellStyle name="SAPBEXHLevel3X 4 3 6" xfId="16678" xr:uid="{00000000-0005-0000-0000-0000AE420000}"/>
    <cellStyle name="SAPBEXHLevel3X 4 3 7" xfId="16679" xr:uid="{00000000-0005-0000-0000-0000AF420000}"/>
    <cellStyle name="SAPBEXHLevel3X 4 3 8" xfId="16680" xr:uid="{00000000-0005-0000-0000-0000B0420000}"/>
    <cellStyle name="SAPBEXHLevel3X 4 4" xfId="16681" xr:uid="{00000000-0005-0000-0000-0000B1420000}"/>
    <cellStyle name="SAPBEXHLevel3X 4 4 2" xfId="16682" xr:uid="{00000000-0005-0000-0000-0000B2420000}"/>
    <cellStyle name="SAPBEXHLevel3X 4 4 2 2" xfId="16683" xr:uid="{00000000-0005-0000-0000-0000B3420000}"/>
    <cellStyle name="SAPBEXHLevel3X 4 4 2 3" xfId="16684" xr:uid="{00000000-0005-0000-0000-0000B4420000}"/>
    <cellStyle name="SAPBEXHLevel3X 4 4 2 4" xfId="16685" xr:uid="{00000000-0005-0000-0000-0000B5420000}"/>
    <cellStyle name="SAPBEXHLevel3X 4 4 2 5" xfId="16686" xr:uid="{00000000-0005-0000-0000-0000B6420000}"/>
    <cellStyle name="SAPBEXHLevel3X 4 4 2 6" xfId="16687" xr:uid="{00000000-0005-0000-0000-0000B7420000}"/>
    <cellStyle name="SAPBEXHLevel3X 4 4 3" xfId="16688" xr:uid="{00000000-0005-0000-0000-0000B8420000}"/>
    <cellStyle name="SAPBEXHLevel3X 4 4 3 2" xfId="16689" xr:uid="{00000000-0005-0000-0000-0000B9420000}"/>
    <cellStyle name="SAPBEXHLevel3X 4 4 3 3" xfId="16690" xr:uid="{00000000-0005-0000-0000-0000BA420000}"/>
    <cellStyle name="SAPBEXHLevel3X 4 4 3 4" xfId="16691" xr:uid="{00000000-0005-0000-0000-0000BB420000}"/>
    <cellStyle name="SAPBEXHLevel3X 4 4 3 5" xfId="16692" xr:uid="{00000000-0005-0000-0000-0000BC420000}"/>
    <cellStyle name="SAPBEXHLevel3X 4 4 3 6" xfId="16693" xr:uid="{00000000-0005-0000-0000-0000BD420000}"/>
    <cellStyle name="SAPBEXHLevel3X 4 4 4" xfId="16694" xr:uid="{00000000-0005-0000-0000-0000BE420000}"/>
    <cellStyle name="SAPBEXHLevel3X 4 4 4 2" xfId="16695" xr:uid="{00000000-0005-0000-0000-0000BF420000}"/>
    <cellStyle name="SAPBEXHLevel3X 4 4 4 3" xfId="16696" xr:uid="{00000000-0005-0000-0000-0000C0420000}"/>
    <cellStyle name="SAPBEXHLevel3X 4 4 4 4" xfId="16697" xr:uid="{00000000-0005-0000-0000-0000C1420000}"/>
    <cellStyle name="SAPBEXHLevel3X 4 4 4 5" xfId="16698" xr:uid="{00000000-0005-0000-0000-0000C2420000}"/>
    <cellStyle name="SAPBEXHLevel3X 4 4 4 6" xfId="16699" xr:uid="{00000000-0005-0000-0000-0000C3420000}"/>
    <cellStyle name="SAPBEXHLevel3X 4 4 5" xfId="16700" xr:uid="{00000000-0005-0000-0000-0000C4420000}"/>
    <cellStyle name="SAPBEXHLevel3X 4 4 5 2" xfId="16701" xr:uid="{00000000-0005-0000-0000-0000C5420000}"/>
    <cellStyle name="SAPBEXHLevel3X 4 4 5 3" xfId="16702" xr:uid="{00000000-0005-0000-0000-0000C6420000}"/>
    <cellStyle name="SAPBEXHLevel3X 4 4 5 4" xfId="16703" xr:uid="{00000000-0005-0000-0000-0000C7420000}"/>
    <cellStyle name="SAPBEXHLevel3X 4 4 5 5" xfId="16704" xr:uid="{00000000-0005-0000-0000-0000C8420000}"/>
    <cellStyle name="SAPBEXHLevel3X 4 4 5 6" xfId="16705" xr:uid="{00000000-0005-0000-0000-0000C9420000}"/>
    <cellStyle name="SAPBEXHLevel3X 4 4 6" xfId="16706" xr:uid="{00000000-0005-0000-0000-0000CA420000}"/>
    <cellStyle name="SAPBEXHLevel3X 4 4 7" xfId="16707" xr:uid="{00000000-0005-0000-0000-0000CB420000}"/>
    <cellStyle name="SAPBEXHLevel3X 4 4 8" xfId="16708" xr:uid="{00000000-0005-0000-0000-0000CC420000}"/>
    <cellStyle name="SAPBEXHLevel3X 4 5" xfId="16709" xr:uid="{00000000-0005-0000-0000-0000CD420000}"/>
    <cellStyle name="SAPBEXHLevel3X 4 5 2" xfId="16710" xr:uid="{00000000-0005-0000-0000-0000CE420000}"/>
    <cellStyle name="SAPBEXHLevel3X 4 5 3" xfId="16711" xr:uid="{00000000-0005-0000-0000-0000CF420000}"/>
    <cellStyle name="SAPBEXHLevel3X 4 5 4" xfId="16712" xr:uid="{00000000-0005-0000-0000-0000D0420000}"/>
    <cellStyle name="SAPBEXHLevel3X 4 6" xfId="16713" xr:uid="{00000000-0005-0000-0000-0000D1420000}"/>
    <cellStyle name="SAPBEXHLevel3X 4 6 2" xfId="16714" xr:uid="{00000000-0005-0000-0000-0000D2420000}"/>
    <cellStyle name="SAPBEXHLevel3X 4 6 3" xfId="16715" xr:uid="{00000000-0005-0000-0000-0000D3420000}"/>
    <cellStyle name="SAPBEXHLevel3X 4 6 4" xfId="16716" xr:uid="{00000000-0005-0000-0000-0000D4420000}"/>
    <cellStyle name="SAPBEXHLevel3X 4 7" xfId="16717" xr:uid="{00000000-0005-0000-0000-0000D5420000}"/>
    <cellStyle name="SAPBEXHLevel3X 4 7 2" xfId="16718" xr:uid="{00000000-0005-0000-0000-0000D6420000}"/>
    <cellStyle name="SAPBEXHLevel3X 4 7 3" xfId="16719" xr:uid="{00000000-0005-0000-0000-0000D7420000}"/>
    <cellStyle name="SAPBEXHLevel3X 4 7 4" xfId="16720" xr:uid="{00000000-0005-0000-0000-0000D8420000}"/>
    <cellStyle name="SAPBEXHLevel3X 4 8" xfId="16721" xr:uid="{00000000-0005-0000-0000-0000D9420000}"/>
    <cellStyle name="SAPBEXHLevel3X 4 8 2" xfId="16722" xr:uid="{00000000-0005-0000-0000-0000DA420000}"/>
    <cellStyle name="SAPBEXHLevel3X 4 8 3" xfId="16723" xr:uid="{00000000-0005-0000-0000-0000DB420000}"/>
    <cellStyle name="SAPBEXHLevel3X 4 8 4" xfId="16724" xr:uid="{00000000-0005-0000-0000-0000DC420000}"/>
    <cellStyle name="SAPBEXHLevel3X 4 9" xfId="16725" xr:uid="{00000000-0005-0000-0000-0000DD420000}"/>
    <cellStyle name="SAPBEXHLevel3X 4 9 2" xfId="16726" xr:uid="{00000000-0005-0000-0000-0000DE420000}"/>
    <cellStyle name="SAPBEXHLevel3X 4 9 3" xfId="16727" xr:uid="{00000000-0005-0000-0000-0000DF420000}"/>
    <cellStyle name="SAPBEXHLevel3X 4 9 4" xfId="16728" xr:uid="{00000000-0005-0000-0000-0000E0420000}"/>
    <cellStyle name="SAPBEXHLevel3X 40" xfId="16729" xr:uid="{00000000-0005-0000-0000-0000E1420000}"/>
    <cellStyle name="SAPBEXHLevel3X 41" xfId="16730" xr:uid="{00000000-0005-0000-0000-0000E2420000}"/>
    <cellStyle name="SAPBEXHLevel3X 42" xfId="16731" xr:uid="{00000000-0005-0000-0000-0000E3420000}"/>
    <cellStyle name="SAPBEXHLevel3X 43" xfId="16732" xr:uid="{00000000-0005-0000-0000-0000E4420000}"/>
    <cellStyle name="SAPBEXHLevel3X 44" xfId="16733" xr:uid="{00000000-0005-0000-0000-0000E5420000}"/>
    <cellStyle name="SAPBEXHLevel3X 45" xfId="16734" xr:uid="{00000000-0005-0000-0000-0000E6420000}"/>
    <cellStyle name="SAPBEXHLevel3X 46" xfId="16735" xr:uid="{00000000-0005-0000-0000-0000E7420000}"/>
    <cellStyle name="SAPBEXHLevel3X 47" xfId="16736" xr:uid="{00000000-0005-0000-0000-0000E8420000}"/>
    <cellStyle name="SAPBEXHLevel3X 48" xfId="16737" xr:uid="{00000000-0005-0000-0000-0000E9420000}"/>
    <cellStyle name="SAPBEXHLevel3X 49" xfId="16738" xr:uid="{00000000-0005-0000-0000-0000EA420000}"/>
    <cellStyle name="SAPBEXHLevel3X 5" xfId="16739" xr:uid="{00000000-0005-0000-0000-0000EB420000}"/>
    <cellStyle name="SAPBEXHLevel3X 5 10" xfId="16740" xr:uid="{00000000-0005-0000-0000-0000EC420000}"/>
    <cellStyle name="SAPBEXHLevel3X 5 11" xfId="16741" xr:uid="{00000000-0005-0000-0000-0000ED420000}"/>
    <cellStyle name="SAPBEXHLevel3X 5 12" xfId="16742" xr:uid="{00000000-0005-0000-0000-0000EE420000}"/>
    <cellStyle name="SAPBEXHLevel3X 5 2" xfId="16743" xr:uid="{00000000-0005-0000-0000-0000EF420000}"/>
    <cellStyle name="SAPBEXHLevel3X 5 2 2" xfId="16744" xr:uid="{00000000-0005-0000-0000-0000F0420000}"/>
    <cellStyle name="SAPBEXHLevel3X 5 2 2 2" xfId="16745" xr:uid="{00000000-0005-0000-0000-0000F1420000}"/>
    <cellStyle name="SAPBEXHLevel3X 5 2 2 3" xfId="16746" xr:uid="{00000000-0005-0000-0000-0000F2420000}"/>
    <cellStyle name="SAPBEXHLevel3X 5 2 2 4" xfId="16747" xr:uid="{00000000-0005-0000-0000-0000F3420000}"/>
    <cellStyle name="SAPBEXHLevel3X 5 2 2 5" xfId="16748" xr:uid="{00000000-0005-0000-0000-0000F4420000}"/>
    <cellStyle name="SAPBEXHLevel3X 5 2 2 6" xfId="16749" xr:uid="{00000000-0005-0000-0000-0000F5420000}"/>
    <cellStyle name="SAPBEXHLevel3X 5 2 3" xfId="16750" xr:uid="{00000000-0005-0000-0000-0000F6420000}"/>
    <cellStyle name="SAPBEXHLevel3X 5 2 3 2" xfId="16751" xr:uid="{00000000-0005-0000-0000-0000F7420000}"/>
    <cellStyle name="SAPBEXHLevel3X 5 2 3 3" xfId="16752" xr:uid="{00000000-0005-0000-0000-0000F8420000}"/>
    <cellStyle name="SAPBEXHLevel3X 5 2 3 4" xfId="16753" xr:uid="{00000000-0005-0000-0000-0000F9420000}"/>
    <cellStyle name="SAPBEXHLevel3X 5 2 3 5" xfId="16754" xr:uid="{00000000-0005-0000-0000-0000FA420000}"/>
    <cellStyle name="SAPBEXHLevel3X 5 2 3 6" xfId="16755" xr:uid="{00000000-0005-0000-0000-0000FB420000}"/>
    <cellStyle name="SAPBEXHLevel3X 5 2 4" xfId="16756" xr:uid="{00000000-0005-0000-0000-0000FC420000}"/>
    <cellStyle name="SAPBEXHLevel3X 5 2 4 2" xfId="16757" xr:uid="{00000000-0005-0000-0000-0000FD420000}"/>
    <cellStyle name="SAPBEXHLevel3X 5 2 4 3" xfId="16758" xr:uid="{00000000-0005-0000-0000-0000FE420000}"/>
    <cellStyle name="SAPBEXHLevel3X 5 2 4 4" xfId="16759" xr:uid="{00000000-0005-0000-0000-0000FF420000}"/>
    <cellStyle name="SAPBEXHLevel3X 5 2 4 5" xfId="16760" xr:uid="{00000000-0005-0000-0000-000000430000}"/>
    <cellStyle name="SAPBEXHLevel3X 5 2 4 6" xfId="16761" xr:uid="{00000000-0005-0000-0000-000001430000}"/>
    <cellStyle name="SAPBEXHLevel3X 5 2 5" xfId="16762" xr:uid="{00000000-0005-0000-0000-000002430000}"/>
    <cellStyle name="SAPBEXHLevel3X 5 2 5 2" xfId="16763" xr:uid="{00000000-0005-0000-0000-000003430000}"/>
    <cellStyle name="SAPBEXHLevel3X 5 2 5 3" xfId="16764" xr:uid="{00000000-0005-0000-0000-000004430000}"/>
    <cellStyle name="SAPBEXHLevel3X 5 2 5 4" xfId="16765" xr:uid="{00000000-0005-0000-0000-000005430000}"/>
    <cellStyle name="SAPBEXHLevel3X 5 2 5 5" xfId="16766" xr:uid="{00000000-0005-0000-0000-000006430000}"/>
    <cellStyle name="SAPBEXHLevel3X 5 2 5 6" xfId="16767" xr:uid="{00000000-0005-0000-0000-000007430000}"/>
    <cellStyle name="SAPBEXHLevel3X 5 2 6" xfId="16768" xr:uid="{00000000-0005-0000-0000-000008430000}"/>
    <cellStyle name="SAPBEXHLevel3X 5 2 7" xfId="16769" xr:uid="{00000000-0005-0000-0000-000009430000}"/>
    <cellStyle name="SAPBEXHLevel3X 5 2 8" xfId="16770" xr:uid="{00000000-0005-0000-0000-00000A430000}"/>
    <cellStyle name="SAPBEXHLevel3X 5 3" xfId="16771" xr:uid="{00000000-0005-0000-0000-00000B430000}"/>
    <cellStyle name="SAPBEXHLevel3X 5 3 2" xfId="16772" xr:uid="{00000000-0005-0000-0000-00000C430000}"/>
    <cellStyle name="SAPBEXHLevel3X 5 3 3" xfId="16773" xr:uid="{00000000-0005-0000-0000-00000D430000}"/>
    <cellStyle name="SAPBEXHLevel3X 5 3 4" xfId="16774" xr:uid="{00000000-0005-0000-0000-00000E430000}"/>
    <cellStyle name="SAPBEXHLevel3X 5 3 5" xfId="16775" xr:uid="{00000000-0005-0000-0000-00000F430000}"/>
    <cellStyle name="SAPBEXHLevel3X 5 3 6" xfId="16776" xr:uid="{00000000-0005-0000-0000-000010430000}"/>
    <cellStyle name="SAPBEXHLevel3X 5 4" xfId="16777" xr:uid="{00000000-0005-0000-0000-000011430000}"/>
    <cellStyle name="SAPBEXHLevel3X 5 4 2" xfId="16778" xr:uid="{00000000-0005-0000-0000-000012430000}"/>
    <cellStyle name="SAPBEXHLevel3X 5 4 3" xfId="16779" xr:uid="{00000000-0005-0000-0000-000013430000}"/>
    <cellStyle name="SAPBEXHLevel3X 5 4 4" xfId="16780" xr:uid="{00000000-0005-0000-0000-000014430000}"/>
    <cellStyle name="SAPBEXHLevel3X 5 4 5" xfId="16781" xr:uid="{00000000-0005-0000-0000-000015430000}"/>
    <cellStyle name="SAPBEXHLevel3X 5 4 6" xfId="16782" xr:uid="{00000000-0005-0000-0000-000016430000}"/>
    <cellStyle name="SAPBEXHLevel3X 5 5" xfId="16783" xr:uid="{00000000-0005-0000-0000-000017430000}"/>
    <cellStyle name="SAPBEXHLevel3X 5 5 2" xfId="16784" xr:uid="{00000000-0005-0000-0000-000018430000}"/>
    <cellStyle name="SAPBEXHLevel3X 5 5 3" xfId="16785" xr:uid="{00000000-0005-0000-0000-000019430000}"/>
    <cellStyle name="SAPBEXHLevel3X 5 5 4" xfId="16786" xr:uid="{00000000-0005-0000-0000-00001A430000}"/>
    <cellStyle name="SAPBEXHLevel3X 5 6" xfId="16787" xr:uid="{00000000-0005-0000-0000-00001B430000}"/>
    <cellStyle name="SAPBEXHLevel3X 5 6 2" xfId="16788" xr:uid="{00000000-0005-0000-0000-00001C430000}"/>
    <cellStyle name="SAPBEXHLevel3X 5 6 3" xfId="16789" xr:uid="{00000000-0005-0000-0000-00001D430000}"/>
    <cellStyle name="SAPBEXHLevel3X 5 6 4" xfId="16790" xr:uid="{00000000-0005-0000-0000-00001E430000}"/>
    <cellStyle name="SAPBEXHLevel3X 5 7" xfId="16791" xr:uid="{00000000-0005-0000-0000-00001F430000}"/>
    <cellStyle name="SAPBEXHLevel3X 5 7 2" xfId="16792" xr:uid="{00000000-0005-0000-0000-000020430000}"/>
    <cellStyle name="SAPBEXHLevel3X 5 7 3" xfId="16793" xr:uid="{00000000-0005-0000-0000-000021430000}"/>
    <cellStyle name="SAPBEXHLevel3X 5 7 4" xfId="16794" xr:uid="{00000000-0005-0000-0000-000022430000}"/>
    <cellStyle name="SAPBEXHLevel3X 5 8" xfId="16795" xr:uid="{00000000-0005-0000-0000-000023430000}"/>
    <cellStyle name="SAPBEXHLevel3X 5 9" xfId="16796" xr:uid="{00000000-0005-0000-0000-000024430000}"/>
    <cellStyle name="SAPBEXHLevel3X 50" xfId="16797" xr:uid="{00000000-0005-0000-0000-000025430000}"/>
    <cellStyle name="SAPBEXHLevel3X 51" xfId="16798" xr:uid="{00000000-0005-0000-0000-000026430000}"/>
    <cellStyle name="SAPBEXHLevel3X 52" xfId="16799" xr:uid="{00000000-0005-0000-0000-000027430000}"/>
    <cellStyle name="SAPBEXHLevel3X 53" xfId="16800" xr:uid="{00000000-0005-0000-0000-000028430000}"/>
    <cellStyle name="SAPBEXHLevel3X 54" xfId="16801" xr:uid="{00000000-0005-0000-0000-000029430000}"/>
    <cellStyle name="SAPBEXHLevel3X 55" xfId="16802" xr:uid="{00000000-0005-0000-0000-00002A430000}"/>
    <cellStyle name="SAPBEXHLevel3X 56" xfId="16803" xr:uid="{00000000-0005-0000-0000-00002B430000}"/>
    <cellStyle name="SAPBEXHLevel3X 57" xfId="16804" xr:uid="{00000000-0005-0000-0000-00002C430000}"/>
    <cellStyle name="SAPBEXHLevel3X 58" xfId="16805" xr:uid="{00000000-0005-0000-0000-00002D430000}"/>
    <cellStyle name="SAPBEXHLevel3X 59" xfId="16806" xr:uid="{00000000-0005-0000-0000-00002E430000}"/>
    <cellStyle name="SAPBEXHLevel3X 6" xfId="16807" xr:uid="{00000000-0005-0000-0000-00002F430000}"/>
    <cellStyle name="SAPBEXHLevel3X 6 10" xfId="16808" xr:uid="{00000000-0005-0000-0000-000030430000}"/>
    <cellStyle name="SAPBEXHLevel3X 6 2" xfId="16809" xr:uid="{00000000-0005-0000-0000-000031430000}"/>
    <cellStyle name="SAPBEXHLevel3X 6 2 2" xfId="16810" xr:uid="{00000000-0005-0000-0000-000032430000}"/>
    <cellStyle name="SAPBEXHLevel3X 6 2 3" xfId="16811" xr:uid="{00000000-0005-0000-0000-000033430000}"/>
    <cellStyle name="SAPBEXHLevel3X 6 2 4" xfId="16812" xr:uid="{00000000-0005-0000-0000-000034430000}"/>
    <cellStyle name="SAPBEXHLevel3X 6 2 5" xfId="27830" xr:uid="{00000000-0005-0000-0000-000035430000}"/>
    <cellStyle name="SAPBEXHLevel3X 6 3" xfId="16813" xr:uid="{00000000-0005-0000-0000-000036430000}"/>
    <cellStyle name="SAPBEXHLevel3X 6 3 2" xfId="16814" xr:uid="{00000000-0005-0000-0000-000037430000}"/>
    <cellStyle name="SAPBEXHLevel3X 6 3 3" xfId="16815" xr:uid="{00000000-0005-0000-0000-000038430000}"/>
    <cellStyle name="SAPBEXHLevel3X 6 3 4" xfId="16816" xr:uid="{00000000-0005-0000-0000-000039430000}"/>
    <cellStyle name="SAPBEXHLevel3X 6 4" xfId="16817" xr:uid="{00000000-0005-0000-0000-00003A430000}"/>
    <cellStyle name="SAPBEXHLevel3X 6 4 2" xfId="16818" xr:uid="{00000000-0005-0000-0000-00003B430000}"/>
    <cellStyle name="SAPBEXHLevel3X 6 4 3" xfId="16819" xr:uid="{00000000-0005-0000-0000-00003C430000}"/>
    <cellStyle name="SAPBEXHLevel3X 6 4 4" xfId="16820" xr:uid="{00000000-0005-0000-0000-00003D430000}"/>
    <cellStyle name="SAPBEXHLevel3X 6 5" xfId="16821" xr:uid="{00000000-0005-0000-0000-00003E430000}"/>
    <cellStyle name="SAPBEXHLevel3X 6 5 2" xfId="16822" xr:uid="{00000000-0005-0000-0000-00003F430000}"/>
    <cellStyle name="SAPBEXHLevel3X 6 5 3" xfId="16823" xr:uid="{00000000-0005-0000-0000-000040430000}"/>
    <cellStyle name="SAPBEXHLevel3X 6 5 4" xfId="16824" xr:uid="{00000000-0005-0000-0000-000041430000}"/>
    <cellStyle name="SAPBEXHLevel3X 6 6" xfId="16825" xr:uid="{00000000-0005-0000-0000-000042430000}"/>
    <cellStyle name="SAPBEXHLevel3X 6 7" xfId="16826" xr:uid="{00000000-0005-0000-0000-000043430000}"/>
    <cellStyle name="SAPBEXHLevel3X 6 8" xfId="16827" xr:uid="{00000000-0005-0000-0000-000044430000}"/>
    <cellStyle name="SAPBEXHLevel3X 6 9" xfId="16828" xr:uid="{00000000-0005-0000-0000-000045430000}"/>
    <cellStyle name="SAPBEXHLevel3X 60" xfId="16829" xr:uid="{00000000-0005-0000-0000-000046430000}"/>
    <cellStyle name="SAPBEXHLevel3X 61" xfId="16830" xr:uid="{00000000-0005-0000-0000-000047430000}"/>
    <cellStyle name="SAPBEXHLevel3X 62" xfId="16831" xr:uid="{00000000-0005-0000-0000-000048430000}"/>
    <cellStyle name="SAPBEXHLevel3X 63" xfId="16832" xr:uid="{00000000-0005-0000-0000-000049430000}"/>
    <cellStyle name="SAPBEXHLevel3X 64" xfId="16833" xr:uid="{00000000-0005-0000-0000-00004A430000}"/>
    <cellStyle name="SAPBEXHLevel3X 65" xfId="16834" xr:uid="{00000000-0005-0000-0000-00004B430000}"/>
    <cellStyle name="SAPBEXHLevel3X 66" xfId="16835" xr:uid="{00000000-0005-0000-0000-00004C430000}"/>
    <cellStyle name="SAPBEXHLevel3X 67" xfId="16836" xr:uid="{00000000-0005-0000-0000-00004D430000}"/>
    <cellStyle name="SAPBEXHLevel3X 68" xfId="16837" xr:uid="{00000000-0005-0000-0000-00004E430000}"/>
    <cellStyle name="SAPBEXHLevel3X 69" xfId="16838" xr:uid="{00000000-0005-0000-0000-00004F430000}"/>
    <cellStyle name="SAPBEXHLevel3X 7" xfId="16839" xr:uid="{00000000-0005-0000-0000-000050430000}"/>
    <cellStyle name="SAPBEXHLevel3X 7 10" xfId="16840" xr:uid="{00000000-0005-0000-0000-000051430000}"/>
    <cellStyle name="SAPBEXHLevel3X 7 2" xfId="16841" xr:uid="{00000000-0005-0000-0000-000052430000}"/>
    <cellStyle name="SAPBEXHLevel3X 7 2 2" xfId="16842" xr:uid="{00000000-0005-0000-0000-000053430000}"/>
    <cellStyle name="SAPBEXHLevel3X 7 2 3" xfId="16843" xr:uid="{00000000-0005-0000-0000-000054430000}"/>
    <cellStyle name="SAPBEXHLevel3X 7 2 4" xfId="16844" xr:uid="{00000000-0005-0000-0000-000055430000}"/>
    <cellStyle name="SAPBEXHLevel3X 7 2 5" xfId="27835" xr:uid="{00000000-0005-0000-0000-000056430000}"/>
    <cellStyle name="SAPBEXHLevel3X 7 3" xfId="16845" xr:uid="{00000000-0005-0000-0000-000057430000}"/>
    <cellStyle name="SAPBEXHLevel3X 7 3 2" xfId="16846" xr:uid="{00000000-0005-0000-0000-000058430000}"/>
    <cellStyle name="SAPBEXHLevel3X 7 3 3" xfId="16847" xr:uid="{00000000-0005-0000-0000-000059430000}"/>
    <cellStyle name="SAPBEXHLevel3X 7 3 4" xfId="16848" xr:uid="{00000000-0005-0000-0000-00005A430000}"/>
    <cellStyle name="SAPBEXHLevel3X 7 4" xfId="16849" xr:uid="{00000000-0005-0000-0000-00005B430000}"/>
    <cellStyle name="SAPBEXHLevel3X 7 4 2" xfId="16850" xr:uid="{00000000-0005-0000-0000-00005C430000}"/>
    <cellStyle name="SAPBEXHLevel3X 7 4 3" xfId="16851" xr:uid="{00000000-0005-0000-0000-00005D430000}"/>
    <cellStyle name="SAPBEXHLevel3X 7 4 4" xfId="16852" xr:uid="{00000000-0005-0000-0000-00005E430000}"/>
    <cellStyle name="SAPBEXHLevel3X 7 5" xfId="16853" xr:uid="{00000000-0005-0000-0000-00005F430000}"/>
    <cellStyle name="SAPBEXHLevel3X 7 5 2" xfId="16854" xr:uid="{00000000-0005-0000-0000-000060430000}"/>
    <cellStyle name="SAPBEXHLevel3X 7 5 3" xfId="16855" xr:uid="{00000000-0005-0000-0000-000061430000}"/>
    <cellStyle name="SAPBEXHLevel3X 7 5 4" xfId="16856" xr:uid="{00000000-0005-0000-0000-000062430000}"/>
    <cellStyle name="SAPBEXHLevel3X 7 6" xfId="16857" xr:uid="{00000000-0005-0000-0000-000063430000}"/>
    <cellStyle name="SAPBEXHLevel3X 7 7" xfId="16858" xr:uid="{00000000-0005-0000-0000-000064430000}"/>
    <cellStyle name="SAPBEXHLevel3X 7 8" xfId="16859" xr:uid="{00000000-0005-0000-0000-000065430000}"/>
    <cellStyle name="SAPBEXHLevel3X 7 9" xfId="16860" xr:uid="{00000000-0005-0000-0000-000066430000}"/>
    <cellStyle name="SAPBEXHLevel3X 70" xfId="16861" xr:uid="{00000000-0005-0000-0000-000067430000}"/>
    <cellStyle name="SAPBEXHLevel3X 71" xfId="16862" xr:uid="{00000000-0005-0000-0000-000068430000}"/>
    <cellStyle name="SAPBEXHLevel3X 72" xfId="16863" xr:uid="{00000000-0005-0000-0000-000069430000}"/>
    <cellStyle name="SAPBEXHLevel3X 73" xfId="16864" xr:uid="{00000000-0005-0000-0000-00006A430000}"/>
    <cellStyle name="SAPBEXHLevel3X 74" xfId="16865" xr:uid="{00000000-0005-0000-0000-00006B430000}"/>
    <cellStyle name="SAPBEXHLevel3X 75" xfId="16866" xr:uid="{00000000-0005-0000-0000-00006C430000}"/>
    <cellStyle name="SAPBEXHLevel3X 76" xfId="16867" xr:uid="{00000000-0005-0000-0000-00006D430000}"/>
    <cellStyle name="SAPBEXHLevel3X 77" xfId="16868" xr:uid="{00000000-0005-0000-0000-00006E430000}"/>
    <cellStyle name="SAPBEXHLevel3X 78" xfId="16869" xr:uid="{00000000-0005-0000-0000-00006F430000}"/>
    <cellStyle name="SAPBEXHLevel3X 79" xfId="16870" xr:uid="{00000000-0005-0000-0000-000070430000}"/>
    <cellStyle name="SAPBEXHLevel3X 8" xfId="16871" xr:uid="{00000000-0005-0000-0000-000071430000}"/>
    <cellStyle name="SAPBEXHLevel3X 8 2" xfId="16872" xr:uid="{00000000-0005-0000-0000-000072430000}"/>
    <cellStyle name="SAPBEXHLevel3X 8 3" xfId="16873" xr:uid="{00000000-0005-0000-0000-000073430000}"/>
    <cellStyle name="SAPBEXHLevel3X 8 4" xfId="16874" xr:uid="{00000000-0005-0000-0000-000074430000}"/>
    <cellStyle name="SAPBEXHLevel3X 8 5" xfId="16875" xr:uid="{00000000-0005-0000-0000-000075430000}"/>
    <cellStyle name="SAPBEXHLevel3X 8 6" xfId="16876" xr:uid="{00000000-0005-0000-0000-000076430000}"/>
    <cellStyle name="SAPBEXHLevel3X 80" xfId="16877" xr:uid="{00000000-0005-0000-0000-000077430000}"/>
    <cellStyle name="SAPBEXHLevel3X 81" xfId="16878" xr:uid="{00000000-0005-0000-0000-000078430000}"/>
    <cellStyle name="SAPBEXHLevel3X 82" xfId="16879" xr:uid="{00000000-0005-0000-0000-000079430000}"/>
    <cellStyle name="SAPBEXHLevel3X 83" xfId="16880" xr:uid="{00000000-0005-0000-0000-00007A430000}"/>
    <cellStyle name="SAPBEXHLevel3X 84" xfId="16881" xr:uid="{00000000-0005-0000-0000-00007B430000}"/>
    <cellStyle name="SAPBEXHLevel3X 85" xfId="16882" xr:uid="{00000000-0005-0000-0000-00007C430000}"/>
    <cellStyle name="SAPBEXHLevel3X 86" xfId="16883" xr:uid="{00000000-0005-0000-0000-00007D430000}"/>
    <cellStyle name="SAPBEXHLevel3X 87" xfId="16884" xr:uid="{00000000-0005-0000-0000-00007E430000}"/>
    <cellStyle name="SAPBEXHLevel3X 88" xfId="16885" xr:uid="{00000000-0005-0000-0000-00007F430000}"/>
    <cellStyle name="SAPBEXHLevel3X 89" xfId="16886" xr:uid="{00000000-0005-0000-0000-000080430000}"/>
    <cellStyle name="SAPBEXHLevel3X 9" xfId="16887" xr:uid="{00000000-0005-0000-0000-000081430000}"/>
    <cellStyle name="SAPBEXHLevel3X 9 2" xfId="16888" xr:uid="{00000000-0005-0000-0000-000082430000}"/>
    <cellStyle name="SAPBEXHLevel3X 9 3" xfId="16889" xr:uid="{00000000-0005-0000-0000-000083430000}"/>
    <cellStyle name="SAPBEXHLevel3X 9 4" xfId="16890" xr:uid="{00000000-0005-0000-0000-000084430000}"/>
    <cellStyle name="SAPBEXHLevel3X 9 5" xfId="16891" xr:uid="{00000000-0005-0000-0000-000085430000}"/>
    <cellStyle name="SAPBEXHLevel3X 9 6" xfId="16892" xr:uid="{00000000-0005-0000-0000-000086430000}"/>
    <cellStyle name="SAPBEXHLevel3X 90" xfId="16893" xr:uid="{00000000-0005-0000-0000-000087430000}"/>
    <cellStyle name="SAPBEXHLevel3X 91" xfId="16894" xr:uid="{00000000-0005-0000-0000-000088430000}"/>
    <cellStyle name="SAPBEXHLevel3X 92" xfId="16895" xr:uid="{00000000-0005-0000-0000-000089430000}"/>
    <cellStyle name="SAPBEXHLevel3X 93" xfId="16896" xr:uid="{00000000-0005-0000-0000-00008A430000}"/>
    <cellStyle name="SAPBEXHLevel3X 94" xfId="16897" xr:uid="{00000000-0005-0000-0000-00008B430000}"/>
    <cellStyle name="SAPBEXHLevel3X 95" xfId="16898" xr:uid="{00000000-0005-0000-0000-00008C430000}"/>
    <cellStyle name="SAPBEXHLevel3X 96" xfId="16899" xr:uid="{00000000-0005-0000-0000-00008D430000}"/>
    <cellStyle name="SAPBEXHLevel3X 97" xfId="16900" xr:uid="{00000000-0005-0000-0000-00008E430000}"/>
    <cellStyle name="SAPBEXHLevel3X 98" xfId="16901" xr:uid="{00000000-0005-0000-0000-00008F430000}"/>
    <cellStyle name="SAPBEXHLevel3X 99" xfId="16902" xr:uid="{00000000-0005-0000-0000-000090430000}"/>
    <cellStyle name="SAPBEXHLevel3X_2009 12 09 Cash flow (2009)" xfId="16903" xr:uid="{00000000-0005-0000-0000-000091430000}"/>
    <cellStyle name="SAPBEXinputData" xfId="16904" xr:uid="{00000000-0005-0000-0000-000092430000}"/>
    <cellStyle name="SAPBEXinputData 10" xfId="16905" xr:uid="{00000000-0005-0000-0000-000093430000}"/>
    <cellStyle name="SAPBEXinputData 10 2" xfId="16906" xr:uid="{00000000-0005-0000-0000-000094430000}"/>
    <cellStyle name="SAPBEXinputData 100" xfId="16907" xr:uid="{00000000-0005-0000-0000-000095430000}"/>
    <cellStyle name="SAPBEXinputData 101" xfId="16908" xr:uid="{00000000-0005-0000-0000-000096430000}"/>
    <cellStyle name="SAPBEXinputData 102" xfId="16909" xr:uid="{00000000-0005-0000-0000-000097430000}"/>
    <cellStyle name="SAPBEXinputData 103" xfId="16910" xr:uid="{00000000-0005-0000-0000-000098430000}"/>
    <cellStyle name="SAPBEXinputData 104" xfId="16911" xr:uid="{00000000-0005-0000-0000-000099430000}"/>
    <cellStyle name="SAPBEXinputData 105" xfId="16912" xr:uid="{00000000-0005-0000-0000-00009A430000}"/>
    <cellStyle name="SAPBEXinputData 106" xfId="16913" xr:uid="{00000000-0005-0000-0000-00009B430000}"/>
    <cellStyle name="SAPBEXinputData 107" xfId="16914" xr:uid="{00000000-0005-0000-0000-00009C430000}"/>
    <cellStyle name="SAPBEXinputData 108" xfId="16915" xr:uid="{00000000-0005-0000-0000-00009D430000}"/>
    <cellStyle name="SAPBEXinputData 109" xfId="16916" xr:uid="{00000000-0005-0000-0000-00009E430000}"/>
    <cellStyle name="SAPBEXinputData 11" xfId="16917" xr:uid="{00000000-0005-0000-0000-00009F430000}"/>
    <cellStyle name="SAPBEXinputData 11 2" xfId="27589" xr:uid="{00000000-0005-0000-0000-0000A0430000}"/>
    <cellStyle name="SAPBEXinputData 11 3" xfId="27851" xr:uid="{00000000-0005-0000-0000-0000A1430000}"/>
    <cellStyle name="SAPBEXinputData 110" xfId="16918" xr:uid="{00000000-0005-0000-0000-0000A2430000}"/>
    <cellStyle name="SAPBEXinputData 111" xfId="16919" xr:uid="{00000000-0005-0000-0000-0000A3430000}"/>
    <cellStyle name="SAPBEXinputData 112" xfId="16920" xr:uid="{00000000-0005-0000-0000-0000A4430000}"/>
    <cellStyle name="SAPBEXinputData 113" xfId="16921" xr:uid="{00000000-0005-0000-0000-0000A5430000}"/>
    <cellStyle name="SAPBEXinputData 114" xfId="16922" xr:uid="{00000000-0005-0000-0000-0000A6430000}"/>
    <cellStyle name="SAPBEXinputData 115" xfId="16923" xr:uid="{00000000-0005-0000-0000-0000A7430000}"/>
    <cellStyle name="SAPBEXinputData 116" xfId="16924" xr:uid="{00000000-0005-0000-0000-0000A8430000}"/>
    <cellStyle name="SAPBEXinputData 117" xfId="16925" xr:uid="{00000000-0005-0000-0000-0000A9430000}"/>
    <cellStyle name="SAPBEXinputData 118" xfId="16926" xr:uid="{00000000-0005-0000-0000-0000AA430000}"/>
    <cellStyle name="SAPBEXinputData 119" xfId="16927" xr:uid="{00000000-0005-0000-0000-0000AB430000}"/>
    <cellStyle name="SAPBEXinputData 12" xfId="16928" xr:uid="{00000000-0005-0000-0000-0000AC430000}"/>
    <cellStyle name="SAPBEXinputData 12 2" xfId="27604" xr:uid="{00000000-0005-0000-0000-0000AD430000}"/>
    <cellStyle name="SAPBEXinputData 120" xfId="16929" xr:uid="{00000000-0005-0000-0000-0000AE430000}"/>
    <cellStyle name="SAPBEXinputData 121" xfId="16930" xr:uid="{00000000-0005-0000-0000-0000AF430000}"/>
    <cellStyle name="SAPBEXinputData 122" xfId="16931" xr:uid="{00000000-0005-0000-0000-0000B0430000}"/>
    <cellStyle name="SAPBEXinputData 123" xfId="16932" xr:uid="{00000000-0005-0000-0000-0000B1430000}"/>
    <cellStyle name="SAPBEXinputData 124" xfId="16933" xr:uid="{00000000-0005-0000-0000-0000B2430000}"/>
    <cellStyle name="SAPBEXinputData 125" xfId="16934" xr:uid="{00000000-0005-0000-0000-0000B3430000}"/>
    <cellStyle name="SAPBEXinputData 126" xfId="16935" xr:uid="{00000000-0005-0000-0000-0000B4430000}"/>
    <cellStyle name="SAPBEXinputData 127" xfId="16936" xr:uid="{00000000-0005-0000-0000-0000B5430000}"/>
    <cellStyle name="SAPBEXinputData 128" xfId="16937" xr:uid="{00000000-0005-0000-0000-0000B6430000}"/>
    <cellStyle name="SAPBEXinputData 129" xfId="16938" xr:uid="{00000000-0005-0000-0000-0000B7430000}"/>
    <cellStyle name="SAPBEXinputData 13" xfId="16939" xr:uid="{00000000-0005-0000-0000-0000B8430000}"/>
    <cellStyle name="SAPBEXinputData 13 2" xfId="27619" xr:uid="{00000000-0005-0000-0000-0000B9430000}"/>
    <cellStyle name="SAPBEXinputData 130" xfId="16940" xr:uid="{00000000-0005-0000-0000-0000BA430000}"/>
    <cellStyle name="SAPBEXinputData 131" xfId="16941" xr:uid="{00000000-0005-0000-0000-0000BB430000}"/>
    <cellStyle name="SAPBEXinputData 132" xfId="16942" xr:uid="{00000000-0005-0000-0000-0000BC430000}"/>
    <cellStyle name="SAPBEXinputData 133" xfId="16943" xr:uid="{00000000-0005-0000-0000-0000BD430000}"/>
    <cellStyle name="SAPBEXinputData 134" xfId="16944" xr:uid="{00000000-0005-0000-0000-0000BE430000}"/>
    <cellStyle name="SAPBEXinputData 135" xfId="16945" xr:uid="{00000000-0005-0000-0000-0000BF430000}"/>
    <cellStyle name="SAPBEXinputData 136" xfId="16946" xr:uid="{00000000-0005-0000-0000-0000C0430000}"/>
    <cellStyle name="SAPBEXinputData 137" xfId="16947" xr:uid="{00000000-0005-0000-0000-0000C1430000}"/>
    <cellStyle name="SAPBEXinputData 138" xfId="16948" xr:uid="{00000000-0005-0000-0000-0000C2430000}"/>
    <cellStyle name="SAPBEXinputData 139" xfId="16949" xr:uid="{00000000-0005-0000-0000-0000C3430000}"/>
    <cellStyle name="SAPBEXinputData 14" xfId="16950" xr:uid="{00000000-0005-0000-0000-0000C4430000}"/>
    <cellStyle name="SAPBEXinputData 14 2" xfId="27631" xr:uid="{00000000-0005-0000-0000-0000C5430000}"/>
    <cellStyle name="SAPBEXinputData 140" xfId="16951" xr:uid="{00000000-0005-0000-0000-0000C6430000}"/>
    <cellStyle name="SAPBEXinputData 141" xfId="16952" xr:uid="{00000000-0005-0000-0000-0000C7430000}"/>
    <cellStyle name="SAPBEXinputData 142" xfId="16953" xr:uid="{00000000-0005-0000-0000-0000C8430000}"/>
    <cellStyle name="SAPBEXinputData 143" xfId="16954" xr:uid="{00000000-0005-0000-0000-0000C9430000}"/>
    <cellStyle name="SAPBEXinputData 144" xfId="16955" xr:uid="{00000000-0005-0000-0000-0000CA430000}"/>
    <cellStyle name="SAPBEXinputData 145" xfId="16956" xr:uid="{00000000-0005-0000-0000-0000CB430000}"/>
    <cellStyle name="SAPBEXinputData 146" xfId="27795" xr:uid="{00000000-0005-0000-0000-0000CC430000}"/>
    <cellStyle name="SAPBEXinputData 15" xfId="16957" xr:uid="{00000000-0005-0000-0000-0000CD430000}"/>
    <cellStyle name="SAPBEXinputData 15 2" xfId="27634" xr:uid="{00000000-0005-0000-0000-0000CE430000}"/>
    <cellStyle name="SAPBEXinputData 16" xfId="16958" xr:uid="{00000000-0005-0000-0000-0000CF430000}"/>
    <cellStyle name="SAPBEXinputData 16 2" xfId="27770" xr:uid="{00000000-0005-0000-0000-0000D0430000}"/>
    <cellStyle name="SAPBEXinputData 17" xfId="16959" xr:uid="{00000000-0005-0000-0000-0000D1430000}"/>
    <cellStyle name="SAPBEXinputData 18" xfId="16960" xr:uid="{00000000-0005-0000-0000-0000D2430000}"/>
    <cellStyle name="SAPBEXinputData 19" xfId="16961" xr:uid="{00000000-0005-0000-0000-0000D3430000}"/>
    <cellStyle name="SAPBEXinputData 2" xfId="16962" xr:uid="{00000000-0005-0000-0000-0000D4430000}"/>
    <cellStyle name="SAPBEXinputData 2 2" xfId="16963" xr:uid="{00000000-0005-0000-0000-0000D5430000}"/>
    <cellStyle name="SAPBEXinputData 2 3" xfId="16964" xr:uid="{00000000-0005-0000-0000-0000D6430000}"/>
    <cellStyle name="SAPBEXinputData 2 4" xfId="16965" xr:uid="{00000000-0005-0000-0000-0000D7430000}"/>
    <cellStyle name="SAPBEXinputData 2 5" xfId="16966" xr:uid="{00000000-0005-0000-0000-0000D8430000}"/>
    <cellStyle name="SAPBEXinputData 2 6" xfId="16967" xr:uid="{00000000-0005-0000-0000-0000D9430000}"/>
    <cellStyle name="SAPBEXinputData 2 7" xfId="16968" xr:uid="{00000000-0005-0000-0000-0000DA430000}"/>
    <cellStyle name="SAPBEXinputData 20" xfId="16969" xr:uid="{00000000-0005-0000-0000-0000DB430000}"/>
    <cellStyle name="SAPBEXinputData 21" xfId="16970" xr:uid="{00000000-0005-0000-0000-0000DC430000}"/>
    <cellStyle name="SAPBEXinputData 22" xfId="16971" xr:uid="{00000000-0005-0000-0000-0000DD430000}"/>
    <cellStyle name="SAPBEXinputData 23" xfId="16972" xr:uid="{00000000-0005-0000-0000-0000DE430000}"/>
    <cellStyle name="SAPBEXinputData 24" xfId="16973" xr:uid="{00000000-0005-0000-0000-0000DF430000}"/>
    <cellStyle name="SAPBEXinputData 25" xfId="16974" xr:uid="{00000000-0005-0000-0000-0000E0430000}"/>
    <cellStyle name="SAPBEXinputData 26" xfId="16975" xr:uid="{00000000-0005-0000-0000-0000E1430000}"/>
    <cellStyle name="SAPBEXinputData 27" xfId="16976" xr:uid="{00000000-0005-0000-0000-0000E2430000}"/>
    <cellStyle name="SAPBEXinputData 28" xfId="16977" xr:uid="{00000000-0005-0000-0000-0000E3430000}"/>
    <cellStyle name="SAPBEXinputData 29" xfId="16978" xr:uid="{00000000-0005-0000-0000-0000E4430000}"/>
    <cellStyle name="SAPBEXinputData 3" xfId="16979" xr:uid="{00000000-0005-0000-0000-0000E5430000}"/>
    <cellStyle name="SAPBEXinputData 3 2" xfId="16980" xr:uid="{00000000-0005-0000-0000-0000E6430000}"/>
    <cellStyle name="SAPBEXinputData 3 3" xfId="16981" xr:uid="{00000000-0005-0000-0000-0000E7430000}"/>
    <cellStyle name="SAPBEXinputData 3 4" xfId="16982" xr:uid="{00000000-0005-0000-0000-0000E8430000}"/>
    <cellStyle name="SAPBEXinputData 3 5" xfId="16983" xr:uid="{00000000-0005-0000-0000-0000E9430000}"/>
    <cellStyle name="SAPBEXinputData 3 6" xfId="16984" xr:uid="{00000000-0005-0000-0000-0000EA430000}"/>
    <cellStyle name="SAPBEXinputData 3 7" xfId="16985" xr:uid="{00000000-0005-0000-0000-0000EB430000}"/>
    <cellStyle name="SAPBEXinputData 30" xfId="16986" xr:uid="{00000000-0005-0000-0000-0000EC430000}"/>
    <cellStyle name="SAPBEXinputData 31" xfId="16987" xr:uid="{00000000-0005-0000-0000-0000ED430000}"/>
    <cellStyle name="SAPBEXinputData 32" xfId="16988" xr:uid="{00000000-0005-0000-0000-0000EE430000}"/>
    <cellStyle name="SAPBEXinputData 33" xfId="16989" xr:uid="{00000000-0005-0000-0000-0000EF430000}"/>
    <cellStyle name="SAPBEXinputData 34" xfId="16990" xr:uid="{00000000-0005-0000-0000-0000F0430000}"/>
    <cellStyle name="SAPBEXinputData 35" xfId="16991" xr:uid="{00000000-0005-0000-0000-0000F1430000}"/>
    <cellStyle name="SAPBEXinputData 36" xfId="16992" xr:uid="{00000000-0005-0000-0000-0000F2430000}"/>
    <cellStyle name="SAPBEXinputData 37" xfId="16993" xr:uid="{00000000-0005-0000-0000-0000F3430000}"/>
    <cellStyle name="SAPBEXinputData 38" xfId="16994" xr:uid="{00000000-0005-0000-0000-0000F4430000}"/>
    <cellStyle name="SAPBEXinputData 39" xfId="16995" xr:uid="{00000000-0005-0000-0000-0000F5430000}"/>
    <cellStyle name="SAPBEXinputData 4" xfId="16996" xr:uid="{00000000-0005-0000-0000-0000F6430000}"/>
    <cellStyle name="SAPBEXinputData 4 2" xfId="16997" xr:uid="{00000000-0005-0000-0000-0000F7430000}"/>
    <cellStyle name="SAPBEXinputData 4 3" xfId="16998" xr:uid="{00000000-0005-0000-0000-0000F8430000}"/>
    <cellStyle name="SAPBEXinputData 4 4" xfId="16999" xr:uid="{00000000-0005-0000-0000-0000F9430000}"/>
    <cellStyle name="SAPBEXinputData 4 5" xfId="17000" xr:uid="{00000000-0005-0000-0000-0000FA430000}"/>
    <cellStyle name="SAPBEXinputData 4 6" xfId="17001" xr:uid="{00000000-0005-0000-0000-0000FB430000}"/>
    <cellStyle name="SAPBEXinputData 40" xfId="17002" xr:uid="{00000000-0005-0000-0000-0000FC430000}"/>
    <cellStyle name="SAPBEXinputData 41" xfId="17003" xr:uid="{00000000-0005-0000-0000-0000FD430000}"/>
    <cellStyle name="SAPBEXinputData 42" xfId="17004" xr:uid="{00000000-0005-0000-0000-0000FE430000}"/>
    <cellStyle name="SAPBEXinputData 43" xfId="17005" xr:uid="{00000000-0005-0000-0000-0000FF430000}"/>
    <cellStyle name="SAPBEXinputData 44" xfId="17006" xr:uid="{00000000-0005-0000-0000-000000440000}"/>
    <cellStyle name="SAPBEXinputData 45" xfId="17007" xr:uid="{00000000-0005-0000-0000-000001440000}"/>
    <cellStyle name="SAPBEXinputData 46" xfId="17008" xr:uid="{00000000-0005-0000-0000-000002440000}"/>
    <cellStyle name="SAPBEXinputData 47" xfId="17009" xr:uid="{00000000-0005-0000-0000-000003440000}"/>
    <cellStyle name="SAPBEXinputData 48" xfId="17010" xr:uid="{00000000-0005-0000-0000-000004440000}"/>
    <cellStyle name="SAPBEXinputData 49" xfId="17011" xr:uid="{00000000-0005-0000-0000-000005440000}"/>
    <cellStyle name="SAPBEXinputData 5" xfId="17012" xr:uid="{00000000-0005-0000-0000-000006440000}"/>
    <cellStyle name="SAPBEXinputData 5 2" xfId="17013" xr:uid="{00000000-0005-0000-0000-000007440000}"/>
    <cellStyle name="SAPBEXinputData 5 3" xfId="17014" xr:uid="{00000000-0005-0000-0000-000008440000}"/>
    <cellStyle name="SAPBEXinputData 5 4" xfId="17015" xr:uid="{00000000-0005-0000-0000-000009440000}"/>
    <cellStyle name="SAPBEXinputData 5 5" xfId="17016" xr:uid="{00000000-0005-0000-0000-00000A440000}"/>
    <cellStyle name="SAPBEXinputData 5 6" xfId="17017" xr:uid="{00000000-0005-0000-0000-00000B440000}"/>
    <cellStyle name="SAPBEXinputData 50" xfId="17018" xr:uid="{00000000-0005-0000-0000-00000C440000}"/>
    <cellStyle name="SAPBEXinputData 51" xfId="17019" xr:uid="{00000000-0005-0000-0000-00000D440000}"/>
    <cellStyle name="SAPBEXinputData 52" xfId="17020" xr:uid="{00000000-0005-0000-0000-00000E440000}"/>
    <cellStyle name="SAPBEXinputData 53" xfId="17021" xr:uid="{00000000-0005-0000-0000-00000F440000}"/>
    <cellStyle name="SAPBEXinputData 54" xfId="17022" xr:uid="{00000000-0005-0000-0000-000010440000}"/>
    <cellStyle name="SAPBEXinputData 55" xfId="17023" xr:uid="{00000000-0005-0000-0000-000011440000}"/>
    <cellStyle name="SAPBEXinputData 56" xfId="17024" xr:uid="{00000000-0005-0000-0000-000012440000}"/>
    <cellStyle name="SAPBEXinputData 57" xfId="17025" xr:uid="{00000000-0005-0000-0000-000013440000}"/>
    <cellStyle name="SAPBEXinputData 58" xfId="17026" xr:uid="{00000000-0005-0000-0000-000014440000}"/>
    <cellStyle name="SAPBEXinputData 59" xfId="17027" xr:uid="{00000000-0005-0000-0000-000015440000}"/>
    <cellStyle name="SAPBEXinputData 6" xfId="17028" xr:uid="{00000000-0005-0000-0000-000016440000}"/>
    <cellStyle name="SAPBEXinputData 6 2" xfId="17029" xr:uid="{00000000-0005-0000-0000-000017440000}"/>
    <cellStyle name="SAPBEXinputData 6 2 2" xfId="27831" xr:uid="{00000000-0005-0000-0000-000018440000}"/>
    <cellStyle name="SAPBEXinputData 6 3" xfId="17030" xr:uid="{00000000-0005-0000-0000-000019440000}"/>
    <cellStyle name="SAPBEXinputData 60" xfId="17031" xr:uid="{00000000-0005-0000-0000-00001A440000}"/>
    <cellStyle name="SAPBEXinputData 61" xfId="17032" xr:uid="{00000000-0005-0000-0000-00001B440000}"/>
    <cellStyle name="SAPBEXinputData 62" xfId="17033" xr:uid="{00000000-0005-0000-0000-00001C440000}"/>
    <cellStyle name="SAPBEXinputData 63" xfId="17034" xr:uid="{00000000-0005-0000-0000-00001D440000}"/>
    <cellStyle name="SAPBEXinputData 64" xfId="17035" xr:uid="{00000000-0005-0000-0000-00001E440000}"/>
    <cellStyle name="SAPBEXinputData 65" xfId="17036" xr:uid="{00000000-0005-0000-0000-00001F440000}"/>
    <cellStyle name="SAPBEXinputData 66" xfId="17037" xr:uid="{00000000-0005-0000-0000-000020440000}"/>
    <cellStyle name="SAPBEXinputData 67" xfId="17038" xr:uid="{00000000-0005-0000-0000-000021440000}"/>
    <cellStyle name="SAPBEXinputData 68" xfId="17039" xr:uid="{00000000-0005-0000-0000-000022440000}"/>
    <cellStyle name="SAPBEXinputData 69" xfId="17040" xr:uid="{00000000-0005-0000-0000-000023440000}"/>
    <cellStyle name="SAPBEXinputData 7" xfId="17041" xr:uid="{00000000-0005-0000-0000-000024440000}"/>
    <cellStyle name="SAPBEXinputData 7 2" xfId="17042" xr:uid="{00000000-0005-0000-0000-000025440000}"/>
    <cellStyle name="SAPBEXinputData 7 2 2" xfId="27836" xr:uid="{00000000-0005-0000-0000-000026440000}"/>
    <cellStyle name="SAPBEXinputData 7 3" xfId="17043" xr:uid="{00000000-0005-0000-0000-000027440000}"/>
    <cellStyle name="SAPBEXinputData 70" xfId="17044" xr:uid="{00000000-0005-0000-0000-000028440000}"/>
    <cellStyle name="SAPBEXinputData 71" xfId="17045" xr:uid="{00000000-0005-0000-0000-000029440000}"/>
    <cellStyle name="SAPBEXinputData 72" xfId="17046" xr:uid="{00000000-0005-0000-0000-00002A440000}"/>
    <cellStyle name="SAPBEXinputData 73" xfId="17047" xr:uid="{00000000-0005-0000-0000-00002B440000}"/>
    <cellStyle name="SAPBEXinputData 74" xfId="17048" xr:uid="{00000000-0005-0000-0000-00002C440000}"/>
    <cellStyle name="SAPBEXinputData 75" xfId="17049" xr:uid="{00000000-0005-0000-0000-00002D440000}"/>
    <cellStyle name="SAPBEXinputData 76" xfId="17050" xr:uid="{00000000-0005-0000-0000-00002E440000}"/>
    <cellStyle name="SAPBEXinputData 77" xfId="17051" xr:uid="{00000000-0005-0000-0000-00002F440000}"/>
    <cellStyle name="SAPBEXinputData 78" xfId="17052" xr:uid="{00000000-0005-0000-0000-000030440000}"/>
    <cellStyle name="SAPBEXinputData 79" xfId="17053" xr:uid="{00000000-0005-0000-0000-000031440000}"/>
    <cellStyle name="SAPBEXinputData 8" xfId="17054" xr:uid="{00000000-0005-0000-0000-000032440000}"/>
    <cellStyle name="SAPBEXinputData 8 2" xfId="17055" xr:uid="{00000000-0005-0000-0000-000033440000}"/>
    <cellStyle name="SAPBEXinputData 80" xfId="17056" xr:uid="{00000000-0005-0000-0000-000034440000}"/>
    <cellStyle name="SAPBEXinputData 81" xfId="17057" xr:uid="{00000000-0005-0000-0000-000035440000}"/>
    <cellStyle name="SAPBEXinputData 82" xfId="17058" xr:uid="{00000000-0005-0000-0000-000036440000}"/>
    <cellStyle name="SAPBEXinputData 83" xfId="17059" xr:uid="{00000000-0005-0000-0000-000037440000}"/>
    <cellStyle name="SAPBEXinputData 84" xfId="17060" xr:uid="{00000000-0005-0000-0000-000038440000}"/>
    <cellStyle name="SAPBEXinputData 85" xfId="17061" xr:uid="{00000000-0005-0000-0000-000039440000}"/>
    <cellStyle name="SAPBEXinputData 86" xfId="17062" xr:uid="{00000000-0005-0000-0000-00003A440000}"/>
    <cellStyle name="SAPBEXinputData 87" xfId="17063" xr:uid="{00000000-0005-0000-0000-00003B440000}"/>
    <cellStyle name="SAPBEXinputData 88" xfId="17064" xr:uid="{00000000-0005-0000-0000-00003C440000}"/>
    <cellStyle name="SAPBEXinputData 89" xfId="17065" xr:uid="{00000000-0005-0000-0000-00003D440000}"/>
    <cellStyle name="SAPBEXinputData 9" xfId="17066" xr:uid="{00000000-0005-0000-0000-00003E440000}"/>
    <cellStyle name="SAPBEXinputData 9 2" xfId="17067" xr:uid="{00000000-0005-0000-0000-00003F440000}"/>
    <cellStyle name="SAPBEXinputData 90" xfId="17068" xr:uid="{00000000-0005-0000-0000-000040440000}"/>
    <cellStyle name="SAPBEXinputData 91" xfId="17069" xr:uid="{00000000-0005-0000-0000-000041440000}"/>
    <cellStyle name="SAPBEXinputData 92" xfId="17070" xr:uid="{00000000-0005-0000-0000-000042440000}"/>
    <cellStyle name="SAPBEXinputData 93" xfId="17071" xr:uid="{00000000-0005-0000-0000-000043440000}"/>
    <cellStyle name="SAPBEXinputData 94" xfId="17072" xr:uid="{00000000-0005-0000-0000-000044440000}"/>
    <cellStyle name="SAPBEXinputData 95" xfId="17073" xr:uid="{00000000-0005-0000-0000-000045440000}"/>
    <cellStyle name="SAPBEXinputData 96" xfId="17074" xr:uid="{00000000-0005-0000-0000-000046440000}"/>
    <cellStyle name="SAPBEXinputData 97" xfId="17075" xr:uid="{00000000-0005-0000-0000-000047440000}"/>
    <cellStyle name="SAPBEXinputData 98" xfId="17076" xr:uid="{00000000-0005-0000-0000-000048440000}"/>
    <cellStyle name="SAPBEXinputData 99" xfId="17077" xr:uid="{00000000-0005-0000-0000-000049440000}"/>
    <cellStyle name="SAPBEXinputData_Receipts" xfId="17078" xr:uid="{00000000-0005-0000-0000-00004A440000}"/>
    <cellStyle name="SAPBEXItemHeader" xfId="17079" xr:uid="{00000000-0005-0000-0000-00004B440000}"/>
    <cellStyle name="SAPBEXItemHeader 10" xfId="27918" xr:uid="{00000000-0005-0000-0000-00004C440000}"/>
    <cellStyle name="SAPBEXItemHeader 11" xfId="28018" xr:uid="{00000000-0005-0000-0000-00004D440000}"/>
    <cellStyle name="SAPBEXItemHeader 2" xfId="17080" xr:uid="{00000000-0005-0000-0000-00004E440000}"/>
    <cellStyle name="SAPBEXItemHeader 2 2" xfId="17081" xr:uid="{00000000-0005-0000-0000-00004F440000}"/>
    <cellStyle name="SAPBEXItemHeader 2 3" xfId="17082" xr:uid="{00000000-0005-0000-0000-000050440000}"/>
    <cellStyle name="SAPBEXItemHeader 2 4" xfId="17083" xr:uid="{00000000-0005-0000-0000-000051440000}"/>
    <cellStyle name="SAPBEXItemHeader 2 5" xfId="17084" xr:uid="{00000000-0005-0000-0000-000052440000}"/>
    <cellStyle name="SAPBEXItemHeader 2 6" xfId="17085" xr:uid="{00000000-0005-0000-0000-000053440000}"/>
    <cellStyle name="SAPBEXItemHeader 3" xfId="17086" xr:uid="{00000000-0005-0000-0000-000054440000}"/>
    <cellStyle name="SAPBEXItemHeader 3 2" xfId="17087" xr:uid="{00000000-0005-0000-0000-000055440000}"/>
    <cellStyle name="SAPBEXItemHeader 3 3" xfId="17088" xr:uid="{00000000-0005-0000-0000-000056440000}"/>
    <cellStyle name="SAPBEXItemHeader 3 4" xfId="17089" xr:uid="{00000000-0005-0000-0000-000057440000}"/>
    <cellStyle name="SAPBEXItemHeader 3 5" xfId="17090" xr:uid="{00000000-0005-0000-0000-000058440000}"/>
    <cellStyle name="SAPBEXItemHeader 3 6" xfId="17091" xr:uid="{00000000-0005-0000-0000-000059440000}"/>
    <cellStyle name="SAPBEXItemHeader 4" xfId="17092" xr:uid="{00000000-0005-0000-0000-00005A440000}"/>
    <cellStyle name="SAPBEXItemHeader 4 2" xfId="17093" xr:uid="{00000000-0005-0000-0000-00005B440000}"/>
    <cellStyle name="SAPBEXItemHeader 4 3" xfId="17094" xr:uid="{00000000-0005-0000-0000-00005C440000}"/>
    <cellStyle name="SAPBEXItemHeader 4 4" xfId="17095" xr:uid="{00000000-0005-0000-0000-00005D440000}"/>
    <cellStyle name="SAPBEXItemHeader 4 5" xfId="17096" xr:uid="{00000000-0005-0000-0000-00005E440000}"/>
    <cellStyle name="SAPBEXItemHeader 4 6" xfId="17097" xr:uid="{00000000-0005-0000-0000-00005F440000}"/>
    <cellStyle name="SAPBEXItemHeader 5" xfId="17098" xr:uid="{00000000-0005-0000-0000-000060440000}"/>
    <cellStyle name="SAPBEXItemHeader 5 2" xfId="17099" xr:uid="{00000000-0005-0000-0000-000061440000}"/>
    <cellStyle name="SAPBEXItemHeader 5 3" xfId="17100" xr:uid="{00000000-0005-0000-0000-000062440000}"/>
    <cellStyle name="SAPBEXItemHeader 5 4" xfId="17101" xr:uid="{00000000-0005-0000-0000-000063440000}"/>
    <cellStyle name="SAPBEXItemHeader 5 5" xfId="17102" xr:uid="{00000000-0005-0000-0000-000064440000}"/>
    <cellStyle name="SAPBEXItemHeader 5 6" xfId="17103" xr:uid="{00000000-0005-0000-0000-000065440000}"/>
    <cellStyle name="SAPBEXItemHeader 6" xfId="17104" xr:uid="{00000000-0005-0000-0000-000066440000}"/>
    <cellStyle name="SAPBEXItemHeader 6 2" xfId="17105" xr:uid="{00000000-0005-0000-0000-000067440000}"/>
    <cellStyle name="SAPBEXItemHeader 6 3" xfId="17106" xr:uid="{00000000-0005-0000-0000-000068440000}"/>
    <cellStyle name="SAPBEXItemHeader 6 4" xfId="17107" xr:uid="{00000000-0005-0000-0000-000069440000}"/>
    <cellStyle name="SAPBEXItemHeader 6 5" xfId="17108" xr:uid="{00000000-0005-0000-0000-00006A440000}"/>
    <cellStyle name="SAPBEXItemHeader 6 6" xfId="17109" xr:uid="{00000000-0005-0000-0000-00006B440000}"/>
    <cellStyle name="SAPBEXItemHeader 7" xfId="17110" xr:uid="{00000000-0005-0000-0000-00006C440000}"/>
    <cellStyle name="SAPBEXItemHeader 7 2" xfId="17111" xr:uid="{00000000-0005-0000-0000-00006D440000}"/>
    <cellStyle name="SAPBEXItemHeader 7 3" xfId="17112" xr:uid="{00000000-0005-0000-0000-00006E440000}"/>
    <cellStyle name="SAPBEXItemHeader 7 4" xfId="17113" xr:uid="{00000000-0005-0000-0000-00006F440000}"/>
    <cellStyle name="SAPBEXItemHeader 7 5" xfId="17114" xr:uid="{00000000-0005-0000-0000-000070440000}"/>
    <cellStyle name="SAPBEXItemHeader 7 6" xfId="17115" xr:uid="{00000000-0005-0000-0000-000071440000}"/>
    <cellStyle name="SAPBEXItemHeader 8" xfId="17116" xr:uid="{00000000-0005-0000-0000-000072440000}"/>
    <cellStyle name="SAPBEXItemHeader 8 2" xfId="17117" xr:uid="{00000000-0005-0000-0000-000073440000}"/>
    <cellStyle name="SAPBEXItemHeader 8 3" xfId="17118" xr:uid="{00000000-0005-0000-0000-000074440000}"/>
    <cellStyle name="SAPBEXItemHeader 8 4" xfId="17119" xr:uid="{00000000-0005-0000-0000-000075440000}"/>
    <cellStyle name="SAPBEXItemHeader 8 5" xfId="17120" xr:uid="{00000000-0005-0000-0000-000076440000}"/>
    <cellStyle name="SAPBEXItemHeader 8 6" xfId="17121" xr:uid="{00000000-0005-0000-0000-000077440000}"/>
    <cellStyle name="SAPBEXItemHeader 9" xfId="17122" xr:uid="{00000000-0005-0000-0000-000078440000}"/>
    <cellStyle name="SAPBEXresData" xfId="17123" xr:uid="{00000000-0005-0000-0000-000079440000}"/>
    <cellStyle name="SAPBEXresData 10" xfId="17124" xr:uid="{00000000-0005-0000-0000-00007A440000}"/>
    <cellStyle name="SAPBEXresData 10 2" xfId="17125" xr:uid="{00000000-0005-0000-0000-00007B440000}"/>
    <cellStyle name="SAPBEXresData 10 3" xfId="17126" xr:uid="{00000000-0005-0000-0000-00007C440000}"/>
    <cellStyle name="SAPBEXresData 10 4" xfId="17127" xr:uid="{00000000-0005-0000-0000-00007D440000}"/>
    <cellStyle name="SAPBEXresData 10 5" xfId="17128" xr:uid="{00000000-0005-0000-0000-00007E440000}"/>
    <cellStyle name="SAPBEXresData 10 6" xfId="17129" xr:uid="{00000000-0005-0000-0000-00007F440000}"/>
    <cellStyle name="SAPBEXresData 11" xfId="17130" xr:uid="{00000000-0005-0000-0000-000080440000}"/>
    <cellStyle name="SAPBEXresData 11 2" xfId="17131" xr:uid="{00000000-0005-0000-0000-000081440000}"/>
    <cellStyle name="SAPBEXresData 11 3" xfId="17132" xr:uid="{00000000-0005-0000-0000-000082440000}"/>
    <cellStyle name="SAPBEXresData 11 4" xfId="17133" xr:uid="{00000000-0005-0000-0000-000083440000}"/>
    <cellStyle name="SAPBEXresData 11 5" xfId="17134" xr:uid="{00000000-0005-0000-0000-000084440000}"/>
    <cellStyle name="SAPBEXresData 11 6" xfId="17135" xr:uid="{00000000-0005-0000-0000-000085440000}"/>
    <cellStyle name="SAPBEXresData 12" xfId="17136" xr:uid="{00000000-0005-0000-0000-000086440000}"/>
    <cellStyle name="SAPBEXresData 12 2" xfId="17137" xr:uid="{00000000-0005-0000-0000-000087440000}"/>
    <cellStyle name="SAPBEXresData 12 3" xfId="17138" xr:uid="{00000000-0005-0000-0000-000088440000}"/>
    <cellStyle name="SAPBEXresData 12 4" xfId="17139" xr:uid="{00000000-0005-0000-0000-000089440000}"/>
    <cellStyle name="SAPBEXresData 12 5" xfId="17140" xr:uid="{00000000-0005-0000-0000-00008A440000}"/>
    <cellStyle name="SAPBEXresData 12 6" xfId="17141" xr:uid="{00000000-0005-0000-0000-00008B440000}"/>
    <cellStyle name="SAPBEXresData 13" xfId="17142" xr:uid="{00000000-0005-0000-0000-00008C440000}"/>
    <cellStyle name="SAPBEXresData 13 2" xfId="17143" xr:uid="{00000000-0005-0000-0000-00008D440000}"/>
    <cellStyle name="SAPBEXresData 13 3" xfId="17144" xr:uid="{00000000-0005-0000-0000-00008E440000}"/>
    <cellStyle name="SAPBEXresData 13 4" xfId="17145" xr:uid="{00000000-0005-0000-0000-00008F440000}"/>
    <cellStyle name="SAPBEXresData 13 5" xfId="17146" xr:uid="{00000000-0005-0000-0000-000090440000}"/>
    <cellStyle name="SAPBEXresData 13 6" xfId="17147" xr:uid="{00000000-0005-0000-0000-000091440000}"/>
    <cellStyle name="SAPBEXresData 14" xfId="17148" xr:uid="{00000000-0005-0000-0000-000092440000}"/>
    <cellStyle name="SAPBEXresData 14 2" xfId="17149" xr:uid="{00000000-0005-0000-0000-000093440000}"/>
    <cellStyle name="SAPBEXresData 14 3" xfId="17150" xr:uid="{00000000-0005-0000-0000-000094440000}"/>
    <cellStyle name="SAPBEXresData 14 4" xfId="17151" xr:uid="{00000000-0005-0000-0000-000095440000}"/>
    <cellStyle name="SAPBEXresData 14 5" xfId="17152" xr:uid="{00000000-0005-0000-0000-000096440000}"/>
    <cellStyle name="SAPBEXresData 14 6" xfId="17153" xr:uid="{00000000-0005-0000-0000-000097440000}"/>
    <cellStyle name="SAPBEXresData 15" xfId="17154" xr:uid="{00000000-0005-0000-0000-000098440000}"/>
    <cellStyle name="SAPBEXresData 15 2" xfId="17155" xr:uid="{00000000-0005-0000-0000-000099440000}"/>
    <cellStyle name="SAPBEXresData 15 3" xfId="17156" xr:uid="{00000000-0005-0000-0000-00009A440000}"/>
    <cellStyle name="SAPBEXresData 15 4" xfId="17157" xr:uid="{00000000-0005-0000-0000-00009B440000}"/>
    <cellStyle name="SAPBEXresData 15 5" xfId="17158" xr:uid="{00000000-0005-0000-0000-00009C440000}"/>
    <cellStyle name="SAPBEXresData 15 6" xfId="17159" xr:uid="{00000000-0005-0000-0000-00009D440000}"/>
    <cellStyle name="SAPBEXresData 16" xfId="17160" xr:uid="{00000000-0005-0000-0000-00009E440000}"/>
    <cellStyle name="SAPBEXresData 16 2" xfId="17161" xr:uid="{00000000-0005-0000-0000-00009F440000}"/>
    <cellStyle name="SAPBEXresData 16 3" xfId="17162" xr:uid="{00000000-0005-0000-0000-0000A0440000}"/>
    <cellStyle name="SAPBEXresData 16 4" xfId="17163" xr:uid="{00000000-0005-0000-0000-0000A1440000}"/>
    <cellStyle name="SAPBEXresData 16 5" xfId="17164" xr:uid="{00000000-0005-0000-0000-0000A2440000}"/>
    <cellStyle name="SAPBEXresData 16 6" xfId="17165" xr:uid="{00000000-0005-0000-0000-0000A3440000}"/>
    <cellStyle name="SAPBEXresData 17" xfId="17166" xr:uid="{00000000-0005-0000-0000-0000A4440000}"/>
    <cellStyle name="SAPBEXresData 17 2" xfId="17167" xr:uid="{00000000-0005-0000-0000-0000A5440000}"/>
    <cellStyle name="SAPBEXresData 17 3" xfId="17168" xr:uid="{00000000-0005-0000-0000-0000A6440000}"/>
    <cellStyle name="SAPBEXresData 17 4" xfId="17169" xr:uid="{00000000-0005-0000-0000-0000A7440000}"/>
    <cellStyle name="SAPBEXresData 17 5" xfId="17170" xr:uid="{00000000-0005-0000-0000-0000A8440000}"/>
    <cellStyle name="SAPBEXresData 17 6" xfId="17171" xr:uid="{00000000-0005-0000-0000-0000A9440000}"/>
    <cellStyle name="SAPBEXresData 18" xfId="17172" xr:uid="{00000000-0005-0000-0000-0000AA440000}"/>
    <cellStyle name="SAPBEXresData 18 2" xfId="17173" xr:uid="{00000000-0005-0000-0000-0000AB440000}"/>
    <cellStyle name="SAPBEXresData 18 3" xfId="17174" xr:uid="{00000000-0005-0000-0000-0000AC440000}"/>
    <cellStyle name="SAPBEXresData 18 4" xfId="17175" xr:uid="{00000000-0005-0000-0000-0000AD440000}"/>
    <cellStyle name="SAPBEXresData 18 5" xfId="17176" xr:uid="{00000000-0005-0000-0000-0000AE440000}"/>
    <cellStyle name="SAPBEXresData 18 6" xfId="17177" xr:uid="{00000000-0005-0000-0000-0000AF440000}"/>
    <cellStyle name="SAPBEXresData 19" xfId="17178" xr:uid="{00000000-0005-0000-0000-0000B0440000}"/>
    <cellStyle name="SAPBEXresData 19 2" xfId="17179" xr:uid="{00000000-0005-0000-0000-0000B1440000}"/>
    <cellStyle name="SAPBEXresData 19 3" xfId="17180" xr:uid="{00000000-0005-0000-0000-0000B2440000}"/>
    <cellStyle name="SAPBEXresData 19 4" xfId="17181" xr:uid="{00000000-0005-0000-0000-0000B3440000}"/>
    <cellStyle name="SAPBEXresData 19 5" xfId="17182" xr:uid="{00000000-0005-0000-0000-0000B4440000}"/>
    <cellStyle name="SAPBEXresData 19 6" xfId="17183" xr:uid="{00000000-0005-0000-0000-0000B5440000}"/>
    <cellStyle name="SAPBEXresData 2" xfId="17184" xr:uid="{00000000-0005-0000-0000-0000B6440000}"/>
    <cellStyle name="SAPBEXresData 2 10" xfId="17185" xr:uid="{00000000-0005-0000-0000-0000B7440000}"/>
    <cellStyle name="SAPBEXresData 2 10 2" xfId="17186" xr:uid="{00000000-0005-0000-0000-0000B8440000}"/>
    <cellStyle name="SAPBEXresData 2 10 3" xfId="17187" xr:uid="{00000000-0005-0000-0000-0000B9440000}"/>
    <cellStyle name="SAPBEXresData 2 10 4" xfId="17188" xr:uid="{00000000-0005-0000-0000-0000BA440000}"/>
    <cellStyle name="SAPBEXresData 2 11" xfId="17189" xr:uid="{00000000-0005-0000-0000-0000BB440000}"/>
    <cellStyle name="SAPBEXresData 2 11 2" xfId="17190" xr:uid="{00000000-0005-0000-0000-0000BC440000}"/>
    <cellStyle name="SAPBEXresData 2 11 3" xfId="17191" xr:uid="{00000000-0005-0000-0000-0000BD440000}"/>
    <cellStyle name="SAPBEXresData 2 11 4" xfId="17192" xr:uid="{00000000-0005-0000-0000-0000BE440000}"/>
    <cellStyle name="SAPBEXresData 2 12" xfId="17193" xr:uid="{00000000-0005-0000-0000-0000BF440000}"/>
    <cellStyle name="SAPBEXresData 2 12 2" xfId="17194" xr:uid="{00000000-0005-0000-0000-0000C0440000}"/>
    <cellStyle name="SAPBEXresData 2 12 3" xfId="17195" xr:uid="{00000000-0005-0000-0000-0000C1440000}"/>
    <cellStyle name="SAPBEXresData 2 12 4" xfId="17196" xr:uid="{00000000-0005-0000-0000-0000C2440000}"/>
    <cellStyle name="SAPBEXresData 2 13" xfId="17197" xr:uid="{00000000-0005-0000-0000-0000C3440000}"/>
    <cellStyle name="SAPBEXresData 2 13 2" xfId="17198" xr:uid="{00000000-0005-0000-0000-0000C4440000}"/>
    <cellStyle name="SAPBEXresData 2 13 3" xfId="17199" xr:uid="{00000000-0005-0000-0000-0000C5440000}"/>
    <cellStyle name="SAPBEXresData 2 13 4" xfId="17200" xr:uid="{00000000-0005-0000-0000-0000C6440000}"/>
    <cellStyle name="SAPBEXresData 2 14" xfId="17201" xr:uid="{00000000-0005-0000-0000-0000C7440000}"/>
    <cellStyle name="SAPBEXresData 2 15" xfId="17202" xr:uid="{00000000-0005-0000-0000-0000C8440000}"/>
    <cellStyle name="SAPBEXresData 2 16" xfId="17203" xr:uid="{00000000-0005-0000-0000-0000C9440000}"/>
    <cellStyle name="SAPBEXresData 2 17" xfId="17204" xr:uid="{00000000-0005-0000-0000-0000CA440000}"/>
    <cellStyle name="SAPBEXresData 2 18" xfId="17205" xr:uid="{00000000-0005-0000-0000-0000CB440000}"/>
    <cellStyle name="SAPBEXresData 2 2" xfId="17206" xr:uid="{00000000-0005-0000-0000-0000CC440000}"/>
    <cellStyle name="SAPBEXresData 2 2 2" xfId="17207" xr:uid="{00000000-0005-0000-0000-0000CD440000}"/>
    <cellStyle name="SAPBEXresData 2 2 2 2" xfId="17208" xr:uid="{00000000-0005-0000-0000-0000CE440000}"/>
    <cellStyle name="SAPBEXresData 2 2 2 3" xfId="17209" xr:uid="{00000000-0005-0000-0000-0000CF440000}"/>
    <cellStyle name="SAPBEXresData 2 2 2 4" xfId="17210" xr:uid="{00000000-0005-0000-0000-0000D0440000}"/>
    <cellStyle name="SAPBEXresData 2 2 2 5" xfId="17211" xr:uid="{00000000-0005-0000-0000-0000D1440000}"/>
    <cellStyle name="SAPBEXresData 2 2 2 6" xfId="17212" xr:uid="{00000000-0005-0000-0000-0000D2440000}"/>
    <cellStyle name="SAPBEXresData 2 2 3" xfId="17213" xr:uid="{00000000-0005-0000-0000-0000D3440000}"/>
    <cellStyle name="SAPBEXresData 2 2 3 2" xfId="17214" xr:uid="{00000000-0005-0000-0000-0000D4440000}"/>
    <cellStyle name="SAPBEXresData 2 2 3 3" xfId="17215" xr:uid="{00000000-0005-0000-0000-0000D5440000}"/>
    <cellStyle name="SAPBEXresData 2 2 3 4" xfId="17216" xr:uid="{00000000-0005-0000-0000-0000D6440000}"/>
    <cellStyle name="SAPBEXresData 2 2 3 5" xfId="17217" xr:uid="{00000000-0005-0000-0000-0000D7440000}"/>
    <cellStyle name="SAPBEXresData 2 2 3 6" xfId="17218" xr:uid="{00000000-0005-0000-0000-0000D8440000}"/>
    <cellStyle name="SAPBEXresData 2 2 4" xfId="17219" xr:uid="{00000000-0005-0000-0000-0000D9440000}"/>
    <cellStyle name="SAPBEXresData 2 2 4 2" xfId="17220" xr:uid="{00000000-0005-0000-0000-0000DA440000}"/>
    <cellStyle name="SAPBEXresData 2 2 4 3" xfId="17221" xr:uid="{00000000-0005-0000-0000-0000DB440000}"/>
    <cellStyle name="SAPBEXresData 2 2 4 4" xfId="17222" xr:uid="{00000000-0005-0000-0000-0000DC440000}"/>
    <cellStyle name="SAPBEXresData 2 2 4 5" xfId="17223" xr:uid="{00000000-0005-0000-0000-0000DD440000}"/>
    <cellStyle name="SAPBEXresData 2 2 4 6" xfId="17224" xr:uid="{00000000-0005-0000-0000-0000DE440000}"/>
    <cellStyle name="SAPBEXresData 2 2 5" xfId="17225" xr:uid="{00000000-0005-0000-0000-0000DF440000}"/>
    <cellStyle name="SAPBEXresData 2 2 5 2" xfId="17226" xr:uid="{00000000-0005-0000-0000-0000E0440000}"/>
    <cellStyle name="SAPBEXresData 2 2 5 3" xfId="17227" xr:uid="{00000000-0005-0000-0000-0000E1440000}"/>
    <cellStyle name="SAPBEXresData 2 2 5 4" xfId="17228" xr:uid="{00000000-0005-0000-0000-0000E2440000}"/>
    <cellStyle name="SAPBEXresData 2 2 5 5" xfId="17229" xr:uid="{00000000-0005-0000-0000-0000E3440000}"/>
    <cellStyle name="SAPBEXresData 2 2 5 6" xfId="17230" xr:uid="{00000000-0005-0000-0000-0000E4440000}"/>
    <cellStyle name="SAPBEXresData 2 2 6" xfId="17231" xr:uid="{00000000-0005-0000-0000-0000E5440000}"/>
    <cellStyle name="SAPBEXresData 2 2 7" xfId="17232" xr:uid="{00000000-0005-0000-0000-0000E6440000}"/>
    <cellStyle name="SAPBEXresData 2 2 8" xfId="17233" xr:uid="{00000000-0005-0000-0000-0000E7440000}"/>
    <cellStyle name="SAPBEXresData 2 3" xfId="17234" xr:uid="{00000000-0005-0000-0000-0000E8440000}"/>
    <cellStyle name="SAPBEXresData 2 3 2" xfId="17235" xr:uid="{00000000-0005-0000-0000-0000E9440000}"/>
    <cellStyle name="SAPBEXresData 2 3 2 2" xfId="17236" xr:uid="{00000000-0005-0000-0000-0000EA440000}"/>
    <cellStyle name="SAPBEXresData 2 3 2 3" xfId="17237" xr:uid="{00000000-0005-0000-0000-0000EB440000}"/>
    <cellStyle name="SAPBEXresData 2 3 2 4" xfId="17238" xr:uid="{00000000-0005-0000-0000-0000EC440000}"/>
    <cellStyle name="SAPBEXresData 2 3 2 5" xfId="17239" xr:uid="{00000000-0005-0000-0000-0000ED440000}"/>
    <cellStyle name="SAPBEXresData 2 3 2 6" xfId="17240" xr:uid="{00000000-0005-0000-0000-0000EE440000}"/>
    <cellStyle name="SAPBEXresData 2 3 3" xfId="17241" xr:uid="{00000000-0005-0000-0000-0000EF440000}"/>
    <cellStyle name="SAPBEXresData 2 3 3 2" xfId="17242" xr:uid="{00000000-0005-0000-0000-0000F0440000}"/>
    <cellStyle name="SAPBEXresData 2 3 3 3" xfId="17243" xr:uid="{00000000-0005-0000-0000-0000F1440000}"/>
    <cellStyle name="SAPBEXresData 2 3 3 4" xfId="17244" xr:uid="{00000000-0005-0000-0000-0000F2440000}"/>
    <cellStyle name="SAPBEXresData 2 3 3 5" xfId="17245" xr:uid="{00000000-0005-0000-0000-0000F3440000}"/>
    <cellStyle name="SAPBEXresData 2 3 3 6" xfId="17246" xr:uid="{00000000-0005-0000-0000-0000F4440000}"/>
    <cellStyle name="SAPBEXresData 2 3 4" xfId="17247" xr:uid="{00000000-0005-0000-0000-0000F5440000}"/>
    <cellStyle name="SAPBEXresData 2 3 4 2" xfId="17248" xr:uid="{00000000-0005-0000-0000-0000F6440000}"/>
    <cellStyle name="SAPBEXresData 2 3 4 3" xfId="17249" xr:uid="{00000000-0005-0000-0000-0000F7440000}"/>
    <cellStyle name="SAPBEXresData 2 3 4 4" xfId="17250" xr:uid="{00000000-0005-0000-0000-0000F8440000}"/>
    <cellStyle name="SAPBEXresData 2 3 4 5" xfId="17251" xr:uid="{00000000-0005-0000-0000-0000F9440000}"/>
    <cellStyle name="SAPBEXresData 2 3 4 6" xfId="17252" xr:uid="{00000000-0005-0000-0000-0000FA440000}"/>
    <cellStyle name="SAPBEXresData 2 3 5" xfId="17253" xr:uid="{00000000-0005-0000-0000-0000FB440000}"/>
    <cellStyle name="SAPBEXresData 2 3 5 2" xfId="17254" xr:uid="{00000000-0005-0000-0000-0000FC440000}"/>
    <cellStyle name="SAPBEXresData 2 3 5 3" xfId="17255" xr:uid="{00000000-0005-0000-0000-0000FD440000}"/>
    <cellStyle name="SAPBEXresData 2 3 5 4" xfId="17256" xr:uid="{00000000-0005-0000-0000-0000FE440000}"/>
    <cellStyle name="SAPBEXresData 2 3 5 5" xfId="17257" xr:uid="{00000000-0005-0000-0000-0000FF440000}"/>
    <cellStyle name="SAPBEXresData 2 3 5 6" xfId="17258" xr:uid="{00000000-0005-0000-0000-000000450000}"/>
    <cellStyle name="SAPBEXresData 2 3 6" xfId="17259" xr:uid="{00000000-0005-0000-0000-000001450000}"/>
    <cellStyle name="SAPBEXresData 2 3 7" xfId="17260" xr:uid="{00000000-0005-0000-0000-000002450000}"/>
    <cellStyle name="SAPBEXresData 2 3 8" xfId="17261" xr:uid="{00000000-0005-0000-0000-000003450000}"/>
    <cellStyle name="SAPBEXresData 2 4" xfId="17262" xr:uid="{00000000-0005-0000-0000-000004450000}"/>
    <cellStyle name="SAPBEXresData 2 4 2" xfId="17263" xr:uid="{00000000-0005-0000-0000-000005450000}"/>
    <cellStyle name="SAPBEXresData 2 4 2 2" xfId="17264" xr:uid="{00000000-0005-0000-0000-000006450000}"/>
    <cellStyle name="SAPBEXresData 2 4 2 3" xfId="17265" xr:uid="{00000000-0005-0000-0000-000007450000}"/>
    <cellStyle name="SAPBEXresData 2 4 2 4" xfId="17266" xr:uid="{00000000-0005-0000-0000-000008450000}"/>
    <cellStyle name="SAPBEXresData 2 4 2 5" xfId="17267" xr:uid="{00000000-0005-0000-0000-000009450000}"/>
    <cellStyle name="SAPBEXresData 2 4 2 6" xfId="17268" xr:uid="{00000000-0005-0000-0000-00000A450000}"/>
    <cellStyle name="SAPBEXresData 2 4 3" xfId="17269" xr:uid="{00000000-0005-0000-0000-00000B450000}"/>
    <cellStyle name="SAPBEXresData 2 4 3 2" xfId="17270" xr:uid="{00000000-0005-0000-0000-00000C450000}"/>
    <cellStyle name="SAPBEXresData 2 4 3 3" xfId="17271" xr:uid="{00000000-0005-0000-0000-00000D450000}"/>
    <cellStyle name="SAPBEXresData 2 4 3 4" xfId="17272" xr:uid="{00000000-0005-0000-0000-00000E450000}"/>
    <cellStyle name="SAPBEXresData 2 4 3 5" xfId="17273" xr:uid="{00000000-0005-0000-0000-00000F450000}"/>
    <cellStyle name="SAPBEXresData 2 4 3 6" xfId="17274" xr:uid="{00000000-0005-0000-0000-000010450000}"/>
    <cellStyle name="SAPBEXresData 2 4 4" xfId="17275" xr:uid="{00000000-0005-0000-0000-000011450000}"/>
    <cellStyle name="SAPBEXresData 2 4 4 2" xfId="17276" xr:uid="{00000000-0005-0000-0000-000012450000}"/>
    <cellStyle name="SAPBEXresData 2 4 4 3" xfId="17277" xr:uid="{00000000-0005-0000-0000-000013450000}"/>
    <cellStyle name="SAPBEXresData 2 4 4 4" xfId="17278" xr:uid="{00000000-0005-0000-0000-000014450000}"/>
    <cellStyle name="SAPBEXresData 2 4 4 5" xfId="17279" xr:uid="{00000000-0005-0000-0000-000015450000}"/>
    <cellStyle name="SAPBEXresData 2 4 4 6" xfId="17280" xr:uid="{00000000-0005-0000-0000-000016450000}"/>
    <cellStyle name="SAPBEXresData 2 4 5" xfId="17281" xr:uid="{00000000-0005-0000-0000-000017450000}"/>
    <cellStyle name="SAPBEXresData 2 4 5 2" xfId="17282" xr:uid="{00000000-0005-0000-0000-000018450000}"/>
    <cellStyle name="SAPBEXresData 2 4 5 3" xfId="17283" xr:uid="{00000000-0005-0000-0000-000019450000}"/>
    <cellStyle name="SAPBEXresData 2 4 5 4" xfId="17284" xr:uid="{00000000-0005-0000-0000-00001A450000}"/>
    <cellStyle name="SAPBEXresData 2 4 5 5" xfId="17285" xr:uid="{00000000-0005-0000-0000-00001B450000}"/>
    <cellStyle name="SAPBEXresData 2 4 5 6" xfId="17286" xr:uid="{00000000-0005-0000-0000-00001C450000}"/>
    <cellStyle name="SAPBEXresData 2 4 6" xfId="17287" xr:uid="{00000000-0005-0000-0000-00001D450000}"/>
    <cellStyle name="SAPBEXresData 2 4 7" xfId="17288" xr:uid="{00000000-0005-0000-0000-00001E450000}"/>
    <cellStyle name="SAPBEXresData 2 4 8" xfId="17289" xr:uid="{00000000-0005-0000-0000-00001F450000}"/>
    <cellStyle name="SAPBEXresData 2 5" xfId="17290" xr:uid="{00000000-0005-0000-0000-000020450000}"/>
    <cellStyle name="SAPBEXresData 2 5 2" xfId="17291" xr:uid="{00000000-0005-0000-0000-000021450000}"/>
    <cellStyle name="SAPBEXresData 2 5 3" xfId="17292" xr:uid="{00000000-0005-0000-0000-000022450000}"/>
    <cellStyle name="SAPBEXresData 2 5 4" xfId="17293" xr:uid="{00000000-0005-0000-0000-000023450000}"/>
    <cellStyle name="SAPBEXresData 2 6" xfId="17294" xr:uid="{00000000-0005-0000-0000-000024450000}"/>
    <cellStyle name="SAPBEXresData 2 6 2" xfId="17295" xr:uid="{00000000-0005-0000-0000-000025450000}"/>
    <cellStyle name="SAPBEXresData 2 6 3" xfId="17296" xr:uid="{00000000-0005-0000-0000-000026450000}"/>
    <cellStyle name="SAPBEXresData 2 6 4" xfId="17297" xr:uid="{00000000-0005-0000-0000-000027450000}"/>
    <cellStyle name="SAPBEXresData 2 7" xfId="17298" xr:uid="{00000000-0005-0000-0000-000028450000}"/>
    <cellStyle name="SAPBEXresData 2 7 2" xfId="17299" xr:uid="{00000000-0005-0000-0000-000029450000}"/>
    <cellStyle name="SAPBEXresData 2 7 3" xfId="17300" xr:uid="{00000000-0005-0000-0000-00002A450000}"/>
    <cellStyle name="SAPBEXresData 2 7 4" xfId="17301" xr:uid="{00000000-0005-0000-0000-00002B450000}"/>
    <cellStyle name="SAPBEXresData 2 8" xfId="17302" xr:uid="{00000000-0005-0000-0000-00002C450000}"/>
    <cellStyle name="SAPBEXresData 2 8 2" xfId="17303" xr:uid="{00000000-0005-0000-0000-00002D450000}"/>
    <cellStyle name="SAPBEXresData 2 8 3" xfId="17304" xr:uid="{00000000-0005-0000-0000-00002E450000}"/>
    <cellStyle name="SAPBEXresData 2 8 4" xfId="17305" xr:uid="{00000000-0005-0000-0000-00002F450000}"/>
    <cellStyle name="SAPBEXresData 2 9" xfId="17306" xr:uid="{00000000-0005-0000-0000-000030450000}"/>
    <cellStyle name="SAPBEXresData 2 9 2" xfId="17307" xr:uid="{00000000-0005-0000-0000-000031450000}"/>
    <cellStyle name="SAPBEXresData 2 9 3" xfId="17308" xr:uid="{00000000-0005-0000-0000-000032450000}"/>
    <cellStyle name="SAPBEXresData 2 9 4" xfId="17309" xr:uid="{00000000-0005-0000-0000-000033450000}"/>
    <cellStyle name="SAPBEXresData 20" xfId="17310" xr:uid="{00000000-0005-0000-0000-000034450000}"/>
    <cellStyle name="SAPBEXresData 20 2" xfId="17311" xr:uid="{00000000-0005-0000-0000-000035450000}"/>
    <cellStyle name="SAPBEXresData 20 3" xfId="17312" xr:uid="{00000000-0005-0000-0000-000036450000}"/>
    <cellStyle name="SAPBEXresData 20 4" xfId="17313" xr:uid="{00000000-0005-0000-0000-000037450000}"/>
    <cellStyle name="SAPBEXresData 20 5" xfId="17314" xr:uid="{00000000-0005-0000-0000-000038450000}"/>
    <cellStyle name="SAPBEXresData 20 6" xfId="17315" xr:uid="{00000000-0005-0000-0000-000039450000}"/>
    <cellStyle name="SAPBEXresData 21" xfId="17316" xr:uid="{00000000-0005-0000-0000-00003A450000}"/>
    <cellStyle name="SAPBEXresData 21 2" xfId="17317" xr:uid="{00000000-0005-0000-0000-00003B450000}"/>
    <cellStyle name="SAPBEXresData 21 3" xfId="17318" xr:uid="{00000000-0005-0000-0000-00003C450000}"/>
    <cellStyle name="SAPBEXresData 21 4" xfId="17319" xr:uid="{00000000-0005-0000-0000-00003D450000}"/>
    <cellStyle name="SAPBEXresData 21 5" xfId="17320" xr:uid="{00000000-0005-0000-0000-00003E450000}"/>
    <cellStyle name="SAPBEXresData 21 6" xfId="17321" xr:uid="{00000000-0005-0000-0000-00003F450000}"/>
    <cellStyle name="SAPBEXresData 22" xfId="17322" xr:uid="{00000000-0005-0000-0000-000040450000}"/>
    <cellStyle name="SAPBEXresData 22 2" xfId="17323" xr:uid="{00000000-0005-0000-0000-000041450000}"/>
    <cellStyle name="SAPBEXresData 22 3" xfId="17324" xr:uid="{00000000-0005-0000-0000-000042450000}"/>
    <cellStyle name="SAPBEXresData 22 4" xfId="17325" xr:uid="{00000000-0005-0000-0000-000043450000}"/>
    <cellStyle name="SAPBEXresData 22 5" xfId="17326" xr:uid="{00000000-0005-0000-0000-000044450000}"/>
    <cellStyle name="SAPBEXresData 22 6" xfId="17327" xr:uid="{00000000-0005-0000-0000-000045450000}"/>
    <cellStyle name="SAPBEXresData 23" xfId="17328" xr:uid="{00000000-0005-0000-0000-000046450000}"/>
    <cellStyle name="SAPBEXresData 23 2" xfId="17329" xr:uid="{00000000-0005-0000-0000-000047450000}"/>
    <cellStyle name="SAPBEXresData 23 3" xfId="17330" xr:uid="{00000000-0005-0000-0000-000048450000}"/>
    <cellStyle name="SAPBEXresData 23 4" xfId="17331" xr:uid="{00000000-0005-0000-0000-000049450000}"/>
    <cellStyle name="SAPBEXresData 23 5" xfId="17332" xr:uid="{00000000-0005-0000-0000-00004A450000}"/>
    <cellStyle name="SAPBEXresData 23 6" xfId="17333" xr:uid="{00000000-0005-0000-0000-00004B450000}"/>
    <cellStyle name="SAPBEXresData 24" xfId="17334" xr:uid="{00000000-0005-0000-0000-00004C450000}"/>
    <cellStyle name="SAPBEXresData 24 2" xfId="17335" xr:uid="{00000000-0005-0000-0000-00004D450000}"/>
    <cellStyle name="SAPBEXresData 24 3" xfId="17336" xr:uid="{00000000-0005-0000-0000-00004E450000}"/>
    <cellStyle name="SAPBEXresData 24 4" xfId="17337" xr:uid="{00000000-0005-0000-0000-00004F450000}"/>
    <cellStyle name="SAPBEXresData 24 5" xfId="17338" xr:uid="{00000000-0005-0000-0000-000050450000}"/>
    <cellStyle name="SAPBEXresData 24 6" xfId="17339" xr:uid="{00000000-0005-0000-0000-000051450000}"/>
    <cellStyle name="SAPBEXresData 25" xfId="17340" xr:uid="{00000000-0005-0000-0000-000052450000}"/>
    <cellStyle name="SAPBEXresData 25 2" xfId="17341" xr:uid="{00000000-0005-0000-0000-000053450000}"/>
    <cellStyle name="SAPBEXresData 25 3" xfId="17342" xr:uid="{00000000-0005-0000-0000-000054450000}"/>
    <cellStyle name="SAPBEXresData 25 4" xfId="17343" xr:uid="{00000000-0005-0000-0000-000055450000}"/>
    <cellStyle name="SAPBEXresData 25 5" xfId="17344" xr:uid="{00000000-0005-0000-0000-000056450000}"/>
    <cellStyle name="SAPBEXresData 25 6" xfId="17345" xr:uid="{00000000-0005-0000-0000-000057450000}"/>
    <cellStyle name="SAPBEXresData 26" xfId="17346" xr:uid="{00000000-0005-0000-0000-000058450000}"/>
    <cellStyle name="SAPBEXresData 26 2" xfId="17347" xr:uid="{00000000-0005-0000-0000-000059450000}"/>
    <cellStyle name="SAPBEXresData 26 3" xfId="17348" xr:uid="{00000000-0005-0000-0000-00005A450000}"/>
    <cellStyle name="SAPBEXresData 26 4" xfId="17349" xr:uid="{00000000-0005-0000-0000-00005B450000}"/>
    <cellStyle name="SAPBEXresData 26 5" xfId="17350" xr:uid="{00000000-0005-0000-0000-00005C450000}"/>
    <cellStyle name="SAPBEXresData 26 6" xfId="17351" xr:uid="{00000000-0005-0000-0000-00005D450000}"/>
    <cellStyle name="SAPBEXresData 27" xfId="17352" xr:uid="{00000000-0005-0000-0000-00005E450000}"/>
    <cellStyle name="SAPBEXresData 27 2" xfId="17353" xr:uid="{00000000-0005-0000-0000-00005F450000}"/>
    <cellStyle name="SAPBEXresData 27 3" xfId="17354" xr:uid="{00000000-0005-0000-0000-000060450000}"/>
    <cellStyle name="SAPBEXresData 27 4" xfId="17355" xr:uid="{00000000-0005-0000-0000-000061450000}"/>
    <cellStyle name="SAPBEXresData 27 5" xfId="17356" xr:uid="{00000000-0005-0000-0000-000062450000}"/>
    <cellStyle name="SAPBEXresData 27 6" xfId="17357" xr:uid="{00000000-0005-0000-0000-000063450000}"/>
    <cellStyle name="SAPBEXresData 28" xfId="17358" xr:uid="{00000000-0005-0000-0000-000064450000}"/>
    <cellStyle name="SAPBEXresData 28 2" xfId="17359" xr:uid="{00000000-0005-0000-0000-000065450000}"/>
    <cellStyle name="SAPBEXresData 28 3" xfId="17360" xr:uid="{00000000-0005-0000-0000-000066450000}"/>
    <cellStyle name="SAPBEXresData 28 4" xfId="17361" xr:uid="{00000000-0005-0000-0000-000067450000}"/>
    <cellStyle name="SAPBEXresData 28 5" xfId="17362" xr:uid="{00000000-0005-0000-0000-000068450000}"/>
    <cellStyle name="SAPBEXresData 28 6" xfId="17363" xr:uid="{00000000-0005-0000-0000-000069450000}"/>
    <cellStyle name="SAPBEXresData 29" xfId="17364" xr:uid="{00000000-0005-0000-0000-00006A450000}"/>
    <cellStyle name="SAPBEXresData 29 2" xfId="17365" xr:uid="{00000000-0005-0000-0000-00006B450000}"/>
    <cellStyle name="SAPBEXresData 29 3" xfId="17366" xr:uid="{00000000-0005-0000-0000-00006C450000}"/>
    <cellStyle name="SAPBEXresData 29 4" xfId="17367" xr:uid="{00000000-0005-0000-0000-00006D450000}"/>
    <cellStyle name="SAPBEXresData 29 5" xfId="17368" xr:uid="{00000000-0005-0000-0000-00006E450000}"/>
    <cellStyle name="SAPBEXresData 29 6" xfId="17369" xr:uid="{00000000-0005-0000-0000-00006F450000}"/>
    <cellStyle name="SAPBEXresData 3" xfId="17370" xr:uid="{00000000-0005-0000-0000-000070450000}"/>
    <cellStyle name="SAPBEXresData 3 10" xfId="17371" xr:uid="{00000000-0005-0000-0000-000071450000}"/>
    <cellStyle name="SAPBEXresData 3 11" xfId="17372" xr:uid="{00000000-0005-0000-0000-000072450000}"/>
    <cellStyle name="SAPBEXresData 3 12" xfId="17373" xr:uid="{00000000-0005-0000-0000-000073450000}"/>
    <cellStyle name="SAPBEXresData 3 2" xfId="17374" xr:uid="{00000000-0005-0000-0000-000074450000}"/>
    <cellStyle name="SAPBEXresData 3 2 2" xfId="17375" xr:uid="{00000000-0005-0000-0000-000075450000}"/>
    <cellStyle name="SAPBEXresData 3 2 2 2" xfId="17376" xr:uid="{00000000-0005-0000-0000-000076450000}"/>
    <cellStyle name="SAPBEXresData 3 2 2 3" xfId="17377" xr:uid="{00000000-0005-0000-0000-000077450000}"/>
    <cellStyle name="SAPBEXresData 3 2 2 4" xfId="17378" xr:uid="{00000000-0005-0000-0000-000078450000}"/>
    <cellStyle name="SAPBEXresData 3 2 2 5" xfId="17379" xr:uid="{00000000-0005-0000-0000-000079450000}"/>
    <cellStyle name="SAPBEXresData 3 2 2 6" xfId="17380" xr:uid="{00000000-0005-0000-0000-00007A450000}"/>
    <cellStyle name="SAPBEXresData 3 2 3" xfId="17381" xr:uid="{00000000-0005-0000-0000-00007B450000}"/>
    <cellStyle name="SAPBEXresData 3 2 3 2" xfId="17382" xr:uid="{00000000-0005-0000-0000-00007C450000}"/>
    <cellStyle name="SAPBEXresData 3 2 3 3" xfId="17383" xr:uid="{00000000-0005-0000-0000-00007D450000}"/>
    <cellStyle name="SAPBEXresData 3 2 3 4" xfId="17384" xr:uid="{00000000-0005-0000-0000-00007E450000}"/>
    <cellStyle name="SAPBEXresData 3 2 3 5" xfId="17385" xr:uid="{00000000-0005-0000-0000-00007F450000}"/>
    <cellStyle name="SAPBEXresData 3 2 3 6" xfId="17386" xr:uid="{00000000-0005-0000-0000-000080450000}"/>
    <cellStyle name="SAPBEXresData 3 2 4" xfId="17387" xr:uid="{00000000-0005-0000-0000-000081450000}"/>
    <cellStyle name="SAPBEXresData 3 2 4 2" xfId="17388" xr:uid="{00000000-0005-0000-0000-000082450000}"/>
    <cellStyle name="SAPBEXresData 3 2 4 3" xfId="17389" xr:uid="{00000000-0005-0000-0000-000083450000}"/>
    <cellStyle name="SAPBEXresData 3 2 4 4" xfId="17390" xr:uid="{00000000-0005-0000-0000-000084450000}"/>
    <cellStyle name="SAPBEXresData 3 2 4 5" xfId="17391" xr:uid="{00000000-0005-0000-0000-000085450000}"/>
    <cellStyle name="SAPBEXresData 3 2 4 6" xfId="17392" xr:uid="{00000000-0005-0000-0000-000086450000}"/>
    <cellStyle name="SAPBEXresData 3 2 5" xfId="17393" xr:uid="{00000000-0005-0000-0000-000087450000}"/>
    <cellStyle name="SAPBEXresData 3 2 5 2" xfId="17394" xr:uid="{00000000-0005-0000-0000-000088450000}"/>
    <cellStyle name="SAPBEXresData 3 2 5 3" xfId="17395" xr:uid="{00000000-0005-0000-0000-000089450000}"/>
    <cellStyle name="SAPBEXresData 3 2 5 4" xfId="17396" xr:uid="{00000000-0005-0000-0000-00008A450000}"/>
    <cellStyle name="SAPBEXresData 3 2 5 5" xfId="17397" xr:uid="{00000000-0005-0000-0000-00008B450000}"/>
    <cellStyle name="SAPBEXresData 3 2 5 6" xfId="17398" xr:uid="{00000000-0005-0000-0000-00008C450000}"/>
    <cellStyle name="SAPBEXresData 3 2 6" xfId="17399" xr:uid="{00000000-0005-0000-0000-00008D450000}"/>
    <cellStyle name="SAPBEXresData 3 2 7" xfId="17400" xr:uid="{00000000-0005-0000-0000-00008E450000}"/>
    <cellStyle name="SAPBEXresData 3 2 8" xfId="17401" xr:uid="{00000000-0005-0000-0000-00008F450000}"/>
    <cellStyle name="SAPBEXresData 3 3" xfId="17402" xr:uid="{00000000-0005-0000-0000-000090450000}"/>
    <cellStyle name="SAPBEXresData 3 3 2" xfId="17403" xr:uid="{00000000-0005-0000-0000-000091450000}"/>
    <cellStyle name="SAPBEXresData 3 3 3" xfId="17404" xr:uid="{00000000-0005-0000-0000-000092450000}"/>
    <cellStyle name="SAPBEXresData 3 3 4" xfId="17405" xr:uid="{00000000-0005-0000-0000-000093450000}"/>
    <cellStyle name="SAPBEXresData 3 3 5" xfId="17406" xr:uid="{00000000-0005-0000-0000-000094450000}"/>
    <cellStyle name="SAPBEXresData 3 3 6" xfId="17407" xr:uid="{00000000-0005-0000-0000-000095450000}"/>
    <cellStyle name="SAPBEXresData 3 4" xfId="17408" xr:uid="{00000000-0005-0000-0000-000096450000}"/>
    <cellStyle name="SAPBEXresData 3 4 2" xfId="17409" xr:uid="{00000000-0005-0000-0000-000097450000}"/>
    <cellStyle name="SAPBEXresData 3 4 3" xfId="17410" xr:uid="{00000000-0005-0000-0000-000098450000}"/>
    <cellStyle name="SAPBEXresData 3 4 4" xfId="17411" xr:uid="{00000000-0005-0000-0000-000099450000}"/>
    <cellStyle name="SAPBEXresData 3 4 5" xfId="17412" xr:uid="{00000000-0005-0000-0000-00009A450000}"/>
    <cellStyle name="SAPBEXresData 3 4 6" xfId="17413" xr:uid="{00000000-0005-0000-0000-00009B450000}"/>
    <cellStyle name="SAPBEXresData 3 5" xfId="17414" xr:uid="{00000000-0005-0000-0000-00009C450000}"/>
    <cellStyle name="SAPBEXresData 3 5 2" xfId="17415" xr:uid="{00000000-0005-0000-0000-00009D450000}"/>
    <cellStyle name="SAPBEXresData 3 5 3" xfId="17416" xr:uid="{00000000-0005-0000-0000-00009E450000}"/>
    <cellStyle name="SAPBEXresData 3 5 4" xfId="17417" xr:uid="{00000000-0005-0000-0000-00009F450000}"/>
    <cellStyle name="SAPBEXresData 3 6" xfId="17418" xr:uid="{00000000-0005-0000-0000-0000A0450000}"/>
    <cellStyle name="SAPBEXresData 3 6 2" xfId="17419" xr:uid="{00000000-0005-0000-0000-0000A1450000}"/>
    <cellStyle name="SAPBEXresData 3 6 3" xfId="17420" xr:uid="{00000000-0005-0000-0000-0000A2450000}"/>
    <cellStyle name="SAPBEXresData 3 6 4" xfId="17421" xr:uid="{00000000-0005-0000-0000-0000A3450000}"/>
    <cellStyle name="SAPBEXresData 3 7" xfId="17422" xr:uid="{00000000-0005-0000-0000-0000A4450000}"/>
    <cellStyle name="SAPBEXresData 3 7 2" xfId="17423" xr:uid="{00000000-0005-0000-0000-0000A5450000}"/>
    <cellStyle name="SAPBEXresData 3 7 3" xfId="17424" xr:uid="{00000000-0005-0000-0000-0000A6450000}"/>
    <cellStyle name="SAPBEXresData 3 7 4" xfId="17425" xr:uid="{00000000-0005-0000-0000-0000A7450000}"/>
    <cellStyle name="SAPBEXresData 3 8" xfId="17426" xr:uid="{00000000-0005-0000-0000-0000A8450000}"/>
    <cellStyle name="SAPBEXresData 3 9" xfId="17427" xr:uid="{00000000-0005-0000-0000-0000A9450000}"/>
    <cellStyle name="SAPBEXresData 30" xfId="17428" xr:uid="{00000000-0005-0000-0000-0000AA450000}"/>
    <cellStyle name="SAPBEXresData 30 2" xfId="17429" xr:uid="{00000000-0005-0000-0000-0000AB450000}"/>
    <cellStyle name="SAPBEXresData 30 3" xfId="17430" xr:uid="{00000000-0005-0000-0000-0000AC450000}"/>
    <cellStyle name="SAPBEXresData 30 4" xfId="17431" xr:uid="{00000000-0005-0000-0000-0000AD450000}"/>
    <cellStyle name="SAPBEXresData 30 5" xfId="17432" xr:uid="{00000000-0005-0000-0000-0000AE450000}"/>
    <cellStyle name="SAPBEXresData 30 6" xfId="17433" xr:uid="{00000000-0005-0000-0000-0000AF450000}"/>
    <cellStyle name="SAPBEXresData 31" xfId="17434" xr:uid="{00000000-0005-0000-0000-0000B0450000}"/>
    <cellStyle name="SAPBEXresData 31 2" xfId="17435" xr:uid="{00000000-0005-0000-0000-0000B1450000}"/>
    <cellStyle name="SAPBEXresData 31 3" xfId="17436" xr:uid="{00000000-0005-0000-0000-0000B2450000}"/>
    <cellStyle name="SAPBEXresData 31 4" xfId="17437" xr:uid="{00000000-0005-0000-0000-0000B3450000}"/>
    <cellStyle name="SAPBEXresData 31 5" xfId="17438" xr:uid="{00000000-0005-0000-0000-0000B4450000}"/>
    <cellStyle name="SAPBEXresData 31 6" xfId="17439" xr:uid="{00000000-0005-0000-0000-0000B5450000}"/>
    <cellStyle name="SAPBEXresData 32" xfId="17440" xr:uid="{00000000-0005-0000-0000-0000B6450000}"/>
    <cellStyle name="SAPBEXresData 32 2" xfId="17441" xr:uid="{00000000-0005-0000-0000-0000B7450000}"/>
    <cellStyle name="SAPBEXresData 32 3" xfId="17442" xr:uid="{00000000-0005-0000-0000-0000B8450000}"/>
    <cellStyle name="SAPBEXresData 32 4" xfId="17443" xr:uid="{00000000-0005-0000-0000-0000B9450000}"/>
    <cellStyle name="SAPBEXresData 32 5" xfId="17444" xr:uid="{00000000-0005-0000-0000-0000BA450000}"/>
    <cellStyle name="SAPBEXresData 32 6" xfId="17445" xr:uid="{00000000-0005-0000-0000-0000BB450000}"/>
    <cellStyle name="SAPBEXresData 33" xfId="17446" xr:uid="{00000000-0005-0000-0000-0000BC450000}"/>
    <cellStyle name="SAPBEXresData 34" xfId="17447" xr:uid="{00000000-0005-0000-0000-0000BD450000}"/>
    <cellStyle name="SAPBEXresData 35" xfId="17448" xr:uid="{00000000-0005-0000-0000-0000BE450000}"/>
    <cellStyle name="SAPBEXresData 36" xfId="27794" xr:uid="{00000000-0005-0000-0000-0000BF450000}"/>
    <cellStyle name="SAPBEXresData 37" xfId="27919" xr:uid="{00000000-0005-0000-0000-0000C0450000}"/>
    <cellStyle name="SAPBEXresData 38" xfId="28019" xr:uid="{00000000-0005-0000-0000-0000C1450000}"/>
    <cellStyle name="SAPBEXresData 39" xfId="28151" xr:uid="{00000000-0005-0000-0000-0000C2450000}"/>
    <cellStyle name="SAPBEXresData 4" xfId="17449" xr:uid="{00000000-0005-0000-0000-0000C3450000}"/>
    <cellStyle name="SAPBEXresData 4 2" xfId="17450" xr:uid="{00000000-0005-0000-0000-0000C4450000}"/>
    <cellStyle name="SAPBEXresData 4 3" xfId="17451" xr:uid="{00000000-0005-0000-0000-0000C5450000}"/>
    <cellStyle name="SAPBEXresData 4 4" xfId="17452" xr:uid="{00000000-0005-0000-0000-0000C6450000}"/>
    <cellStyle name="SAPBEXresData 4 5" xfId="17453" xr:uid="{00000000-0005-0000-0000-0000C7450000}"/>
    <cellStyle name="SAPBEXresData 4 6" xfId="17454" xr:uid="{00000000-0005-0000-0000-0000C8450000}"/>
    <cellStyle name="SAPBEXresData 5" xfId="17455" xr:uid="{00000000-0005-0000-0000-0000C9450000}"/>
    <cellStyle name="SAPBEXresData 5 2" xfId="17456" xr:uid="{00000000-0005-0000-0000-0000CA450000}"/>
    <cellStyle name="SAPBEXresData 5 3" xfId="17457" xr:uid="{00000000-0005-0000-0000-0000CB450000}"/>
    <cellStyle name="SAPBEXresData 5 4" xfId="17458" xr:uid="{00000000-0005-0000-0000-0000CC450000}"/>
    <cellStyle name="SAPBEXresData 5 5" xfId="17459" xr:uid="{00000000-0005-0000-0000-0000CD450000}"/>
    <cellStyle name="SAPBEXresData 5 6" xfId="17460" xr:uid="{00000000-0005-0000-0000-0000CE450000}"/>
    <cellStyle name="SAPBEXresData 6" xfId="17461" xr:uid="{00000000-0005-0000-0000-0000CF450000}"/>
    <cellStyle name="SAPBEXresData 6 10" xfId="17462" xr:uid="{00000000-0005-0000-0000-0000D0450000}"/>
    <cellStyle name="SAPBEXresData 6 2" xfId="17463" xr:uid="{00000000-0005-0000-0000-0000D1450000}"/>
    <cellStyle name="SAPBEXresData 6 2 2" xfId="17464" xr:uid="{00000000-0005-0000-0000-0000D2450000}"/>
    <cellStyle name="SAPBEXresData 6 2 3" xfId="17465" xr:uid="{00000000-0005-0000-0000-0000D3450000}"/>
    <cellStyle name="SAPBEXresData 6 2 4" xfId="17466" xr:uid="{00000000-0005-0000-0000-0000D4450000}"/>
    <cellStyle name="SAPBEXresData 6 3" xfId="17467" xr:uid="{00000000-0005-0000-0000-0000D5450000}"/>
    <cellStyle name="SAPBEXresData 6 3 2" xfId="17468" xr:uid="{00000000-0005-0000-0000-0000D6450000}"/>
    <cellStyle name="SAPBEXresData 6 3 3" xfId="17469" xr:uid="{00000000-0005-0000-0000-0000D7450000}"/>
    <cellStyle name="SAPBEXresData 6 3 4" xfId="17470" xr:uid="{00000000-0005-0000-0000-0000D8450000}"/>
    <cellStyle name="SAPBEXresData 6 4" xfId="17471" xr:uid="{00000000-0005-0000-0000-0000D9450000}"/>
    <cellStyle name="SAPBEXresData 6 4 2" xfId="17472" xr:uid="{00000000-0005-0000-0000-0000DA450000}"/>
    <cellStyle name="SAPBEXresData 6 4 3" xfId="17473" xr:uid="{00000000-0005-0000-0000-0000DB450000}"/>
    <cellStyle name="SAPBEXresData 6 4 4" xfId="17474" xr:uid="{00000000-0005-0000-0000-0000DC450000}"/>
    <cellStyle name="SAPBEXresData 6 5" xfId="17475" xr:uid="{00000000-0005-0000-0000-0000DD450000}"/>
    <cellStyle name="SAPBEXresData 6 5 2" xfId="17476" xr:uid="{00000000-0005-0000-0000-0000DE450000}"/>
    <cellStyle name="SAPBEXresData 6 5 3" xfId="17477" xr:uid="{00000000-0005-0000-0000-0000DF450000}"/>
    <cellStyle name="SAPBEXresData 6 5 4" xfId="17478" xr:uid="{00000000-0005-0000-0000-0000E0450000}"/>
    <cellStyle name="SAPBEXresData 6 6" xfId="17479" xr:uid="{00000000-0005-0000-0000-0000E1450000}"/>
    <cellStyle name="SAPBEXresData 6 7" xfId="17480" xr:uid="{00000000-0005-0000-0000-0000E2450000}"/>
    <cellStyle name="SAPBEXresData 6 8" xfId="17481" xr:uid="{00000000-0005-0000-0000-0000E3450000}"/>
    <cellStyle name="SAPBEXresData 6 9" xfId="17482" xr:uid="{00000000-0005-0000-0000-0000E4450000}"/>
    <cellStyle name="SAPBEXresData 7" xfId="17483" xr:uid="{00000000-0005-0000-0000-0000E5450000}"/>
    <cellStyle name="SAPBEXresData 7 10" xfId="17484" xr:uid="{00000000-0005-0000-0000-0000E6450000}"/>
    <cellStyle name="SAPBEXresData 7 2" xfId="17485" xr:uid="{00000000-0005-0000-0000-0000E7450000}"/>
    <cellStyle name="SAPBEXresData 7 2 2" xfId="17486" xr:uid="{00000000-0005-0000-0000-0000E8450000}"/>
    <cellStyle name="SAPBEXresData 7 2 3" xfId="17487" xr:uid="{00000000-0005-0000-0000-0000E9450000}"/>
    <cellStyle name="SAPBEXresData 7 2 4" xfId="17488" xr:uid="{00000000-0005-0000-0000-0000EA450000}"/>
    <cellStyle name="SAPBEXresData 7 3" xfId="17489" xr:uid="{00000000-0005-0000-0000-0000EB450000}"/>
    <cellStyle name="SAPBEXresData 7 3 2" xfId="17490" xr:uid="{00000000-0005-0000-0000-0000EC450000}"/>
    <cellStyle name="SAPBEXresData 7 3 3" xfId="17491" xr:uid="{00000000-0005-0000-0000-0000ED450000}"/>
    <cellStyle name="SAPBEXresData 7 3 4" xfId="17492" xr:uid="{00000000-0005-0000-0000-0000EE450000}"/>
    <cellStyle name="SAPBEXresData 7 4" xfId="17493" xr:uid="{00000000-0005-0000-0000-0000EF450000}"/>
    <cellStyle name="SAPBEXresData 7 4 2" xfId="17494" xr:uid="{00000000-0005-0000-0000-0000F0450000}"/>
    <cellStyle name="SAPBEXresData 7 4 3" xfId="17495" xr:uid="{00000000-0005-0000-0000-0000F1450000}"/>
    <cellStyle name="SAPBEXresData 7 4 4" xfId="17496" xr:uid="{00000000-0005-0000-0000-0000F2450000}"/>
    <cellStyle name="SAPBEXresData 7 5" xfId="17497" xr:uid="{00000000-0005-0000-0000-0000F3450000}"/>
    <cellStyle name="SAPBEXresData 7 5 2" xfId="17498" xr:uid="{00000000-0005-0000-0000-0000F4450000}"/>
    <cellStyle name="SAPBEXresData 7 5 3" xfId="17499" xr:uid="{00000000-0005-0000-0000-0000F5450000}"/>
    <cellStyle name="SAPBEXresData 7 5 4" xfId="17500" xr:uid="{00000000-0005-0000-0000-0000F6450000}"/>
    <cellStyle name="SAPBEXresData 7 6" xfId="17501" xr:uid="{00000000-0005-0000-0000-0000F7450000}"/>
    <cellStyle name="SAPBEXresData 7 7" xfId="17502" xr:uid="{00000000-0005-0000-0000-0000F8450000}"/>
    <cellStyle name="SAPBEXresData 7 8" xfId="17503" xr:uid="{00000000-0005-0000-0000-0000F9450000}"/>
    <cellStyle name="SAPBEXresData 7 9" xfId="17504" xr:uid="{00000000-0005-0000-0000-0000FA450000}"/>
    <cellStyle name="SAPBEXresData 8" xfId="17505" xr:uid="{00000000-0005-0000-0000-0000FB450000}"/>
    <cellStyle name="SAPBEXresData 8 2" xfId="17506" xr:uid="{00000000-0005-0000-0000-0000FC450000}"/>
    <cellStyle name="SAPBEXresData 8 3" xfId="17507" xr:uid="{00000000-0005-0000-0000-0000FD450000}"/>
    <cellStyle name="SAPBEXresData 8 4" xfId="17508" xr:uid="{00000000-0005-0000-0000-0000FE450000}"/>
    <cellStyle name="SAPBEXresData 8 5" xfId="17509" xr:uid="{00000000-0005-0000-0000-0000FF450000}"/>
    <cellStyle name="SAPBEXresData 8 6" xfId="17510" xr:uid="{00000000-0005-0000-0000-000000460000}"/>
    <cellStyle name="SAPBEXresData 9" xfId="17511" xr:uid="{00000000-0005-0000-0000-000001460000}"/>
    <cellStyle name="SAPBEXresData 9 2" xfId="17512" xr:uid="{00000000-0005-0000-0000-000002460000}"/>
    <cellStyle name="SAPBEXresData 9 3" xfId="17513" xr:uid="{00000000-0005-0000-0000-000003460000}"/>
    <cellStyle name="SAPBEXresData 9 4" xfId="17514" xr:uid="{00000000-0005-0000-0000-000004460000}"/>
    <cellStyle name="SAPBEXresData 9 5" xfId="17515" xr:uid="{00000000-0005-0000-0000-000005460000}"/>
    <cellStyle name="SAPBEXresData 9 6" xfId="17516" xr:uid="{00000000-0005-0000-0000-000006460000}"/>
    <cellStyle name="SAPBEXresData_Receipts" xfId="17517" xr:uid="{00000000-0005-0000-0000-000007460000}"/>
    <cellStyle name="SAPBEXresDataEmph" xfId="17518" xr:uid="{00000000-0005-0000-0000-000008460000}"/>
    <cellStyle name="SAPBEXresDataEmph 10" xfId="17519" xr:uid="{00000000-0005-0000-0000-000009460000}"/>
    <cellStyle name="SAPBEXresDataEmph 11" xfId="17520" xr:uid="{00000000-0005-0000-0000-00000A460000}"/>
    <cellStyle name="SAPBEXresDataEmph 12" xfId="17521" xr:uid="{00000000-0005-0000-0000-00000B460000}"/>
    <cellStyle name="SAPBEXresDataEmph 13" xfId="17522" xr:uid="{00000000-0005-0000-0000-00000C460000}"/>
    <cellStyle name="SAPBEXresDataEmph 14" xfId="17523" xr:uid="{00000000-0005-0000-0000-00000D460000}"/>
    <cellStyle name="SAPBEXresDataEmph 15" xfId="17524" xr:uid="{00000000-0005-0000-0000-00000E460000}"/>
    <cellStyle name="SAPBEXresDataEmph 16" xfId="17525" xr:uid="{00000000-0005-0000-0000-00000F460000}"/>
    <cellStyle name="SAPBEXresDataEmph 17" xfId="17526" xr:uid="{00000000-0005-0000-0000-000010460000}"/>
    <cellStyle name="SAPBEXresDataEmph 18" xfId="17527" xr:uid="{00000000-0005-0000-0000-000011460000}"/>
    <cellStyle name="SAPBEXresDataEmph 19" xfId="17528" xr:uid="{00000000-0005-0000-0000-000012460000}"/>
    <cellStyle name="SAPBEXresDataEmph 2" xfId="17529" xr:uid="{00000000-0005-0000-0000-000013460000}"/>
    <cellStyle name="SAPBEXresDataEmph 2 10" xfId="17530" xr:uid="{00000000-0005-0000-0000-000014460000}"/>
    <cellStyle name="SAPBEXresDataEmph 2 10 2" xfId="17531" xr:uid="{00000000-0005-0000-0000-000015460000}"/>
    <cellStyle name="SAPBEXresDataEmph 2 10 3" xfId="17532" xr:uid="{00000000-0005-0000-0000-000016460000}"/>
    <cellStyle name="SAPBEXresDataEmph 2 10 4" xfId="17533" xr:uid="{00000000-0005-0000-0000-000017460000}"/>
    <cellStyle name="SAPBEXresDataEmph 2 11" xfId="17534" xr:uid="{00000000-0005-0000-0000-000018460000}"/>
    <cellStyle name="SAPBEXresDataEmph 2 11 2" xfId="17535" xr:uid="{00000000-0005-0000-0000-000019460000}"/>
    <cellStyle name="SAPBEXresDataEmph 2 11 3" xfId="17536" xr:uid="{00000000-0005-0000-0000-00001A460000}"/>
    <cellStyle name="SAPBEXresDataEmph 2 11 4" xfId="17537" xr:uid="{00000000-0005-0000-0000-00001B460000}"/>
    <cellStyle name="SAPBEXresDataEmph 2 12" xfId="17538" xr:uid="{00000000-0005-0000-0000-00001C460000}"/>
    <cellStyle name="SAPBEXresDataEmph 2 12 2" xfId="17539" xr:uid="{00000000-0005-0000-0000-00001D460000}"/>
    <cellStyle name="SAPBEXresDataEmph 2 12 3" xfId="17540" xr:uid="{00000000-0005-0000-0000-00001E460000}"/>
    <cellStyle name="SAPBEXresDataEmph 2 12 4" xfId="17541" xr:uid="{00000000-0005-0000-0000-00001F460000}"/>
    <cellStyle name="SAPBEXresDataEmph 2 13" xfId="17542" xr:uid="{00000000-0005-0000-0000-000020460000}"/>
    <cellStyle name="SAPBEXresDataEmph 2 13 2" xfId="17543" xr:uid="{00000000-0005-0000-0000-000021460000}"/>
    <cellStyle name="SAPBEXresDataEmph 2 13 3" xfId="17544" xr:uid="{00000000-0005-0000-0000-000022460000}"/>
    <cellStyle name="SAPBEXresDataEmph 2 13 4" xfId="17545" xr:uid="{00000000-0005-0000-0000-000023460000}"/>
    <cellStyle name="SAPBEXresDataEmph 2 2" xfId="17546" xr:uid="{00000000-0005-0000-0000-000024460000}"/>
    <cellStyle name="SAPBEXresDataEmph 2 2 2" xfId="17547" xr:uid="{00000000-0005-0000-0000-000025460000}"/>
    <cellStyle name="SAPBEXresDataEmph 2 2 3" xfId="17548" xr:uid="{00000000-0005-0000-0000-000026460000}"/>
    <cellStyle name="SAPBEXresDataEmph 2 2 4" xfId="17549" xr:uid="{00000000-0005-0000-0000-000027460000}"/>
    <cellStyle name="SAPBEXresDataEmph 2 2 5" xfId="17550" xr:uid="{00000000-0005-0000-0000-000028460000}"/>
    <cellStyle name="SAPBEXresDataEmph 2 2 6" xfId="17551" xr:uid="{00000000-0005-0000-0000-000029460000}"/>
    <cellStyle name="SAPBEXresDataEmph 2 2 7" xfId="17552" xr:uid="{00000000-0005-0000-0000-00002A460000}"/>
    <cellStyle name="SAPBEXresDataEmph 2 2 8" xfId="17553" xr:uid="{00000000-0005-0000-0000-00002B460000}"/>
    <cellStyle name="SAPBEXresDataEmph 2 3" xfId="17554" xr:uid="{00000000-0005-0000-0000-00002C460000}"/>
    <cellStyle name="SAPBEXresDataEmph 2 3 2" xfId="17555" xr:uid="{00000000-0005-0000-0000-00002D460000}"/>
    <cellStyle name="SAPBEXresDataEmph 2 3 3" xfId="17556" xr:uid="{00000000-0005-0000-0000-00002E460000}"/>
    <cellStyle name="SAPBEXresDataEmph 2 3 4" xfId="17557" xr:uid="{00000000-0005-0000-0000-00002F460000}"/>
    <cellStyle name="SAPBEXresDataEmph 2 3 5" xfId="17558" xr:uid="{00000000-0005-0000-0000-000030460000}"/>
    <cellStyle name="SAPBEXresDataEmph 2 3 6" xfId="17559" xr:uid="{00000000-0005-0000-0000-000031460000}"/>
    <cellStyle name="SAPBEXresDataEmph 2 3 7" xfId="17560" xr:uid="{00000000-0005-0000-0000-000032460000}"/>
    <cellStyle name="SAPBEXresDataEmph 2 3 8" xfId="17561" xr:uid="{00000000-0005-0000-0000-000033460000}"/>
    <cellStyle name="SAPBEXresDataEmph 2 4" xfId="17562" xr:uid="{00000000-0005-0000-0000-000034460000}"/>
    <cellStyle name="SAPBEXresDataEmph 2 4 2" xfId="17563" xr:uid="{00000000-0005-0000-0000-000035460000}"/>
    <cellStyle name="SAPBEXresDataEmph 2 4 3" xfId="17564" xr:uid="{00000000-0005-0000-0000-000036460000}"/>
    <cellStyle name="SAPBEXresDataEmph 2 4 4" xfId="17565" xr:uid="{00000000-0005-0000-0000-000037460000}"/>
    <cellStyle name="SAPBEXresDataEmph 2 4 5" xfId="17566" xr:uid="{00000000-0005-0000-0000-000038460000}"/>
    <cellStyle name="SAPBEXresDataEmph 2 4 6" xfId="17567" xr:uid="{00000000-0005-0000-0000-000039460000}"/>
    <cellStyle name="SAPBEXresDataEmph 2 4 7" xfId="17568" xr:uid="{00000000-0005-0000-0000-00003A460000}"/>
    <cellStyle name="SAPBEXresDataEmph 2 4 8" xfId="17569" xr:uid="{00000000-0005-0000-0000-00003B460000}"/>
    <cellStyle name="SAPBEXresDataEmph 2 5" xfId="17570" xr:uid="{00000000-0005-0000-0000-00003C460000}"/>
    <cellStyle name="SAPBEXresDataEmph 2 5 2" xfId="17571" xr:uid="{00000000-0005-0000-0000-00003D460000}"/>
    <cellStyle name="SAPBEXresDataEmph 2 5 3" xfId="17572" xr:uid="{00000000-0005-0000-0000-00003E460000}"/>
    <cellStyle name="SAPBEXresDataEmph 2 5 4" xfId="17573" xr:uid="{00000000-0005-0000-0000-00003F460000}"/>
    <cellStyle name="SAPBEXresDataEmph 2 6" xfId="17574" xr:uid="{00000000-0005-0000-0000-000040460000}"/>
    <cellStyle name="SAPBEXresDataEmph 2 6 2" xfId="17575" xr:uid="{00000000-0005-0000-0000-000041460000}"/>
    <cellStyle name="SAPBEXresDataEmph 2 6 3" xfId="17576" xr:uid="{00000000-0005-0000-0000-000042460000}"/>
    <cellStyle name="SAPBEXresDataEmph 2 6 4" xfId="17577" xr:uid="{00000000-0005-0000-0000-000043460000}"/>
    <cellStyle name="SAPBEXresDataEmph 2 7" xfId="17578" xr:uid="{00000000-0005-0000-0000-000044460000}"/>
    <cellStyle name="SAPBEXresDataEmph 2 7 2" xfId="17579" xr:uid="{00000000-0005-0000-0000-000045460000}"/>
    <cellStyle name="SAPBEXresDataEmph 2 7 3" xfId="17580" xr:uid="{00000000-0005-0000-0000-000046460000}"/>
    <cellStyle name="SAPBEXresDataEmph 2 7 4" xfId="17581" xr:uid="{00000000-0005-0000-0000-000047460000}"/>
    <cellStyle name="SAPBEXresDataEmph 2 8" xfId="17582" xr:uid="{00000000-0005-0000-0000-000048460000}"/>
    <cellStyle name="SAPBEXresDataEmph 2 8 2" xfId="17583" xr:uid="{00000000-0005-0000-0000-000049460000}"/>
    <cellStyle name="SAPBEXresDataEmph 2 8 3" xfId="17584" xr:uid="{00000000-0005-0000-0000-00004A460000}"/>
    <cellStyle name="SAPBEXresDataEmph 2 8 4" xfId="17585" xr:uid="{00000000-0005-0000-0000-00004B460000}"/>
    <cellStyle name="SAPBEXresDataEmph 2 9" xfId="17586" xr:uid="{00000000-0005-0000-0000-00004C460000}"/>
    <cellStyle name="SAPBEXresDataEmph 2 9 2" xfId="17587" xr:uid="{00000000-0005-0000-0000-00004D460000}"/>
    <cellStyle name="SAPBEXresDataEmph 2 9 3" xfId="17588" xr:uid="{00000000-0005-0000-0000-00004E460000}"/>
    <cellStyle name="SAPBEXresDataEmph 2 9 4" xfId="17589" xr:uid="{00000000-0005-0000-0000-00004F460000}"/>
    <cellStyle name="SAPBEXresDataEmph 20" xfId="17590" xr:uid="{00000000-0005-0000-0000-000050460000}"/>
    <cellStyle name="SAPBEXresDataEmph 21" xfId="17591" xr:uid="{00000000-0005-0000-0000-000051460000}"/>
    <cellStyle name="SAPBEXresDataEmph 22" xfId="17592" xr:uid="{00000000-0005-0000-0000-000052460000}"/>
    <cellStyle name="SAPBEXresDataEmph 23" xfId="17593" xr:uid="{00000000-0005-0000-0000-000053460000}"/>
    <cellStyle name="SAPBEXresDataEmph 24" xfId="17594" xr:uid="{00000000-0005-0000-0000-000054460000}"/>
    <cellStyle name="SAPBEXresDataEmph 25" xfId="17595" xr:uid="{00000000-0005-0000-0000-000055460000}"/>
    <cellStyle name="SAPBEXresDataEmph 25 2" xfId="17596" xr:uid="{00000000-0005-0000-0000-000056460000}"/>
    <cellStyle name="SAPBEXresDataEmph 25 3" xfId="17597" xr:uid="{00000000-0005-0000-0000-000057460000}"/>
    <cellStyle name="SAPBEXresDataEmph 25 4" xfId="17598" xr:uid="{00000000-0005-0000-0000-000058460000}"/>
    <cellStyle name="SAPBEXresDataEmph 25 5" xfId="17599" xr:uid="{00000000-0005-0000-0000-000059460000}"/>
    <cellStyle name="SAPBEXresDataEmph 26" xfId="17600" xr:uid="{00000000-0005-0000-0000-00005A460000}"/>
    <cellStyle name="SAPBEXresDataEmph 27" xfId="17601" xr:uid="{00000000-0005-0000-0000-00005B460000}"/>
    <cellStyle name="SAPBEXresDataEmph 28" xfId="17602" xr:uid="{00000000-0005-0000-0000-00005C460000}"/>
    <cellStyle name="SAPBEXresDataEmph 29" xfId="17603" xr:uid="{00000000-0005-0000-0000-00005D460000}"/>
    <cellStyle name="SAPBEXresDataEmph 3" xfId="17604" xr:uid="{00000000-0005-0000-0000-00005E460000}"/>
    <cellStyle name="SAPBEXresDataEmph 3 2" xfId="17605" xr:uid="{00000000-0005-0000-0000-00005F460000}"/>
    <cellStyle name="SAPBEXresDataEmph 3 2 2" xfId="17606" xr:uid="{00000000-0005-0000-0000-000060460000}"/>
    <cellStyle name="SAPBEXresDataEmph 3 2 3" xfId="17607" xr:uid="{00000000-0005-0000-0000-000061460000}"/>
    <cellStyle name="SAPBEXresDataEmph 3 2 4" xfId="17608" xr:uid="{00000000-0005-0000-0000-000062460000}"/>
    <cellStyle name="SAPBEXresDataEmph 3 2 5" xfId="17609" xr:uid="{00000000-0005-0000-0000-000063460000}"/>
    <cellStyle name="SAPBEXresDataEmph 3 2 6" xfId="17610" xr:uid="{00000000-0005-0000-0000-000064460000}"/>
    <cellStyle name="SAPBEXresDataEmph 3 2 7" xfId="17611" xr:uid="{00000000-0005-0000-0000-000065460000}"/>
    <cellStyle name="SAPBEXresDataEmph 3 2 8" xfId="17612" xr:uid="{00000000-0005-0000-0000-000066460000}"/>
    <cellStyle name="SAPBEXresDataEmph 3 3" xfId="17613" xr:uid="{00000000-0005-0000-0000-000067460000}"/>
    <cellStyle name="SAPBEXresDataEmph 3 4" xfId="17614" xr:uid="{00000000-0005-0000-0000-000068460000}"/>
    <cellStyle name="SAPBEXresDataEmph 3 5" xfId="17615" xr:uid="{00000000-0005-0000-0000-000069460000}"/>
    <cellStyle name="SAPBEXresDataEmph 3 5 2" xfId="17616" xr:uid="{00000000-0005-0000-0000-00006A460000}"/>
    <cellStyle name="SAPBEXresDataEmph 3 5 3" xfId="17617" xr:uid="{00000000-0005-0000-0000-00006B460000}"/>
    <cellStyle name="SAPBEXresDataEmph 3 5 4" xfId="17618" xr:uid="{00000000-0005-0000-0000-00006C460000}"/>
    <cellStyle name="SAPBEXresDataEmph 3 6" xfId="17619" xr:uid="{00000000-0005-0000-0000-00006D460000}"/>
    <cellStyle name="SAPBEXresDataEmph 3 6 2" xfId="17620" xr:uid="{00000000-0005-0000-0000-00006E460000}"/>
    <cellStyle name="SAPBEXresDataEmph 3 6 3" xfId="17621" xr:uid="{00000000-0005-0000-0000-00006F460000}"/>
    <cellStyle name="SAPBEXresDataEmph 3 6 4" xfId="17622" xr:uid="{00000000-0005-0000-0000-000070460000}"/>
    <cellStyle name="SAPBEXresDataEmph 3 7" xfId="17623" xr:uid="{00000000-0005-0000-0000-000071460000}"/>
    <cellStyle name="SAPBEXresDataEmph 3 7 2" xfId="17624" xr:uid="{00000000-0005-0000-0000-000072460000}"/>
    <cellStyle name="SAPBEXresDataEmph 3 7 3" xfId="17625" xr:uid="{00000000-0005-0000-0000-000073460000}"/>
    <cellStyle name="SAPBEXresDataEmph 3 7 4" xfId="17626" xr:uid="{00000000-0005-0000-0000-000074460000}"/>
    <cellStyle name="SAPBEXresDataEmph 30" xfId="17627" xr:uid="{00000000-0005-0000-0000-000075460000}"/>
    <cellStyle name="SAPBEXresDataEmph 31" xfId="17628" xr:uid="{00000000-0005-0000-0000-000076460000}"/>
    <cellStyle name="SAPBEXresDataEmph 32" xfId="17629" xr:uid="{00000000-0005-0000-0000-000077460000}"/>
    <cellStyle name="SAPBEXresDataEmph 33" xfId="17630" xr:uid="{00000000-0005-0000-0000-000078460000}"/>
    <cellStyle name="SAPBEXresDataEmph 34" xfId="17631" xr:uid="{00000000-0005-0000-0000-000079460000}"/>
    <cellStyle name="SAPBEXresDataEmph 35" xfId="27793" xr:uid="{00000000-0005-0000-0000-00007A460000}"/>
    <cellStyle name="SAPBEXresDataEmph 36" xfId="27920" xr:uid="{00000000-0005-0000-0000-00007B460000}"/>
    <cellStyle name="SAPBEXresDataEmph 37" xfId="28152" xr:uid="{00000000-0005-0000-0000-00007C460000}"/>
    <cellStyle name="SAPBEXresDataEmph 4" xfId="17632" xr:uid="{00000000-0005-0000-0000-00007D460000}"/>
    <cellStyle name="SAPBEXresDataEmph 5" xfId="17633" xr:uid="{00000000-0005-0000-0000-00007E460000}"/>
    <cellStyle name="SAPBEXresDataEmph 6" xfId="17634" xr:uid="{00000000-0005-0000-0000-00007F460000}"/>
    <cellStyle name="SAPBEXresDataEmph 6 2" xfId="17635" xr:uid="{00000000-0005-0000-0000-000080460000}"/>
    <cellStyle name="SAPBEXresDataEmph 6 2 2" xfId="17636" xr:uid="{00000000-0005-0000-0000-000081460000}"/>
    <cellStyle name="SAPBEXresDataEmph 6 2 3" xfId="17637" xr:uid="{00000000-0005-0000-0000-000082460000}"/>
    <cellStyle name="SAPBEXresDataEmph 6 2 4" xfId="17638" xr:uid="{00000000-0005-0000-0000-000083460000}"/>
    <cellStyle name="SAPBEXresDataEmph 6 3" xfId="17639" xr:uid="{00000000-0005-0000-0000-000084460000}"/>
    <cellStyle name="SAPBEXresDataEmph 6 3 2" xfId="17640" xr:uid="{00000000-0005-0000-0000-000085460000}"/>
    <cellStyle name="SAPBEXresDataEmph 6 3 3" xfId="17641" xr:uid="{00000000-0005-0000-0000-000086460000}"/>
    <cellStyle name="SAPBEXresDataEmph 6 3 4" xfId="17642" xr:uid="{00000000-0005-0000-0000-000087460000}"/>
    <cellStyle name="SAPBEXresDataEmph 6 4" xfId="17643" xr:uid="{00000000-0005-0000-0000-000088460000}"/>
    <cellStyle name="SAPBEXresDataEmph 6 4 2" xfId="17644" xr:uid="{00000000-0005-0000-0000-000089460000}"/>
    <cellStyle name="SAPBEXresDataEmph 6 4 3" xfId="17645" xr:uid="{00000000-0005-0000-0000-00008A460000}"/>
    <cellStyle name="SAPBEXresDataEmph 6 4 4" xfId="17646" xr:uid="{00000000-0005-0000-0000-00008B460000}"/>
    <cellStyle name="SAPBEXresDataEmph 6 5" xfId="17647" xr:uid="{00000000-0005-0000-0000-00008C460000}"/>
    <cellStyle name="SAPBEXresDataEmph 6 5 2" xfId="17648" xr:uid="{00000000-0005-0000-0000-00008D460000}"/>
    <cellStyle name="SAPBEXresDataEmph 6 5 3" xfId="17649" xr:uid="{00000000-0005-0000-0000-00008E460000}"/>
    <cellStyle name="SAPBEXresDataEmph 6 5 4" xfId="17650" xr:uid="{00000000-0005-0000-0000-00008F460000}"/>
    <cellStyle name="SAPBEXresDataEmph 7" xfId="17651" xr:uid="{00000000-0005-0000-0000-000090460000}"/>
    <cellStyle name="SAPBEXresDataEmph 7 2" xfId="17652" xr:uid="{00000000-0005-0000-0000-000091460000}"/>
    <cellStyle name="SAPBEXresDataEmph 7 2 2" xfId="17653" xr:uid="{00000000-0005-0000-0000-000092460000}"/>
    <cellStyle name="SAPBEXresDataEmph 7 2 3" xfId="17654" xr:uid="{00000000-0005-0000-0000-000093460000}"/>
    <cellStyle name="SAPBEXresDataEmph 7 2 4" xfId="17655" xr:uid="{00000000-0005-0000-0000-000094460000}"/>
    <cellStyle name="SAPBEXresDataEmph 7 3" xfId="17656" xr:uid="{00000000-0005-0000-0000-000095460000}"/>
    <cellStyle name="SAPBEXresDataEmph 7 3 2" xfId="17657" xr:uid="{00000000-0005-0000-0000-000096460000}"/>
    <cellStyle name="SAPBEXresDataEmph 7 3 3" xfId="17658" xr:uid="{00000000-0005-0000-0000-000097460000}"/>
    <cellStyle name="SAPBEXresDataEmph 7 3 4" xfId="17659" xr:uid="{00000000-0005-0000-0000-000098460000}"/>
    <cellStyle name="SAPBEXresDataEmph 7 4" xfId="17660" xr:uid="{00000000-0005-0000-0000-000099460000}"/>
    <cellStyle name="SAPBEXresDataEmph 7 4 2" xfId="17661" xr:uid="{00000000-0005-0000-0000-00009A460000}"/>
    <cellStyle name="SAPBEXresDataEmph 7 4 3" xfId="17662" xr:uid="{00000000-0005-0000-0000-00009B460000}"/>
    <cellStyle name="SAPBEXresDataEmph 7 4 4" xfId="17663" xr:uid="{00000000-0005-0000-0000-00009C460000}"/>
    <cellStyle name="SAPBEXresDataEmph 7 5" xfId="17664" xr:uid="{00000000-0005-0000-0000-00009D460000}"/>
    <cellStyle name="SAPBEXresDataEmph 7 5 2" xfId="17665" xr:uid="{00000000-0005-0000-0000-00009E460000}"/>
    <cellStyle name="SAPBEXresDataEmph 7 5 3" xfId="17666" xr:uid="{00000000-0005-0000-0000-00009F460000}"/>
    <cellStyle name="SAPBEXresDataEmph 7 5 4" xfId="17667" xr:uid="{00000000-0005-0000-0000-0000A0460000}"/>
    <cellStyle name="SAPBEXresDataEmph 8" xfId="17668" xr:uid="{00000000-0005-0000-0000-0000A1460000}"/>
    <cellStyle name="SAPBEXresDataEmph 9" xfId="17669" xr:uid="{00000000-0005-0000-0000-0000A2460000}"/>
    <cellStyle name="SAPBEXresDataEmph_Receipts" xfId="17670" xr:uid="{00000000-0005-0000-0000-0000A3460000}"/>
    <cellStyle name="SAPBEXresItem" xfId="17671" xr:uid="{00000000-0005-0000-0000-0000A4460000}"/>
    <cellStyle name="SAPBEXresItem 10" xfId="17672" xr:uid="{00000000-0005-0000-0000-0000A5460000}"/>
    <cellStyle name="SAPBEXresItem 10 2" xfId="17673" xr:uid="{00000000-0005-0000-0000-0000A6460000}"/>
    <cellStyle name="SAPBEXresItem 10 3" xfId="17674" xr:uid="{00000000-0005-0000-0000-0000A7460000}"/>
    <cellStyle name="SAPBEXresItem 10 4" xfId="17675" xr:uid="{00000000-0005-0000-0000-0000A8460000}"/>
    <cellStyle name="SAPBEXresItem 10 5" xfId="17676" xr:uid="{00000000-0005-0000-0000-0000A9460000}"/>
    <cellStyle name="SAPBEXresItem 10 6" xfId="17677" xr:uid="{00000000-0005-0000-0000-0000AA460000}"/>
    <cellStyle name="SAPBEXresItem 11" xfId="17678" xr:uid="{00000000-0005-0000-0000-0000AB460000}"/>
    <cellStyle name="SAPBEXresItem 11 2" xfId="17679" xr:uid="{00000000-0005-0000-0000-0000AC460000}"/>
    <cellStyle name="SAPBEXresItem 11 3" xfId="17680" xr:uid="{00000000-0005-0000-0000-0000AD460000}"/>
    <cellStyle name="SAPBEXresItem 11 4" xfId="17681" xr:uid="{00000000-0005-0000-0000-0000AE460000}"/>
    <cellStyle name="SAPBEXresItem 11 5" xfId="17682" xr:uid="{00000000-0005-0000-0000-0000AF460000}"/>
    <cellStyle name="SAPBEXresItem 11 6" xfId="17683" xr:uid="{00000000-0005-0000-0000-0000B0460000}"/>
    <cellStyle name="SAPBEXresItem 12" xfId="17684" xr:uid="{00000000-0005-0000-0000-0000B1460000}"/>
    <cellStyle name="SAPBEXresItem 12 2" xfId="17685" xr:uid="{00000000-0005-0000-0000-0000B2460000}"/>
    <cellStyle name="SAPBEXresItem 12 3" xfId="17686" xr:uid="{00000000-0005-0000-0000-0000B3460000}"/>
    <cellStyle name="SAPBEXresItem 12 4" xfId="17687" xr:uid="{00000000-0005-0000-0000-0000B4460000}"/>
    <cellStyle name="SAPBEXresItem 12 5" xfId="17688" xr:uid="{00000000-0005-0000-0000-0000B5460000}"/>
    <cellStyle name="SAPBEXresItem 12 6" xfId="17689" xr:uid="{00000000-0005-0000-0000-0000B6460000}"/>
    <cellStyle name="SAPBEXresItem 13" xfId="17690" xr:uid="{00000000-0005-0000-0000-0000B7460000}"/>
    <cellStyle name="SAPBEXresItem 13 2" xfId="17691" xr:uid="{00000000-0005-0000-0000-0000B8460000}"/>
    <cellStyle name="SAPBEXresItem 13 3" xfId="17692" xr:uid="{00000000-0005-0000-0000-0000B9460000}"/>
    <cellStyle name="SAPBEXresItem 13 4" xfId="17693" xr:uid="{00000000-0005-0000-0000-0000BA460000}"/>
    <cellStyle name="SAPBEXresItem 13 5" xfId="17694" xr:uid="{00000000-0005-0000-0000-0000BB460000}"/>
    <cellStyle name="SAPBEXresItem 13 6" xfId="17695" xr:uid="{00000000-0005-0000-0000-0000BC460000}"/>
    <cellStyle name="SAPBEXresItem 14" xfId="17696" xr:uid="{00000000-0005-0000-0000-0000BD460000}"/>
    <cellStyle name="SAPBEXresItem 14 2" xfId="17697" xr:uid="{00000000-0005-0000-0000-0000BE460000}"/>
    <cellStyle name="SAPBEXresItem 14 3" xfId="17698" xr:uid="{00000000-0005-0000-0000-0000BF460000}"/>
    <cellStyle name="SAPBEXresItem 14 4" xfId="17699" xr:uid="{00000000-0005-0000-0000-0000C0460000}"/>
    <cellStyle name="SAPBEXresItem 14 5" xfId="17700" xr:uid="{00000000-0005-0000-0000-0000C1460000}"/>
    <cellStyle name="SAPBEXresItem 14 6" xfId="17701" xr:uid="{00000000-0005-0000-0000-0000C2460000}"/>
    <cellStyle name="SAPBEXresItem 15" xfId="17702" xr:uid="{00000000-0005-0000-0000-0000C3460000}"/>
    <cellStyle name="SAPBEXresItem 15 2" xfId="17703" xr:uid="{00000000-0005-0000-0000-0000C4460000}"/>
    <cellStyle name="SAPBEXresItem 15 3" xfId="17704" xr:uid="{00000000-0005-0000-0000-0000C5460000}"/>
    <cellStyle name="SAPBEXresItem 15 4" xfId="17705" xr:uid="{00000000-0005-0000-0000-0000C6460000}"/>
    <cellStyle name="SAPBEXresItem 15 5" xfId="17706" xr:uid="{00000000-0005-0000-0000-0000C7460000}"/>
    <cellStyle name="SAPBEXresItem 15 6" xfId="17707" xr:uid="{00000000-0005-0000-0000-0000C8460000}"/>
    <cellStyle name="SAPBEXresItem 16" xfId="17708" xr:uid="{00000000-0005-0000-0000-0000C9460000}"/>
    <cellStyle name="SAPBEXresItem 16 2" xfId="17709" xr:uid="{00000000-0005-0000-0000-0000CA460000}"/>
    <cellStyle name="SAPBEXresItem 16 3" xfId="17710" xr:uid="{00000000-0005-0000-0000-0000CB460000}"/>
    <cellStyle name="SAPBEXresItem 16 4" xfId="17711" xr:uid="{00000000-0005-0000-0000-0000CC460000}"/>
    <cellStyle name="SAPBEXresItem 16 5" xfId="17712" xr:uid="{00000000-0005-0000-0000-0000CD460000}"/>
    <cellStyle name="SAPBEXresItem 16 6" xfId="17713" xr:uid="{00000000-0005-0000-0000-0000CE460000}"/>
    <cellStyle name="SAPBEXresItem 17" xfId="17714" xr:uid="{00000000-0005-0000-0000-0000CF460000}"/>
    <cellStyle name="SAPBEXresItem 17 2" xfId="17715" xr:uid="{00000000-0005-0000-0000-0000D0460000}"/>
    <cellStyle name="SAPBEXresItem 17 3" xfId="17716" xr:uid="{00000000-0005-0000-0000-0000D1460000}"/>
    <cellStyle name="SAPBEXresItem 17 4" xfId="17717" xr:uid="{00000000-0005-0000-0000-0000D2460000}"/>
    <cellStyle name="SAPBEXresItem 17 5" xfId="17718" xr:uid="{00000000-0005-0000-0000-0000D3460000}"/>
    <cellStyle name="SAPBEXresItem 17 6" xfId="17719" xr:uid="{00000000-0005-0000-0000-0000D4460000}"/>
    <cellStyle name="SAPBEXresItem 18" xfId="17720" xr:uid="{00000000-0005-0000-0000-0000D5460000}"/>
    <cellStyle name="SAPBEXresItem 18 2" xfId="17721" xr:uid="{00000000-0005-0000-0000-0000D6460000}"/>
    <cellStyle name="SAPBEXresItem 18 3" xfId="17722" xr:uid="{00000000-0005-0000-0000-0000D7460000}"/>
    <cellStyle name="SAPBEXresItem 18 4" xfId="17723" xr:uid="{00000000-0005-0000-0000-0000D8460000}"/>
    <cellStyle name="SAPBEXresItem 18 5" xfId="17724" xr:uid="{00000000-0005-0000-0000-0000D9460000}"/>
    <cellStyle name="SAPBEXresItem 18 6" xfId="17725" xr:uid="{00000000-0005-0000-0000-0000DA460000}"/>
    <cellStyle name="SAPBEXresItem 19" xfId="17726" xr:uid="{00000000-0005-0000-0000-0000DB460000}"/>
    <cellStyle name="SAPBEXresItem 19 2" xfId="17727" xr:uid="{00000000-0005-0000-0000-0000DC460000}"/>
    <cellStyle name="SAPBEXresItem 19 3" xfId="17728" xr:uid="{00000000-0005-0000-0000-0000DD460000}"/>
    <cellStyle name="SAPBEXresItem 19 4" xfId="17729" xr:uid="{00000000-0005-0000-0000-0000DE460000}"/>
    <cellStyle name="SAPBEXresItem 19 5" xfId="17730" xr:uid="{00000000-0005-0000-0000-0000DF460000}"/>
    <cellStyle name="SAPBEXresItem 19 6" xfId="17731" xr:uid="{00000000-0005-0000-0000-0000E0460000}"/>
    <cellStyle name="SAPBEXresItem 2" xfId="17732" xr:uid="{00000000-0005-0000-0000-0000E1460000}"/>
    <cellStyle name="SAPBEXresItem 2 10" xfId="17733" xr:uid="{00000000-0005-0000-0000-0000E2460000}"/>
    <cellStyle name="SAPBEXresItem 2 10 2" xfId="17734" xr:uid="{00000000-0005-0000-0000-0000E3460000}"/>
    <cellStyle name="SAPBEXresItem 2 10 3" xfId="17735" xr:uid="{00000000-0005-0000-0000-0000E4460000}"/>
    <cellStyle name="SAPBEXresItem 2 10 4" xfId="17736" xr:uid="{00000000-0005-0000-0000-0000E5460000}"/>
    <cellStyle name="SAPBEXresItem 2 11" xfId="17737" xr:uid="{00000000-0005-0000-0000-0000E6460000}"/>
    <cellStyle name="SAPBEXresItem 2 11 2" xfId="17738" xr:uid="{00000000-0005-0000-0000-0000E7460000}"/>
    <cellStyle name="SAPBEXresItem 2 11 3" xfId="17739" xr:uid="{00000000-0005-0000-0000-0000E8460000}"/>
    <cellStyle name="SAPBEXresItem 2 11 4" xfId="17740" xr:uid="{00000000-0005-0000-0000-0000E9460000}"/>
    <cellStyle name="SAPBEXresItem 2 12" xfId="17741" xr:uid="{00000000-0005-0000-0000-0000EA460000}"/>
    <cellStyle name="SAPBEXresItem 2 12 2" xfId="17742" xr:uid="{00000000-0005-0000-0000-0000EB460000}"/>
    <cellStyle name="SAPBEXresItem 2 12 3" xfId="17743" xr:uid="{00000000-0005-0000-0000-0000EC460000}"/>
    <cellStyle name="SAPBEXresItem 2 12 4" xfId="17744" xr:uid="{00000000-0005-0000-0000-0000ED460000}"/>
    <cellStyle name="SAPBEXresItem 2 13" xfId="17745" xr:uid="{00000000-0005-0000-0000-0000EE460000}"/>
    <cellStyle name="SAPBEXresItem 2 13 2" xfId="17746" xr:uid="{00000000-0005-0000-0000-0000EF460000}"/>
    <cellStyle name="SAPBEXresItem 2 13 3" xfId="17747" xr:uid="{00000000-0005-0000-0000-0000F0460000}"/>
    <cellStyle name="SAPBEXresItem 2 13 4" xfId="17748" xr:uid="{00000000-0005-0000-0000-0000F1460000}"/>
    <cellStyle name="SAPBEXresItem 2 14" xfId="17749" xr:uid="{00000000-0005-0000-0000-0000F2460000}"/>
    <cellStyle name="SAPBEXresItem 2 15" xfId="17750" xr:uid="{00000000-0005-0000-0000-0000F3460000}"/>
    <cellStyle name="SAPBEXresItem 2 16" xfId="17751" xr:uid="{00000000-0005-0000-0000-0000F4460000}"/>
    <cellStyle name="SAPBEXresItem 2 17" xfId="17752" xr:uid="{00000000-0005-0000-0000-0000F5460000}"/>
    <cellStyle name="SAPBEXresItem 2 18" xfId="17753" xr:uid="{00000000-0005-0000-0000-0000F6460000}"/>
    <cellStyle name="SAPBEXresItem 2 2" xfId="17754" xr:uid="{00000000-0005-0000-0000-0000F7460000}"/>
    <cellStyle name="SAPBEXresItem 2 2 2" xfId="17755" xr:uid="{00000000-0005-0000-0000-0000F8460000}"/>
    <cellStyle name="SAPBEXresItem 2 2 2 2" xfId="17756" xr:uid="{00000000-0005-0000-0000-0000F9460000}"/>
    <cellStyle name="SAPBEXresItem 2 2 2 3" xfId="17757" xr:uid="{00000000-0005-0000-0000-0000FA460000}"/>
    <cellStyle name="SAPBEXresItem 2 2 2 4" xfId="17758" xr:uid="{00000000-0005-0000-0000-0000FB460000}"/>
    <cellStyle name="SAPBEXresItem 2 2 2 5" xfId="17759" xr:uid="{00000000-0005-0000-0000-0000FC460000}"/>
    <cellStyle name="SAPBEXresItem 2 2 2 6" xfId="17760" xr:uid="{00000000-0005-0000-0000-0000FD460000}"/>
    <cellStyle name="SAPBEXresItem 2 2 3" xfId="17761" xr:uid="{00000000-0005-0000-0000-0000FE460000}"/>
    <cellStyle name="SAPBEXresItem 2 2 3 2" xfId="17762" xr:uid="{00000000-0005-0000-0000-0000FF460000}"/>
    <cellStyle name="SAPBEXresItem 2 2 3 3" xfId="17763" xr:uid="{00000000-0005-0000-0000-000000470000}"/>
    <cellStyle name="SAPBEXresItem 2 2 3 4" xfId="17764" xr:uid="{00000000-0005-0000-0000-000001470000}"/>
    <cellStyle name="SAPBEXresItem 2 2 3 5" xfId="17765" xr:uid="{00000000-0005-0000-0000-000002470000}"/>
    <cellStyle name="SAPBEXresItem 2 2 3 6" xfId="17766" xr:uid="{00000000-0005-0000-0000-000003470000}"/>
    <cellStyle name="SAPBEXresItem 2 2 4" xfId="17767" xr:uid="{00000000-0005-0000-0000-000004470000}"/>
    <cellStyle name="SAPBEXresItem 2 2 4 2" xfId="17768" xr:uid="{00000000-0005-0000-0000-000005470000}"/>
    <cellStyle name="SAPBEXresItem 2 2 4 3" xfId="17769" xr:uid="{00000000-0005-0000-0000-000006470000}"/>
    <cellStyle name="SAPBEXresItem 2 2 4 4" xfId="17770" xr:uid="{00000000-0005-0000-0000-000007470000}"/>
    <cellStyle name="SAPBEXresItem 2 2 4 5" xfId="17771" xr:uid="{00000000-0005-0000-0000-000008470000}"/>
    <cellStyle name="SAPBEXresItem 2 2 4 6" xfId="17772" xr:uid="{00000000-0005-0000-0000-000009470000}"/>
    <cellStyle name="SAPBEXresItem 2 2 5" xfId="17773" xr:uid="{00000000-0005-0000-0000-00000A470000}"/>
    <cellStyle name="SAPBEXresItem 2 2 5 2" xfId="17774" xr:uid="{00000000-0005-0000-0000-00000B470000}"/>
    <cellStyle name="SAPBEXresItem 2 2 5 3" xfId="17775" xr:uid="{00000000-0005-0000-0000-00000C470000}"/>
    <cellStyle name="SAPBEXresItem 2 2 5 4" xfId="17776" xr:uid="{00000000-0005-0000-0000-00000D470000}"/>
    <cellStyle name="SAPBEXresItem 2 2 5 5" xfId="17777" xr:uid="{00000000-0005-0000-0000-00000E470000}"/>
    <cellStyle name="SAPBEXresItem 2 2 5 6" xfId="17778" xr:uid="{00000000-0005-0000-0000-00000F470000}"/>
    <cellStyle name="SAPBEXresItem 2 2 6" xfId="17779" xr:uid="{00000000-0005-0000-0000-000010470000}"/>
    <cellStyle name="SAPBEXresItem 2 2 7" xfId="17780" xr:uid="{00000000-0005-0000-0000-000011470000}"/>
    <cellStyle name="SAPBEXresItem 2 2 8" xfId="17781" xr:uid="{00000000-0005-0000-0000-000012470000}"/>
    <cellStyle name="SAPBEXresItem 2 3" xfId="17782" xr:uid="{00000000-0005-0000-0000-000013470000}"/>
    <cellStyle name="SAPBEXresItem 2 3 2" xfId="17783" xr:uid="{00000000-0005-0000-0000-000014470000}"/>
    <cellStyle name="SAPBEXresItem 2 3 2 2" xfId="17784" xr:uid="{00000000-0005-0000-0000-000015470000}"/>
    <cellStyle name="SAPBEXresItem 2 3 2 3" xfId="17785" xr:uid="{00000000-0005-0000-0000-000016470000}"/>
    <cellStyle name="SAPBEXresItem 2 3 2 4" xfId="17786" xr:uid="{00000000-0005-0000-0000-000017470000}"/>
    <cellStyle name="SAPBEXresItem 2 3 2 5" xfId="17787" xr:uid="{00000000-0005-0000-0000-000018470000}"/>
    <cellStyle name="SAPBEXresItem 2 3 2 6" xfId="17788" xr:uid="{00000000-0005-0000-0000-000019470000}"/>
    <cellStyle name="SAPBEXresItem 2 3 3" xfId="17789" xr:uid="{00000000-0005-0000-0000-00001A470000}"/>
    <cellStyle name="SAPBEXresItem 2 3 3 2" xfId="17790" xr:uid="{00000000-0005-0000-0000-00001B470000}"/>
    <cellStyle name="SAPBEXresItem 2 3 3 3" xfId="17791" xr:uid="{00000000-0005-0000-0000-00001C470000}"/>
    <cellStyle name="SAPBEXresItem 2 3 3 4" xfId="17792" xr:uid="{00000000-0005-0000-0000-00001D470000}"/>
    <cellStyle name="SAPBEXresItem 2 3 3 5" xfId="17793" xr:uid="{00000000-0005-0000-0000-00001E470000}"/>
    <cellStyle name="SAPBEXresItem 2 3 3 6" xfId="17794" xr:uid="{00000000-0005-0000-0000-00001F470000}"/>
    <cellStyle name="SAPBEXresItem 2 3 4" xfId="17795" xr:uid="{00000000-0005-0000-0000-000020470000}"/>
    <cellStyle name="SAPBEXresItem 2 3 4 2" xfId="17796" xr:uid="{00000000-0005-0000-0000-000021470000}"/>
    <cellStyle name="SAPBEXresItem 2 3 4 3" xfId="17797" xr:uid="{00000000-0005-0000-0000-000022470000}"/>
    <cellStyle name="SAPBEXresItem 2 3 4 4" xfId="17798" xr:uid="{00000000-0005-0000-0000-000023470000}"/>
    <cellStyle name="SAPBEXresItem 2 3 4 5" xfId="17799" xr:uid="{00000000-0005-0000-0000-000024470000}"/>
    <cellStyle name="SAPBEXresItem 2 3 4 6" xfId="17800" xr:uid="{00000000-0005-0000-0000-000025470000}"/>
    <cellStyle name="SAPBEXresItem 2 3 5" xfId="17801" xr:uid="{00000000-0005-0000-0000-000026470000}"/>
    <cellStyle name="SAPBEXresItem 2 3 5 2" xfId="17802" xr:uid="{00000000-0005-0000-0000-000027470000}"/>
    <cellStyle name="SAPBEXresItem 2 3 5 3" xfId="17803" xr:uid="{00000000-0005-0000-0000-000028470000}"/>
    <cellStyle name="SAPBEXresItem 2 3 5 4" xfId="17804" xr:uid="{00000000-0005-0000-0000-000029470000}"/>
    <cellStyle name="SAPBEXresItem 2 3 5 5" xfId="17805" xr:uid="{00000000-0005-0000-0000-00002A470000}"/>
    <cellStyle name="SAPBEXresItem 2 3 5 6" xfId="17806" xr:uid="{00000000-0005-0000-0000-00002B470000}"/>
    <cellStyle name="SAPBEXresItem 2 3 6" xfId="17807" xr:uid="{00000000-0005-0000-0000-00002C470000}"/>
    <cellStyle name="SAPBEXresItem 2 3 7" xfId="17808" xr:uid="{00000000-0005-0000-0000-00002D470000}"/>
    <cellStyle name="SAPBEXresItem 2 3 8" xfId="17809" xr:uid="{00000000-0005-0000-0000-00002E470000}"/>
    <cellStyle name="SAPBEXresItem 2 4" xfId="17810" xr:uid="{00000000-0005-0000-0000-00002F470000}"/>
    <cellStyle name="SAPBEXresItem 2 4 2" xfId="17811" xr:uid="{00000000-0005-0000-0000-000030470000}"/>
    <cellStyle name="SAPBEXresItem 2 4 2 2" xfId="17812" xr:uid="{00000000-0005-0000-0000-000031470000}"/>
    <cellStyle name="SAPBEXresItem 2 4 2 3" xfId="17813" xr:uid="{00000000-0005-0000-0000-000032470000}"/>
    <cellStyle name="SAPBEXresItem 2 4 2 4" xfId="17814" xr:uid="{00000000-0005-0000-0000-000033470000}"/>
    <cellStyle name="SAPBEXresItem 2 4 2 5" xfId="17815" xr:uid="{00000000-0005-0000-0000-000034470000}"/>
    <cellStyle name="SAPBEXresItem 2 4 2 6" xfId="17816" xr:uid="{00000000-0005-0000-0000-000035470000}"/>
    <cellStyle name="SAPBEXresItem 2 4 3" xfId="17817" xr:uid="{00000000-0005-0000-0000-000036470000}"/>
    <cellStyle name="SAPBEXresItem 2 4 3 2" xfId="17818" xr:uid="{00000000-0005-0000-0000-000037470000}"/>
    <cellStyle name="SAPBEXresItem 2 4 3 3" xfId="17819" xr:uid="{00000000-0005-0000-0000-000038470000}"/>
    <cellStyle name="SAPBEXresItem 2 4 3 4" xfId="17820" xr:uid="{00000000-0005-0000-0000-000039470000}"/>
    <cellStyle name="SAPBEXresItem 2 4 3 5" xfId="17821" xr:uid="{00000000-0005-0000-0000-00003A470000}"/>
    <cellStyle name="SAPBEXresItem 2 4 3 6" xfId="17822" xr:uid="{00000000-0005-0000-0000-00003B470000}"/>
    <cellStyle name="SAPBEXresItem 2 4 4" xfId="17823" xr:uid="{00000000-0005-0000-0000-00003C470000}"/>
    <cellStyle name="SAPBEXresItem 2 4 4 2" xfId="17824" xr:uid="{00000000-0005-0000-0000-00003D470000}"/>
    <cellStyle name="SAPBEXresItem 2 4 4 3" xfId="17825" xr:uid="{00000000-0005-0000-0000-00003E470000}"/>
    <cellStyle name="SAPBEXresItem 2 4 4 4" xfId="17826" xr:uid="{00000000-0005-0000-0000-00003F470000}"/>
    <cellStyle name="SAPBEXresItem 2 4 4 5" xfId="17827" xr:uid="{00000000-0005-0000-0000-000040470000}"/>
    <cellStyle name="SAPBEXresItem 2 4 4 6" xfId="17828" xr:uid="{00000000-0005-0000-0000-000041470000}"/>
    <cellStyle name="SAPBEXresItem 2 4 5" xfId="17829" xr:uid="{00000000-0005-0000-0000-000042470000}"/>
    <cellStyle name="SAPBEXresItem 2 4 5 2" xfId="17830" xr:uid="{00000000-0005-0000-0000-000043470000}"/>
    <cellStyle name="SAPBEXresItem 2 4 5 3" xfId="17831" xr:uid="{00000000-0005-0000-0000-000044470000}"/>
    <cellStyle name="SAPBEXresItem 2 4 5 4" xfId="17832" xr:uid="{00000000-0005-0000-0000-000045470000}"/>
    <cellStyle name="SAPBEXresItem 2 4 5 5" xfId="17833" xr:uid="{00000000-0005-0000-0000-000046470000}"/>
    <cellStyle name="SAPBEXresItem 2 4 5 6" xfId="17834" xr:uid="{00000000-0005-0000-0000-000047470000}"/>
    <cellStyle name="SAPBEXresItem 2 4 6" xfId="17835" xr:uid="{00000000-0005-0000-0000-000048470000}"/>
    <cellStyle name="SAPBEXresItem 2 4 7" xfId="17836" xr:uid="{00000000-0005-0000-0000-000049470000}"/>
    <cellStyle name="SAPBEXresItem 2 4 8" xfId="17837" xr:uid="{00000000-0005-0000-0000-00004A470000}"/>
    <cellStyle name="SAPBEXresItem 2 5" xfId="17838" xr:uid="{00000000-0005-0000-0000-00004B470000}"/>
    <cellStyle name="SAPBEXresItem 2 5 2" xfId="17839" xr:uid="{00000000-0005-0000-0000-00004C470000}"/>
    <cellStyle name="SAPBEXresItem 2 5 3" xfId="17840" xr:uid="{00000000-0005-0000-0000-00004D470000}"/>
    <cellStyle name="SAPBEXresItem 2 5 4" xfId="17841" xr:uid="{00000000-0005-0000-0000-00004E470000}"/>
    <cellStyle name="SAPBEXresItem 2 6" xfId="17842" xr:uid="{00000000-0005-0000-0000-00004F470000}"/>
    <cellStyle name="SAPBEXresItem 2 6 2" xfId="17843" xr:uid="{00000000-0005-0000-0000-000050470000}"/>
    <cellStyle name="SAPBEXresItem 2 6 3" xfId="17844" xr:uid="{00000000-0005-0000-0000-000051470000}"/>
    <cellStyle name="SAPBEXresItem 2 6 4" xfId="17845" xr:uid="{00000000-0005-0000-0000-000052470000}"/>
    <cellStyle name="SAPBEXresItem 2 7" xfId="17846" xr:uid="{00000000-0005-0000-0000-000053470000}"/>
    <cellStyle name="SAPBEXresItem 2 7 2" xfId="17847" xr:uid="{00000000-0005-0000-0000-000054470000}"/>
    <cellStyle name="SAPBEXresItem 2 7 3" xfId="17848" xr:uid="{00000000-0005-0000-0000-000055470000}"/>
    <cellStyle name="SAPBEXresItem 2 7 4" xfId="17849" xr:uid="{00000000-0005-0000-0000-000056470000}"/>
    <cellStyle name="SAPBEXresItem 2 8" xfId="17850" xr:uid="{00000000-0005-0000-0000-000057470000}"/>
    <cellStyle name="SAPBEXresItem 2 8 2" xfId="17851" xr:uid="{00000000-0005-0000-0000-000058470000}"/>
    <cellStyle name="SAPBEXresItem 2 8 3" xfId="17852" xr:uid="{00000000-0005-0000-0000-000059470000}"/>
    <cellStyle name="SAPBEXresItem 2 8 4" xfId="17853" xr:uid="{00000000-0005-0000-0000-00005A470000}"/>
    <cellStyle name="SAPBEXresItem 2 9" xfId="17854" xr:uid="{00000000-0005-0000-0000-00005B470000}"/>
    <cellStyle name="SAPBEXresItem 2 9 2" xfId="17855" xr:uid="{00000000-0005-0000-0000-00005C470000}"/>
    <cellStyle name="SAPBEXresItem 2 9 3" xfId="17856" xr:uid="{00000000-0005-0000-0000-00005D470000}"/>
    <cellStyle name="SAPBEXresItem 2 9 4" xfId="17857" xr:uid="{00000000-0005-0000-0000-00005E470000}"/>
    <cellStyle name="SAPBEXresItem 20" xfId="17858" xr:uid="{00000000-0005-0000-0000-00005F470000}"/>
    <cellStyle name="SAPBEXresItem 20 2" xfId="17859" xr:uid="{00000000-0005-0000-0000-000060470000}"/>
    <cellStyle name="SAPBEXresItem 20 3" xfId="17860" xr:uid="{00000000-0005-0000-0000-000061470000}"/>
    <cellStyle name="SAPBEXresItem 20 4" xfId="17861" xr:uid="{00000000-0005-0000-0000-000062470000}"/>
    <cellStyle name="SAPBEXresItem 20 5" xfId="17862" xr:uid="{00000000-0005-0000-0000-000063470000}"/>
    <cellStyle name="SAPBEXresItem 20 6" xfId="17863" xr:uid="{00000000-0005-0000-0000-000064470000}"/>
    <cellStyle name="SAPBEXresItem 21" xfId="17864" xr:uid="{00000000-0005-0000-0000-000065470000}"/>
    <cellStyle name="SAPBEXresItem 21 2" xfId="17865" xr:uid="{00000000-0005-0000-0000-000066470000}"/>
    <cellStyle name="SAPBEXresItem 21 3" xfId="17866" xr:uid="{00000000-0005-0000-0000-000067470000}"/>
    <cellStyle name="SAPBEXresItem 21 4" xfId="17867" xr:uid="{00000000-0005-0000-0000-000068470000}"/>
    <cellStyle name="SAPBEXresItem 21 5" xfId="17868" xr:uid="{00000000-0005-0000-0000-000069470000}"/>
    <cellStyle name="SAPBEXresItem 21 6" xfId="17869" xr:uid="{00000000-0005-0000-0000-00006A470000}"/>
    <cellStyle name="SAPBEXresItem 22" xfId="17870" xr:uid="{00000000-0005-0000-0000-00006B470000}"/>
    <cellStyle name="SAPBEXresItem 22 2" xfId="17871" xr:uid="{00000000-0005-0000-0000-00006C470000}"/>
    <cellStyle name="SAPBEXresItem 22 3" xfId="17872" xr:uid="{00000000-0005-0000-0000-00006D470000}"/>
    <cellStyle name="SAPBEXresItem 22 4" xfId="17873" xr:uid="{00000000-0005-0000-0000-00006E470000}"/>
    <cellStyle name="SAPBEXresItem 22 5" xfId="17874" xr:uid="{00000000-0005-0000-0000-00006F470000}"/>
    <cellStyle name="SAPBEXresItem 22 6" xfId="17875" xr:uid="{00000000-0005-0000-0000-000070470000}"/>
    <cellStyle name="SAPBEXresItem 23" xfId="17876" xr:uid="{00000000-0005-0000-0000-000071470000}"/>
    <cellStyle name="SAPBEXresItem 23 2" xfId="17877" xr:uid="{00000000-0005-0000-0000-000072470000}"/>
    <cellStyle name="SAPBEXresItem 23 3" xfId="17878" xr:uid="{00000000-0005-0000-0000-000073470000}"/>
    <cellStyle name="SAPBEXresItem 23 4" xfId="17879" xr:uid="{00000000-0005-0000-0000-000074470000}"/>
    <cellStyle name="SAPBEXresItem 23 5" xfId="17880" xr:uid="{00000000-0005-0000-0000-000075470000}"/>
    <cellStyle name="SAPBEXresItem 23 6" xfId="17881" xr:uid="{00000000-0005-0000-0000-000076470000}"/>
    <cellStyle name="SAPBEXresItem 24" xfId="17882" xr:uid="{00000000-0005-0000-0000-000077470000}"/>
    <cellStyle name="SAPBEXresItem 24 2" xfId="17883" xr:uid="{00000000-0005-0000-0000-000078470000}"/>
    <cellStyle name="SAPBEXresItem 24 3" xfId="17884" xr:uid="{00000000-0005-0000-0000-000079470000}"/>
    <cellStyle name="SAPBEXresItem 24 4" xfId="17885" xr:uid="{00000000-0005-0000-0000-00007A470000}"/>
    <cellStyle name="SAPBEXresItem 24 5" xfId="17886" xr:uid="{00000000-0005-0000-0000-00007B470000}"/>
    <cellStyle name="SAPBEXresItem 24 6" xfId="17887" xr:uid="{00000000-0005-0000-0000-00007C470000}"/>
    <cellStyle name="SAPBEXresItem 25" xfId="17888" xr:uid="{00000000-0005-0000-0000-00007D470000}"/>
    <cellStyle name="SAPBEXresItem 25 2" xfId="17889" xr:uid="{00000000-0005-0000-0000-00007E470000}"/>
    <cellStyle name="SAPBEXresItem 25 3" xfId="17890" xr:uid="{00000000-0005-0000-0000-00007F470000}"/>
    <cellStyle name="SAPBEXresItem 25 4" xfId="17891" xr:uid="{00000000-0005-0000-0000-000080470000}"/>
    <cellStyle name="SAPBEXresItem 25 5" xfId="17892" xr:uid="{00000000-0005-0000-0000-000081470000}"/>
    <cellStyle name="SAPBEXresItem 25 6" xfId="17893" xr:uid="{00000000-0005-0000-0000-000082470000}"/>
    <cellStyle name="SAPBEXresItem 26" xfId="17894" xr:uid="{00000000-0005-0000-0000-000083470000}"/>
    <cellStyle name="SAPBEXresItem 26 2" xfId="17895" xr:uid="{00000000-0005-0000-0000-000084470000}"/>
    <cellStyle name="SAPBEXresItem 26 3" xfId="17896" xr:uid="{00000000-0005-0000-0000-000085470000}"/>
    <cellStyle name="SAPBEXresItem 26 4" xfId="17897" xr:uid="{00000000-0005-0000-0000-000086470000}"/>
    <cellStyle name="SAPBEXresItem 26 5" xfId="17898" xr:uid="{00000000-0005-0000-0000-000087470000}"/>
    <cellStyle name="SAPBEXresItem 26 6" xfId="17899" xr:uid="{00000000-0005-0000-0000-000088470000}"/>
    <cellStyle name="SAPBEXresItem 27" xfId="17900" xr:uid="{00000000-0005-0000-0000-000089470000}"/>
    <cellStyle name="SAPBEXresItem 27 2" xfId="17901" xr:uid="{00000000-0005-0000-0000-00008A470000}"/>
    <cellStyle name="SAPBEXresItem 27 3" xfId="17902" xr:uid="{00000000-0005-0000-0000-00008B470000}"/>
    <cellStyle name="SAPBEXresItem 27 4" xfId="17903" xr:uid="{00000000-0005-0000-0000-00008C470000}"/>
    <cellStyle name="SAPBEXresItem 27 5" xfId="17904" xr:uid="{00000000-0005-0000-0000-00008D470000}"/>
    <cellStyle name="SAPBEXresItem 27 6" xfId="17905" xr:uid="{00000000-0005-0000-0000-00008E470000}"/>
    <cellStyle name="SAPBEXresItem 28" xfId="17906" xr:uid="{00000000-0005-0000-0000-00008F470000}"/>
    <cellStyle name="SAPBEXresItem 28 2" xfId="17907" xr:uid="{00000000-0005-0000-0000-000090470000}"/>
    <cellStyle name="SAPBEXresItem 28 3" xfId="17908" xr:uid="{00000000-0005-0000-0000-000091470000}"/>
    <cellStyle name="SAPBEXresItem 28 4" xfId="17909" xr:uid="{00000000-0005-0000-0000-000092470000}"/>
    <cellStyle name="SAPBEXresItem 28 5" xfId="17910" xr:uid="{00000000-0005-0000-0000-000093470000}"/>
    <cellStyle name="SAPBEXresItem 28 6" xfId="17911" xr:uid="{00000000-0005-0000-0000-000094470000}"/>
    <cellStyle name="SAPBEXresItem 29" xfId="17912" xr:uid="{00000000-0005-0000-0000-000095470000}"/>
    <cellStyle name="SAPBEXresItem 29 2" xfId="17913" xr:uid="{00000000-0005-0000-0000-000096470000}"/>
    <cellStyle name="SAPBEXresItem 29 3" xfId="17914" xr:uid="{00000000-0005-0000-0000-000097470000}"/>
    <cellStyle name="SAPBEXresItem 29 4" xfId="17915" xr:uid="{00000000-0005-0000-0000-000098470000}"/>
    <cellStyle name="SAPBEXresItem 29 5" xfId="17916" xr:uid="{00000000-0005-0000-0000-000099470000}"/>
    <cellStyle name="SAPBEXresItem 29 6" xfId="17917" xr:uid="{00000000-0005-0000-0000-00009A470000}"/>
    <cellStyle name="SAPBEXresItem 3" xfId="17918" xr:uid="{00000000-0005-0000-0000-00009B470000}"/>
    <cellStyle name="SAPBEXresItem 3 10" xfId="17919" xr:uid="{00000000-0005-0000-0000-00009C470000}"/>
    <cellStyle name="SAPBEXresItem 3 11" xfId="17920" xr:uid="{00000000-0005-0000-0000-00009D470000}"/>
    <cellStyle name="SAPBEXresItem 3 12" xfId="17921" xr:uid="{00000000-0005-0000-0000-00009E470000}"/>
    <cellStyle name="SAPBEXresItem 3 2" xfId="17922" xr:uid="{00000000-0005-0000-0000-00009F470000}"/>
    <cellStyle name="SAPBEXresItem 3 2 2" xfId="17923" xr:uid="{00000000-0005-0000-0000-0000A0470000}"/>
    <cellStyle name="SAPBEXresItem 3 2 2 2" xfId="17924" xr:uid="{00000000-0005-0000-0000-0000A1470000}"/>
    <cellStyle name="SAPBEXresItem 3 2 2 3" xfId="17925" xr:uid="{00000000-0005-0000-0000-0000A2470000}"/>
    <cellStyle name="SAPBEXresItem 3 2 2 4" xfId="17926" xr:uid="{00000000-0005-0000-0000-0000A3470000}"/>
    <cellStyle name="SAPBEXresItem 3 2 2 5" xfId="17927" xr:uid="{00000000-0005-0000-0000-0000A4470000}"/>
    <cellStyle name="SAPBEXresItem 3 2 2 6" xfId="17928" xr:uid="{00000000-0005-0000-0000-0000A5470000}"/>
    <cellStyle name="SAPBEXresItem 3 2 3" xfId="17929" xr:uid="{00000000-0005-0000-0000-0000A6470000}"/>
    <cellStyle name="SAPBEXresItem 3 2 3 2" xfId="17930" xr:uid="{00000000-0005-0000-0000-0000A7470000}"/>
    <cellStyle name="SAPBEXresItem 3 2 3 3" xfId="17931" xr:uid="{00000000-0005-0000-0000-0000A8470000}"/>
    <cellStyle name="SAPBEXresItem 3 2 3 4" xfId="17932" xr:uid="{00000000-0005-0000-0000-0000A9470000}"/>
    <cellStyle name="SAPBEXresItem 3 2 3 5" xfId="17933" xr:uid="{00000000-0005-0000-0000-0000AA470000}"/>
    <cellStyle name="SAPBEXresItem 3 2 3 6" xfId="17934" xr:uid="{00000000-0005-0000-0000-0000AB470000}"/>
    <cellStyle name="SAPBEXresItem 3 2 4" xfId="17935" xr:uid="{00000000-0005-0000-0000-0000AC470000}"/>
    <cellStyle name="SAPBEXresItem 3 2 4 2" xfId="17936" xr:uid="{00000000-0005-0000-0000-0000AD470000}"/>
    <cellStyle name="SAPBEXresItem 3 2 4 3" xfId="17937" xr:uid="{00000000-0005-0000-0000-0000AE470000}"/>
    <cellStyle name="SAPBEXresItem 3 2 4 4" xfId="17938" xr:uid="{00000000-0005-0000-0000-0000AF470000}"/>
    <cellStyle name="SAPBEXresItem 3 2 4 5" xfId="17939" xr:uid="{00000000-0005-0000-0000-0000B0470000}"/>
    <cellStyle name="SAPBEXresItem 3 2 4 6" xfId="17940" xr:uid="{00000000-0005-0000-0000-0000B1470000}"/>
    <cellStyle name="SAPBEXresItem 3 2 5" xfId="17941" xr:uid="{00000000-0005-0000-0000-0000B2470000}"/>
    <cellStyle name="SAPBEXresItem 3 2 5 2" xfId="17942" xr:uid="{00000000-0005-0000-0000-0000B3470000}"/>
    <cellStyle name="SAPBEXresItem 3 2 5 3" xfId="17943" xr:uid="{00000000-0005-0000-0000-0000B4470000}"/>
    <cellStyle name="SAPBEXresItem 3 2 5 4" xfId="17944" xr:uid="{00000000-0005-0000-0000-0000B5470000}"/>
    <cellStyle name="SAPBEXresItem 3 2 5 5" xfId="17945" xr:uid="{00000000-0005-0000-0000-0000B6470000}"/>
    <cellStyle name="SAPBEXresItem 3 2 5 6" xfId="17946" xr:uid="{00000000-0005-0000-0000-0000B7470000}"/>
    <cellStyle name="SAPBEXresItem 3 2 6" xfId="17947" xr:uid="{00000000-0005-0000-0000-0000B8470000}"/>
    <cellStyle name="SAPBEXresItem 3 2 7" xfId="17948" xr:uid="{00000000-0005-0000-0000-0000B9470000}"/>
    <cellStyle name="SAPBEXresItem 3 2 8" xfId="17949" xr:uid="{00000000-0005-0000-0000-0000BA470000}"/>
    <cellStyle name="SAPBEXresItem 3 3" xfId="17950" xr:uid="{00000000-0005-0000-0000-0000BB470000}"/>
    <cellStyle name="SAPBEXresItem 3 3 2" xfId="17951" xr:uid="{00000000-0005-0000-0000-0000BC470000}"/>
    <cellStyle name="SAPBEXresItem 3 3 3" xfId="17952" xr:uid="{00000000-0005-0000-0000-0000BD470000}"/>
    <cellStyle name="SAPBEXresItem 3 3 4" xfId="17953" xr:uid="{00000000-0005-0000-0000-0000BE470000}"/>
    <cellStyle name="SAPBEXresItem 3 3 5" xfId="17954" xr:uid="{00000000-0005-0000-0000-0000BF470000}"/>
    <cellStyle name="SAPBEXresItem 3 3 6" xfId="17955" xr:uid="{00000000-0005-0000-0000-0000C0470000}"/>
    <cellStyle name="SAPBEXresItem 3 4" xfId="17956" xr:uid="{00000000-0005-0000-0000-0000C1470000}"/>
    <cellStyle name="SAPBEXresItem 3 4 2" xfId="17957" xr:uid="{00000000-0005-0000-0000-0000C2470000}"/>
    <cellStyle name="SAPBEXresItem 3 4 3" xfId="17958" xr:uid="{00000000-0005-0000-0000-0000C3470000}"/>
    <cellStyle name="SAPBEXresItem 3 4 4" xfId="17959" xr:uid="{00000000-0005-0000-0000-0000C4470000}"/>
    <cellStyle name="SAPBEXresItem 3 4 5" xfId="17960" xr:uid="{00000000-0005-0000-0000-0000C5470000}"/>
    <cellStyle name="SAPBEXresItem 3 4 6" xfId="17961" xr:uid="{00000000-0005-0000-0000-0000C6470000}"/>
    <cellStyle name="SAPBEXresItem 3 5" xfId="17962" xr:uid="{00000000-0005-0000-0000-0000C7470000}"/>
    <cellStyle name="SAPBEXresItem 3 5 2" xfId="17963" xr:uid="{00000000-0005-0000-0000-0000C8470000}"/>
    <cellStyle name="SAPBEXresItem 3 5 3" xfId="17964" xr:uid="{00000000-0005-0000-0000-0000C9470000}"/>
    <cellStyle name="SAPBEXresItem 3 5 4" xfId="17965" xr:uid="{00000000-0005-0000-0000-0000CA470000}"/>
    <cellStyle name="SAPBEXresItem 3 6" xfId="17966" xr:uid="{00000000-0005-0000-0000-0000CB470000}"/>
    <cellStyle name="SAPBEXresItem 3 6 2" xfId="17967" xr:uid="{00000000-0005-0000-0000-0000CC470000}"/>
    <cellStyle name="SAPBEXresItem 3 6 3" xfId="17968" xr:uid="{00000000-0005-0000-0000-0000CD470000}"/>
    <cellStyle name="SAPBEXresItem 3 6 4" xfId="17969" xr:uid="{00000000-0005-0000-0000-0000CE470000}"/>
    <cellStyle name="SAPBEXresItem 3 7" xfId="17970" xr:uid="{00000000-0005-0000-0000-0000CF470000}"/>
    <cellStyle name="SAPBEXresItem 3 7 2" xfId="17971" xr:uid="{00000000-0005-0000-0000-0000D0470000}"/>
    <cellStyle name="SAPBEXresItem 3 7 3" xfId="17972" xr:uid="{00000000-0005-0000-0000-0000D1470000}"/>
    <cellStyle name="SAPBEXresItem 3 7 4" xfId="17973" xr:uid="{00000000-0005-0000-0000-0000D2470000}"/>
    <cellStyle name="SAPBEXresItem 3 8" xfId="17974" xr:uid="{00000000-0005-0000-0000-0000D3470000}"/>
    <cellStyle name="SAPBEXresItem 3 9" xfId="17975" xr:uid="{00000000-0005-0000-0000-0000D4470000}"/>
    <cellStyle name="SAPBEXresItem 30" xfId="17976" xr:uid="{00000000-0005-0000-0000-0000D5470000}"/>
    <cellStyle name="SAPBEXresItem 30 2" xfId="17977" xr:uid="{00000000-0005-0000-0000-0000D6470000}"/>
    <cellStyle name="SAPBEXresItem 30 3" xfId="17978" xr:uid="{00000000-0005-0000-0000-0000D7470000}"/>
    <cellStyle name="SAPBEXresItem 30 4" xfId="17979" xr:uid="{00000000-0005-0000-0000-0000D8470000}"/>
    <cellStyle name="SAPBEXresItem 30 5" xfId="17980" xr:uid="{00000000-0005-0000-0000-0000D9470000}"/>
    <cellStyle name="SAPBEXresItem 30 6" xfId="17981" xr:uid="{00000000-0005-0000-0000-0000DA470000}"/>
    <cellStyle name="SAPBEXresItem 31" xfId="17982" xr:uid="{00000000-0005-0000-0000-0000DB470000}"/>
    <cellStyle name="SAPBEXresItem 31 2" xfId="17983" xr:uid="{00000000-0005-0000-0000-0000DC470000}"/>
    <cellStyle name="SAPBEXresItem 31 3" xfId="17984" xr:uid="{00000000-0005-0000-0000-0000DD470000}"/>
    <cellStyle name="SAPBEXresItem 31 4" xfId="17985" xr:uid="{00000000-0005-0000-0000-0000DE470000}"/>
    <cellStyle name="SAPBEXresItem 31 5" xfId="17986" xr:uid="{00000000-0005-0000-0000-0000DF470000}"/>
    <cellStyle name="SAPBEXresItem 31 6" xfId="17987" xr:uid="{00000000-0005-0000-0000-0000E0470000}"/>
    <cellStyle name="SAPBEXresItem 32" xfId="17988" xr:uid="{00000000-0005-0000-0000-0000E1470000}"/>
    <cellStyle name="SAPBEXresItem 32 2" xfId="17989" xr:uid="{00000000-0005-0000-0000-0000E2470000}"/>
    <cellStyle name="SAPBEXresItem 32 3" xfId="17990" xr:uid="{00000000-0005-0000-0000-0000E3470000}"/>
    <cellStyle name="SAPBEXresItem 32 4" xfId="17991" xr:uid="{00000000-0005-0000-0000-0000E4470000}"/>
    <cellStyle name="SAPBEXresItem 32 5" xfId="17992" xr:uid="{00000000-0005-0000-0000-0000E5470000}"/>
    <cellStyle name="SAPBEXresItem 32 6" xfId="17993" xr:uid="{00000000-0005-0000-0000-0000E6470000}"/>
    <cellStyle name="SAPBEXresItem 33" xfId="17994" xr:uid="{00000000-0005-0000-0000-0000E7470000}"/>
    <cellStyle name="SAPBEXresItem 34" xfId="17995" xr:uid="{00000000-0005-0000-0000-0000E8470000}"/>
    <cellStyle name="SAPBEXresItem 35" xfId="17996" xr:uid="{00000000-0005-0000-0000-0000E9470000}"/>
    <cellStyle name="SAPBEXresItem 36" xfId="27792" xr:uid="{00000000-0005-0000-0000-0000EA470000}"/>
    <cellStyle name="SAPBEXresItem 37" xfId="27921" xr:uid="{00000000-0005-0000-0000-0000EB470000}"/>
    <cellStyle name="SAPBEXresItem 38" xfId="28020" xr:uid="{00000000-0005-0000-0000-0000EC470000}"/>
    <cellStyle name="SAPBEXresItem 39" xfId="28153" xr:uid="{00000000-0005-0000-0000-0000ED470000}"/>
    <cellStyle name="SAPBEXresItem 4" xfId="17997" xr:uid="{00000000-0005-0000-0000-0000EE470000}"/>
    <cellStyle name="SAPBEXresItem 4 2" xfId="17998" xr:uid="{00000000-0005-0000-0000-0000EF470000}"/>
    <cellStyle name="SAPBEXresItem 4 3" xfId="17999" xr:uid="{00000000-0005-0000-0000-0000F0470000}"/>
    <cellStyle name="SAPBEXresItem 4 4" xfId="18000" xr:uid="{00000000-0005-0000-0000-0000F1470000}"/>
    <cellStyle name="SAPBEXresItem 4 5" xfId="18001" xr:uid="{00000000-0005-0000-0000-0000F2470000}"/>
    <cellStyle name="SAPBEXresItem 4 6" xfId="18002" xr:uid="{00000000-0005-0000-0000-0000F3470000}"/>
    <cellStyle name="SAPBEXresItem 5" xfId="18003" xr:uid="{00000000-0005-0000-0000-0000F4470000}"/>
    <cellStyle name="SAPBEXresItem 5 2" xfId="18004" xr:uid="{00000000-0005-0000-0000-0000F5470000}"/>
    <cellStyle name="SAPBEXresItem 5 3" xfId="18005" xr:uid="{00000000-0005-0000-0000-0000F6470000}"/>
    <cellStyle name="SAPBEXresItem 5 4" xfId="18006" xr:uid="{00000000-0005-0000-0000-0000F7470000}"/>
    <cellStyle name="SAPBEXresItem 5 5" xfId="18007" xr:uid="{00000000-0005-0000-0000-0000F8470000}"/>
    <cellStyle name="SAPBEXresItem 5 6" xfId="18008" xr:uid="{00000000-0005-0000-0000-0000F9470000}"/>
    <cellStyle name="SAPBEXresItem 6" xfId="18009" xr:uid="{00000000-0005-0000-0000-0000FA470000}"/>
    <cellStyle name="SAPBEXresItem 6 10" xfId="18010" xr:uid="{00000000-0005-0000-0000-0000FB470000}"/>
    <cellStyle name="SAPBEXresItem 6 2" xfId="18011" xr:uid="{00000000-0005-0000-0000-0000FC470000}"/>
    <cellStyle name="SAPBEXresItem 6 2 2" xfId="18012" xr:uid="{00000000-0005-0000-0000-0000FD470000}"/>
    <cellStyle name="SAPBEXresItem 6 2 3" xfId="18013" xr:uid="{00000000-0005-0000-0000-0000FE470000}"/>
    <cellStyle name="SAPBEXresItem 6 2 4" xfId="18014" xr:uid="{00000000-0005-0000-0000-0000FF470000}"/>
    <cellStyle name="SAPBEXresItem 6 3" xfId="18015" xr:uid="{00000000-0005-0000-0000-000000480000}"/>
    <cellStyle name="SAPBEXresItem 6 3 2" xfId="18016" xr:uid="{00000000-0005-0000-0000-000001480000}"/>
    <cellStyle name="SAPBEXresItem 6 3 3" xfId="18017" xr:uid="{00000000-0005-0000-0000-000002480000}"/>
    <cellStyle name="SAPBEXresItem 6 3 4" xfId="18018" xr:uid="{00000000-0005-0000-0000-000003480000}"/>
    <cellStyle name="SAPBEXresItem 6 4" xfId="18019" xr:uid="{00000000-0005-0000-0000-000004480000}"/>
    <cellStyle name="SAPBEXresItem 6 4 2" xfId="18020" xr:uid="{00000000-0005-0000-0000-000005480000}"/>
    <cellStyle name="SAPBEXresItem 6 4 3" xfId="18021" xr:uid="{00000000-0005-0000-0000-000006480000}"/>
    <cellStyle name="SAPBEXresItem 6 4 4" xfId="18022" xr:uid="{00000000-0005-0000-0000-000007480000}"/>
    <cellStyle name="SAPBEXresItem 6 5" xfId="18023" xr:uid="{00000000-0005-0000-0000-000008480000}"/>
    <cellStyle name="SAPBEXresItem 6 5 2" xfId="18024" xr:uid="{00000000-0005-0000-0000-000009480000}"/>
    <cellStyle name="SAPBEXresItem 6 5 3" xfId="18025" xr:uid="{00000000-0005-0000-0000-00000A480000}"/>
    <cellStyle name="SAPBEXresItem 6 5 4" xfId="18026" xr:uid="{00000000-0005-0000-0000-00000B480000}"/>
    <cellStyle name="SAPBEXresItem 6 6" xfId="18027" xr:uid="{00000000-0005-0000-0000-00000C480000}"/>
    <cellStyle name="SAPBEXresItem 6 7" xfId="18028" xr:uid="{00000000-0005-0000-0000-00000D480000}"/>
    <cellStyle name="SAPBEXresItem 6 8" xfId="18029" xr:uid="{00000000-0005-0000-0000-00000E480000}"/>
    <cellStyle name="SAPBEXresItem 6 9" xfId="18030" xr:uid="{00000000-0005-0000-0000-00000F480000}"/>
    <cellStyle name="SAPBEXresItem 7" xfId="18031" xr:uid="{00000000-0005-0000-0000-000010480000}"/>
    <cellStyle name="SAPBEXresItem 7 10" xfId="18032" xr:uid="{00000000-0005-0000-0000-000011480000}"/>
    <cellStyle name="SAPBEXresItem 7 2" xfId="18033" xr:uid="{00000000-0005-0000-0000-000012480000}"/>
    <cellStyle name="SAPBEXresItem 7 2 2" xfId="18034" xr:uid="{00000000-0005-0000-0000-000013480000}"/>
    <cellStyle name="SAPBEXresItem 7 2 3" xfId="18035" xr:uid="{00000000-0005-0000-0000-000014480000}"/>
    <cellStyle name="SAPBEXresItem 7 2 4" xfId="18036" xr:uid="{00000000-0005-0000-0000-000015480000}"/>
    <cellStyle name="SAPBEXresItem 7 3" xfId="18037" xr:uid="{00000000-0005-0000-0000-000016480000}"/>
    <cellStyle name="SAPBEXresItem 7 3 2" xfId="18038" xr:uid="{00000000-0005-0000-0000-000017480000}"/>
    <cellStyle name="SAPBEXresItem 7 3 3" xfId="18039" xr:uid="{00000000-0005-0000-0000-000018480000}"/>
    <cellStyle name="SAPBEXresItem 7 3 4" xfId="18040" xr:uid="{00000000-0005-0000-0000-000019480000}"/>
    <cellStyle name="SAPBEXresItem 7 4" xfId="18041" xr:uid="{00000000-0005-0000-0000-00001A480000}"/>
    <cellStyle name="SAPBEXresItem 7 4 2" xfId="18042" xr:uid="{00000000-0005-0000-0000-00001B480000}"/>
    <cellStyle name="SAPBEXresItem 7 4 3" xfId="18043" xr:uid="{00000000-0005-0000-0000-00001C480000}"/>
    <cellStyle name="SAPBEXresItem 7 4 4" xfId="18044" xr:uid="{00000000-0005-0000-0000-00001D480000}"/>
    <cellStyle name="SAPBEXresItem 7 5" xfId="18045" xr:uid="{00000000-0005-0000-0000-00001E480000}"/>
    <cellStyle name="SAPBEXresItem 7 5 2" xfId="18046" xr:uid="{00000000-0005-0000-0000-00001F480000}"/>
    <cellStyle name="SAPBEXresItem 7 5 3" xfId="18047" xr:uid="{00000000-0005-0000-0000-000020480000}"/>
    <cellStyle name="SAPBEXresItem 7 5 4" xfId="18048" xr:uid="{00000000-0005-0000-0000-000021480000}"/>
    <cellStyle name="SAPBEXresItem 7 6" xfId="18049" xr:uid="{00000000-0005-0000-0000-000022480000}"/>
    <cellStyle name="SAPBEXresItem 7 7" xfId="18050" xr:uid="{00000000-0005-0000-0000-000023480000}"/>
    <cellStyle name="SAPBEXresItem 7 8" xfId="18051" xr:uid="{00000000-0005-0000-0000-000024480000}"/>
    <cellStyle name="SAPBEXresItem 7 9" xfId="18052" xr:uid="{00000000-0005-0000-0000-000025480000}"/>
    <cellStyle name="SAPBEXresItem 8" xfId="18053" xr:uid="{00000000-0005-0000-0000-000026480000}"/>
    <cellStyle name="SAPBEXresItem 8 2" xfId="18054" xr:uid="{00000000-0005-0000-0000-000027480000}"/>
    <cellStyle name="SAPBEXresItem 8 3" xfId="18055" xr:uid="{00000000-0005-0000-0000-000028480000}"/>
    <cellStyle name="SAPBEXresItem 8 4" xfId="18056" xr:uid="{00000000-0005-0000-0000-000029480000}"/>
    <cellStyle name="SAPBEXresItem 8 5" xfId="18057" xr:uid="{00000000-0005-0000-0000-00002A480000}"/>
    <cellStyle name="SAPBEXresItem 8 6" xfId="18058" xr:uid="{00000000-0005-0000-0000-00002B480000}"/>
    <cellStyle name="SAPBEXresItem 9" xfId="18059" xr:uid="{00000000-0005-0000-0000-00002C480000}"/>
    <cellStyle name="SAPBEXresItem 9 2" xfId="18060" xr:uid="{00000000-0005-0000-0000-00002D480000}"/>
    <cellStyle name="SAPBEXresItem 9 3" xfId="18061" xr:uid="{00000000-0005-0000-0000-00002E480000}"/>
    <cellStyle name="SAPBEXresItem 9 4" xfId="18062" xr:uid="{00000000-0005-0000-0000-00002F480000}"/>
    <cellStyle name="SAPBEXresItem 9 5" xfId="18063" xr:uid="{00000000-0005-0000-0000-000030480000}"/>
    <cellStyle name="SAPBEXresItem 9 6" xfId="18064" xr:uid="{00000000-0005-0000-0000-000031480000}"/>
    <cellStyle name="SAPBEXresItem_Receipts" xfId="18065" xr:uid="{00000000-0005-0000-0000-000032480000}"/>
    <cellStyle name="SAPBEXresItemX" xfId="18066" xr:uid="{00000000-0005-0000-0000-000033480000}"/>
    <cellStyle name="SAPBEXresItemX 10" xfId="18067" xr:uid="{00000000-0005-0000-0000-000034480000}"/>
    <cellStyle name="SAPBEXresItemX 10 2" xfId="18068" xr:uid="{00000000-0005-0000-0000-000035480000}"/>
    <cellStyle name="SAPBEXresItemX 10 3" xfId="18069" xr:uid="{00000000-0005-0000-0000-000036480000}"/>
    <cellStyle name="SAPBEXresItemX 10 4" xfId="18070" xr:uid="{00000000-0005-0000-0000-000037480000}"/>
    <cellStyle name="SAPBEXresItemX 10 5" xfId="18071" xr:uid="{00000000-0005-0000-0000-000038480000}"/>
    <cellStyle name="SAPBEXresItemX 10 6" xfId="18072" xr:uid="{00000000-0005-0000-0000-000039480000}"/>
    <cellStyle name="SAPBEXresItemX 11" xfId="18073" xr:uid="{00000000-0005-0000-0000-00003A480000}"/>
    <cellStyle name="SAPBEXresItemX 11 2" xfId="18074" xr:uid="{00000000-0005-0000-0000-00003B480000}"/>
    <cellStyle name="SAPBEXresItemX 11 3" xfId="18075" xr:uid="{00000000-0005-0000-0000-00003C480000}"/>
    <cellStyle name="SAPBEXresItemX 11 4" xfId="18076" xr:uid="{00000000-0005-0000-0000-00003D480000}"/>
    <cellStyle name="SAPBEXresItemX 11 5" xfId="18077" xr:uid="{00000000-0005-0000-0000-00003E480000}"/>
    <cellStyle name="SAPBEXresItemX 11 6" xfId="18078" xr:uid="{00000000-0005-0000-0000-00003F480000}"/>
    <cellStyle name="SAPBEXresItemX 12" xfId="18079" xr:uid="{00000000-0005-0000-0000-000040480000}"/>
    <cellStyle name="SAPBEXresItemX 12 2" xfId="18080" xr:uid="{00000000-0005-0000-0000-000041480000}"/>
    <cellStyle name="SAPBEXresItemX 12 3" xfId="18081" xr:uid="{00000000-0005-0000-0000-000042480000}"/>
    <cellStyle name="SAPBEXresItemX 12 4" xfId="18082" xr:uid="{00000000-0005-0000-0000-000043480000}"/>
    <cellStyle name="SAPBEXresItemX 12 5" xfId="18083" xr:uid="{00000000-0005-0000-0000-000044480000}"/>
    <cellStyle name="SAPBEXresItemX 12 6" xfId="18084" xr:uid="{00000000-0005-0000-0000-000045480000}"/>
    <cellStyle name="SAPBEXresItemX 13" xfId="18085" xr:uid="{00000000-0005-0000-0000-000046480000}"/>
    <cellStyle name="SAPBEXresItemX 13 2" xfId="18086" xr:uid="{00000000-0005-0000-0000-000047480000}"/>
    <cellStyle name="SAPBEXresItemX 13 3" xfId="18087" xr:uid="{00000000-0005-0000-0000-000048480000}"/>
    <cellStyle name="SAPBEXresItemX 13 4" xfId="18088" xr:uid="{00000000-0005-0000-0000-000049480000}"/>
    <cellStyle name="SAPBEXresItemX 13 5" xfId="18089" xr:uid="{00000000-0005-0000-0000-00004A480000}"/>
    <cellStyle name="SAPBEXresItemX 13 6" xfId="18090" xr:uid="{00000000-0005-0000-0000-00004B480000}"/>
    <cellStyle name="SAPBEXresItemX 14" xfId="18091" xr:uid="{00000000-0005-0000-0000-00004C480000}"/>
    <cellStyle name="SAPBEXresItemX 14 2" xfId="18092" xr:uid="{00000000-0005-0000-0000-00004D480000}"/>
    <cellStyle name="SAPBEXresItemX 14 3" xfId="18093" xr:uid="{00000000-0005-0000-0000-00004E480000}"/>
    <cellStyle name="SAPBEXresItemX 14 4" xfId="18094" xr:uid="{00000000-0005-0000-0000-00004F480000}"/>
    <cellStyle name="SAPBEXresItemX 14 5" xfId="18095" xr:uid="{00000000-0005-0000-0000-000050480000}"/>
    <cellStyle name="SAPBEXresItemX 14 6" xfId="18096" xr:uid="{00000000-0005-0000-0000-000051480000}"/>
    <cellStyle name="SAPBEXresItemX 15" xfId="18097" xr:uid="{00000000-0005-0000-0000-000052480000}"/>
    <cellStyle name="SAPBEXresItemX 15 2" xfId="18098" xr:uid="{00000000-0005-0000-0000-000053480000}"/>
    <cellStyle name="SAPBEXresItemX 15 3" xfId="18099" xr:uid="{00000000-0005-0000-0000-000054480000}"/>
    <cellStyle name="SAPBEXresItemX 15 4" xfId="18100" xr:uid="{00000000-0005-0000-0000-000055480000}"/>
    <cellStyle name="SAPBEXresItemX 15 5" xfId="18101" xr:uid="{00000000-0005-0000-0000-000056480000}"/>
    <cellStyle name="SAPBEXresItemX 15 6" xfId="18102" xr:uid="{00000000-0005-0000-0000-000057480000}"/>
    <cellStyle name="SAPBEXresItemX 16" xfId="18103" xr:uid="{00000000-0005-0000-0000-000058480000}"/>
    <cellStyle name="SAPBEXresItemX 16 2" xfId="18104" xr:uid="{00000000-0005-0000-0000-000059480000}"/>
    <cellStyle name="SAPBEXresItemX 16 3" xfId="18105" xr:uid="{00000000-0005-0000-0000-00005A480000}"/>
    <cellStyle name="SAPBEXresItemX 16 4" xfId="18106" xr:uid="{00000000-0005-0000-0000-00005B480000}"/>
    <cellStyle name="SAPBEXresItemX 16 5" xfId="18107" xr:uid="{00000000-0005-0000-0000-00005C480000}"/>
    <cellStyle name="SAPBEXresItemX 16 6" xfId="18108" xr:uid="{00000000-0005-0000-0000-00005D480000}"/>
    <cellStyle name="SAPBEXresItemX 17" xfId="18109" xr:uid="{00000000-0005-0000-0000-00005E480000}"/>
    <cellStyle name="SAPBEXresItemX 17 2" xfId="18110" xr:uid="{00000000-0005-0000-0000-00005F480000}"/>
    <cellStyle name="SAPBEXresItemX 17 3" xfId="18111" xr:uid="{00000000-0005-0000-0000-000060480000}"/>
    <cellStyle name="SAPBEXresItemX 17 4" xfId="18112" xr:uid="{00000000-0005-0000-0000-000061480000}"/>
    <cellStyle name="SAPBEXresItemX 17 5" xfId="18113" xr:uid="{00000000-0005-0000-0000-000062480000}"/>
    <cellStyle name="SAPBEXresItemX 17 6" xfId="18114" xr:uid="{00000000-0005-0000-0000-000063480000}"/>
    <cellStyle name="SAPBEXresItemX 18" xfId="18115" xr:uid="{00000000-0005-0000-0000-000064480000}"/>
    <cellStyle name="SAPBEXresItemX 18 2" xfId="18116" xr:uid="{00000000-0005-0000-0000-000065480000}"/>
    <cellStyle name="SAPBEXresItemX 18 3" xfId="18117" xr:uid="{00000000-0005-0000-0000-000066480000}"/>
    <cellStyle name="SAPBEXresItemX 18 4" xfId="18118" xr:uid="{00000000-0005-0000-0000-000067480000}"/>
    <cellStyle name="SAPBEXresItemX 18 5" xfId="18119" xr:uid="{00000000-0005-0000-0000-000068480000}"/>
    <cellStyle name="SAPBEXresItemX 18 6" xfId="18120" xr:uid="{00000000-0005-0000-0000-000069480000}"/>
    <cellStyle name="SAPBEXresItemX 19" xfId="18121" xr:uid="{00000000-0005-0000-0000-00006A480000}"/>
    <cellStyle name="SAPBEXresItemX 19 2" xfId="18122" xr:uid="{00000000-0005-0000-0000-00006B480000}"/>
    <cellStyle name="SAPBEXresItemX 19 3" xfId="18123" xr:uid="{00000000-0005-0000-0000-00006C480000}"/>
    <cellStyle name="SAPBEXresItemX 19 4" xfId="18124" xr:uid="{00000000-0005-0000-0000-00006D480000}"/>
    <cellStyle name="SAPBEXresItemX 19 5" xfId="18125" xr:uid="{00000000-0005-0000-0000-00006E480000}"/>
    <cellStyle name="SAPBEXresItemX 19 6" xfId="18126" xr:uid="{00000000-0005-0000-0000-00006F480000}"/>
    <cellStyle name="SAPBEXresItemX 2" xfId="18127" xr:uid="{00000000-0005-0000-0000-000070480000}"/>
    <cellStyle name="SAPBEXresItemX 2 10" xfId="18128" xr:uid="{00000000-0005-0000-0000-000071480000}"/>
    <cellStyle name="SAPBEXresItemX 2 10 2" xfId="18129" xr:uid="{00000000-0005-0000-0000-000072480000}"/>
    <cellStyle name="SAPBEXresItemX 2 10 3" xfId="18130" xr:uid="{00000000-0005-0000-0000-000073480000}"/>
    <cellStyle name="SAPBEXresItemX 2 10 4" xfId="18131" xr:uid="{00000000-0005-0000-0000-000074480000}"/>
    <cellStyle name="SAPBEXresItemX 2 11" xfId="18132" xr:uid="{00000000-0005-0000-0000-000075480000}"/>
    <cellStyle name="SAPBEXresItemX 2 11 2" xfId="18133" xr:uid="{00000000-0005-0000-0000-000076480000}"/>
    <cellStyle name="SAPBEXresItemX 2 11 3" xfId="18134" xr:uid="{00000000-0005-0000-0000-000077480000}"/>
    <cellStyle name="SAPBEXresItemX 2 11 4" xfId="18135" xr:uid="{00000000-0005-0000-0000-000078480000}"/>
    <cellStyle name="SAPBEXresItemX 2 12" xfId="18136" xr:uid="{00000000-0005-0000-0000-000079480000}"/>
    <cellStyle name="SAPBEXresItemX 2 12 2" xfId="18137" xr:uid="{00000000-0005-0000-0000-00007A480000}"/>
    <cellStyle name="SAPBEXresItemX 2 12 3" xfId="18138" xr:uid="{00000000-0005-0000-0000-00007B480000}"/>
    <cellStyle name="SAPBEXresItemX 2 12 4" xfId="18139" xr:uid="{00000000-0005-0000-0000-00007C480000}"/>
    <cellStyle name="SAPBEXresItemX 2 13" xfId="18140" xr:uid="{00000000-0005-0000-0000-00007D480000}"/>
    <cellStyle name="SAPBEXresItemX 2 13 2" xfId="18141" xr:uid="{00000000-0005-0000-0000-00007E480000}"/>
    <cellStyle name="SAPBEXresItemX 2 13 3" xfId="18142" xr:uid="{00000000-0005-0000-0000-00007F480000}"/>
    <cellStyle name="SAPBEXresItemX 2 13 4" xfId="18143" xr:uid="{00000000-0005-0000-0000-000080480000}"/>
    <cellStyle name="SAPBEXresItemX 2 14" xfId="18144" xr:uid="{00000000-0005-0000-0000-000081480000}"/>
    <cellStyle name="SAPBEXresItemX 2 15" xfId="18145" xr:uid="{00000000-0005-0000-0000-000082480000}"/>
    <cellStyle name="SAPBEXresItemX 2 16" xfId="18146" xr:uid="{00000000-0005-0000-0000-000083480000}"/>
    <cellStyle name="SAPBEXresItemX 2 17" xfId="18147" xr:uid="{00000000-0005-0000-0000-000084480000}"/>
    <cellStyle name="SAPBEXresItemX 2 18" xfId="18148" xr:uid="{00000000-0005-0000-0000-000085480000}"/>
    <cellStyle name="SAPBEXresItemX 2 2" xfId="18149" xr:uid="{00000000-0005-0000-0000-000086480000}"/>
    <cellStyle name="SAPBEXresItemX 2 2 2" xfId="18150" xr:uid="{00000000-0005-0000-0000-000087480000}"/>
    <cellStyle name="SAPBEXresItemX 2 2 2 2" xfId="18151" xr:uid="{00000000-0005-0000-0000-000088480000}"/>
    <cellStyle name="SAPBEXresItemX 2 2 2 3" xfId="18152" xr:uid="{00000000-0005-0000-0000-000089480000}"/>
    <cellStyle name="SAPBEXresItemX 2 2 2 4" xfId="18153" xr:uid="{00000000-0005-0000-0000-00008A480000}"/>
    <cellStyle name="SAPBEXresItemX 2 2 2 5" xfId="18154" xr:uid="{00000000-0005-0000-0000-00008B480000}"/>
    <cellStyle name="SAPBEXresItemX 2 2 2 6" xfId="18155" xr:uid="{00000000-0005-0000-0000-00008C480000}"/>
    <cellStyle name="SAPBEXresItemX 2 2 3" xfId="18156" xr:uid="{00000000-0005-0000-0000-00008D480000}"/>
    <cellStyle name="SAPBEXresItemX 2 2 3 2" xfId="18157" xr:uid="{00000000-0005-0000-0000-00008E480000}"/>
    <cellStyle name="SAPBEXresItemX 2 2 3 3" xfId="18158" xr:uid="{00000000-0005-0000-0000-00008F480000}"/>
    <cellStyle name="SAPBEXresItemX 2 2 3 4" xfId="18159" xr:uid="{00000000-0005-0000-0000-000090480000}"/>
    <cellStyle name="SAPBEXresItemX 2 2 3 5" xfId="18160" xr:uid="{00000000-0005-0000-0000-000091480000}"/>
    <cellStyle name="SAPBEXresItemX 2 2 3 6" xfId="18161" xr:uid="{00000000-0005-0000-0000-000092480000}"/>
    <cellStyle name="SAPBEXresItemX 2 2 4" xfId="18162" xr:uid="{00000000-0005-0000-0000-000093480000}"/>
    <cellStyle name="SAPBEXresItemX 2 2 4 2" xfId="18163" xr:uid="{00000000-0005-0000-0000-000094480000}"/>
    <cellStyle name="SAPBEXresItemX 2 2 4 3" xfId="18164" xr:uid="{00000000-0005-0000-0000-000095480000}"/>
    <cellStyle name="SAPBEXresItemX 2 2 4 4" xfId="18165" xr:uid="{00000000-0005-0000-0000-000096480000}"/>
    <cellStyle name="SAPBEXresItemX 2 2 4 5" xfId="18166" xr:uid="{00000000-0005-0000-0000-000097480000}"/>
    <cellStyle name="SAPBEXresItemX 2 2 4 6" xfId="18167" xr:uid="{00000000-0005-0000-0000-000098480000}"/>
    <cellStyle name="SAPBEXresItemX 2 2 5" xfId="18168" xr:uid="{00000000-0005-0000-0000-000099480000}"/>
    <cellStyle name="SAPBEXresItemX 2 2 5 2" xfId="18169" xr:uid="{00000000-0005-0000-0000-00009A480000}"/>
    <cellStyle name="SAPBEXresItemX 2 2 5 3" xfId="18170" xr:uid="{00000000-0005-0000-0000-00009B480000}"/>
    <cellStyle name="SAPBEXresItemX 2 2 5 4" xfId="18171" xr:uid="{00000000-0005-0000-0000-00009C480000}"/>
    <cellStyle name="SAPBEXresItemX 2 2 5 5" xfId="18172" xr:uid="{00000000-0005-0000-0000-00009D480000}"/>
    <cellStyle name="SAPBEXresItemX 2 2 5 6" xfId="18173" xr:uid="{00000000-0005-0000-0000-00009E480000}"/>
    <cellStyle name="SAPBEXresItemX 2 2 6" xfId="18174" xr:uid="{00000000-0005-0000-0000-00009F480000}"/>
    <cellStyle name="SAPBEXresItemX 2 2 7" xfId="18175" xr:uid="{00000000-0005-0000-0000-0000A0480000}"/>
    <cellStyle name="SAPBEXresItemX 2 2 8" xfId="18176" xr:uid="{00000000-0005-0000-0000-0000A1480000}"/>
    <cellStyle name="SAPBEXresItemX 2 3" xfId="18177" xr:uid="{00000000-0005-0000-0000-0000A2480000}"/>
    <cellStyle name="SAPBEXresItemX 2 3 2" xfId="18178" xr:uid="{00000000-0005-0000-0000-0000A3480000}"/>
    <cellStyle name="SAPBEXresItemX 2 3 2 2" xfId="18179" xr:uid="{00000000-0005-0000-0000-0000A4480000}"/>
    <cellStyle name="SAPBEXresItemX 2 3 2 3" xfId="18180" xr:uid="{00000000-0005-0000-0000-0000A5480000}"/>
    <cellStyle name="SAPBEXresItemX 2 3 2 4" xfId="18181" xr:uid="{00000000-0005-0000-0000-0000A6480000}"/>
    <cellStyle name="SAPBEXresItemX 2 3 2 5" xfId="18182" xr:uid="{00000000-0005-0000-0000-0000A7480000}"/>
    <cellStyle name="SAPBEXresItemX 2 3 2 6" xfId="18183" xr:uid="{00000000-0005-0000-0000-0000A8480000}"/>
    <cellStyle name="SAPBEXresItemX 2 3 3" xfId="18184" xr:uid="{00000000-0005-0000-0000-0000A9480000}"/>
    <cellStyle name="SAPBEXresItemX 2 3 3 2" xfId="18185" xr:uid="{00000000-0005-0000-0000-0000AA480000}"/>
    <cellStyle name="SAPBEXresItemX 2 3 3 3" xfId="18186" xr:uid="{00000000-0005-0000-0000-0000AB480000}"/>
    <cellStyle name="SAPBEXresItemX 2 3 3 4" xfId="18187" xr:uid="{00000000-0005-0000-0000-0000AC480000}"/>
    <cellStyle name="SAPBEXresItemX 2 3 3 5" xfId="18188" xr:uid="{00000000-0005-0000-0000-0000AD480000}"/>
    <cellStyle name="SAPBEXresItemX 2 3 3 6" xfId="18189" xr:uid="{00000000-0005-0000-0000-0000AE480000}"/>
    <cellStyle name="SAPBEXresItemX 2 3 4" xfId="18190" xr:uid="{00000000-0005-0000-0000-0000AF480000}"/>
    <cellStyle name="SAPBEXresItemX 2 3 4 2" xfId="18191" xr:uid="{00000000-0005-0000-0000-0000B0480000}"/>
    <cellStyle name="SAPBEXresItemX 2 3 4 3" xfId="18192" xr:uid="{00000000-0005-0000-0000-0000B1480000}"/>
    <cellStyle name="SAPBEXresItemX 2 3 4 4" xfId="18193" xr:uid="{00000000-0005-0000-0000-0000B2480000}"/>
    <cellStyle name="SAPBEXresItemX 2 3 4 5" xfId="18194" xr:uid="{00000000-0005-0000-0000-0000B3480000}"/>
    <cellStyle name="SAPBEXresItemX 2 3 4 6" xfId="18195" xr:uid="{00000000-0005-0000-0000-0000B4480000}"/>
    <cellStyle name="SAPBEXresItemX 2 3 5" xfId="18196" xr:uid="{00000000-0005-0000-0000-0000B5480000}"/>
    <cellStyle name="SAPBEXresItemX 2 3 5 2" xfId="18197" xr:uid="{00000000-0005-0000-0000-0000B6480000}"/>
    <cellStyle name="SAPBEXresItemX 2 3 5 3" xfId="18198" xr:uid="{00000000-0005-0000-0000-0000B7480000}"/>
    <cellStyle name="SAPBEXresItemX 2 3 5 4" xfId="18199" xr:uid="{00000000-0005-0000-0000-0000B8480000}"/>
    <cellStyle name="SAPBEXresItemX 2 3 5 5" xfId="18200" xr:uid="{00000000-0005-0000-0000-0000B9480000}"/>
    <cellStyle name="SAPBEXresItemX 2 3 5 6" xfId="18201" xr:uid="{00000000-0005-0000-0000-0000BA480000}"/>
    <cellStyle name="SAPBEXresItemX 2 3 6" xfId="18202" xr:uid="{00000000-0005-0000-0000-0000BB480000}"/>
    <cellStyle name="SAPBEXresItemX 2 3 7" xfId="18203" xr:uid="{00000000-0005-0000-0000-0000BC480000}"/>
    <cellStyle name="SAPBEXresItemX 2 3 8" xfId="18204" xr:uid="{00000000-0005-0000-0000-0000BD480000}"/>
    <cellStyle name="SAPBEXresItemX 2 4" xfId="18205" xr:uid="{00000000-0005-0000-0000-0000BE480000}"/>
    <cellStyle name="SAPBEXresItemX 2 4 2" xfId="18206" xr:uid="{00000000-0005-0000-0000-0000BF480000}"/>
    <cellStyle name="SAPBEXresItemX 2 4 2 2" xfId="18207" xr:uid="{00000000-0005-0000-0000-0000C0480000}"/>
    <cellStyle name="SAPBEXresItemX 2 4 2 3" xfId="18208" xr:uid="{00000000-0005-0000-0000-0000C1480000}"/>
    <cellStyle name="SAPBEXresItemX 2 4 2 4" xfId="18209" xr:uid="{00000000-0005-0000-0000-0000C2480000}"/>
    <cellStyle name="SAPBEXresItemX 2 4 2 5" xfId="18210" xr:uid="{00000000-0005-0000-0000-0000C3480000}"/>
    <cellStyle name="SAPBEXresItemX 2 4 2 6" xfId="18211" xr:uid="{00000000-0005-0000-0000-0000C4480000}"/>
    <cellStyle name="SAPBEXresItemX 2 4 3" xfId="18212" xr:uid="{00000000-0005-0000-0000-0000C5480000}"/>
    <cellStyle name="SAPBEXresItemX 2 4 3 2" xfId="18213" xr:uid="{00000000-0005-0000-0000-0000C6480000}"/>
    <cellStyle name="SAPBEXresItemX 2 4 3 3" xfId="18214" xr:uid="{00000000-0005-0000-0000-0000C7480000}"/>
    <cellStyle name="SAPBEXresItemX 2 4 3 4" xfId="18215" xr:uid="{00000000-0005-0000-0000-0000C8480000}"/>
    <cellStyle name="SAPBEXresItemX 2 4 3 5" xfId="18216" xr:uid="{00000000-0005-0000-0000-0000C9480000}"/>
    <cellStyle name="SAPBEXresItemX 2 4 3 6" xfId="18217" xr:uid="{00000000-0005-0000-0000-0000CA480000}"/>
    <cellStyle name="SAPBEXresItemX 2 4 4" xfId="18218" xr:uid="{00000000-0005-0000-0000-0000CB480000}"/>
    <cellStyle name="SAPBEXresItemX 2 4 4 2" xfId="18219" xr:uid="{00000000-0005-0000-0000-0000CC480000}"/>
    <cellStyle name="SAPBEXresItemX 2 4 4 3" xfId="18220" xr:uid="{00000000-0005-0000-0000-0000CD480000}"/>
    <cellStyle name="SAPBEXresItemX 2 4 4 4" xfId="18221" xr:uid="{00000000-0005-0000-0000-0000CE480000}"/>
    <cellStyle name="SAPBEXresItemX 2 4 4 5" xfId="18222" xr:uid="{00000000-0005-0000-0000-0000CF480000}"/>
    <cellStyle name="SAPBEXresItemX 2 4 4 6" xfId="18223" xr:uid="{00000000-0005-0000-0000-0000D0480000}"/>
    <cellStyle name="SAPBEXresItemX 2 4 5" xfId="18224" xr:uid="{00000000-0005-0000-0000-0000D1480000}"/>
    <cellStyle name="SAPBEXresItemX 2 4 5 2" xfId="18225" xr:uid="{00000000-0005-0000-0000-0000D2480000}"/>
    <cellStyle name="SAPBEXresItemX 2 4 5 3" xfId="18226" xr:uid="{00000000-0005-0000-0000-0000D3480000}"/>
    <cellStyle name="SAPBEXresItemX 2 4 5 4" xfId="18227" xr:uid="{00000000-0005-0000-0000-0000D4480000}"/>
    <cellStyle name="SAPBEXresItemX 2 4 5 5" xfId="18228" xr:uid="{00000000-0005-0000-0000-0000D5480000}"/>
    <cellStyle name="SAPBEXresItemX 2 4 5 6" xfId="18229" xr:uid="{00000000-0005-0000-0000-0000D6480000}"/>
    <cellStyle name="SAPBEXresItemX 2 4 6" xfId="18230" xr:uid="{00000000-0005-0000-0000-0000D7480000}"/>
    <cellStyle name="SAPBEXresItemX 2 4 7" xfId="18231" xr:uid="{00000000-0005-0000-0000-0000D8480000}"/>
    <cellStyle name="SAPBEXresItemX 2 4 8" xfId="18232" xr:uid="{00000000-0005-0000-0000-0000D9480000}"/>
    <cellStyle name="SAPBEXresItemX 2 5" xfId="18233" xr:uid="{00000000-0005-0000-0000-0000DA480000}"/>
    <cellStyle name="SAPBEXresItemX 2 5 2" xfId="18234" xr:uid="{00000000-0005-0000-0000-0000DB480000}"/>
    <cellStyle name="SAPBEXresItemX 2 5 3" xfId="18235" xr:uid="{00000000-0005-0000-0000-0000DC480000}"/>
    <cellStyle name="SAPBEXresItemX 2 5 4" xfId="18236" xr:uid="{00000000-0005-0000-0000-0000DD480000}"/>
    <cellStyle name="SAPBEXresItemX 2 6" xfId="18237" xr:uid="{00000000-0005-0000-0000-0000DE480000}"/>
    <cellStyle name="SAPBEXresItemX 2 6 2" xfId="18238" xr:uid="{00000000-0005-0000-0000-0000DF480000}"/>
    <cellStyle name="SAPBEXresItemX 2 6 3" xfId="18239" xr:uid="{00000000-0005-0000-0000-0000E0480000}"/>
    <cellStyle name="SAPBEXresItemX 2 6 4" xfId="18240" xr:uid="{00000000-0005-0000-0000-0000E1480000}"/>
    <cellStyle name="SAPBEXresItemX 2 7" xfId="18241" xr:uid="{00000000-0005-0000-0000-0000E2480000}"/>
    <cellStyle name="SAPBEXresItemX 2 7 2" xfId="18242" xr:uid="{00000000-0005-0000-0000-0000E3480000}"/>
    <cellStyle name="SAPBEXresItemX 2 7 3" xfId="18243" xr:uid="{00000000-0005-0000-0000-0000E4480000}"/>
    <cellStyle name="SAPBEXresItemX 2 7 4" xfId="18244" xr:uid="{00000000-0005-0000-0000-0000E5480000}"/>
    <cellStyle name="SAPBEXresItemX 2 8" xfId="18245" xr:uid="{00000000-0005-0000-0000-0000E6480000}"/>
    <cellStyle name="SAPBEXresItemX 2 8 2" xfId="18246" xr:uid="{00000000-0005-0000-0000-0000E7480000}"/>
    <cellStyle name="SAPBEXresItemX 2 8 3" xfId="18247" xr:uid="{00000000-0005-0000-0000-0000E8480000}"/>
    <cellStyle name="SAPBEXresItemX 2 8 4" xfId="18248" xr:uid="{00000000-0005-0000-0000-0000E9480000}"/>
    <cellStyle name="SAPBEXresItemX 2 9" xfId="18249" xr:uid="{00000000-0005-0000-0000-0000EA480000}"/>
    <cellStyle name="SAPBEXresItemX 2 9 2" xfId="18250" xr:uid="{00000000-0005-0000-0000-0000EB480000}"/>
    <cellStyle name="SAPBEXresItemX 2 9 3" xfId="18251" xr:uid="{00000000-0005-0000-0000-0000EC480000}"/>
    <cellStyle name="SAPBEXresItemX 2 9 4" xfId="18252" xr:uid="{00000000-0005-0000-0000-0000ED480000}"/>
    <cellStyle name="SAPBEXresItemX 20" xfId="18253" xr:uid="{00000000-0005-0000-0000-0000EE480000}"/>
    <cellStyle name="SAPBEXresItemX 20 2" xfId="18254" xr:uid="{00000000-0005-0000-0000-0000EF480000}"/>
    <cellStyle name="SAPBEXresItemX 20 3" xfId="18255" xr:uid="{00000000-0005-0000-0000-0000F0480000}"/>
    <cellStyle name="SAPBEXresItemX 20 4" xfId="18256" xr:uid="{00000000-0005-0000-0000-0000F1480000}"/>
    <cellStyle name="SAPBEXresItemX 20 5" xfId="18257" xr:uid="{00000000-0005-0000-0000-0000F2480000}"/>
    <cellStyle name="SAPBEXresItemX 20 6" xfId="18258" xr:uid="{00000000-0005-0000-0000-0000F3480000}"/>
    <cellStyle name="SAPBEXresItemX 21" xfId="18259" xr:uid="{00000000-0005-0000-0000-0000F4480000}"/>
    <cellStyle name="SAPBEXresItemX 21 2" xfId="18260" xr:uid="{00000000-0005-0000-0000-0000F5480000}"/>
    <cellStyle name="SAPBEXresItemX 21 3" xfId="18261" xr:uid="{00000000-0005-0000-0000-0000F6480000}"/>
    <cellStyle name="SAPBEXresItemX 21 4" xfId="18262" xr:uid="{00000000-0005-0000-0000-0000F7480000}"/>
    <cellStyle name="SAPBEXresItemX 21 5" xfId="18263" xr:uid="{00000000-0005-0000-0000-0000F8480000}"/>
    <cellStyle name="SAPBEXresItemX 21 6" xfId="18264" xr:uid="{00000000-0005-0000-0000-0000F9480000}"/>
    <cellStyle name="SAPBEXresItemX 22" xfId="18265" xr:uid="{00000000-0005-0000-0000-0000FA480000}"/>
    <cellStyle name="SAPBEXresItemX 22 2" xfId="18266" xr:uid="{00000000-0005-0000-0000-0000FB480000}"/>
    <cellStyle name="SAPBEXresItemX 22 3" xfId="18267" xr:uid="{00000000-0005-0000-0000-0000FC480000}"/>
    <cellStyle name="SAPBEXresItemX 22 4" xfId="18268" xr:uid="{00000000-0005-0000-0000-0000FD480000}"/>
    <cellStyle name="SAPBEXresItemX 22 5" xfId="18269" xr:uid="{00000000-0005-0000-0000-0000FE480000}"/>
    <cellStyle name="SAPBEXresItemX 22 6" xfId="18270" xr:uid="{00000000-0005-0000-0000-0000FF480000}"/>
    <cellStyle name="SAPBEXresItemX 23" xfId="18271" xr:uid="{00000000-0005-0000-0000-000000490000}"/>
    <cellStyle name="SAPBEXresItemX 23 2" xfId="18272" xr:uid="{00000000-0005-0000-0000-000001490000}"/>
    <cellStyle name="SAPBEXresItemX 23 3" xfId="18273" xr:uid="{00000000-0005-0000-0000-000002490000}"/>
    <cellStyle name="SAPBEXresItemX 23 4" xfId="18274" xr:uid="{00000000-0005-0000-0000-000003490000}"/>
    <cellStyle name="SAPBEXresItemX 23 5" xfId="18275" xr:uid="{00000000-0005-0000-0000-000004490000}"/>
    <cellStyle name="SAPBEXresItemX 23 6" xfId="18276" xr:uid="{00000000-0005-0000-0000-000005490000}"/>
    <cellStyle name="SAPBEXresItemX 24" xfId="18277" xr:uid="{00000000-0005-0000-0000-000006490000}"/>
    <cellStyle name="SAPBEXresItemX 24 2" xfId="18278" xr:uid="{00000000-0005-0000-0000-000007490000}"/>
    <cellStyle name="SAPBEXresItemX 24 3" xfId="18279" xr:uid="{00000000-0005-0000-0000-000008490000}"/>
    <cellStyle name="SAPBEXresItemX 24 4" xfId="18280" xr:uid="{00000000-0005-0000-0000-000009490000}"/>
    <cellStyle name="SAPBEXresItemX 24 5" xfId="18281" xr:uid="{00000000-0005-0000-0000-00000A490000}"/>
    <cellStyle name="SAPBEXresItemX 24 6" xfId="18282" xr:uid="{00000000-0005-0000-0000-00000B490000}"/>
    <cellStyle name="SAPBEXresItemX 25" xfId="18283" xr:uid="{00000000-0005-0000-0000-00000C490000}"/>
    <cellStyle name="SAPBEXresItemX 25 2" xfId="18284" xr:uid="{00000000-0005-0000-0000-00000D490000}"/>
    <cellStyle name="SAPBEXresItemX 25 3" xfId="18285" xr:uid="{00000000-0005-0000-0000-00000E490000}"/>
    <cellStyle name="SAPBEXresItemX 25 4" xfId="18286" xr:uid="{00000000-0005-0000-0000-00000F490000}"/>
    <cellStyle name="SAPBEXresItemX 25 5" xfId="18287" xr:uid="{00000000-0005-0000-0000-000010490000}"/>
    <cellStyle name="SAPBEXresItemX 25 6" xfId="18288" xr:uid="{00000000-0005-0000-0000-000011490000}"/>
    <cellStyle name="SAPBEXresItemX 26" xfId="18289" xr:uid="{00000000-0005-0000-0000-000012490000}"/>
    <cellStyle name="SAPBEXresItemX 26 2" xfId="18290" xr:uid="{00000000-0005-0000-0000-000013490000}"/>
    <cellStyle name="SAPBEXresItemX 26 3" xfId="18291" xr:uid="{00000000-0005-0000-0000-000014490000}"/>
    <cellStyle name="SAPBEXresItemX 26 4" xfId="18292" xr:uid="{00000000-0005-0000-0000-000015490000}"/>
    <cellStyle name="SAPBEXresItemX 26 5" xfId="18293" xr:uid="{00000000-0005-0000-0000-000016490000}"/>
    <cellStyle name="SAPBEXresItemX 26 6" xfId="18294" xr:uid="{00000000-0005-0000-0000-000017490000}"/>
    <cellStyle name="SAPBEXresItemX 27" xfId="18295" xr:uid="{00000000-0005-0000-0000-000018490000}"/>
    <cellStyle name="SAPBEXresItemX 27 2" xfId="18296" xr:uid="{00000000-0005-0000-0000-000019490000}"/>
    <cellStyle name="SAPBEXresItemX 27 3" xfId="18297" xr:uid="{00000000-0005-0000-0000-00001A490000}"/>
    <cellStyle name="SAPBEXresItemX 27 4" xfId="18298" xr:uid="{00000000-0005-0000-0000-00001B490000}"/>
    <cellStyle name="SAPBEXresItemX 27 5" xfId="18299" xr:uid="{00000000-0005-0000-0000-00001C490000}"/>
    <cellStyle name="SAPBEXresItemX 27 6" xfId="18300" xr:uid="{00000000-0005-0000-0000-00001D490000}"/>
    <cellStyle name="SAPBEXresItemX 28" xfId="18301" xr:uid="{00000000-0005-0000-0000-00001E490000}"/>
    <cellStyle name="SAPBEXresItemX 28 2" xfId="18302" xr:uid="{00000000-0005-0000-0000-00001F490000}"/>
    <cellStyle name="SAPBEXresItemX 28 3" xfId="18303" xr:uid="{00000000-0005-0000-0000-000020490000}"/>
    <cellStyle name="SAPBEXresItemX 28 4" xfId="18304" xr:uid="{00000000-0005-0000-0000-000021490000}"/>
    <cellStyle name="SAPBEXresItemX 28 5" xfId="18305" xr:uid="{00000000-0005-0000-0000-000022490000}"/>
    <cellStyle name="SAPBEXresItemX 28 6" xfId="18306" xr:uid="{00000000-0005-0000-0000-000023490000}"/>
    <cellStyle name="SAPBEXresItemX 29" xfId="18307" xr:uid="{00000000-0005-0000-0000-000024490000}"/>
    <cellStyle name="SAPBEXresItemX 29 2" xfId="18308" xr:uid="{00000000-0005-0000-0000-000025490000}"/>
    <cellStyle name="SAPBEXresItemX 29 3" xfId="18309" xr:uid="{00000000-0005-0000-0000-000026490000}"/>
    <cellStyle name="SAPBEXresItemX 29 4" xfId="18310" xr:uid="{00000000-0005-0000-0000-000027490000}"/>
    <cellStyle name="SAPBEXresItemX 29 5" xfId="18311" xr:uid="{00000000-0005-0000-0000-000028490000}"/>
    <cellStyle name="SAPBEXresItemX 29 6" xfId="18312" xr:uid="{00000000-0005-0000-0000-000029490000}"/>
    <cellStyle name="SAPBEXresItemX 3" xfId="18313" xr:uid="{00000000-0005-0000-0000-00002A490000}"/>
    <cellStyle name="SAPBEXresItemX 3 10" xfId="18314" xr:uid="{00000000-0005-0000-0000-00002B490000}"/>
    <cellStyle name="SAPBEXresItemX 3 11" xfId="18315" xr:uid="{00000000-0005-0000-0000-00002C490000}"/>
    <cellStyle name="SAPBEXresItemX 3 12" xfId="18316" xr:uid="{00000000-0005-0000-0000-00002D490000}"/>
    <cellStyle name="SAPBEXresItemX 3 2" xfId="18317" xr:uid="{00000000-0005-0000-0000-00002E490000}"/>
    <cellStyle name="SAPBEXresItemX 3 2 2" xfId="18318" xr:uid="{00000000-0005-0000-0000-00002F490000}"/>
    <cellStyle name="SAPBEXresItemX 3 2 2 2" xfId="18319" xr:uid="{00000000-0005-0000-0000-000030490000}"/>
    <cellStyle name="SAPBEXresItemX 3 2 2 3" xfId="18320" xr:uid="{00000000-0005-0000-0000-000031490000}"/>
    <cellStyle name="SAPBEXresItemX 3 2 2 4" xfId="18321" xr:uid="{00000000-0005-0000-0000-000032490000}"/>
    <cellStyle name="SAPBEXresItemX 3 2 2 5" xfId="18322" xr:uid="{00000000-0005-0000-0000-000033490000}"/>
    <cellStyle name="SAPBEXresItemX 3 2 2 6" xfId="18323" xr:uid="{00000000-0005-0000-0000-000034490000}"/>
    <cellStyle name="SAPBEXresItemX 3 2 3" xfId="18324" xr:uid="{00000000-0005-0000-0000-000035490000}"/>
    <cellStyle name="SAPBEXresItemX 3 2 3 2" xfId="18325" xr:uid="{00000000-0005-0000-0000-000036490000}"/>
    <cellStyle name="SAPBEXresItemX 3 2 3 3" xfId="18326" xr:uid="{00000000-0005-0000-0000-000037490000}"/>
    <cellStyle name="SAPBEXresItemX 3 2 3 4" xfId="18327" xr:uid="{00000000-0005-0000-0000-000038490000}"/>
    <cellStyle name="SAPBEXresItemX 3 2 3 5" xfId="18328" xr:uid="{00000000-0005-0000-0000-000039490000}"/>
    <cellStyle name="SAPBEXresItemX 3 2 3 6" xfId="18329" xr:uid="{00000000-0005-0000-0000-00003A490000}"/>
    <cellStyle name="SAPBEXresItemX 3 2 4" xfId="18330" xr:uid="{00000000-0005-0000-0000-00003B490000}"/>
    <cellStyle name="SAPBEXresItemX 3 2 4 2" xfId="18331" xr:uid="{00000000-0005-0000-0000-00003C490000}"/>
    <cellStyle name="SAPBEXresItemX 3 2 4 3" xfId="18332" xr:uid="{00000000-0005-0000-0000-00003D490000}"/>
    <cellStyle name="SAPBEXresItemX 3 2 4 4" xfId="18333" xr:uid="{00000000-0005-0000-0000-00003E490000}"/>
    <cellStyle name="SAPBEXresItemX 3 2 4 5" xfId="18334" xr:uid="{00000000-0005-0000-0000-00003F490000}"/>
    <cellStyle name="SAPBEXresItemX 3 2 4 6" xfId="18335" xr:uid="{00000000-0005-0000-0000-000040490000}"/>
    <cellStyle name="SAPBEXresItemX 3 2 5" xfId="18336" xr:uid="{00000000-0005-0000-0000-000041490000}"/>
    <cellStyle name="SAPBEXresItemX 3 2 5 2" xfId="18337" xr:uid="{00000000-0005-0000-0000-000042490000}"/>
    <cellStyle name="SAPBEXresItemX 3 2 5 3" xfId="18338" xr:uid="{00000000-0005-0000-0000-000043490000}"/>
    <cellStyle name="SAPBEXresItemX 3 2 5 4" xfId="18339" xr:uid="{00000000-0005-0000-0000-000044490000}"/>
    <cellStyle name="SAPBEXresItemX 3 2 5 5" xfId="18340" xr:uid="{00000000-0005-0000-0000-000045490000}"/>
    <cellStyle name="SAPBEXresItemX 3 2 5 6" xfId="18341" xr:uid="{00000000-0005-0000-0000-000046490000}"/>
    <cellStyle name="SAPBEXresItemX 3 2 6" xfId="18342" xr:uid="{00000000-0005-0000-0000-000047490000}"/>
    <cellStyle name="SAPBEXresItemX 3 2 7" xfId="18343" xr:uid="{00000000-0005-0000-0000-000048490000}"/>
    <cellStyle name="SAPBEXresItemX 3 2 8" xfId="18344" xr:uid="{00000000-0005-0000-0000-000049490000}"/>
    <cellStyle name="SAPBEXresItemX 3 3" xfId="18345" xr:uid="{00000000-0005-0000-0000-00004A490000}"/>
    <cellStyle name="SAPBEXresItemX 3 3 2" xfId="18346" xr:uid="{00000000-0005-0000-0000-00004B490000}"/>
    <cellStyle name="SAPBEXresItemX 3 3 3" xfId="18347" xr:uid="{00000000-0005-0000-0000-00004C490000}"/>
    <cellStyle name="SAPBEXresItemX 3 3 4" xfId="18348" xr:uid="{00000000-0005-0000-0000-00004D490000}"/>
    <cellStyle name="SAPBEXresItemX 3 3 5" xfId="18349" xr:uid="{00000000-0005-0000-0000-00004E490000}"/>
    <cellStyle name="SAPBEXresItemX 3 3 6" xfId="18350" xr:uid="{00000000-0005-0000-0000-00004F490000}"/>
    <cellStyle name="SAPBEXresItemX 3 4" xfId="18351" xr:uid="{00000000-0005-0000-0000-000050490000}"/>
    <cellStyle name="SAPBEXresItemX 3 4 2" xfId="18352" xr:uid="{00000000-0005-0000-0000-000051490000}"/>
    <cellStyle name="SAPBEXresItemX 3 4 3" xfId="18353" xr:uid="{00000000-0005-0000-0000-000052490000}"/>
    <cellStyle name="SAPBEXresItemX 3 4 4" xfId="18354" xr:uid="{00000000-0005-0000-0000-000053490000}"/>
    <cellStyle name="SAPBEXresItemX 3 4 5" xfId="18355" xr:uid="{00000000-0005-0000-0000-000054490000}"/>
    <cellStyle name="SAPBEXresItemX 3 4 6" xfId="18356" xr:uid="{00000000-0005-0000-0000-000055490000}"/>
    <cellStyle name="SAPBEXresItemX 3 5" xfId="18357" xr:uid="{00000000-0005-0000-0000-000056490000}"/>
    <cellStyle name="SAPBEXresItemX 3 5 2" xfId="18358" xr:uid="{00000000-0005-0000-0000-000057490000}"/>
    <cellStyle name="SAPBEXresItemX 3 5 3" xfId="18359" xr:uid="{00000000-0005-0000-0000-000058490000}"/>
    <cellStyle name="SAPBEXresItemX 3 5 4" xfId="18360" xr:uid="{00000000-0005-0000-0000-000059490000}"/>
    <cellStyle name="SAPBEXresItemX 3 6" xfId="18361" xr:uid="{00000000-0005-0000-0000-00005A490000}"/>
    <cellStyle name="SAPBEXresItemX 3 6 2" xfId="18362" xr:uid="{00000000-0005-0000-0000-00005B490000}"/>
    <cellStyle name="SAPBEXresItemX 3 6 3" xfId="18363" xr:uid="{00000000-0005-0000-0000-00005C490000}"/>
    <cellStyle name="SAPBEXresItemX 3 6 4" xfId="18364" xr:uid="{00000000-0005-0000-0000-00005D490000}"/>
    <cellStyle name="SAPBEXresItemX 3 7" xfId="18365" xr:uid="{00000000-0005-0000-0000-00005E490000}"/>
    <cellStyle name="SAPBEXresItemX 3 7 2" xfId="18366" xr:uid="{00000000-0005-0000-0000-00005F490000}"/>
    <cellStyle name="SAPBEXresItemX 3 7 3" xfId="18367" xr:uid="{00000000-0005-0000-0000-000060490000}"/>
    <cellStyle name="SAPBEXresItemX 3 7 4" xfId="18368" xr:uid="{00000000-0005-0000-0000-000061490000}"/>
    <cellStyle name="SAPBEXresItemX 3 8" xfId="18369" xr:uid="{00000000-0005-0000-0000-000062490000}"/>
    <cellStyle name="SAPBEXresItemX 3 9" xfId="18370" xr:uid="{00000000-0005-0000-0000-000063490000}"/>
    <cellStyle name="SAPBEXresItemX 30" xfId="18371" xr:uid="{00000000-0005-0000-0000-000064490000}"/>
    <cellStyle name="SAPBEXresItemX 30 2" xfId="18372" xr:uid="{00000000-0005-0000-0000-000065490000}"/>
    <cellStyle name="SAPBEXresItemX 30 3" xfId="18373" xr:uid="{00000000-0005-0000-0000-000066490000}"/>
    <cellStyle name="SAPBEXresItemX 30 4" xfId="18374" xr:uid="{00000000-0005-0000-0000-000067490000}"/>
    <cellStyle name="SAPBEXresItemX 30 5" xfId="18375" xr:uid="{00000000-0005-0000-0000-000068490000}"/>
    <cellStyle name="SAPBEXresItemX 30 6" xfId="18376" xr:uid="{00000000-0005-0000-0000-000069490000}"/>
    <cellStyle name="SAPBEXresItemX 31" xfId="18377" xr:uid="{00000000-0005-0000-0000-00006A490000}"/>
    <cellStyle name="SAPBEXresItemX 31 2" xfId="18378" xr:uid="{00000000-0005-0000-0000-00006B490000}"/>
    <cellStyle name="SAPBEXresItemX 31 3" xfId="18379" xr:uid="{00000000-0005-0000-0000-00006C490000}"/>
    <cellStyle name="SAPBEXresItemX 31 4" xfId="18380" xr:uid="{00000000-0005-0000-0000-00006D490000}"/>
    <cellStyle name="SAPBEXresItemX 31 5" xfId="18381" xr:uid="{00000000-0005-0000-0000-00006E490000}"/>
    <cellStyle name="SAPBEXresItemX 31 6" xfId="18382" xr:uid="{00000000-0005-0000-0000-00006F490000}"/>
    <cellStyle name="SAPBEXresItemX 32" xfId="18383" xr:uid="{00000000-0005-0000-0000-000070490000}"/>
    <cellStyle name="SAPBEXresItemX 32 2" xfId="18384" xr:uid="{00000000-0005-0000-0000-000071490000}"/>
    <cellStyle name="SAPBEXresItemX 32 3" xfId="18385" xr:uid="{00000000-0005-0000-0000-000072490000}"/>
    <cellStyle name="SAPBEXresItemX 32 4" xfId="18386" xr:uid="{00000000-0005-0000-0000-000073490000}"/>
    <cellStyle name="SAPBEXresItemX 32 5" xfId="18387" xr:uid="{00000000-0005-0000-0000-000074490000}"/>
    <cellStyle name="SAPBEXresItemX 32 6" xfId="18388" xr:uid="{00000000-0005-0000-0000-000075490000}"/>
    <cellStyle name="SAPBEXresItemX 33" xfId="18389" xr:uid="{00000000-0005-0000-0000-000076490000}"/>
    <cellStyle name="SAPBEXresItemX 34" xfId="18390" xr:uid="{00000000-0005-0000-0000-000077490000}"/>
    <cellStyle name="SAPBEXresItemX 35" xfId="18391" xr:uid="{00000000-0005-0000-0000-000078490000}"/>
    <cellStyle name="SAPBEXresItemX 36" xfId="27791" xr:uid="{00000000-0005-0000-0000-000079490000}"/>
    <cellStyle name="SAPBEXresItemX 37" xfId="27922" xr:uid="{00000000-0005-0000-0000-00007A490000}"/>
    <cellStyle name="SAPBEXresItemX 38" xfId="28021" xr:uid="{00000000-0005-0000-0000-00007B490000}"/>
    <cellStyle name="SAPBEXresItemX 39" xfId="28154" xr:uid="{00000000-0005-0000-0000-00007C490000}"/>
    <cellStyle name="SAPBEXresItemX 4" xfId="18392" xr:uid="{00000000-0005-0000-0000-00007D490000}"/>
    <cellStyle name="SAPBEXresItemX 4 2" xfId="18393" xr:uid="{00000000-0005-0000-0000-00007E490000}"/>
    <cellStyle name="SAPBEXresItemX 4 3" xfId="18394" xr:uid="{00000000-0005-0000-0000-00007F490000}"/>
    <cellStyle name="SAPBEXresItemX 4 4" xfId="18395" xr:uid="{00000000-0005-0000-0000-000080490000}"/>
    <cellStyle name="SAPBEXresItemX 4 5" xfId="18396" xr:uid="{00000000-0005-0000-0000-000081490000}"/>
    <cellStyle name="SAPBEXresItemX 4 6" xfId="18397" xr:uid="{00000000-0005-0000-0000-000082490000}"/>
    <cellStyle name="SAPBEXresItemX 5" xfId="18398" xr:uid="{00000000-0005-0000-0000-000083490000}"/>
    <cellStyle name="SAPBEXresItemX 5 2" xfId="18399" xr:uid="{00000000-0005-0000-0000-000084490000}"/>
    <cellStyle name="SAPBEXresItemX 5 3" xfId="18400" xr:uid="{00000000-0005-0000-0000-000085490000}"/>
    <cellStyle name="SAPBEXresItemX 5 4" xfId="18401" xr:uid="{00000000-0005-0000-0000-000086490000}"/>
    <cellStyle name="SAPBEXresItemX 5 5" xfId="18402" xr:uid="{00000000-0005-0000-0000-000087490000}"/>
    <cellStyle name="SAPBEXresItemX 5 6" xfId="18403" xr:uid="{00000000-0005-0000-0000-000088490000}"/>
    <cellStyle name="SAPBEXresItemX 6" xfId="18404" xr:uid="{00000000-0005-0000-0000-000089490000}"/>
    <cellStyle name="SAPBEXresItemX 6 10" xfId="18405" xr:uid="{00000000-0005-0000-0000-00008A490000}"/>
    <cellStyle name="SAPBEXresItemX 6 2" xfId="18406" xr:uid="{00000000-0005-0000-0000-00008B490000}"/>
    <cellStyle name="SAPBEXresItemX 6 2 2" xfId="18407" xr:uid="{00000000-0005-0000-0000-00008C490000}"/>
    <cellStyle name="SAPBEXresItemX 6 2 3" xfId="18408" xr:uid="{00000000-0005-0000-0000-00008D490000}"/>
    <cellStyle name="SAPBEXresItemX 6 2 4" xfId="18409" xr:uid="{00000000-0005-0000-0000-00008E490000}"/>
    <cellStyle name="SAPBEXresItemX 6 3" xfId="18410" xr:uid="{00000000-0005-0000-0000-00008F490000}"/>
    <cellStyle name="SAPBEXresItemX 6 3 2" xfId="18411" xr:uid="{00000000-0005-0000-0000-000090490000}"/>
    <cellStyle name="SAPBEXresItemX 6 3 3" xfId="18412" xr:uid="{00000000-0005-0000-0000-000091490000}"/>
    <cellStyle name="SAPBEXresItemX 6 3 4" xfId="18413" xr:uid="{00000000-0005-0000-0000-000092490000}"/>
    <cellStyle name="SAPBEXresItemX 6 4" xfId="18414" xr:uid="{00000000-0005-0000-0000-000093490000}"/>
    <cellStyle name="SAPBEXresItemX 6 4 2" xfId="18415" xr:uid="{00000000-0005-0000-0000-000094490000}"/>
    <cellStyle name="SAPBEXresItemX 6 4 3" xfId="18416" xr:uid="{00000000-0005-0000-0000-000095490000}"/>
    <cellStyle name="SAPBEXresItemX 6 4 4" xfId="18417" xr:uid="{00000000-0005-0000-0000-000096490000}"/>
    <cellStyle name="SAPBEXresItemX 6 5" xfId="18418" xr:uid="{00000000-0005-0000-0000-000097490000}"/>
    <cellStyle name="SAPBEXresItemX 6 5 2" xfId="18419" xr:uid="{00000000-0005-0000-0000-000098490000}"/>
    <cellStyle name="SAPBEXresItemX 6 5 3" xfId="18420" xr:uid="{00000000-0005-0000-0000-000099490000}"/>
    <cellStyle name="SAPBEXresItemX 6 5 4" xfId="18421" xr:uid="{00000000-0005-0000-0000-00009A490000}"/>
    <cellStyle name="SAPBEXresItemX 6 6" xfId="18422" xr:uid="{00000000-0005-0000-0000-00009B490000}"/>
    <cellStyle name="SAPBEXresItemX 6 7" xfId="18423" xr:uid="{00000000-0005-0000-0000-00009C490000}"/>
    <cellStyle name="SAPBEXresItemX 6 8" xfId="18424" xr:uid="{00000000-0005-0000-0000-00009D490000}"/>
    <cellStyle name="SAPBEXresItemX 6 9" xfId="18425" xr:uid="{00000000-0005-0000-0000-00009E490000}"/>
    <cellStyle name="SAPBEXresItemX 7" xfId="18426" xr:uid="{00000000-0005-0000-0000-00009F490000}"/>
    <cellStyle name="SAPBEXresItemX 7 10" xfId="18427" xr:uid="{00000000-0005-0000-0000-0000A0490000}"/>
    <cellStyle name="SAPBEXresItemX 7 2" xfId="18428" xr:uid="{00000000-0005-0000-0000-0000A1490000}"/>
    <cellStyle name="SAPBEXresItemX 7 2 2" xfId="18429" xr:uid="{00000000-0005-0000-0000-0000A2490000}"/>
    <cellStyle name="SAPBEXresItemX 7 2 3" xfId="18430" xr:uid="{00000000-0005-0000-0000-0000A3490000}"/>
    <cellStyle name="SAPBEXresItemX 7 2 4" xfId="18431" xr:uid="{00000000-0005-0000-0000-0000A4490000}"/>
    <cellStyle name="SAPBEXresItemX 7 3" xfId="18432" xr:uid="{00000000-0005-0000-0000-0000A5490000}"/>
    <cellStyle name="SAPBEXresItemX 7 3 2" xfId="18433" xr:uid="{00000000-0005-0000-0000-0000A6490000}"/>
    <cellStyle name="SAPBEXresItemX 7 3 3" xfId="18434" xr:uid="{00000000-0005-0000-0000-0000A7490000}"/>
    <cellStyle name="SAPBEXresItemX 7 3 4" xfId="18435" xr:uid="{00000000-0005-0000-0000-0000A8490000}"/>
    <cellStyle name="SAPBEXresItemX 7 4" xfId="18436" xr:uid="{00000000-0005-0000-0000-0000A9490000}"/>
    <cellStyle name="SAPBEXresItemX 7 4 2" xfId="18437" xr:uid="{00000000-0005-0000-0000-0000AA490000}"/>
    <cellStyle name="SAPBEXresItemX 7 4 3" xfId="18438" xr:uid="{00000000-0005-0000-0000-0000AB490000}"/>
    <cellStyle name="SAPBEXresItemX 7 4 4" xfId="18439" xr:uid="{00000000-0005-0000-0000-0000AC490000}"/>
    <cellStyle name="SAPBEXresItemX 7 5" xfId="18440" xr:uid="{00000000-0005-0000-0000-0000AD490000}"/>
    <cellStyle name="SAPBEXresItemX 7 5 2" xfId="18441" xr:uid="{00000000-0005-0000-0000-0000AE490000}"/>
    <cellStyle name="SAPBEXresItemX 7 5 3" xfId="18442" xr:uid="{00000000-0005-0000-0000-0000AF490000}"/>
    <cellStyle name="SAPBEXresItemX 7 5 4" xfId="18443" xr:uid="{00000000-0005-0000-0000-0000B0490000}"/>
    <cellStyle name="SAPBEXresItemX 7 6" xfId="18444" xr:uid="{00000000-0005-0000-0000-0000B1490000}"/>
    <cellStyle name="SAPBEXresItemX 7 7" xfId="18445" xr:uid="{00000000-0005-0000-0000-0000B2490000}"/>
    <cellStyle name="SAPBEXresItemX 7 8" xfId="18446" xr:uid="{00000000-0005-0000-0000-0000B3490000}"/>
    <cellStyle name="SAPBEXresItemX 7 9" xfId="18447" xr:uid="{00000000-0005-0000-0000-0000B4490000}"/>
    <cellStyle name="SAPBEXresItemX 8" xfId="18448" xr:uid="{00000000-0005-0000-0000-0000B5490000}"/>
    <cellStyle name="SAPBEXresItemX 8 2" xfId="18449" xr:uid="{00000000-0005-0000-0000-0000B6490000}"/>
    <cellStyle name="SAPBEXresItemX 8 3" xfId="18450" xr:uid="{00000000-0005-0000-0000-0000B7490000}"/>
    <cellStyle name="SAPBEXresItemX 8 4" xfId="18451" xr:uid="{00000000-0005-0000-0000-0000B8490000}"/>
    <cellStyle name="SAPBEXresItemX 8 5" xfId="18452" xr:uid="{00000000-0005-0000-0000-0000B9490000}"/>
    <cellStyle name="SAPBEXresItemX 8 6" xfId="18453" xr:uid="{00000000-0005-0000-0000-0000BA490000}"/>
    <cellStyle name="SAPBEXresItemX 9" xfId="18454" xr:uid="{00000000-0005-0000-0000-0000BB490000}"/>
    <cellStyle name="SAPBEXresItemX 9 2" xfId="18455" xr:uid="{00000000-0005-0000-0000-0000BC490000}"/>
    <cellStyle name="SAPBEXresItemX 9 3" xfId="18456" xr:uid="{00000000-0005-0000-0000-0000BD490000}"/>
    <cellStyle name="SAPBEXresItemX 9 4" xfId="18457" xr:uid="{00000000-0005-0000-0000-0000BE490000}"/>
    <cellStyle name="SAPBEXresItemX 9 5" xfId="18458" xr:uid="{00000000-0005-0000-0000-0000BF490000}"/>
    <cellStyle name="SAPBEXresItemX 9 6" xfId="18459" xr:uid="{00000000-0005-0000-0000-0000C0490000}"/>
    <cellStyle name="SAPBEXresItemX_Receipts" xfId="18460" xr:uid="{00000000-0005-0000-0000-0000C1490000}"/>
    <cellStyle name="SAPBEXstdData" xfId="18461" xr:uid="{00000000-0005-0000-0000-0000C2490000}"/>
    <cellStyle name="SAPBEXstdData 10" xfId="18462" xr:uid="{00000000-0005-0000-0000-0000C3490000}"/>
    <cellStyle name="SAPBEXstdData 10 2" xfId="18463" xr:uid="{00000000-0005-0000-0000-0000C4490000}"/>
    <cellStyle name="SAPBEXstdData 10 3" xfId="18464" xr:uid="{00000000-0005-0000-0000-0000C5490000}"/>
    <cellStyle name="SAPBEXstdData 10 4" xfId="18465" xr:uid="{00000000-0005-0000-0000-0000C6490000}"/>
    <cellStyle name="SAPBEXstdData 10 5" xfId="18466" xr:uid="{00000000-0005-0000-0000-0000C7490000}"/>
    <cellStyle name="SAPBEXstdData 10 6" xfId="18467" xr:uid="{00000000-0005-0000-0000-0000C8490000}"/>
    <cellStyle name="SAPBEXstdData 10 7" xfId="28030" xr:uid="{00000000-0005-0000-0000-0000C9490000}"/>
    <cellStyle name="SAPBEXstdData 100" xfId="18468" xr:uid="{00000000-0005-0000-0000-0000CA490000}"/>
    <cellStyle name="SAPBEXstdData 101" xfId="18469" xr:uid="{00000000-0005-0000-0000-0000CB490000}"/>
    <cellStyle name="SAPBEXstdData 102" xfId="18470" xr:uid="{00000000-0005-0000-0000-0000CC490000}"/>
    <cellStyle name="SAPBEXstdData 103" xfId="18471" xr:uid="{00000000-0005-0000-0000-0000CD490000}"/>
    <cellStyle name="SAPBEXstdData 104" xfId="18472" xr:uid="{00000000-0005-0000-0000-0000CE490000}"/>
    <cellStyle name="SAPBEXstdData 105" xfId="18473" xr:uid="{00000000-0005-0000-0000-0000CF490000}"/>
    <cellStyle name="SAPBEXstdData 106" xfId="18474" xr:uid="{00000000-0005-0000-0000-0000D0490000}"/>
    <cellStyle name="SAPBEXstdData 107" xfId="18475" xr:uid="{00000000-0005-0000-0000-0000D1490000}"/>
    <cellStyle name="SAPBEXstdData 108" xfId="18476" xr:uid="{00000000-0005-0000-0000-0000D2490000}"/>
    <cellStyle name="SAPBEXstdData 109" xfId="18477" xr:uid="{00000000-0005-0000-0000-0000D3490000}"/>
    <cellStyle name="SAPBEXstdData 11" xfId="18478" xr:uid="{00000000-0005-0000-0000-0000D4490000}"/>
    <cellStyle name="SAPBEXstdData 11 2" xfId="18479" xr:uid="{00000000-0005-0000-0000-0000D5490000}"/>
    <cellStyle name="SAPBEXstdData 11 3" xfId="18480" xr:uid="{00000000-0005-0000-0000-0000D6490000}"/>
    <cellStyle name="SAPBEXstdData 11 4" xfId="18481" xr:uid="{00000000-0005-0000-0000-0000D7490000}"/>
    <cellStyle name="SAPBEXstdData 11 5" xfId="18482" xr:uid="{00000000-0005-0000-0000-0000D8490000}"/>
    <cellStyle name="SAPBEXstdData 11 6" xfId="18483" xr:uid="{00000000-0005-0000-0000-0000D9490000}"/>
    <cellStyle name="SAPBEXstdData 110" xfId="18484" xr:uid="{00000000-0005-0000-0000-0000DA490000}"/>
    <cellStyle name="SAPBEXstdData 111" xfId="18485" xr:uid="{00000000-0005-0000-0000-0000DB490000}"/>
    <cellStyle name="SAPBEXstdData 112" xfId="18486" xr:uid="{00000000-0005-0000-0000-0000DC490000}"/>
    <cellStyle name="SAPBEXstdData 113" xfId="18487" xr:uid="{00000000-0005-0000-0000-0000DD490000}"/>
    <cellStyle name="SAPBEXstdData 114" xfId="18488" xr:uid="{00000000-0005-0000-0000-0000DE490000}"/>
    <cellStyle name="SAPBEXstdData 115" xfId="18489" xr:uid="{00000000-0005-0000-0000-0000DF490000}"/>
    <cellStyle name="SAPBEXstdData 116" xfId="18490" xr:uid="{00000000-0005-0000-0000-0000E0490000}"/>
    <cellStyle name="SAPBEXstdData 117" xfId="18491" xr:uid="{00000000-0005-0000-0000-0000E1490000}"/>
    <cellStyle name="SAPBEXstdData 118" xfId="18492" xr:uid="{00000000-0005-0000-0000-0000E2490000}"/>
    <cellStyle name="SAPBEXstdData 119" xfId="18493" xr:uid="{00000000-0005-0000-0000-0000E3490000}"/>
    <cellStyle name="SAPBEXstdData 12" xfId="18494" xr:uid="{00000000-0005-0000-0000-0000E4490000}"/>
    <cellStyle name="SAPBEXstdData 12 2" xfId="18495" xr:uid="{00000000-0005-0000-0000-0000E5490000}"/>
    <cellStyle name="SAPBEXstdData 12 3" xfId="18496" xr:uid="{00000000-0005-0000-0000-0000E6490000}"/>
    <cellStyle name="SAPBEXstdData 12 4" xfId="18497" xr:uid="{00000000-0005-0000-0000-0000E7490000}"/>
    <cellStyle name="SAPBEXstdData 12 5" xfId="18498" xr:uid="{00000000-0005-0000-0000-0000E8490000}"/>
    <cellStyle name="SAPBEXstdData 12 6" xfId="18499" xr:uid="{00000000-0005-0000-0000-0000E9490000}"/>
    <cellStyle name="SAPBEXstdData 120" xfId="18500" xr:uid="{00000000-0005-0000-0000-0000EA490000}"/>
    <cellStyle name="SAPBEXstdData 121" xfId="18501" xr:uid="{00000000-0005-0000-0000-0000EB490000}"/>
    <cellStyle name="SAPBEXstdData 122" xfId="18502" xr:uid="{00000000-0005-0000-0000-0000EC490000}"/>
    <cellStyle name="SAPBEXstdData 123" xfId="18503" xr:uid="{00000000-0005-0000-0000-0000ED490000}"/>
    <cellStyle name="SAPBEXstdData 124" xfId="18504" xr:uid="{00000000-0005-0000-0000-0000EE490000}"/>
    <cellStyle name="SAPBEXstdData 125" xfId="18505" xr:uid="{00000000-0005-0000-0000-0000EF490000}"/>
    <cellStyle name="SAPBEXstdData 126" xfId="18506" xr:uid="{00000000-0005-0000-0000-0000F0490000}"/>
    <cellStyle name="SAPBEXstdData 127" xfId="18507" xr:uid="{00000000-0005-0000-0000-0000F1490000}"/>
    <cellStyle name="SAPBEXstdData 128" xfId="18508" xr:uid="{00000000-0005-0000-0000-0000F2490000}"/>
    <cellStyle name="SAPBEXstdData 129" xfId="18509" xr:uid="{00000000-0005-0000-0000-0000F3490000}"/>
    <cellStyle name="SAPBEXstdData 13" xfId="18510" xr:uid="{00000000-0005-0000-0000-0000F4490000}"/>
    <cellStyle name="SAPBEXstdData 13 2" xfId="18511" xr:uid="{00000000-0005-0000-0000-0000F5490000}"/>
    <cellStyle name="SAPBEXstdData 13 3" xfId="18512" xr:uid="{00000000-0005-0000-0000-0000F6490000}"/>
    <cellStyle name="SAPBEXstdData 13 4" xfId="18513" xr:uid="{00000000-0005-0000-0000-0000F7490000}"/>
    <cellStyle name="SAPBEXstdData 13 5" xfId="18514" xr:uid="{00000000-0005-0000-0000-0000F8490000}"/>
    <cellStyle name="SAPBEXstdData 13 6" xfId="18515" xr:uid="{00000000-0005-0000-0000-0000F9490000}"/>
    <cellStyle name="SAPBEXstdData 130" xfId="18516" xr:uid="{00000000-0005-0000-0000-0000FA490000}"/>
    <cellStyle name="SAPBEXstdData 131" xfId="18517" xr:uid="{00000000-0005-0000-0000-0000FB490000}"/>
    <cellStyle name="SAPBEXstdData 132" xfId="18518" xr:uid="{00000000-0005-0000-0000-0000FC490000}"/>
    <cellStyle name="SAPBEXstdData 133" xfId="18519" xr:uid="{00000000-0005-0000-0000-0000FD490000}"/>
    <cellStyle name="SAPBEXstdData 134" xfId="18520" xr:uid="{00000000-0005-0000-0000-0000FE490000}"/>
    <cellStyle name="SAPBEXstdData 135" xfId="18521" xr:uid="{00000000-0005-0000-0000-0000FF490000}"/>
    <cellStyle name="SAPBEXstdData 136" xfId="18522" xr:uid="{00000000-0005-0000-0000-0000004A0000}"/>
    <cellStyle name="SAPBEXstdData 137" xfId="18523" xr:uid="{00000000-0005-0000-0000-0000014A0000}"/>
    <cellStyle name="SAPBEXstdData 138" xfId="18524" xr:uid="{00000000-0005-0000-0000-0000024A0000}"/>
    <cellStyle name="SAPBEXstdData 139" xfId="18525" xr:uid="{00000000-0005-0000-0000-0000034A0000}"/>
    <cellStyle name="SAPBEXstdData 14" xfId="18526" xr:uid="{00000000-0005-0000-0000-0000044A0000}"/>
    <cellStyle name="SAPBEXstdData 14 2" xfId="18527" xr:uid="{00000000-0005-0000-0000-0000054A0000}"/>
    <cellStyle name="SAPBEXstdData 14 3" xfId="18528" xr:uid="{00000000-0005-0000-0000-0000064A0000}"/>
    <cellStyle name="SAPBEXstdData 14 4" xfId="18529" xr:uid="{00000000-0005-0000-0000-0000074A0000}"/>
    <cellStyle name="SAPBEXstdData 14 5" xfId="18530" xr:uid="{00000000-0005-0000-0000-0000084A0000}"/>
    <cellStyle name="SAPBEXstdData 14 6" xfId="18531" xr:uid="{00000000-0005-0000-0000-0000094A0000}"/>
    <cellStyle name="SAPBEXstdData 140" xfId="18532" xr:uid="{00000000-0005-0000-0000-00000A4A0000}"/>
    <cellStyle name="SAPBEXstdData 141" xfId="18533" xr:uid="{00000000-0005-0000-0000-00000B4A0000}"/>
    <cellStyle name="SAPBEXstdData 142" xfId="18534" xr:uid="{00000000-0005-0000-0000-00000C4A0000}"/>
    <cellStyle name="SAPBEXstdData 143" xfId="18535" xr:uid="{00000000-0005-0000-0000-00000D4A0000}"/>
    <cellStyle name="SAPBEXstdData 144" xfId="18536" xr:uid="{00000000-0005-0000-0000-00000E4A0000}"/>
    <cellStyle name="SAPBEXstdData 145" xfId="18537" xr:uid="{00000000-0005-0000-0000-00000F4A0000}"/>
    <cellStyle name="SAPBEXstdData 146" xfId="18538" xr:uid="{00000000-0005-0000-0000-0000104A0000}"/>
    <cellStyle name="SAPBEXstdData 147" xfId="18539" xr:uid="{00000000-0005-0000-0000-0000114A0000}"/>
    <cellStyle name="SAPBEXstdData 148" xfId="18540" xr:uid="{00000000-0005-0000-0000-0000124A0000}"/>
    <cellStyle name="SAPBEXstdData 149" xfId="18541" xr:uid="{00000000-0005-0000-0000-0000134A0000}"/>
    <cellStyle name="SAPBEXstdData 15" xfId="18542" xr:uid="{00000000-0005-0000-0000-0000144A0000}"/>
    <cellStyle name="SAPBEXstdData 15 2" xfId="18543" xr:uid="{00000000-0005-0000-0000-0000154A0000}"/>
    <cellStyle name="SAPBEXstdData 15 3" xfId="18544" xr:uid="{00000000-0005-0000-0000-0000164A0000}"/>
    <cellStyle name="SAPBEXstdData 15 4" xfId="18545" xr:uid="{00000000-0005-0000-0000-0000174A0000}"/>
    <cellStyle name="SAPBEXstdData 15 5" xfId="18546" xr:uid="{00000000-0005-0000-0000-0000184A0000}"/>
    <cellStyle name="SAPBEXstdData 15 6" xfId="18547" xr:uid="{00000000-0005-0000-0000-0000194A0000}"/>
    <cellStyle name="SAPBEXstdData 150" xfId="18548" xr:uid="{00000000-0005-0000-0000-00001A4A0000}"/>
    <cellStyle name="SAPBEXstdData 151" xfId="18549" xr:uid="{00000000-0005-0000-0000-00001B4A0000}"/>
    <cellStyle name="SAPBEXstdData 152" xfId="18550" xr:uid="{00000000-0005-0000-0000-00001C4A0000}"/>
    <cellStyle name="SAPBEXstdData 153" xfId="18551" xr:uid="{00000000-0005-0000-0000-00001D4A0000}"/>
    <cellStyle name="SAPBEXstdData 154" xfId="18552" xr:uid="{00000000-0005-0000-0000-00001E4A0000}"/>
    <cellStyle name="SAPBEXstdData 155" xfId="18553" xr:uid="{00000000-0005-0000-0000-00001F4A0000}"/>
    <cellStyle name="SAPBEXstdData 156" xfId="18554" xr:uid="{00000000-0005-0000-0000-0000204A0000}"/>
    <cellStyle name="SAPBEXstdData 157" xfId="18555" xr:uid="{00000000-0005-0000-0000-0000214A0000}"/>
    <cellStyle name="SAPBEXstdData 158" xfId="18556" xr:uid="{00000000-0005-0000-0000-0000224A0000}"/>
    <cellStyle name="SAPBEXstdData 159" xfId="18557" xr:uid="{00000000-0005-0000-0000-0000234A0000}"/>
    <cellStyle name="SAPBEXstdData 16" xfId="18558" xr:uid="{00000000-0005-0000-0000-0000244A0000}"/>
    <cellStyle name="SAPBEXstdData 16 2" xfId="18559" xr:uid="{00000000-0005-0000-0000-0000254A0000}"/>
    <cellStyle name="SAPBEXstdData 16 3" xfId="18560" xr:uid="{00000000-0005-0000-0000-0000264A0000}"/>
    <cellStyle name="SAPBEXstdData 16 4" xfId="18561" xr:uid="{00000000-0005-0000-0000-0000274A0000}"/>
    <cellStyle name="SAPBEXstdData 16 5" xfId="18562" xr:uid="{00000000-0005-0000-0000-0000284A0000}"/>
    <cellStyle name="SAPBEXstdData 16 6" xfId="18563" xr:uid="{00000000-0005-0000-0000-0000294A0000}"/>
    <cellStyle name="SAPBEXstdData 160" xfId="18564" xr:uid="{00000000-0005-0000-0000-00002A4A0000}"/>
    <cellStyle name="SAPBEXstdData 161" xfId="18565" xr:uid="{00000000-0005-0000-0000-00002B4A0000}"/>
    <cellStyle name="SAPBEXstdData 162" xfId="18566" xr:uid="{00000000-0005-0000-0000-00002C4A0000}"/>
    <cellStyle name="SAPBEXstdData 163" xfId="18567" xr:uid="{00000000-0005-0000-0000-00002D4A0000}"/>
    <cellStyle name="SAPBEXstdData 164" xfId="18568" xr:uid="{00000000-0005-0000-0000-00002E4A0000}"/>
    <cellStyle name="SAPBEXstdData 165" xfId="18569" xr:uid="{00000000-0005-0000-0000-00002F4A0000}"/>
    <cellStyle name="SAPBEXstdData 166" xfId="18570" xr:uid="{00000000-0005-0000-0000-0000304A0000}"/>
    <cellStyle name="SAPBEXstdData 167" xfId="18571" xr:uid="{00000000-0005-0000-0000-0000314A0000}"/>
    <cellStyle name="SAPBEXstdData 168" xfId="18572" xr:uid="{00000000-0005-0000-0000-0000324A0000}"/>
    <cellStyle name="SAPBEXstdData 169" xfId="18573" xr:uid="{00000000-0005-0000-0000-0000334A0000}"/>
    <cellStyle name="SAPBEXstdData 17" xfId="18574" xr:uid="{00000000-0005-0000-0000-0000344A0000}"/>
    <cellStyle name="SAPBEXstdData 17 2" xfId="18575" xr:uid="{00000000-0005-0000-0000-0000354A0000}"/>
    <cellStyle name="SAPBEXstdData 17 3" xfId="18576" xr:uid="{00000000-0005-0000-0000-0000364A0000}"/>
    <cellStyle name="SAPBEXstdData 17 4" xfId="18577" xr:uid="{00000000-0005-0000-0000-0000374A0000}"/>
    <cellStyle name="SAPBEXstdData 17 5" xfId="18578" xr:uid="{00000000-0005-0000-0000-0000384A0000}"/>
    <cellStyle name="SAPBEXstdData 17 6" xfId="18579" xr:uid="{00000000-0005-0000-0000-0000394A0000}"/>
    <cellStyle name="SAPBEXstdData 170" xfId="18580" xr:uid="{00000000-0005-0000-0000-00003A4A0000}"/>
    <cellStyle name="SAPBEXstdData 171" xfId="18581" xr:uid="{00000000-0005-0000-0000-00003B4A0000}"/>
    <cellStyle name="SAPBEXstdData 172" xfId="18582" xr:uid="{00000000-0005-0000-0000-00003C4A0000}"/>
    <cellStyle name="SAPBEXstdData 173" xfId="27790" xr:uid="{00000000-0005-0000-0000-00003D4A0000}"/>
    <cellStyle name="SAPBEXstdData 174" xfId="27923" xr:uid="{00000000-0005-0000-0000-00003E4A0000}"/>
    <cellStyle name="SAPBEXstdData 174 2" xfId="28034" xr:uid="{00000000-0005-0000-0000-00003F4A0000}"/>
    <cellStyle name="SAPBEXstdData 175" xfId="27974" xr:uid="{00000000-0005-0000-0000-0000404A0000}"/>
    <cellStyle name="SAPBEXstdData 176" xfId="28022" xr:uid="{00000000-0005-0000-0000-0000414A0000}"/>
    <cellStyle name="SAPBEXstdData 177" xfId="28155" xr:uid="{00000000-0005-0000-0000-0000424A0000}"/>
    <cellStyle name="SAPBEXstdData 18" xfId="18583" xr:uid="{00000000-0005-0000-0000-0000434A0000}"/>
    <cellStyle name="SAPBEXstdData 18 2" xfId="18584" xr:uid="{00000000-0005-0000-0000-0000444A0000}"/>
    <cellStyle name="SAPBEXstdData 18 3" xfId="18585" xr:uid="{00000000-0005-0000-0000-0000454A0000}"/>
    <cellStyle name="SAPBEXstdData 18 4" xfId="18586" xr:uid="{00000000-0005-0000-0000-0000464A0000}"/>
    <cellStyle name="SAPBEXstdData 18 5" xfId="18587" xr:uid="{00000000-0005-0000-0000-0000474A0000}"/>
    <cellStyle name="SAPBEXstdData 18 6" xfId="18588" xr:uid="{00000000-0005-0000-0000-0000484A0000}"/>
    <cellStyle name="SAPBEXstdData 19" xfId="18589" xr:uid="{00000000-0005-0000-0000-0000494A0000}"/>
    <cellStyle name="SAPBEXstdData 19 2" xfId="18590" xr:uid="{00000000-0005-0000-0000-00004A4A0000}"/>
    <cellStyle name="SAPBEXstdData 19 3" xfId="18591" xr:uid="{00000000-0005-0000-0000-00004B4A0000}"/>
    <cellStyle name="SAPBEXstdData 19 4" xfId="18592" xr:uid="{00000000-0005-0000-0000-00004C4A0000}"/>
    <cellStyle name="SAPBEXstdData 19 5" xfId="18593" xr:uid="{00000000-0005-0000-0000-00004D4A0000}"/>
    <cellStyle name="SAPBEXstdData 19 6" xfId="18594" xr:uid="{00000000-0005-0000-0000-00004E4A0000}"/>
    <cellStyle name="SAPBEXstdData 2" xfId="18595" xr:uid="{00000000-0005-0000-0000-00004F4A0000}"/>
    <cellStyle name="SAPBEXstdData 2 10" xfId="18596" xr:uid="{00000000-0005-0000-0000-0000504A0000}"/>
    <cellStyle name="SAPBEXstdData 2 10 2" xfId="18597" xr:uid="{00000000-0005-0000-0000-0000514A0000}"/>
    <cellStyle name="SAPBEXstdData 2 10 3" xfId="18598" xr:uid="{00000000-0005-0000-0000-0000524A0000}"/>
    <cellStyle name="SAPBEXstdData 2 10 4" xfId="18599" xr:uid="{00000000-0005-0000-0000-0000534A0000}"/>
    <cellStyle name="SAPBEXstdData 2 11" xfId="18600" xr:uid="{00000000-0005-0000-0000-0000544A0000}"/>
    <cellStyle name="SAPBEXstdData 2 11 2" xfId="18601" xr:uid="{00000000-0005-0000-0000-0000554A0000}"/>
    <cellStyle name="SAPBEXstdData 2 11 3" xfId="18602" xr:uid="{00000000-0005-0000-0000-0000564A0000}"/>
    <cellStyle name="SAPBEXstdData 2 11 4" xfId="18603" xr:uid="{00000000-0005-0000-0000-0000574A0000}"/>
    <cellStyle name="SAPBEXstdData 2 12" xfId="18604" xr:uid="{00000000-0005-0000-0000-0000584A0000}"/>
    <cellStyle name="SAPBEXstdData 2 12 2" xfId="18605" xr:uid="{00000000-0005-0000-0000-0000594A0000}"/>
    <cellStyle name="SAPBEXstdData 2 12 3" xfId="18606" xr:uid="{00000000-0005-0000-0000-00005A4A0000}"/>
    <cellStyle name="SAPBEXstdData 2 12 4" xfId="18607" xr:uid="{00000000-0005-0000-0000-00005B4A0000}"/>
    <cellStyle name="SAPBEXstdData 2 13" xfId="18608" xr:uid="{00000000-0005-0000-0000-00005C4A0000}"/>
    <cellStyle name="SAPBEXstdData 2 13 2" xfId="18609" xr:uid="{00000000-0005-0000-0000-00005D4A0000}"/>
    <cellStyle name="SAPBEXstdData 2 13 3" xfId="18610" xr:uid="{00000000-0005-0000-0000-00005E4A0000}"/>
    <cellStyle name="SAPBEXstdData 2 13 4" xfId="18611" xr:uid="{00000000-0005-0000-0000-00005F4A0000}"/>
    <cellStyle name="SAPBEXstdData 2 14" xfId="18612" xr:uid="{00000000-0005-0000-0000-0000604A0000}"/>
    <cellStyle name="SAPBEXstdData 2 15" xfId="18613" xr:uid="{00000000-0005-0000-0000-0000614A0000}"/>
    <cellStyle name="SAPBEXstdData 2 16" xfId="18614" xr:uid="{00000000-0005-0000-0000-0000624A0000}"/>
    <cellStyle name="SAPBEXstdData 2 17" xfId="18615" xr:uid="{00000000-0005-0000-0000-0000634A0000}"/>
    <cellStyle name="SAPBEXstdData 2 18" xfId="18616" xr:uid="{00000000-0005-0000-0000-0000644A0000}"/>
    <cellStyle name="SAPBEXstdData 2 2" xfId="18617" xr:uid="{00000000-0005-0000-0000-0000654A0000}"/>
    <cellStyle name="SAPBEXstdData 2 2 2" xfId="18618" xr:uid="{00000000-0005-0000-0000-0000664A0000}"/>
    <cellStyle name="SAPBEXstdData 2 2 2 2" xfId="18619" xr:uid="{00000000-0005-0000-0000-0000674A0000}"/>
    <cellStyle name="SAPBEXstdData 2 2 2 3" xfId="18620" xr:uid="{00000000-0005-0000-0000-0000684A0000}"/>
    <cellStyle name="SAPBEXstdData 2 2 2 4" xfId="18621" xr:uid="{00000000-0005-0000-0000-0000694A0000}"/>
    <cellStyle name="SAPBEXstdData 2 2 2 5" xfId="18622" xr:uid="{00000000-0005-0000-0000-00006A4A0000}"/>
    <cellStyle name="SAPBEXstdData 2 2 2 6" xfId="18623" xr:uid="{00000000-0005-0000-0000-00006B4A0000}"/>
    <cellStyle name="SAPBEXstdData 2 2 3" xfId="18624" xr:uid="{00000000-0005-0000-0000-00006C4A0000}"/>
    <cellStyle name="SAPBEXstdData 2 2 3 2" xfId="18625" xr:uid="{00000000-0005-0000-0000-00006D4A0000}"/>
    <cellStyle name="SAPBEXstdData 2 2 3 3" xfId="18626" xr:uid="{00000000-0005-0000-0000-00006E4A0000}"/>
    <cellStyle name="SAPBEXstdData 2 2 3 4" xfId="18627" xr:uid="{00000000-0005-0000-0000-00006F4A0000}"/>
    <cellStyle name="SAPBEXstdData 2 2 3 5" xfId="18628" xr:uid="{00000000-0005-0000-0000-0000704A0000}"/>
    <cellStyle name="SAPBEXstdData 2 2 3 6" xfId="18629" xr:uid="{00000000-0005-0000-0000-0000714A0000}"/>
    <cellStyle name="SAPBEXstdData 2 2 4" xfId="18630" xr:uid="{00000000-0005-0000-0000-0000724A0000}"/>
    <cellStyle name="SAPBEXstdData 2 2 4 2" xfId="18631" xr:uid="{00000000-0005-0000-0000-0000734A0000}"/>
    <cellStyle name="SAPBEXstdData 2 2 4 3" xfId="18632" xr:uid="{00000000-0005-0000-0000-0000744A0000}"/>
    <cellStyle name="SAPBEXstdData 2 2 4 4" xfId="18633" xr:uid="{00000000-0005-0000-0000-0000754A0000}"/>
    <cellStyle name="SAPBEXstdData 2 2 4 5" xfId="18634" xr:uid="{00000000-0005-0000-0000-0000764A0000}"/>
    <cellStyle name="SAPBEXstdData 2 2 4 6" xfId="18635" xr:uid="{00000000-0005-0000-0000-0000774A0000}"/>
    <cellStyle name="SAPBEXstdData 2 2 5" xfId="18636" xr:uid="{00000000-0005-0000-0000-0000784A0000}"/>
    <cellStyle name="SAPBEXstdData 2 2 5 2" xfId="18637" xr:uid="{00000000-0005-0000-0000-0000794A0000}"/>
    <cellStyle name="SAPBEXstdData 2 2 5 3" xfId="18638" xr:uid="{00000000-0005-0000-0000-00007A4A0000}"/>
    <cellStyle name="SAPBEXstdData 2 2 5 4" xfId="18639" xr:uid="{00000000-0005-0000-0000-00007B4A0000}"/>
    <cellStyle name="SAPBEXstdData 2 2 5 5" xfId="18640" xr:uid="{00000000-0005-0000-0000-00007C4A0000}"/>
    <cellStyle name="SAPBEXstdData 2 2 5 6" xfId="18641" xr:uid="{00000000-0005-0000-0000-00007D4A0000}"/>
    <cellStyle name="SAPBEXstdData 2 2 6" xfId="18642" xr:uid="{00000000-0005-0000-0000-00007E4A0000}"/>
    <cellStyle name="SAPBEXstdData 2 2 7" xfId="18643" xr:uid="{00000000-0005-0000-0000-00007F4A0000}"/>
    <cellStyle name="SAPBEXstdData 2 2 8" xfId="18644" xr:uid="{00000000-0005-0000-0000-0000804A0000}"/>
    <cellStyle name="SAPBEXstdData 2 3" xfId="18645" xr:uid="{00000000-0005-0000-0000-0000814A0000}"/>
    <cellStyle name="SAPBEXstdData 2 3 2" xfId="18646" xr:uid="{00000000-0005-0000-0000-0000824A0000}"/>
    <cellStyle name="SAPBEXstdData 2 3 2 2" xfId="18647" xr:uid="{00000000-0005-0000-0000-0000834A0000}"/>
    <cellStyle name="SAPBEXstdData 2 3 2 3" xfId="18648" xr:uid="{00000000-0005-0000-0000-0000844A0000}"/>
    <cellStyle name="SAPBEXstdData 2 3 2 4" xfId="18649" xr:uid="{00000000-0005-0000-0000-0000854A0000}"/>
    <cellStyle name="SAPBEXstdData 2 3 2 5" xfId="18650" xr:uid="{00000000-0005-0000-0000-0000864A0000}"/>
    <cellStyle name="SAPBEXstdData 2 3 2 6" xfId="18651" xr:uid="{00000000-0005-0000-0000-0000874A0000}"/>
    <cellStyle name="SAPBEXstdData 2 3 3" xfId="18652" xr:uid="{00000000-0005-0000-0000-0000884A0000}"/>
    <cellStyle name="SAPBEXstdData 2 3 3 2" xfId="18653" xr:uid="{00000000-0005-0000-0000-0000894A0000}"/>
    <cellStyle name="SAPBEXstdData 2 3 3 3" xfId="18654" xr:uid="{00000000-0005-0000-0000-00008A4A0000}"/>
    <cellStyle name="SAPBEXstdData 2 3 3 4" xfId="18655" xr:uid="{00000000-0005-0000-0000-00008B4A0000}"/>
    <cellStyle name="SAPBEXstdData 2 3 3 5" xfId="18656" xr:uid="{00000000-0005-0000-0000-00008C4A0000}"/>
    <cellStyle name="SAPBEXstdData 2 3 3 6" xfId="18657" xr:uid="{00000000-0005-0000-0000-00008D4A0000}"/>
    <cellStyle name="SAPBEXstdData 2 3 4" xfId="18658" xr:uid="{00000000-0005-0000-0000-00008E4A0000}"/>
    <cellStyle name="SAPBEXstdData 2 3 4 2" xfId="18659" xr:uid="{00000000-0005-0000-0000-00008F4A0000}"/>
    <cellStyle name="SAPBEXstdData 2 3 4 3" xfId="18660" xr:uid="{00000000-0005-0000-0000-0000904A0000}"/>
    <cellStyle name="SAPBEXstdData 2 3 4 4" xfId="18661" xr:uid="{00000000-0005-0000-0000-0000914A0000}"/>
    <cellStyle name="SAPBEXstdData 2 3 4 5" xfId="18662" xr:uid="{00000000-0005-0000-0000-0000924A0000}"/>
    <cellStyle name="SAPBEXstdData 2 3 4 6" xfId="18663" xr:uid="{00000000-0005-0000-0000-0000934A0000}"/>
    <cellStyle name="SAPBEXstdData 2 3 5" xfId="18664" xr:uid="{00000000-0005-0000-0000-0000944A0000}"/>
    <cellStyle name="SAPBEXstdData 2 3 5 2" xfId="18665" xr:uid="{00000000-0005-0000-0000-0000954A0000}"/>
    <cellStyle name="SAPBEXstdData 2 3 5 3" xfId="18666" xr:uid="{00000000-0005-0000-0000-0000964A0000}"/>
    <cellStyle name="SAPBEXstdData 2 3 5 4" xfId="18667" xr:uid="{00000000-0005-0000-0000-0000974A0000}"/>
    <cellStyle name="SAPBEXstdData 2 3 5 5" xfId="18668" xr:uid="{00000000-0005-0000-0000-0000984A0000}"/>
    <cellStyle name="SAPBEXstdData 2 3 5 6" xfId="18669" xr:uid="{00000000-0005-0000-0000-0000994A0000}"/>
    <cellStyle name="SAPBEXstdData 2 3 6" xfId="18670" xr:uid="{00000000-0005-0000-0000-00009A4A0000}"/>
    <cellStyle name="SAPBEXstdData 2 3 7" xfId="18671" xr:uid="{00000000-0005-0000-0000-00009B4A0000}"/>
    <cellStyle name="SAPBEXstdData 2 3 8" xfId="18672" xr:uid="{00000000-0005-0000-0000-00009C4A0000}"/>
    <cellStyle name="SAPBEXstdData 2 4" xfId="18673" xr:uid="{00000000-0005-0000-0000-00009D4A0000}"/>
    <cellStyle name="SAPBEXstdData 2 4 2" xfId="18674" xr:uid="{00000000-0005-0000-0000-00009E4A0000}"/>
    <cellStyle name="SAPBEXstdData 2 4 2 2" xfId="18675" xr:uid="{00000000-0005-0000-0000-00009F4A0000}"/>
    <cellStyle name="SAPBEXstdData 2 4 2 3" xfId="18676" xr:uid="{00000000-0005-0000-0000-0000A04A0000}"/>
    <cellStyle name="SAPBEXstdData 2 4 2 4" xfId="18677" xr:uid="{00000000-0005-0000-0000-0000A14A0000}"/>
    <cellStyle name="SAPBEXstdData 2 4 2 5" xfId="18678" xr:uid="{00000000-0005-0000-0000-0000A24A0000}"/>
    <cellStyle name="SAPBEXstdData 2 4 2 6" xfId="18679" xr:uid="{00000000-0005-0000-0000-0000A34A0000}"/>
    <cellStyle name="SAPBEXstdData 2 4 3" xfId="18680" xr:uid="{00000000-0005-0000-0000-0000A44A0000}"/>
    <cellStyle name="SAPBEXstdData 2 4 3 2" xfId="18681" xr:uid="{00000000-0005-0000-0000-0000A54A0000}"/>
    <cellStyle name="SAPBEXstdData 2 4 3 3" xfId="18682" xr:uid="{00000000-0005-0000-0000-0000A64A0000}"/>
    <cellStyle name="SAPBEXstdData 2 4 3 4" xfId="18683" xr:uid="{00000000-0005-0000-0000-0000A74A0000}"/>
    <cellStyle name="SAPBEXstdData 2 4 3 5" xfId="18684" xr:uid="{00000000-0005-0000-0000-0000A84A0000}"/>
    <cellStyle name="SAPBEXstdData 2 4 3 6" xfId="18685" xr:uid="{00000000-0005-0000-0000-0000A94A0000}"/>
    <cellStyle name="SAPBEXstdData 2 4 4" xfId="18686" xr:uid="{00000000-0005-0000-0000-0000AA4A0000}"/>
    <cellStyle name="SAPBEXstdData 2 4 4 2" xfId="18687" xr:uid="{00000000-0005-0000-0000-0000AB4A0000}"/>
    <cellStyle name="SAPBEXstdData 2 4 4 3" xfId="18688" xr:uid="{00000000-0005-0000-0000-0000AC4A0000}"/>
    <cellStyle name="SAPBEXstdData 2 4 4 4" xfId="18689" xr:uid="{00000000-0005-0000-0000-0000AD4A0000}"/>
    <cellStyle name="SAPBEXstdData 2 4 4 5" xfId="18690" xr:uid="{00000000-0005-0000-0000-0000AE4A0000}"/>
    <cellStyle name="SAPBEXstdData 2 4 4 6" xfId="18691" xr:uid="{00000000-0005-0000-0000-0000AF4A0000}"/>
    <cellStyle name="SAPBEXstdData 2 4 5" xfId="18692" xr:uid="{00000000-0005-0000-0000-0000B04A0000}"/>
    <cellStyle name="SAPBEXstdData 2 4 5 2" xfId="18693" xr:uid="{00000000-0005-0000-0000-0000B14A0000}"/>
    <cellStyle name="SAPBEXstdData 2 4 5 3" xfId="18694" xr:uid="{00000000-0005-0000-0000-0000B24A0000}"/>
    <cellStyle name="SAPBEXstdData 2 4 5 4" xfId="18695" xr:uid="{00000000-0005-0000-0000-0000B34A0000}"/>
    <cellStyle name="SAPBEXstdData 2 4 5 5" xfId="18696" xr:uid="{00000000-0005-0000-0000-0000B44A0000}"/>
    <cellStyle name="SAPBEXstdData 2 4 5 6" xfId="18697" xr:uid="{00000000-0005-0000-0000-0000B54A0000}"/>
    <cellStyle name="SAPBEXstdData 2 4 6" xfId="18698" xr:uid="{00000000-0005-0000-0000-0000B64A0000}"/>
    <cellStyle name="SAPBEXstdData 2 4 7" xfId="18699" xr:uid="{00000000-0005-0000-0000-0000B74A0000}"/>
    <cellStyle name="SAPBEXstdData 2 4 8" xfId="18700" xr:uid="{00000000-0005-0000-0000-0000B84A0000}"/>
    <cellStyle name="SAPBEXstdData 2 5" xfId="18701" xr:uid="{00000000-0005-0000-0000-0000B94A0000}"/>
    <cellStyle name="SAPBEXstdData 2 5 2" xfId="18702" xr:uid="{00000000-0005-0000-0000-0000BA4A0000}"/>
    <cellStyle name="SAPBEXstdData 2 5 3" xfId="18703" xr:uid="{00000000-0005-0000-0000-0000BB4A0000}"/>
    <cellStyle name="SAPBEXstdData 2 5 4" xfId="18704" xr:uid="{00000000-0005-0000-0000-0000BC4A0000}"/>
    <cellStyle name="SAPBEXstdData 2 6" xfId="18705" xr:uid="{00000000-0005-0000-0000-0000BD4A0000}"/>
    <cellStyle name="SAPBEXstdData 2 6 2" xfId="18706" xr:uid="{00000000-0005-0000-0000-0000BE4A0000}"/>
    <cellStyle name="SAPBEXstdData 2 6 3" xfId="18707" xr:uid="{00000000-0005-0000-0000-0000BF4A0000}"/>
    <cellStyle name="SAPBEXstdData 2 6 4" xfId="18708" xr:uid="{00000000-0005-0000-0000-0000C04A0000}"/>
    <cellStyle name="SAPBEXstdData 2 7" xfId="18709" xr:uid="{00000000-0005-0000-0000-0000C14A0000}"/>
    <cellStyle name="SAPBEXstdData 2 7 2" xfId="18710" xr:uid="{00000000-0005-0000-0000-0000C24A0000}"/>
    <cellStyle name="SAPBEXstdData 2 7 3" xfId="18711" xr:uid="{00000000-0005-0000-0000-0000C34A0000}"/>
    <cellStyle name="SAPBEXstdData 2 7 4" xfId="18712" xr:uid="{00000000-0005-0000-0000-0000C44A0000}"/>
    <cellStyle name="SAPBEXstdData 2 8" xfId="18713" xr:uid="{00000000-0005-0000-0000-0000C54A0000}"/>
    <cellStyle name="SAPBEXstdData 2 8 2" xfId="18714" xr:uid="{00000000-0005-0000-0000-0000C64A0000}"/>
    <cellStyle name="SAPBEXstdData 2 8 3" xfId="18715" xr:uid="{00000000-0005-0000-0000-0000C74A0000}"/>
    <cellStyle name="SAPBEXstdData 2 8 4" xfId="18716" xr:uid="{00000000-0005-0000-0000-0000C84A0000}"/>
    <cellStyle name="SAPBEXstdData 2 9" xfId="18717" xr:uid="{00000000-0005-0000-0000-0000C94A0000}"/>
    <cellStyle name="SAPBEXstdData 2 9 2" xfId="18718" xr:uid="{00000000-0005-0000-0000-0000CA4A0000}"/>
    <cellStyle name="SAPBEXstdData 2 9 3" xfId="18719" xr:uid="{00000000-0005-0000-0000-0000CB4A0000}"/>
    <cellStyle name="SAPBEXstdData 2 9 4" xfId="18720" xr:uid="{00000000-0005-0000-0000-0000CC4A0000}"/>
    <cellStyle name="SAPBEXstdData 20" xfId="18721" xr:uid="{00000000-0005-0000-0000-0000CD4A0000}"/>
    <cellStyle name="SAPBEXstdData 20 2" xfId="18722" xr:uid="{00000000-0005-0000-0000-0000CE4A0000}"/>
    <cellStyle name="SAPBEXstdData 20 3" xfId="18723" xr:uid="{00000000-0005-0000-0000-0000CF4A0000}"/>
    <cellStyle name="SAPBEXstdData 20 4" xfId="18724" xr:uid="{00000000-0005-0000-0000-0000D04A0000}"/>
    <cellStyle name="SAPBEXstdData 20 5" xfId="18725" xr:uid="{00000000-0005-0000-0000-0000D14A0000}"/>
    <cellStyle name="SAPBEXstdData 20 6" xfId="18726" xr:uid="{00000000-0005-0000-0000-0000D24A0000}"/>
    <cellStyle name="SAPBEXstdData 21" xfId="18727" xr:uid="{00000000-0005-0000-0000-0000D34A0000}"/>
    <cellStyle name="SAPBEXstdData 21 2" xfId="18728" xr:uid="{00000000-0005-0000-0000-0000D44A0000}"/>
    <cellStyle name="SAPBEXstdData 21 3" xfId="18729" xr:uid="{00000000-0005-0000-0000-0000D54A0000}"/>
    <cellStyle name="SAPBEXstdData 21 4" xfId="18730" xr:uid="{00000000-0005-0000-0000-0000D64A0000}"/>
    <cellStyle name="SAPBEXstdData 21 5" xfId="18731" xr:uid="{00000000-0005-0000-0000-0000D74A0000}"/>
    <cellStyle name="SAPBEXstdData 21 6" xfId="18732" xr:uid="{00000000-0005-0000-0000-0000D84A0000}"/>
    <cellStyle name="SAPBEXstdData 22" xfId="18733" xr:uid="{00000000-0005-0000-0000-0000D94A0000}"/>
    <cellStyle name="SAPBEXstdData 22 2" xfId="18734" xr:uid="{00000000-0005-0000-0000-0000DA4A0000}"/>
    <cellStyle name="SAPBEXstdData 22 3" xfId="18735" xr:uid="{00000000-0005-0000-0000-0000DB4A0000}"/>
    <cellStyle name="SAPBEXstdData 22 4" xfId="18736" xr:uid="{00000000-0005-0000-0000-0000DC4A0000}"/>
    <cellStyle name="SAPBEXstdData 22 5" xfId="18737" xr:uid="{00000000-0005-0000-0000-0000DD4A0000}"/>
    <cellStyle name="SAPBEXstdData 22 6" xfId="18738" xr:uid="{00000000-0005-0000-0000-0000DE4A0000}"/>
    <cellStyle name="SAPBEXstdData 23" xfId="18739" xr:uid="{00000000-0005-0000-0000-0000DF4A0000}"/>
    <cellStyle name="SAPBEXstdData 23 2" xfId="18740" xr:uid="{00000000-0005-0000-0000-0000E04A0000}"/>
    <cellStyle name="SAPBEXstdData 23 3" xfId="18741" xr:uid="{00000000-0005-0000-0000-0000E14A0000}"/>
    <cellStyle name="SAPBEXstdData 23 4" xfId="18742" xr:uid="{00000000-0005-0000-0000-0000E24A0000}"/>
    <cellStyle name="SAPBEXstdData 23 5" xfId="18743" xr:uid="{00000000-0005-0000-0000-0000E34A0000}"/>
    <cellStyle name="SAPBEXstdData 23 6" xfId="18744" xr:uid="{00000000-0005-0000-0000-0000E44A0000}"/>
    <cellStyle name="SAPBEXstdData 24" xfId="18745" xr:uid="{00000000-0005-0000-0000-0000E54A0000}"/>
    <cellStyle name="SAPBEXstdData 24 2" xfId="18746" xr:uid="{00000000-0005-0000-0000-0000E64A0000}"/>
    <cellStyle name="SAPBEXstdData 24 3" xfId="18747" xr:uid="{00000000-0005-0000-0000-0000E74A0000}"/>
    <cellStyle name="SAPBEXstdData 24 4" xfId="18748" xr:uid="{00000000-0005-0000-0000-0000E84A0000}"/>
    <cellStyle name="SAPBEXstdData 24 5" xfId="18749" xr:uid="{00000000-0005-0000-0000-0000E94A0000}"/>
    <cellStyle name="SAPBEXstdData 24 6" xfId="18750" xr:uid="{00000000-0005-0000-0000-0000EA4A0000}"/>
    <cellStyle name="SAPBEXstdData 25" xfId="18751" xr:uid="{00000000-0005-0000-0000-0000EB4A0000}"/>
    <cellStyle name="SAPBEXstdData 25 2" xfId="18752" xr:uid="{00000000-0005-0000-0000-0000EC4A0000}"/>
    <cellStyle name="SAPBEXstdData 25 3" xfId="18753" xr:uid="{00000000-0005-0000-0000-0000ED4A0000}"/>
    <cellStyle name="SAPBEXstdData 25 4" xfId="18754" xr:uid="{00000000-0005-0000-0000-0000EE4A0000}"/>
    <cellStyle name="SAPBEXstdData 25 5" xfId="18755" xr:uid="{00000000-0005-0000-0000-0000EF4A0000}"/>
    <cellStyle name="SAPBEXstdData 25 6" xfId="18756" xr:uid="{00000000-0005-0000-0000-0000F04A0000}"/>
    <cellStyle name="SAPBEXstdData 26" xfId="18757" xr:uid="{00000000-0005-0000-0000-0000F14A0000}"/>
    <cellStyle name="SAPBEXstdData 26 2" xfId="18758" xr:uid="{00000000-0005-0000-0000-0000F24A0000}"/>
    <cellStyle name="SAPBEXstdData 26 3" xfId="18759" xr:uid="{00000000-0005-0000-0000-0000F34A0000}"/>
    <cellStyle name="SAPBEXstdData 26 4" xfId="18760" xr:uid="{00000000-0005-0000-0000-0000F44A0000}"/>
    <cellStyle name="SAPBEXstdData 26 5" xfId="18761" xr:uid="{00000000-0005-0000-0000-0000F54A0000}"/>
    <cellStyle name="SAPBEXstdData 26 6" xfId="18762" xr:uid="{00000000-0005-0000-0000-0000F64A0000}"/>
    <cellStyle name="SAPBEXstdData 27" xfId="18763" xr:uid="{00000000-0005-0000-0000-0000F74A0000}"/>
    <cellStyle name="SAPBEXstdData 27 2" xfId="18764" xr:uid="{00000000-0005-0000-0000-0000F84A0000}"/>
    <cellStyle name="SAPBEXstdData 27 3" xfId="18765" xr:uid="{00000000-0005-0000-0000-0000F94A0000}"/>
    <cellStyle name="SAPBEXstdData 27 4" xfId="18766" xr:uid="{00000000-0005-0000-0000-0000FA4A0000}"/>
    <cellStyle name="SAPBEXstdData 27 5" xfId="18767" xr:uid="{00000000-0005-0000-0000-0000FB4A0000}"/>
    <cellStyle name="SAPBEXstdData 27 6" xfId="18768" xr:uid="{00000000-0005-0000-0000-0000FC4A0000}"/>
    <cellStyle name="SAPBEXstdData 28" xfId="18769" xr:uid="{00000000-0005-0000-0000-0000FD4A0000}"/>
    <cellStyle name="SAPBEXstdData 28 2" xfId="18770" xr:uid="{00000000-0005-0000-0000-0000FE4A0000}"/>
    <cellStyle name="SAPBEXstdData 28 3" xfId="18771" xr:uid="{00000000-0005-0000-0000-0000FF4A0000}"/>
    <cellStyle name="SAPBEXstdData 28 4" xfId="18772" xr:uid="{00000000-0005-0000-0000-0000004B0000}"/>
    <cellStyle name="SAPBEXstdData 28 5" xfId="18773" xr:uid="{00000000-0005-0000-0000-0000014B0000}"/>
    <cellStyle name="SAPBEXstdData 28 6" xfId="18774" xr:uid="{00000000-0005-0000-0000-0000024B0000}"/>
    <cellStyle name="SAPBEXstdData 29" xfId="18775" xr:uid="{00000000-0005-0000-0000-0000034B0000}"/>
    <cellStyle name="SAPBEXstdData 29 2" xfId="18776" xr:uid="{00000000-0005-0000-0000-0000044B0000}"/>
    <cellStyle name="SAPBEXstdData 29 3" xfId="18777" xr:uid="{00000000-0005-0000-0000-0000054B0000}"/>
    <cellStyle name="SAPBEXstdData 29 4" xfId="18778" xr:uid="{00000000-0005-0000-0000-0000064B0000}"/>
    <cellStyle name="SAPBEXstdData 29 5" xfId="18779" xr:uid="{00000000-0005-0000-0000-0000074B0000}"/>
    <cellStyle name="SAPBEXstdData 29 6" xfId="18780" xr:uid="{00000000-0005-0000-0000-0000084B0000}"/>
    <cellStyle name="SAPBEXstdData 3" xfId="18781" xr:uid="{00000000-0005-0000-0000-0000094B0000}"/>
    <cellStyle name="SAPBEXstdData 3 10" xfId="18782" xr:uid="{00000000-0005-0000-0000-00000A4B0000}"/>
    <cellStyle name="SAPBEXstdData 3 11" xfId="18783" xr:uid="{00000000-0005-0000-0000-00000B4B0000}"/>
    <cellStyle name="SAPBEXstdData 3 12" xfId="18784" xr:uid="{00000000-0005-0000-0000-00000C4B0000}"/>
    <cellStyle name="SAPBEXstdData 3 2" xfId="18785" xr:uid="{00000000-0005-0000-0000-00000D4B0000}"/>
    <cellStyle name="SAPBEXstdData 3 2 2" xfId="18786" xr:uid="{00000000-0005-0000-0000-00000E4B0000}"/>
    <cellStyle name="SAPBEXstdData 3 2 2 2" xfId="18787" xr:uid="{00000000-0005-0000-0000-00000F4B0000}"/>
    <cellStyle name="SAPBEXstdData 3 2 2 3" xfId="18788" xr:uid="{00000000-0005-0000-0000-0000104B0000}"/>
    <cellStyle name="SAPBEXstdData 3 2 2 4" xfId="18789" xr:uid="{00000000-0005-0000-0000-0000114B0000}"/>
    <cellStyle name="SAPBEXstdData 3 2 2 5" xfId="18790" xr:uid="{00000000-0005-0000-0000-0000124B0000}"/>
    <cellStyle name="SAPBEXstdData 3 2 2 6" xfId="18791" xr:uid="{00000000-0005-0000-0000-0000134B0000}"/>
    <cellStyle name="SAPBEXstdData 3 2 3" xfId="18792" xr:uid="{00000000-0005-0000-0000-0000144B0000}"/>
    <cellStyle name="SAPBEXstdData 3 2 3 2" xfId="18793" xr:uid="{00000000-0005-0000-0000-0000154B0000}"/>
    <cellStyle name="SAPBEXstdData 3 2 3 3" xfId="18794" xr:uid="{00000000-0005-0000-0000-0000164B0000}"/>
    <cellStyle name="SAPBEXstdData 3 2 3 4" xfId="18795" xr:uid="{00000000-0005-0000-0000-0000174B0000}"/>
    <cellStyle name="SAPBEXstdData 3 2 3 5" xfId="18796" xr:uid="{00000000-0005-0000-0000-0000184B0000}"/>
    <cellStyle name="SAPBEXstdData 3 2 3 6" xfId="18797" xr:uid="{00000000-0005-0000-0000-0000194B0000}"/>
    <cellStyle name="SAPBEXstdData 3 2 4" xfId="18798" xr:uid="{00000000-0005-0000-0000-00001A4B0000}"/>
    <cellStyle name="SAPBEXstdData 3 2 4 2" xfId="18799" xr:uid="{00000000-0005-0000-0000-00001B4B0000}"/>
    <cellStyle name="SAPBEXstdData 3 2 4 3" xfId="18800" xr:uid="{00000000-0005-0000-0000-00001C4B0000}"/>
    <cellStyle name="SAPBEXstdData 3 2 4 4" xfId="18801" xr:uid="{00000000-0005-0000-0000-00001D4B0000}"/>
    <cellStyle name="SAPBEXstdData 3 2 4 5" xfId="18802" xr:uid="{00000000-0005-0000-0000-00001E4B0000}"/>
    <cellStyle name="SAPBEXstdData 3 2 4 6" xfId="18803" xr:uid="{00000000-0005-0000-0000-00001F4B0000}"/>
    <cellStyle name="SAPBEXstdData 3 2 5" xfId="18804" xr:uid="{00000000-0005-0000-0000-0000204B0000}"/>
    <cellStyle name="SAPBEXstdData 3 2 5 2" xfId="18805" xr:uid="{00000000-0005-0000-0000-0000214B0000}"/>
    <cellStyle name="SAPBEXstdData 3 2 5 3" xfId="18806" xr:uid="{00000000-0005-0000-0000-0000224B0000}"/>
    <cellStyle name="SAPBEXstdData 3 2 5 4" xfId="18807" xr:uid="{00000000-0005-0000-0000-0000234B0000}"/>
    <cellStyle name="SAPBEXstdData 3 2 5 5" xfId="18808" xr:uid="{00000000-0005-0000-0000-0000244B0000}"/>
    <cellStyle name="SAPBEXstdData 3 2 5 6" xfId="18809" xr:uid="{00000000-0005-0000-0000-0000254B0000}"/>
    <cellStyle name="SAPBEXstdData 3 2 6" xfId="18810" xr:uid="{00000000-0005-0000-0000-0000264B0000}"/>
    <cellStyle name="SAPBEXstdData 3 2 7" xfId="18811" xr:uid="{00000000-0005-0000-0000-0000274B0000}"/>
    <cellStyle name="SAPBEXstdData 3 2 8" xfId="18812" xr:uid="{00000000-0005-0000-0000-0000284B0000}"/>
    <cellStyle name="SAPBEXstdData 3 3" xfId="18813" xr:uid="{00000000-0005-0000-0000-0000294B0000}"/>
    <cellStyle name="SAPBEXstdData 3 3 2" xfId="18814" xr:uid="{00000000-0005-0000-0000-00002A4B0000}"/>
    <cellStyle name="SAPBEXstdData 3 3 3" xfId="18815" xr:uid="{00000000-0005-0000-0000-00002B4B0000}"/>
    <cellStyle name="SAPBEXstdData 3 3 4" xfId="18816" xr:uid="{00000000-0005-0000-0000-00002C4B0000}"/>
    <cellStyle name="SAPBEXstdData 3 3 5" xfId="18817" xr:uid="{00000000-0005-0000-0000-00002D4B0000}"/>
    <cellStyle name="SAPBEXstdData 3 3 6" xfId="18818" xr:uid="{00000000-0005-0000-0000-00002E4B0000}"/>
    <cellStyle name="SAPBEXstdData 3 4" xfId="18819" xr:uid="{00000000-0005-0000-0000-00002F4B0000}"/>
    <cellStyle name="SAPBEXstdData 3 4 2" xfId="18820" xr:uid="{00000000-0005-0000-0000-0000304B0000}"/>
    <cellStyle name="SAPBEXstdData 3 4 3" xfId="18821" xr:uid="{00000000-0005-0000-0000-0000314B0000}"/>
    <cellStyle name="SAPBEXstdData 3 4 4" xfId="18822" xr:uid="{00000000-0005-0000-0000-0000324B0000}"/>
    <cellStyle name="SAPBEXstdData 3 4 5" xfId="18823" xr:uid="{00000000-0005-0000-0000-0000334B0000}"/>
    <cellStyle name="SAPBEXstdData 3 4 6" xfId="18824" xr:uid="{00000000-0005-0000-0000-0000344B0000}"/>
    <cellStyle name="SAPBEXstdData 3 5" xfId="18825" xr:uid="{00000000-0005-0000-0000-0000354B0000}"/>
    <cellStyle name="SAPBEXstdData 3 5 2" xfId="18826" xr:uid="{00000000-0005-0000-0000-0000364B0000}"/>
    <cellStyle name="SAPBEXstdData 3 5 3" xfId="18827" xr:uid="{00000000-0005-0000-0000-0000374B0000}"/>
    <cellStyle name="SAPBEXstdData 3 5 4" xfId="18828" xr:uid="{00000000-0005-0000-0000-0000384B0000}"/>
    <cellStyle name="SAPBEXstdData 3 6" xfId="18829" xr:uid="{00000000-0005-0000-0000-0000394B0000}"/>
    <cellStyle name="SAPBEXstdData 3 6 2" xfId="18830" xr:uid="{00000000-0005-0000-0000-00003A4B0000}"/>
    <cellStyle name="SAPBEXstdData 3 6 3" xfId="18831" xr:uid="{00000000-0005-0000-0000-00003B4B0000}"/>
    <cellStyle name="SAPBEXstdData 3 6 4" xfId="18832" xr:uid="{00000000-0005-0000-0000-00003C4B0000}"/>
    <cellStyle name="SAPBEXstdData 3 6 5" xfId="28037" xr:uid="{00000000-0005-0000-0000-00003D4B0000}"/>
    <cellStyle name="SAPBEXstdData 3 7" xfId="18833" xr:uid="{00000000-0005-0000-0000-00003E4B0000}"/>
    <cellStyle name="SAPBEXstdData 3 7 2" xfId="18834" xr:uid="{00000000-0005-0000-0000-00003F4B0000}"/>
    <cellStyle name="SAPBEXstdData 3 7 3" xfId="18835" xr:uid="{00000000-0005-0000-0000-0000404B0000}"/>
    <cellStyle name="SAPBEXstdData 3 7 4" xfId="18836" xr:uid="{00000000-0005-0000-0000-0000414B0000}"/>
    <cellStyle name="SAPBEXstdData 3 8" xfId="18837" xr:uid="{00000000-0005-0000-0000-0000424B0000}"/>
    <cellStyle name="SAPBEXstdData 3 9" xfId="18838" xr:uid="{00000000-0005-0000-0000-0000434B0000}"/>
    <cellStyle name="SAPBEXstdData 30" xfId="18839" xr:uid="{00000000-0005-0000-0000-0000444B0000}"/>
    <cellStyle name="SAPBEXstdData 30 2" xfId="18840" xr:uid="{00000000-0005-0000-0000-0000454B0000}"/>
    <cellStyle name="SAPBEXstdData 30 3" xfId="18841" xr:uid="{00000000-0005-0000-0000-0000464B0000}"/>
    <cellStyle name="SAPBEXstdData 30 4" xfId="18842" xr:uid="{00000000-0005-0000-0000-0000474B0000}"/>
    <cellStyle name="SAPBEXstdData 30 5" xfId="18843" xr:uid="{00000000-0005-0000-0000-0000484B0000}"/>
    <cellStyle name="SAPBEXstdData 30 6" xfId="18844" xr:uid="{00000000-0005-0000-0000-0000494B0000}"/>
    <cellStyle name="SAPBEXstdData 31" xfId="18845" xr:uid="{00000000-0005-0000-0000-00004A4B0000}"/>
    <cellStyle name="SAPBEXstdData 31 2" xfId="18846" xr:uid="{00000000-0005-0000-0000-00004B4B0000}"/>
    <cellStyle name="SAPBEXstdData 31 3" xfId="18847" xr:uid="{00000000-0005-0000-0000-00004C4B0000}"/>
    <cellStyle name="SAPBEXstdData 31 4" xfId="18848" xr:uid="{00000000-0005-0000-0000-00004D4B0000}"/>
    <cellStyle name="SAPBEXstdData 31 5" xfId="18849" xr:uid="{00000000-0005-0000-0000-00004E4B0000}"/>
    <cellStyle name="SAPBEXstdData 31 6" xfId="18850" xr:uid="{00000000-0005-0000-0000-00004F4B0000}"/>
    <cellStyle name="SAPBEXstdData 32" xfId="18851" xr:uid="{00000000-0005-0000-0000-0000504B0000}"/>
    <cellStyle name="SAPBEXstdData 32 2" xfId="18852" xr:uid="{00000000-0005-0000-0000-0000514B0000}"/>
    <cellStyle name="SAPBEXstdData 32 3" xfId="18853" xr:uid="{00000000-0005-0000-0000-0000524B0000}"/>
    <cellStyle name="SAPBEXstdData 32 4" xfId="18854" xr:uid="{00000000-0005-0000-0000-0000534B0000}"/>
    <cellStyle name="SAPBEXstdData 32 5" xfId="18855" xr:uid="{00000000-0005-0000-0000-0000544B0000}"/>
    <cellStyle name="SAPBEXstdData 32 6" xfId="18856" xr:uid="{00000000-0005-0000-0000-0000554B0000}"/>
    <cellStyle name="SAPBEXstdData 33" xfId="18857" xr:uid="{00000000-0005-0000-0000-0000564B0000}"/>
    <cellStyle name="SAPBEXstdData 34" xfId="18858" xr:uid="{00000000-0005-0000-0000-0000574B0000}"/>
    <cellStyle name="SAPBEXstdData 35" xfId="18859" xr:uid="{00000000-0005-0000-0000-0000584B0000}"/>
    <cellStyle name="SAPBEXstdData 36" xfId="18860" xr:uid="{00000000-0005-0000-0000-0000594B0000}"/>
    <cellStyle name="SAPBEXstdData 37" xfId="18861" xr:uid="{00000000-0005-0000-0000-00005A4B0000}"/>
    <cellStyle name="SAPBEXstdData 38" xfId="18862" xr:uid="{00000000-0005-0000-0000-00005B4B0000}"/>
    <cellStyle name="SAPBEXstdData 39" xfId="18863" xr:uid="{00000000-0005-0000-0000-00005C4B0000}"/>
    <cellStyle name="SAPBEXstdData 4" xfId="18864" xr:uid="{00000000-0005-0000-0000-00005D4B0000}"/>
    <cellStyle name="SAPBEXstdData 4 2" xfId="18865" xr:uid="{00000000-0005-0000-0000-00005E4B0000}"/>
    <cellStyle name="SAPBEXstdData 4 3" xfId="18866" xr:uid="{00000000-0005-0000-0000-00005F4B0000}"/>
    <cellStyle name="SAPBEXstdData 4 4" xfId="18867" xr:uid="{00000000-0005-0000-0000-0000604B0000}"/>
    <cellStyle name="SAPBEXstdData 4 5" xfId="18868" xr:uid="{00000000-0005-0000-0000-0000614B0000}"/>
    <cellStyle name="SAPBEXstdData 4 6" xfId="18869" xr:uid="{00000000-0005-0000-0000-0000624B0000}"/>
    <cellStyle name="SAPBEXstdData 40" xfId="18870" xr:uid="{00000000-0005-0000-0000-0000634B0000}"/>
    <cellStyle name="SAPBEXstdData 41" xfId="18871" xr:uid="{00000000-0005-0000-0000-0000644B0000}"/>
    <cellStyle name="SAPBEXstdData 42" xfId="18872" xr:uid="{00000000-0005-0000-0000-0000654B0000}"/>
    <cellStyle name="SAPBEXstdData 43" xfId="18873" xr:uid="{00000000-0005-0000-0000-0000664B0000}"/>
    <cellStyle name="SAPBEXstdData 44" xfId="18874" xr:uid="{00000000-0005-0000-0000-0000674B0000}"/>
    <cellStyle name="SAPBEXstdData 45" xfId="18875" xr:uid="{00000000-0005-0000-0000-0000684B0000}"/>
    <cellStyle name="SAPBEXstdData 46" xfId="18876" xr:uid="{00000000-0005-0000-0000-0000694B0000}"/>
    <cellStyle name="SAPBEXstdData 47" xfId="18877" xr:uid="{00000000-0005-0000-0000-00006A4B0000}"/>
    <cellStyle name="SAPBEXstdData 48" xfId="18878" xr:uid="{00000000-0005-0000-0000-00006B4B0000}"/>
    <cellStyle name="SAPBEXstdData 49" xfId="18879" xr:uid="{00000000-0005-0000-0000-00006C4B0000}"/>
    <cellStyle name="SAPBEXstdData 5" xfId="18880" xr:uid="{00000000-0005-0000-0000-00006D4B0000}"/>
    <cellStyle name="SAPBEXstdData 5 2" xfId="18881" xr:uid="{00000000-0005-0000-0000-00006E4B0000}"/>
    <cellStyle name="SAPBEXstdData 5 3" xfId="18882" xr:uid="{00000000-0005-0000-0000-00006F4B0000}"/>
    <cellStyle name="SAPBEXstdData 5 4" xfId="18883" xr:uid="{00000000-0005-0000-0000-0000704B0000}"/>
    <cellStyle name="SAPBEXstdData 5 5" xfId="18884" xr:uid="{00000000-0005-0000-0000-0000714B0000}"/>
    <cellStyle name="SAPBEXstdData 5 6" xfId="18885" xr:uid="{00000000-0005-0000-0000-0000724B0000}"/>
    <cellStyle name="SAPBEXstdData 50" xfId="18886" xr:uid="{00000000-0005-0000-0000-0000734B0000}"/>
    <cellStyle name="SAPBEXstdData 51" xfId="18887" xr:uid="{00000000-0005-0000-0000-0000744B0000}"/>
    <cellStyle name="SAPBEXstdData 52" xfId="18888" xr:uid="{00000000-0005-0000-0000-0000754B0000}"/>
    <cellStyle name="SAPBEXstdData 53" xfId="18889" xr:uid="{00000000-0005-0000-0000-0000764B0000}"/>
    <cellStyle name="SAPBEXstdData 54" xfId="18890" xr:uid="{00000000-0005-0000-0000-0000774B0000}"/>
    <cellStyle name="SAPBEXstdData 55" xfId="18891" xr:uid="{00000000-0005-0000-0000-0000784B0000}"/>
    <cellStyle name="SAPBEXstdData 56" xfId="18892" xr:uid="{00000000-0005-0000-0000-0000794B0000}"/>
    <cellStyle name="SAPBEXstdData 57" xfId="18893" xr:uid="{00000000-0005-0000-0000-00007A4B0000}"/>
    <cellStyle name="SAPBEXstdData 58" xfId="18894" xr:uid="{00000000-0005-0000-0000-00007B4B0000}"/>
    <cellStyle name="SAPBEXstdData 59" xfId="18895" xr:uid="{00000000-0005-0000-0000-00007C4B0000}"/>
    <cellStyle name="SAPBEXstdData 6" xfId="18896" xr:uid="{00000000-0005-0000-0000-00007D4B0000}"/>
    <cellStyle name="SAPBEXstdData 6 10" xfId="18897" xr:uid="{00000000-0005-0000-0000-00007E4B0000}"/>
    <cellStyle name="SAPBEXstdData 6 2" xfId="18898" xr:uid="{00000000-0005-0000-0000-00007F4B0000}"/>
    <cellStyle name="SAPBEXstdData 6 2 2" xfId="18899" xr:uid="{00000000-0005-0000-0000-0000804B0000}"/>
    <cellStyle name="SAPBEXstdData 6 2 3" xfId="18900" xr:uid="{00000000-0005-0000-0000-0000814B0000}"/>
    <cellStyle name="SAPBEXstdData 6 2 4" xfId="18901" xr:uid="{00000000-0005-0000-0000-0000824B0000}"/>
    <cellStyle name="SAPBEXstdData 6 3" xfId="18902" xr:uid="{00000000-0005-0000-0000-0000834B0000}"/>
    <cellStyle name="SAPBEXstdData 6 3 2" xfId="18903" xr:uid="{00000000-0005-0000-0000-0000844B0000}"/>
    <cellStyle name="SAPBEXstdData 6 3 3" xfId="18904" xr:uid="{00000000-0005-0000-0000-0000854B0000}"/>
    <cellStyle name="SAPBEXstdData 6 3 4" xfId="18905" xr:uid="{00000000-0005-0000-0000-0000864B0000}"/>
    <cellStyle name="SAPBEXstdData 6 4" xfId="18906" xr:uid="{00000000-0005-0000-0000-0000874B0000}"/>
    <cellStyle name="SAPBEXstdData 6 4 2" xfId="18907" xr:uid="{00000000-0005-0000-0000-0000884B0000}"/>
    <cellStyle name="SAPBEXstdData 6 4 3" xfId="18908" xr:uid="{00000000-0005-0000-0000-0000894B0000}"/>
    <cellStyle name="SAPBEXstdData 6 4 4" xfId="18909" xr:uid="{00000000-0005-0000-0000-00008A4B0000}"/>
    <cellStyle name="SAPBEXstdData 6 5" xfId="18910" xr:uid="{00000000-0005-0000-0000-00008B4B0000}"/>
    <cellStyle name="SAPBEXstdData 6 5 2" xfId="18911" xr:uid="{00000000-0005-0000-0000-00008C4B0000}"/>
    <cellStyle name="SAPBEXstdData 6 5 3" xfId="18912" xr:uid="{00000000-0005-0000-0000-00008D4B0000}"/>
    <cellStyle name="SAPBEXstdData 6 5 4" xfId="18913" xr:uid="{00000000-0005-0000-0000-00008E4B0000}"/>
    <cellStyle name="SAPBEXstdData 6 6" xfId="18914" xr:uid="{00000000-0005-0000-0000-00008F4B0000}"/>
    <cellStyle name="SAPBEXstdData 6 7" xfId="18915" xr:uid="{00000000-0005-0000-0000-0000904B0000}"/>
    <cellStyle name="SAPBEXstdData 6 8" xfId="18916" xr:uid="{00000000-0005-0000-0000-0000914B0000}"/>
    <cellStyle name="SAPBEXstdData 6 9" xfId="18917" xr:uid="{00000000-0005-0000-0000-0000924B0000}"/>
    <cellStyle name="SAPBEXstdData 60" xfId="18918" xr:uid="{00000000-0005-0000-0000-0000934B0000}"/>
    <cellStyle name="SAPBEXstdData 61" xfId="18919" xr:uid="{00000000-0005-0000-0000-0000944B0000}"/>
    <cellStyle name="SAPBEXstdData 62" xfId="18920" xr:uid="{00000000-0005-0000-0000-0000954B0000}"/>
    <cellStyle name="SAPBEXstdData 63" xfId="18921" xr:uid="{00000000-0005-0000-0000-0000964B0000}"/>
    <cellStyle name="SAPBEXstdData 64" xfId="18922" xr:uid="{00000000-0005-0000-0000-0000974B0000}"/>
    <cellStyle name="SAPBEXstdData 65" xfId="18923" xr:uid="{00000000-0005-0000-0000-0000984B0000}"/>
    <cellStyle name="SAPBEXstdData 66" xfId="18924" xr:uid="{00000000-0005-0000-0000-0000994B0000}"/>
    <cellStyle name="SAPBEXstdData 67" xfId="18925" xr:uid="{00000000-0005-0000-0000-00009A4B0000}"/>
    <cellStyle name="SAPBEXstdData 68" xfId="18926" xr:uid="{00000000-0005-0000-0000-00009B4B0000}"/>
    <cellStyle name="SAPBEXstdData 69" xfId="18927" xr:uid="{00000000-0005-0000-0000-00009C4B0000}"/>
    <cellStyle name="SAPBEXstdData 7" xfId="18928" xr:uid="{00000000-0005-0000-0000-00009D4B0000}"/>
    <cellStyle name="SAPBEXstdData 7 10" xfId="18929" xr:uid="{00000000-0005-0000-0000-00009E4B0000}"/>
    <cellStyle name="SAPBEXstdData 7 2" xfId="18930" xr:uid="{00000000-0005-0000-0000-00009F4B0000}"/>
    <cellStyle name="SAPBEXstdData 7 2 2" xfId="18931" xr:uid="{00000000-0005-0000-0000-0000A04B0000}"/>
    <cellStyle name="SAPBEXstdData 7 2 3" xfId="18932" xr:uid="{00000000-0005-0000-0000-0000A14B0000}"/>
    <cellStyle name="SAPBEXstdData 7 2 4" xfId="18933" xr:uid="{00000000-0005-0000-0000-0000A24B0000}"/>
    <cellStyle name="SAPBEXstdData 7 3" xfId="18934" xr:uid="{00000000-0005-0000-0000-0000A34B0000}"/>
    <cellStyle name="SAPBEXstdData 7 3 2" xfId="18935" xr:uid="{00000000-0005-0000-0000-0000A44B0000}"/>
    <cellStyle name="SAPBEXstdData 7 3 3" xfId="18936" xr:uid="{00000000-0005-0000-0000-0000A54B0000}"/>
    <cellStyle name="SAPBEXstdData 7 3 4" xfId="18937" xr:uid="{00000000-0005-0000-0000-0000A64B0000}"/>
    <cellStyle name="SAPBEXstdData 7 4" xfId="18938" xr:uid="{00000000-0005-0000-0000-0000A74B0000}"/>
    <cellStyle name="SAPBEXstdData 7 4 2" xfId="18939" xr:uid="{00000000-0005-0000-0000-0000A84B0000}"/>
    <cellStyle name="SAPBEXstdData 7 4 3" xfId="18940" xr:uid="{00000000-0005-0000-0000-0000A94B0000}"/>
    <cellStyle name="SAPBEXstdData 7 4 4" xfId="18941" xr:uid="{00000000-0005-0000-0000-0000AA4B0000}"/>
    <cellStyle name="SAPBEXstdData 7 5" xfId="18942" xr:uid="{00000000-0005-0000-0000-0000AB4B0000}"/>
    <cellStyle name="SAPBEXstdData 7 5 2" xfId="18943" xr:uid="{00000000-0005-0000-0000-0000AC4B0000}"/>
    <cellStyle name="SAPBEXstdData 7 5 3" xfId="18944" xr:uid="{00000000-0005-0000-0000-0000AD4B0000}"/>
    <cellStyle name="SAPBEXstdData 7 5 4" xfId="18945" xr:uid="{00000000-0005-0000-0000-0000AE4B0000}"/>
    <cellStyle name="SAPBEXstdData 7 6" xfId="18946" xr:uid="{00000000-0005-0000-0000-0000AF4B0000}"/>
    <cellStyle name="SAPBEXstdData 7 7" xfId="18947" xr:uid="{00000000-0005-0000-0000-0000B04B0000}"/>
    <cellStyle name="SAPBEXstdData 7 8" xfId="18948" xr:uid="{00000000-0005-0000-0000-0000B14B0000}"/>
    <cellStyle name="SAPBEXstdData 7 9" xfId="18949" xr:uid="{00000000-0005-0000-0000-0000B24B0000}"/>
    <cellStyle name="SAPBEXstdData 70" xfId="18950" xr:uid="{00000000-0005-0000-0000-0000B34B0000}"/>
    <cellStyle name="SAPBEXstdData 71" xfId="18951" xr:uid="{00000000-0005-0000-0000-0000B44B0000}"/>
    <cellStyle name="SAPBEXstdData 72" xfId="18952" xr:uid="{00000000-0005-0000-0000-0000B54B0000}"/>
    <cellStyle name="SAPBEXstdData 73" xfId="18953" xr:uid="{00000000-0005-0000-0000-0000B64B0000}"/>
    <cellStyle name="SAPBEXstdData 74" xfId="18954" xr:uid="{00000000-0005-0000-0000-0000B74B0000}"/>
    <cellStyle name="SAPBEXstdData 75" xfId="18955" xr:uid="{00000000-0005-0000-0000-0000B84B0000}"/>
    <cellStyle name="SAPBEXstdData 76" xfId="18956" xr:uid="{00000000-0005-0000-0000-0000B94B0000}"/>
    <cellStyle name="SAPBEXstdData 77" xfId="18957" xr:uid="{00000000-0005-0000-0000-0000BA4B0000}"/>
    <cellStyle name="SAPBEXstdData 78" xfId="18958" xr:uid="{00000000-0005-0000-0000-0000BB4B0000}"/>
    <cellStyle name="SAPBEXstdData 79" xfId="18959" xr:uid="{00000000-0005-0000-0000-0000BC4B0000}"/>
    <cellStyle name="SAPBEXstdData 8" xfId="18960" xr:uid="{00000000-0005-0000-0000-0000BD4B0000}"/>
    <cellStyle name="SAPBEXstdData 8 2" xfId="18961" xr:uid="{00000000-0005-0000-0000-0000BE4B0000}"/>
    <cellStyle name="SAPBEXstdData 8 3" xfId="18962" xr:uid="{00000000-0005-0000-0000-0000BF4B0000}"/>
    <cellStyle name="SAPBEXstdData 8 4" xfId="18963" xr:uid="{00000000-0005-0000-0000-0000C04B0000}"/>
    <cellStyle name="SAPBEXstdData 8 5" xfId="18964" xr:uid="{00000000-0005-0000-0000-0000C14B0000}"/>
    <cellStyle name="SAPBEXstdData 8 6" xfId="18965" xr:uid="{00000000-0005-0000-0000-0000C24B0000}"/>
    <cellStyle name="SAPBEXstdData 80" xfId="18966" xr:uid="{00000000-0005-0000-0000-0000C34B0000}"/>
    <cellStyle name="SAPBEXstdData 81" xfId="18967" xr:uid="{00000000-0005-0000-0000-0000C44B0000}"/>
    <cellStyle name="SAPBEXstdData 82" xfId="18968" xr:uid="{00000000-0005-0000-0000-0000C54B0000}"/>
    <cellStyle name="SAPBEXstdData 83" xfId="18969" xr:uid="{00000000-0005-0000-0000-0000C64B0000}"/>
    <cellStyle name="SAPBEXstdData 84" xfId="18970" xr:uid="{00000000-0005-0000-0000-0000C74B0000}"/>
    <cellStyle name="SAPBEXstdData 85" xfId="18971" xr:uid="{00000000-0005-0000-0000-0000C84B0000}"/>
    <cellStyle name="SAPBEXstdData 86" xfId="18972" xr:uid="{00000000-0005-0000-0000-0000C94B0000}"/>
    <cellStyle name="SAPBEXstdData 87" xfId="18973" xr:uid="{00000000-0005-0000-0000-0000CA4B0000}"/>
    <cellStyle name="SAPBEXstdData 88" xfId="18974" xr:uid="{00000000-0005-0000-0000-0000CB4B0000}"/>
    <cellStyle name="SAPBEXstdData 89" xfId="18975" xr:uid="{00000000-0005-0000-0000-0000CC4B0000}"/>
    <cellStyle name="SAPBEXstdData 9" xfId="18976" xr:uid="{00000000-0005-0000-0000-0000CD4B0000}"/>
    <cellStyle name="SAPBEXstdData 9 2" xfId="18977" xr:uid="{00000000-0005-0000-0000-0000CE4B0000}"/>
    <cellStyle name="SAPBEXstdData 9 3" xfId="18978" xr:uid="{00000000-0005-0000-0000-0000CF4B0000}"/>
    <cellStyle name="SAPBEXstdData 9 4" xfId="18979" xr:uid="{00000000-0005-0000-0000-0000D04B0000}"/>
    <cellStyle name="SAPBEXstdData 9 5" xfId="18980" xr:uid="{00000000-0005-0000-0000-0000D14B0000}"/>
    <cellStyle name="SAPBEXstdData 9 6" xfId="18981" xr:uid="{00000000-0005-0000-0000-0000D24B0000}"/>
    <cellStyle name="SAPBEXstdData 90" xfId="18982" xr:uid="{00000000-0005-0000-0000-0000D34B0000}"/>
    <cellStyle name="SAPBEXstdData 91" xfId="18983" xr:uid="{00000000-0005-0000-0000-0000D44B0000}"/>
    <cellStyle name="SAPBEXstdData 92" xfId="18984" xr:uid="{00000000-0005-0000-0000-0000D54B0000}"/>
    <cellStyle name="SAPBEXstdData 93" xfId="18985" xr:uid="{00000000-0005-0000-0000-0000D64B0000}"/>
    <cellStyle name="SAPBEXstdData 94" xfId="18986" xr:uid="{00000000-0005-0000-0000-0000D74B0000}"/>
    <cellStyle name="SAPBEXstdData 95" xfId="18987" xr:uid="{00000000-0005-0000-0000-0000D84B0000}"/>
    <cellStyle name="SAPBEXstdData 96" xfId="18988" xr:uid="{00000000-0005-0000-0000-0000D94B0000}"/>
    <cellStyle name="SAPBEXstdData 97" xfId="18989" xr:uid="{00000000-0005-0000-0000-0000DA4B0000}"/>
    <cellStyle name="SAPBEXstdData 98" xfId="18990" xr:uid="{00000000-0005-0000-0000-0000DB4B0000}"/>
    <cellStyle name="SAPBEXstdData 99" xfId="18991" xr:uid="{00000000-0005-0000-0000-0000DC4B0000}"/>
    <cellStyle name="SAPBEXstdData_2009 12 09 Cash flow (2009)" xfId="18992" xr:uid="{00000000-0005-0000-0000-0000DD4B0000}"/>
    <cellStyle name="SAPBEXstdDataEmph" xfId="18993" xr:uid="{00000000-0005-0000-0000-0000DE4B0000}"/>
    <cellStyle name="SAPBEXstdDataEmph 10" xfId="18994" xr:uid="{00000000-0005-0000-0000-0000DF4B0000}"/>
    <cellStyle name="SAPBEXstdDataEmph 10 2" xfId="18995" xr:uid="{00000000-0005-0000-0000-0000E04B0000}"/>
    <cellStyle name="SAPBEXstdDataEmph 10 3" xfId="18996" xr:uid="{00000000-0005-0000-0000-0000E14B0000}"/>
    <cellStyle name="SAPBEXstdDataEmph 10 4" xfId="18997" xr:uid="{00000000-0005-0000-0000-0000E24B0000}"/>
    <cellStyle name="SAPBEXstdDataEmph 10 5" xfId="18998" xr:uid="{00000000-0005-0000-0000-0000E34B0000}"/>
    <cellStyle name="SAPBEXstdDataEmph 10 6" xfId="18999" xr:uid="{00000000-0005-0000-0000-0000E44B0000}"/>
    <cellStyle name="SAPBEXstdDataEmph 100" xfId="19000" xr:uid="{00000000-0005-0000-0000-0000E54B0000}"/>
    <cellStyle name="SAPBEXstdDataEmph 101" xfId="19001" xr:uid="{00000000-0005-0000-0000-0000E64B0000}"/>
    <cellStyle name="SAPBEXstdDataEmph 102" xfId="19002" xr:uid="{00000000-0005-0000-0000-0000E74B0000}"/>
    <cellStyle name="SAPBEXstdDataEmph 103" xfId="19003" xr:uid="{00000000-0005-0000-0000-0000E84B0000}"/>
    <cellStyle name="SAPBEXstdDataEmph 104" xfId="19004" xr:uid="{00000000-0005-0000-0000-0000E94B0000}"/>
    <cellStyle name="SAPBEXstdDataEmph 105" xfId="19005" xr:uid="{00000000-0005-0000-0000-0000EA4B0000}"/>
    <cellStyle name="SAPBEXstdDataEmph 106" xfId="19006" xr:uid="{00000000-0005-0000-0000-0000EB4B0000}"/>
    <cellStyle name="SAPBEXstdDataEmph 107" xfId="19007" xr:uid="{00000000-0005-0000-0000-0000EC4B0000}"/>
    <cellStyle name="SAPBEXstdDataEmph 108" xfId="19008" xr:uid="{00000000-0005-0000-0000-0000ED4B0000}"/>
    <cellStyle name="SAPBEXstdDataEmph 109" xfId="19009" xr:uid="{00000000-0005-0000-0000-0000EE4B0000}"/>
    <cellStyle name="SAPBEXstdDataEmph 11" xfId="19010" xr:uid="{00000000-0005-0000-0000-0000EF4B0000}"/>
    <cellStyle name="SAPBEXstdDataEmph 11 2" xfId="19011" xr:uid="{00000000-0005-0000-0000-0000F04B0000}"/>
    <cellStyle name="SAPBEXstdDataEmph 11 3" xfId="19012" xr:uid="{00000000-0005-0000-0000-0000F14B0000}"/>
    <cellStyle name="SAPBEXstdDataEmph 11 4" xfId="19013" xr:uid="{00000000-0005-0000-0000-0000F24B0000}"/>
    <cellStyle name="SAPBEXstdDataEmph 11 5" xfId="19014" xr:uid="{00000000-0005-0000-0000-0000F34B0000}"/>
    <cellStyle name="SAPBEXstdDataEmph 11 6" xfId="19015" xr:uid="{00000000-0005-0000-0000-0000F44B0000}"/>
    <cellStyle name="SAPBEXstdDataEmph 110" xfId="19016" xr:uid="{00000000-0005-0000-0000-0000F54B0000}"/>
    <cellStyle name="SAPBEXstdDataEmph 111" xfId="19017" xr:uid="{00000000-0005-0000-0000-0000F64B0000}"/>
    <cellStyle name="SAPBEXstdDataEmph 112" xfId="19018" xr:uid="{00000000-0005-0000-0000-0000F74B0000}"/>
    <cellStyle name="SAPBEXstdDataEmph 113" xfId="19019" xr:uid="{00000000-0005-0000-0000-0000F84B0000}"/>
    <cellStyle name="SAPBEXstdDataEmph 114" xfId="19020" xr:uid="{00000000-0005-0000-0000-0000F94B0000}"/>
    <cellStyle name="SAPBEXstdDataEmph 115" xfId="19021" xr:uid="{00000000-0005-0000-0000-0000FA4B0000}"/>
    <cellStyle name="SAPBEXstdDataEmph 116" xfId="19022" xr:uid="{00000000-0005-0000-0000-0000FB4B0000}"/>
    <cellStyle name="SAPBEXstdDataEmph 117" xfId="19023" xr:uid="{00000000-0005-0000-0000-0000FC4B0000}"/>
    <cellStyle name="SAPBEXstdDataEmph 118" xfId="19024" xr:uid="{00000000-0005-0000-0000-0000FD4B0000}"/>
    <cellStyle name="SAPBEXstdDataEmph 119" xfId="19025" xr:uid="{00000000-0005-0000-0000-0000FE4B0000}"/>
    <cellStyle name="SAPBEXstdDataEmph 12" xfId="19026" xr:uid="{00000000-0005-0000-0000-0000FF4B0000}"/>
    <cellStyle name="SAPBEXstdDataEmph 12 2" xfId="19027" xr:uid="{00000000-0005-0000-0000-0000004C0000}"/>
    <cellStyle name="SAPBEXstdDataEmph 12 3" xfId="19028" xr:uid="{00000000-0005-0000-0000-0000014C0000}"/>
    <cellStyle name="SAPBEXstdDataEmph 12 4" xfId="19029" xr:uid="{00000000-0005-0000-0000-0000024C0000}"/>
    <cellStyle name="SAPBEXstdDataEmph 12 5" xfId="19030" xr:uid="{00000000-0005-0000-0000-0000034C0000}"/>
    <cellStyle name="SAPBEXstdDataEmph 12 6" xfId="19031" xr:uid="{00000000-0005-0000-0000-0000044C0000}"/>
    <cellStyle name="SAPBEXstdDataEmph 120" xfId="19032" xr:uid="{00000000-0005-0000-0000-0000054C0000}"/>
    <cellStyle name="SAPBEXstdDataEmph 121" xfId="19033" xr:uid="{00000000-0005-0000-0000-0000064C0000}"/>
    <cellStyle name="SAPBEXstdDataEmph 122" xfId="19034" xr:uid="{00000000-0005-0000-0000-0000074C0000}"/>
    <cellStyle name="SAPBEXstdDataEmph 123" xfId="19035" xr:uid="{00000000-0005-0000-0000-0000084C0000}"/>
    <cellStyle name="SAPBEXstdDataEmph 124" xfId="19036" xr:uid="{00000000-0005-0000-0000-0000094C0000}"/>
    <cellStyle name="SAPBEXstdDataEmph 125" xfId="19037" xr:uid="{00000000-0005-0000-0000-00000A4C0000}"/>
    <cellStyle name="SAPBEXstdDataEmph 126" xfId="19038" xr:uid="{00000000-0005-0000-0000-00000B4C0000}"/>
    <cellStyle name="SAPBEXstdDataEmph 127" xfId="19039" xr:uid="{00000000-0005-0000-0000-00000C4C0000}"/>
    <cellStyle name="SAPBEXstdDataEmph 128" xfId="19040" xr:uid="{00000000-0005-0000-0000-00000D4C0000}"/>
    <cellStyle name="SAPBEXstdDataEmph 129" xfId="19041" xr:uid="{00000000-0005-0000-0000-00000E4C0000}"/>
    <cellStyle name="SAPBEXstdDataEmph 13" xfId="19042" xr:uid="{00000000-0005-0000-0000-00000F4C0000}"/>
    <cellStyle name="SAPBEXstdDataEmph 13 2" xfId="19043" xr:uid="{00000000-0005-0000-0000-0000104C0000}"/>
    <cellStyle name="SAPBEXstdDataEmph 13 3" xfId="19044" xr:uid="{00000000-0005-0000-0000-0000114C0000}"/>
    <cellStyle name="SAPBEXstdDataEmph 13 4" xfId="19045" xr:uid="{00000000-0005-0000-0000-0000124C0000}"/>
    <cellStyle name="SAPBEXstdDataEmph 13 5" xfId="19046" xr:uid="{00000000-0005-0000-0000-0000134C0000}"/>
    <cellStyle name="SAPBEXstdDataEmph 13 6" xfId="19047" xr:uid="{00000000-0005-0000-0000-0000144C0000}"/>
    <cellStyle name="SAPBEXstdDataEmph 130" xfId="19048" xr:uid="{00000000-0005-0000-0000-0000154C0000}"/>
    <cellStyle name="SAPBEXstdDataEmph 131" xfId="19049" xr:uid="{00000000-0005-0000-0000-0000164C0000}"/>
    <cellStyle name="SAPBEXstdDataEmph 132" xfId="19050" xr:uid="{00000000-0005-0000-0000-0000174C0000}"/>
    <cellStyle name="SAPBEXstdDataEmph 133" xfId="19051" xr:uid="{00000000-0005-0000-0000-0000184C0000}"/>
    <cellStyle name="SAPBEXstdDataEmph 134" xfId="19052" xr:uid="{00000000-0005-0000-0000-0000194C0000}"/>
    <cellStyle name="SAPBEXstdDataEmph 135" xfId="19053" xr:uid="{00000000-0005-0000-0000-00001A4C0000}"/>
    <cellStyle name="SAPBEXstdDataEmph 136" xfId="19054" xr:uid="{00000000-0005-0000-0000-00001B4C0000}"/>
    <cellStyle name="SAPBEXstdDataEmph 137" xfId="19055" xr:uid="{00000000-0005-0000-0000-00001C4C0000}"/>
    <cellStyle name="SAPBEXstdDataEmph 138" xfId="19056" xr:uid="{00000000-0005-0000-0000-00001D4C0000}"/>
    <cellStyle name="SAPBEXstdDataEmph 139" xfId="19057" xr:uid="{00000000-0005-0000-0000-00001E4C0000}"/>
    <cellStyle name="SAPBEXstdDataEmph 14" xfId="19058" xr:uid="{00000000-0005-0000-0000-00001F4C0000}"/>
    <cellStyle name="SAPBEXstdDataEmph 14 2" xfId="19059" xr:uid="{00000000-0005-0000-0000-0000204C0000}"/>
    <cellStyle name="SAPBEXstdDataEmph 14 3" xfId="19060" xr:uid="{00000000-0005-0000-0000-0000214C0000}"/>
    <cellStyle name="SAPBEXstdDataEmph 14 4" xfId="19061" xr:uid="{00000000-0005-0000-0000-0000224C0000}"/>
    <cellStyle name="SAPBEXstdDataEmph 14 5" xfId="19062" xr:uid="{00000000-0005-0000-0000-0000234C0000}"/>
    <cellStyle name="SAPBEXstdDataEmph 14 6" xfId="19063" xr:uid="{00000000-0005-0000-0000-0000244C0000}"/>
    <cellStyle name="SAPBEXstdDataEmph 140" xfId="19064" xr:uid="{00000000-0005-0000-0000-0000254C0000}"/>
    <cellStyle name="SAPBEXstdDataEmph 141" xfId="19065" xr:uid="{00000000-0005-0000-0000-0000264C0000}"/>
    <cellStyle name="SAPBEXstdDataEmph 142" xfId="19066" xr:uid="{00000000-0005-0000-0000-0000274C0000}"/>
    <cellStyle name="SAPBEXstdDataEmph 143" xfId="19067" xr:uid="{00000000-0005-0000-0000-0000284C0000}"/>
    <cellStyle name="SAPBEXstdDataEmph 144" xfId="19068" xr:uid="{00000000-0005-0000-0000-0000294C0000}"/>
    <cellStyle name="SAPBEXstdDataEmph 145" xfId="19069" xr:uid="{00000000-0005-0000-0000-00002A4C0000}"/>
    <cellStyle name="SAPBEXstdDataEmph 146" xfId="19070" xr:uid="{00000000-0005-0000-0000-00002B4C0000}"/>
    <cellStyle name="SAPBEXstdDataEmph 147" xfId="19071" xr:uid="{00000000-0005-0000-0000-00002C4C0000}"/>
    <cellStyle name="SAPBEXstdDataEmph 148" xfId="19072" xr:uid="{00000000-0005-0000-0000-00002D4C0000}"/>
    <cellStyle name="SAPBEXstdDataEmph 149" xfId="19073" xr:uid="{00000000-0005-0000-0000-00002E4C0000}"/>
    <cellStyle name="SAPBEXstdDataEmph 15" xfId="19074" xr:uid="{00000000-0005-0000-0000-00002F4C0000}"/>
    <cellStyle name="SAPBEXstdDataEmph 15 2" xfId="19075" xr:uid="{00000000-0005-0000-0000-0000304C0000}"/>
    <cellStyle name="SAPBEXstdDataEmph 15 3" xfId="19076" xr:uid="{00000000-0005-0000-0000-0000314C0000}"/>
    <cellStyle name="SAPBEXstdDataEmph 15 4" xfId="19077" xr:uid="{00000000-0005-0000-0000-0000324C0000}"/>
    <cellStyle name="SAPBEXstdDataEmph 15 5" xfId="19078" xr:uid="{00000000-0005-0000-0000-0000334C0000}"/>
    <cellStyle name="SAPBEXstdDataEmph 15 6" xfId="19079" xr:uid="{00000000-0005-0000-0000-0000344C0000}"/>
    <cellStyle name="SAPBEXstdDataEmph 150" xfId="19080" xr:uid="{00000000-0005-0000-0000-0000354C0000}"/>
    <cellStyle name="SAPBEXstdDataEmph 151" xfId="19081" xr:uid="{00000000-0005-0000-0000-0000364C0000}"/>
    <cellStyle name="SAPBEXstdDataEmph 152" xfId="19082" xr:uid="{00000000-0005-0000-0000-0000374C0000}"/>
    <cellStyle name="SAPBEXstdDataEmph 153" xfId="19083" xr:uid="{00000000-0005-0000-0000-0000384C0000}"/>
    <cellStyle name="SAPBEXstdDataEmph 154" xfId="19084" xr:uid="{00000000-0005-0000-0000-0000394C0000}"/>
    <cellStyle name="SAPBEXstdDataEmph 155" xfId="19085" xr:uid="{00000000-0005-0000-0000-00003A4C0000}"/>
    <cellStyle name="SAPBEXstdDataEmph 156" xfId="19086" xr:uid="{00000000-0005-0000-0000-00003B4C0000}"/>
    <cellStyle name="SAPBEXstdDataEmph 157" xfId="19087" xr:uid="{00000000-0005-0000-0000-00003C4C0000}"/>
    <cellStyle name="SAPBEXstdDataEmph 158" xfId="19088" xr:uid="{00000000-0005-0000-0000-00003D4C0000}"/>
    <cellStyle name="SAPBEXstdDataEmph 159" xfId="19089" xr:uid="{00000000-0005-0000-0000-00003E4C0000}"/>
    <cellStyle name="SAPBEXstdDataEmph 16" xfId="19090" xr:uid="{00000000-0005-0000-0000-00003F4C0000}"/>
    <cellStyle name="SAPBEXstdDataEmph 16 2" xfId="19091" xr:uid="{00000000-0005-0000-0000-0000404C0000}"/>
    <cellStyle name="SAPBEXstdDataEmph 16 3" xfId="19092" xr:uid="{00000000-0005-0000-0000-0000414C0000}"/>
    <cellStyle name="SAPBEXstdDataEmph 16 4" xfId="19093" xr:uid="{00000000-0005-0000-0000-0000424C0000}"/>
    <cellStyle name="SAPBEXstdDataEmph 16 5" xfId="19094" xr:uid="{00000000-0005-0000-0000-0000434C0000}"/>
    <cellStyle name="SAPBEXstdDataEmph 16 6" xfId="19095" xr:uid="{00000000-0005-0000-0000-0000444C0000}"/>
    <cellStyle name="SAPBEXstdDataEmph 160" xfId="19096" xr:uid="{00000000-0005-0000-0000-0000454C0000}"/>
    <cellStyle name="SAPBEXstdDataEmph 161" xfId="19097" xr:uid="{00000000-0005-0000-0000-0000464C0000}"/>
    <cellStyle name="SAPBEXstdDataEmph 162" xfId="19098" xr:uid="{00000000-0005-0000-0000-0000474C0000}"/>
    <cellStyle name="SAPBEXstdDataEmph 163" xfId="19099" xr:uid="{00000000-0005-0000-0000-0000484C0000}"/>
    <cellStyle name="SAPBEXstdDataEmph 164" xfId="19100" xr:uid="{00000000-0005-0000-0000-0000494C0000}"/>
    <cellStyle name="SAPBEXstdDataEmph 165" xfId="19101" xr:uid="{00000000-0005-0000-0000-00004A4C0000}"/>
    <cellStyle name="SAPBEXstdDataEmph 166" xfId="19102" xr:uid="{00000000-0005-0000-0000-00004B4C0000}"/>
    <cellStyle name="SAPBEXstdDataEmph 167" xfId="19103" xr:uid="{00000000-0005-0000-0000-00004C4C0000}"/>
    <cellStyle name="SAPBEXstdDataEmph 168" xfId="19104" xr:uid="{00000000-0005-0000-0000-00004D4C0000}"/>
    <cellStyle name="SAPBEXstdDataEmph 169" xfId="19105" xr:uid="{00000000-0005-0000-0000-00004E4C0000}"/>
    <cellStyle name="SAPBEXstdDataEmph 17" xfId="19106" xr:uid="{00000000-0005-0000-0000-00004F4C0000}"/>
    <cellStyle name="SAPBEXstdDataEmph 17 2" xfId="19107" xr:uid="{00000000-0005-0000-0000-0000504C0000}"/>
    <cellStyle name="SAPBEXstdDataEmph 17 3" xfId="19108" xr:uid="{00000000-0005-0000-0000-0000514C0000}"/>
    <cellStyle name="SAPBEXstdDataEmph 17 4" xfId="19109" xr:uid="{00000000-0005-0000-0000-0000524C0000}"/>
    <cellStyle name="SAPBEXstdDataEmph 17 5" xfId="19110" xr:uid="{00000000-0005-0000-0000-0000534C0000}"/>
    <cellStyle name="SAPBEXstdDataEmph 17 6" xfId="19111" xr:uid="{00000000-0005-0000-0000-0000544C0000}"/>
    <cellStyle name="SAPBEXstdDataEmph 170" xfId="19112" xr:uid="{00000000-0005-0000-0000-0000554C0000}"/>
    <cellStyle name="SAPBEXstdDataEmph 171" xfId="19113" xr:uid="{00000000-0005-0000-0000-0000564C0000}"/>
    <cellStyle name="SAPBEXstdDataEmph 172" xfId="19114" xr:uid="{00000000-0005-0000-0000-0000574C0000}"/>
    <cellStyle name="SAPBEXstdDataEmph 173" xfId="27789" xr:uid="{00000000-0005-0000-0000-0000584C0000}"/>
    <cellStyle name="SAPBEXstdDataEmph 174" xfId="27924" xr:uid="{00000000-0005-0000-0000-0000594C0000}"/>
    <cellStyle name="SAPBEXstdDataEmph 175" xfId="27975" xr:uid="{00000000-0005-0000-0000-00005A4C0000}"/>
    <cellStyle name="SAPBEXstdDataEmph 176" xfId="28023" xr:uid="{00000000-0005-0000-0000-00005B4C0000}"/>
    <cellStyle name="SAPBEXstdDataEmph 177" xfId="28156" xr:uid="{00000000-0005-0000-0000-00005C4C0000}"/>
    <cellStyle name="SAPBEXstdDataEmph 18" xfId="19115" xr:uid="{00000000-0005-0000-0000-00005D4C0000}"/>
    <cellStyle name="SAPBEXstdDataEmph 18 2" xfId="19116" xr:uid="{00000000-0005-0000-0000-00005E4C0000}"/>
    <cellStyle name="SAPBEXstdDataEmph 18 3" xfId="19117" xr:uid="{00000000-0005-0000-0000-00005F4C0000}"/>
    <cellStyle name="SAPBEXstdDataEmph 18 4" xfId="19118" xr:uid="{00000000-0005-0000-0000-0000604C0000}"/>
    <cellStyle name="SAPBEXstdDataEmph 18 5" xfId="19119" xr:uid="{00000000-0005-0000-0000-0000614C0000}"/>
    <cellStyle name="SAPBEXstdDataEmph 18 6" xfId="19120" xr:uid="{00000000-0005-0000-0000-0000624C0000}"/>
    <cellStyle name="SAPBEXstdDataEmph 19" xfId="19121" xr:uid="{00000000-0005-0000-0000-0000634C0000}"/>
    <cellStyle name="SAPBEXstdDataEmph 19 2" xfId="19122" xr:uid="{00000000-0005-0000-0000-0000644C0000}"/>
    <cellStyle name="SAPBEXstdDataEmph 19 3" xfId="19123" xr:uid="{00000000-0005-0000-0000-0000654C0000}"/>
    <cellStyle name="SAPBEXstdDataEmph 19 4" xfId="19124" xr:uid="{00000000-0005-0000-0000-0000664C0000}"/>
    <cellStyle name="SAPBEXstdDataEmph 19 5" xfId="19125" xr:uid="{00000000-0005-0000-0000-0000674C0000}"/>
    <cellStyle name="SAPBEXstdDataEmph 19 6" xfId="19126" xr:uid="{00000000-0005-0000-0000-0000684C0000}"/>
    <cellStyle name="SAPBEXstdDataEmph 2" xfId="19127" xr:uid="{00000000-0005-0000-0000-0000694C0000}"/>
    <cellStyle name="SAPBEXstdDataEmph 2 10" xfId="19128" xr:uid="{00000000-0005-0000-0000-00006A4C0000}"/>
    <cellStyle name="SAPBEXstdDataEmph 2 10 2" xfId="19129" xr:uid="{00000000-0005-0000-0000-00006B4C0000}"/>
    <cellStyle name="SAPBEXstdDataEmph 2 10 3" xfId="19130" xr:uid="{00000000-0005-0000-0000-00006C4C0000}"/>
    <cellStyle name="SAPBEXstdDataEmph 2 10 4" xfId="19131" xr:uid="{00000000-0005-0000-0000-00006D4C0000}"/>
    <cellStyle name="SAPBEXstdDataEmph 2 11" xfId="19132" xr:uid="{00000000-0005-0000-0000-00006E4C0000}"/>
    <cellStyle name="SAPBEXstdDataEmph 2 11 2" xfId="19133" xr:uid="{00000000-0005-0000-0000-00006F4C0000}"/>
    <cellStyle name="SAPBEXstdDataEmph 2 11 3" xfId="19134" xr:uid="{00000000-0005-0000-0000-0000704C0000}"/>
    <cellStyle name="SAPBEXstdDataEmph 2 11 4" xfId="19135" xr:uid="{00000000-0005-0000-0000-0000714C0000}"/>
    <cellStyle name="SAPBEXstdDataEmph 2 12" xfId="19136" xr:uid="{00000000-0005-0000-0000-0000724C0000}"/>
    <cellStyle name="SAPBEXstdDataEmph 2 12 2" xfId="19137" xr:uid="{00000000-0005-0000-0000-0000734C0000}"/>
    <cellStyle name="SAPBEXstdDataEmph 2 12 3" xfId="19138" xr:uid="{00000000-0005-0000-0000-0000744C0000}"/>
    <cellStyle name="SAPBEXstdDataEmph 2 12 4" xfId="19139" xr:uid="{00000000-0005-0000-0000-0000754C0000}"/>
    <cellStyle name="SAPBEXstdDataEmph 2 13" xfId="19140" xr:uid="{00000000-0005-0000-0000-0000764C0000}"/>
    <cellStyle name="SAPBEXstdDataEmph 2 13 2" xfId="19141" xr:uid="{00000000-0005-0000-0000-0000774C0000}"/>
    <cellStyle name="SAPBEXstdDataEmph 2 13 3" xfId="19142" xr:uid="{00000000-0005-0000-0000-0000784C0000}"/>
    <cellStyle name="SAPBEXstdDataEmph 2 13 4" xfId="19143" xr:uid="{00000000-0005-0000-0000-0000794C0000}"/>
    <cellStyle name="SAPBEXstdDataEmph 2 14" xfId="19144" xr:uid="{00000000-0005-0000-0000-00007A4C0000}"/>
    <cellStyle name="SAPBEXstdDataEmph 2 15" xfId="19145" xr:uid="{00000000-0005-0000-0000-00007B4C0000}"/>
    <cellStyle name="SAPBEXstdDataEmph 2 16" xfId="19146" xr:uid="{00000000-0005-0000-0000-00007C4C0000}"/>
    <cellStyle name="SAPBEXstdDataEmph 2 17" xfId="19147" xr:uid="{00000000-0005-0000-0000-00007D4C0000}"/>
    <cellStyle name="SAPBEXstdDataEmph 2 18" xfId="19148" xr:uid="{00000000-0005-0000-0000-00007E4C0000}"/>
    <cellStyle name="SAPBEXstdDataEmph 2 2" xfId="19149" xr:uid="{00000000-0005-0000-0000-00007F4C0000}"/>
    <cellStyle name="SAPBEXstdDataEmph 2 2 2" xfId="19150" xr:uid="{00000000-0005-0000-0000-0000804C0000}"/>
    <cellStyle name="SAPBEXstdDataEmph 2 2 2 2" xfId="19151" xr:uid="{00000000-0005-0000-0000-0000814C0000}"/>
    <cellStyle name="SAPBEXstdDataEmph 2 2 2 3" xfId="19152" xr:uid="{00000000-0005-0000-0000-0000824C0000}"/>
    <cellStyle name="SAPBEXstdDataEmph 2 2 2 4" xfId="19153" xr:uid="{00000000-0005-0000-0000-0000834C0000}"/>
    <cellStyle name="SAPBEXstdDataEmph 2 2 2 5" xfId="19154" xr:uid="{00000000-0005-0000-0000-0000844C0000}"/>
    <cellStyle name="SAPBEXstdDataEmph 2 2 2 6" xfId="19155" xr:uid="{00000000-0005-0000-0000-0000854C0000}"/>
    <cellStyle name="SAPBEXstdDataEmph 2 2 3" xfId="19156" xr:uid="{00000000-0005-0000-0000-0000864C0000}"/>
    <cellStyle name="SAPBEXstdDataEmph 2 2 3 2" xfId="19157" xr:uid="{00000000-0005-0000-0000-0000874C0000}"/>
    <cellStyle name="SAPBEXstdDataEmph 2 2 3 3" xfId="19158" xr:uid="{00000000-0005-0000-0000-0000884C0000}"/>
    <cellStyle name="SAPBEXstdDataEmph 2 2 3 4" xfId="19159" xr:uid="{00000000-0005-0000-0000-0000894C0000}"/>
    <cellStyle name="SAPBEXstdDataEmph 2 2 3 5" xfId="19160" xr:uid="{00000000-0005-0000-0000-00008A4C0000}"/>
    <cellStyle name="SAPBEXstdDataEmph 2 2 3 6" xfId="19161" xr:uid="{00000000-0005-0000-0000-00008B4C0000}"/>
    <cellStyle name="SAPBEXstdDataEmph 2 2 4" xfId="19162" xr:uid="{00000000-0005-0000-0000-00008C4C0000}"/>
    <cellStyle name="SAPBEXstdDataEmph 2 2 4 2" xfId="19163" xr:uid="{00000000-0005-0000-0000-00008D4C0000}"/>
    <cellStyle name="SAPBEXstdDataEmph 2 2 4 3" xfId="19164" xr:uid="{00000000-0005-0000-0000-00008E4C0000}"/>
    <cellStyle name="SAPBEXstdDataEmph 2 2 4 4" xfId="19165" xr:uid="{00000000-0005-0000-0000-00008F4C0000}"/>
    <cellStyle name="SAPBEXstdDataEmph 2 2 4 5" xfId="19166" xr:uid="{00000000-0005-0000-0000-0000904C0000}"/>
    <cellStyle name="SAPBEXstdDataEmph 2 2 4 6" xfId="19167" xr:uid="{00000000-0005-0000-0000-0000914C0000}"/>
    <cellStyle name="SAPBEXstdDataEmph 2 2 5" xfId="19168" xr:uid="{00000000-0005-0000-0000-0000924C0000}"/>
    <cellStyle name="SAPBEXstdDataEmph 2 2 5 2" xfId="19169" xr:uid="{00000000-0005-0000-0000-0000934C0000}"/>
    <cellStyle name="SAPBEXstdDataEmph 2 2 5 3" xfId="19170" xr:uid="{00000000-0005-0000-0000-0000944C0000}"/>
    <cellStyle name="SAPBEXstdDataEmph 2 2 5 4" xfId="19171" xr:uid="{00000000-0005-0000-0000-0000954C0000}"/>
    <cellStyle name="SAPBEXstdDataEmph 2 2 5 5" xfId="19172" xr:uid="{00000000-0005-0000-0000-0000964C0000}"/>
    <cellStyle name="SAPBEXstdDataEmph 2 2 5 6" xfId="19173" xr:uid="{00000000-0005-0000-0000-0000974C0000}"/>
    <cellStyle name="SAPBEXstdDataEmph 2 2 6" xfId="19174" xr:uid="{00000000-0005-0000-0000-0000984C0000}"/>
    <cellStyle name="SAPBEXstdDataEmph 2 2 7" xfId="19175" xr:uid="{00000000-0005-0000-0000-0000994C0000}"/>
    <cellStyle name="SAPBEXstdDataEmph 2 2 8" xfId="19176" xr:uid="{00000000-0005-0000-0000-00009A4C0000}"/>
    <cellStyle name="SAPBEXstdDataEmph 2 3" xfId="19177" xr:uid="{00000000-0005-0000-0000-00009B4C0000}"/>
    <cellStyle name="SAPBEXstdDataEmph 2 3 2" xfId="19178" xr:uid="{00000000-0005-0000-0000-00009C4C0000}"/>
    <cellStyle name="SAPBEXstdDataEmph 2 3 2 2" xfId="19179" xr:uid="{00000000-0005-0000-0000-00009D4C0000}"/>
    <cellStyle name="SAPBEXstdDataEmph 2 3 2 3" xfId="19180" xr:uid="{00000000-0005-0000-0000-00009E4C0000}"/>
    <cellStyle name="SAPBEXstdDataEmph 2 3 2 4" xfId="19181" xr:uid="{00000000-0005-0000-0000-00009F4C0000}"/>
    <cellStyle name="SAPBEXstdDataEmph 2 3 2 5" xfId="19182" xr:uid="{00000000-0005-0000-0000-0000A04C0000}"/>
    <cellStyle name="SAPBEXstdDataEmph 2 3 2 6" xfId="19183" xr:uid="{00000000-0005-0000-0000-0000A14C0000}"/>
    <cellStyle name="SAPBEXstdDataEmph 2 3 3" xfId="19184" xr:uid="{00000000-0005-0000-0000-0000A24C0000}"/>
    <cellStyle name="SAPBEXstdDataEmph 2 3 3 2" xfId="19185" xr:uid="{00000000-0005-0000-0000-0000A34C0000}"/>
    <cellStyle name="SAPBEXstdDataEmph 2 3 3 3" xfId="19186" xr:uid="{00000000-0005-0000-0000-0000A44C0000}"/>
    <cellStyle name="SAPBEXstdDataEmph 2 3 3 4" xfId="19187" xr:uid="{00000000-0005-0000-0000-0000A54C0000}"/>
    <cellStyle name="SAPBEXstdDataEmph 2 3 3 5" xfId="19188" xr:uid="{00000000-0005-0000-0000-0000A64C0000}"/>
    <cellStyle name="SAPBEXstdDataEmph 2 3 3 6" xfId="19189" xr:uid="{00000000-0005-0000-0000-0000A74C0000}"/>
    <cellStyle name="SAPBEXstdDataEmph 2 3 4" xfId="19190" xr:uid="{00000000-0005-0000-0000-0000A84C0000}"/>
    <cellStyle name="SAPBEXstdDataEmph 2 3 4 2" xfId="19191" xr:uid="{00000000-0005-0000-0000-0000A94C0000}"/>
    <cellStyle name="SAPBEXstdDataEmph 2 3 4 3" xfId="19192" xr:uid="{00000000-0005-0000-0000-0000AA4C0000}"/>
    <cellStyle name="SAPBEXstdDataEmph 2 3 4 4" xfId="19193" xr:uid="{00000000-0005-0000-0000-0000AB4C0000}"/>
    <cellStyle name="SAPBEXstdDataEmph 2 3 4 5" xfId="19194" xr:uid="{00000000-0005-0000-0000-0000AC4C0000}"/>
    <cellStyle name="SAPBEXstdDataEmph 2 3 4 6" xfId="19195" xr:uid="{00000000-0005-0000-0000-0000AD4C0000}"/>
    <cellStyle name="SAPBEXstdDataEmph 2 3 5" xfId="19196" xr:uid="{00000000-0005-0000-0000-0000AE4C0000}"/>
    <cellStyle name="SAPBEXstdDataEmph 2 3 5 2" xfId="19197" xr:uid="{00000000-0005-0000-0000-0000AF4C0000}"/>
    <cellStyle name="SAPBEXstdDataEmph 2 3 5 3" xfId="19198" xr:uid="{00000000-0005-0000-0000-0000B04C0000}"/>
    <cellStyle name="SAPBEXstdDataEmph 2 3 5 4" xfId="19199" xr:uid="{00000000-0005-0000-0000-0000B14C0000}"/>
    <cellStyle name="SAPBEXstdDataEmph 2 3 5 5" xfId="19200" xr:uid="{00000000-0005-0000-0000-0000B24C0000}"/>
    <cellStyle name="SAPBEXstdDataEmph 2 3 5 6" xfId="19201" xr:uid="{00000000-0005-0000-0000-0000B34C0000}"/>
    <cellStyle name="SAPBEXstdDataEmph 2 3 6" xfId="19202" xr:uid="{00000000-0005-0000-0000-0000B44C0000}"/>
    <cellStyle name="SAPBEXstdDataEmph 2 3 7" xfId="19203" xr:uid="{00000000-0005-0000-0000-0000B54C0000}"/>
    <cellStyle name="SAPBEXstdDataEmph 2 3 8" xfId="19204" xr:uid="{00000000-0005-0000-0000-0000B64C0000}"/>
    <cellStyle name="SAPBEXstdDataEmph 2 4" xfId="19205" xr:uid="{00000000-0005-0000-0000-0000B74C0000}"/>
    <cellStyle name="SAPBEXstdDataEmph 2 4 2" xfId="19206" xr:uid="{00000000-0005-0000-0000-0000B84C0000}"/>
    <cellStyle name="SAPBEXstdDataEmph 2 4 2 2" xfId="19207" xr:uid="{00000000-0005-0000-0000-0000B94C0000}"/>
    <cellStyle name="SAPBEXstdDataEmph 2 4 2 3" xfId="19208" xr:uid="{00000000-0005-0000-0000-0000BA4C0000}"/>
    <cellStyle name="SAPBEXstdDataEmph 2 4 2 4" xfId="19209" xr:uid="{00000000-0005-0000-0000-0000BB4C0000}"/>
    <cellStyle name="SAPBEXstdDataEmph 2 4 2 5" xfId="19210" xr:uid="{00000000-0005-0000-0000-0000BC4C0000}"/>
    <cellStyle name="SAPBEXstdDataEmph 2 4 2 6" xfId="19211" xr:uid="{00000000-0005-0000-0000-0000BD4C0000}"/>
    <cellStyle name="SAPBEXstdDataEmph 2 4 3" xfId="19212" xr:uid="{00000000-0005-0000-0000-0000BE4C0000}"/>
    <cellStyle name="SAPBEXstdDataEmph 2 4 3 2" xfId="19213" xr:uid="{00000000-0005-0000-0000-0000BF4C0000}"/>
    <cellStyle name="SAPBEXstdDataEmph 2 4 3 3" xfId="19214" xr:uid="{00000000-0005-0000-0000-0000C04C0000}"/>
    <cellStyle name="SAPBEXstdDataEmph 2 4 3 4" xfId="19215" xr:uid="{00000000-0005-0000-0000-0000C14C0000}"/>
    <cellStyle name="SAPBEXstdDataEmph 2 4 3 5" xfId="19216" xr:uid="{00000000-0005-0000-0000-0000C24C0000}"/>
    <cellStyle name="SAPBEXstdDataEmph 2 4 3 6" xfId="19217" xr:uid="{00000000-0005-0000-0000-0000C34C0000}"/>
    <cellStyle name="SAPBEXstdDataEmph 2 4 4" xfId="19218" xr:uid="{00000000-0005-0000-0000-0000C44C0000}"/>
    <cellStyle name="SAPBEXstdDataEmph 2 4 4 2" xfId="19219" xr:uid="{00000000-0005-0000-0000-0000C54C0000}"/>
    <cellStyle name="SAPBEXstdDataEmph 2 4 4 3" xfId="19220" xr:uid="{00000000-0005-0000-0000-0000C64C0000}"/>
    <cellStyle name="SAPBEXstdDataEmph 2 4 4 4" xfId="19221" xr:uid="{00000000-0005-0000-0000-0000C74C0000}"/>
    <cellStyle name="SAPBEXstdDataEmph 2 4 4 5" xfId="19222" xr:uid="{00000000-0005-0000-0000-0000C84C0000}"/>
    <cellStyle name="SAPBEXstdDataEmph 2 4 4 6" xfId="19223" xr:uid="{00000000-0005-0000-0000-0000C94C0000}"/>
    <cellStyle name="SAPBEXstdDataEmph 2 4 5" xfId="19224" xr:uid="{00000000-0005-0000-0000-0000CA4C0000}"/>
    <cellStyle name="SAPBEXstdDataEmph 2 4 5 2" xfId="19225" xr:uid="{00000000-0005-0000-0000-0000CB4C0000}"/>
    <cellStyle name="SAPBEXstdDataEmph 2 4 5 3" xfId="19226" xr:uid="{00000000-0005-0000-0000-0000CC4C0000}"/>
    <cellStyle name="SAPBEXstdDataEmph 2 4 5 4" xfId="19227" xr:uid="{00000000-0005-0000-0000-0000CD4C0000}"/>
    <cellStyle name="SAPBEXstdDataEmph 2 4 5 5" xfId="19228" xr:uid="{00000000-0005-0000-0000-0000CE4C0000}"/>
    <cellStyle name="SAPBEXstdDataEmph 2 4 5 6" xfId="19229" xr:uid="{00000000-0005-0000-0000-0000CF4C0000}"/>
    <cellStyle name="SAPBEXstdDataEmph 2 4 6" xfId="19230" xr:uid="{00000000-0005-0000-0000-0000D04C0000}"/>
    <cellStyle name="SAPBEXstdDataEmph 2 4 7" xfId="19231" xr:uid="{00000000-0005-0000-0000-0000D14C0000}"/>
    <cellStyle name="SAPBEXstdDataEmph 2 4 8" xfId="19232" xr:uid="{00000000-0005-0000-0000-0000D24C0000}"/>
    <cellStyle name="SAPBEXstdDataEmph 2 5" xfId="19233" xr:uid="{00000000-0005-0000-0000-0000D34C0000}"/>
    <cellStyle name="SAPBEXstdDataEmph 2 5 2" xfId="19234" xr:uid="{00000000-0005-0000-0000-0000D44C0000}"/>
    <cellStyle name="SAPBEXstdDataEmph 2 5 3" xfId="19235" xr:uid="{00000000-0005-0000-0000-0000D54C0000}"/>
    <cellStyle name="SAPBEXstdDataEmph 2 5 4" xfId="19236" xr:uid="{00000000-0005-0000-0000-0000D64C0000}"/>
    <cellStyle name="SAPBEXstdDataEmph 2 6" xfId="19237" xr:uid="{00000000-0005-0000-0000-0000D74C0000}"/>
    <cellStyle name="SAPBEXstdDataEmph 2 6 2" xfId="19238" xr:uid="{00000000-0005-0000-0000-0000D84C0000}"/>
    <cellStyle name="SAPBEXstdDataEmph 2 6 3" xfId="19239" xr:uid="{00000000-0005-0000-0000-0000D94C0000}"/>
    <cellStyle name="SAPBEXstdDataEmph 2 6 4" xfId="19240" xr:uid="{00000000-0005-0000-0000-0000DA4C0000}"/>
    <cellStyle name="SAPBEXstdDataEmph 2 7" xfId="19241" xr:uid="{00000000-0005-0000-0000-0000DB4C0000}"/>
    <cellStyle name="SAPBEXstdDataEmph 2 7 2" xfId="19242" xr:uid="{00000000-0005-0000-0000-0000DC4C0000}"/>
    <cellStyle name="SAPBEXstdDataEmph 2 7 3" xfId="19243" xr:uid="{00000000-0005-0000-0000-0000DD4C0000}"/>
    <cellStyle name="SAPBEXstdDataEmph 2 7 4" xfId="19244" xr:uid="{00000000-0005-0000-0000-0000DE4C0000}"/>
    <cellStyle name="SAPBEXstdDataEmph 2 8" xfId="19245" xr:uid="{00000000-0005-0000-0000-0000DF4C0000}"/>
    <cellStyle name="SAPBEXstdDataEmph 2 8 2" xfId="19246" xr:uid="{00000000-0005-0000-0000-0000E04C0000}"/>
    <cellStyle name="SAPBEXstdDataEmph 2 8 3" xfId="19247" xr:uid="{00000000-0005-0000-0000-0000E14C0000}"/>
    <cellStyle name="SAPBEXstdDataEmph 2 8 4" xfId="19248" xr:uid="{00000000-0005-0000-0000-0000E24C0000}"/>
    <cellStyle name="SAPBEXstdDataEmph 2 9" xfId="19249" xr:uid="{00000000-0005-0000-0000-0000E34C0000}"/>
    <cellStyle name="SAPBEXstdDataEmph 2 9 2" xfId="19250" xr:uid="{00000000-0005-0000-0000-0000E44C0000}"/>
    <cellStyle name="SAPBEXstdDataEmph 2 9 3" xfId="19251" xr:uid="{00000000-0005-0000-0000-0000E54C0000}"/>
    <cellStyle name="SAPBEXstdDataEmph 2 9 4" xfId="19252" xr:uid="{00000000-0005-0000-0000-0000E64C0000}"/>
    <cellStyle name="SAPBEXstdDataEmph 20" xfId="19253" xr:uid="{00000000-0005-0000-0000-0000E74C0000}"/>
    <cellStyle name="SAPBEXstdDataEmph 20 2" xfId="19254" xr:uid="{00000000-0005-0000-0000-0000E84C0000}"/>
    <cellStyle name="SAPBEXstdDataEmph 20 3" xfId="19255" xr:uid="{00000000-0005-0000-0000-0000E94C0000}"/>
    <cellStyle name="SAPBEXstdDataEmph 20 4" xfId="19256" xr:uid="{00000000-0005-0000-0000-0000EA4C0000}"/>
    <cellStyle name="SAPBEXstdDataEmph 20 5" xfId="19257" xr:uid="{00000000-0005-0000-0000-0000EB4C0000}"/>
    <cellStyle name="SAPBEXstdDataEmph 20 6" xfId="19258" xr:uid="{00000000-0005-0000-0000-0000EC4C0000}"/>
    <cellStyle name="SAPBEXstdDataEmph 21" xfId="19259" xr:uid="{00000000-0005-0000-0000-0000ED4C0000}"/>
    <cellStyle name="SAPBEXstdDataEmph 21 2" xfId="19260" xr:uid="{00000000-0005-0000-0000-0000EE4C0000}"/>
    <cellStyle name="SAPBEXstdDataEmph 21 3" xfId="19261" xr:uid="{00000000-0005-0000-0000-0000EF4C0000}"/>
    <cellStyle name="SAPBEXstdDataEmph 21 4" xfId="19262" xr:uid="{00000000-0005-0000-0000-0000F04C0000}"/>
    <cellStyle name="SAPBEXstdDataEmph 21 5" xfId="19263" xr:uid="{00000000-0005-0000-0000-0000F14C0000}"/>
    <cellStyle name="SAPBEXstdDataEmph 21 6" xfId="19264" xr:uid="{00000000-0005-0000-0000-0000F24C0000}"/>
    <cellStyle name="SAPBEXstdDataEmph 22" xfId="19265" xr:uid="{00000000-0005-0000-0000-0000F34C0000}"/>
    <cellStyle name="SAPBEXstdDataEmph 22 2" xfId="19266" xr:uid="{00000000-0005-0000-0000-0000F44C0000}"/>
    <cellStyle name="SAPBEXstdDataEmph 22 3" xfId="19267" xr:uid="{00000000-0005-0000-0000-0000F54C0000}"/>
    <cellStyle name="SAPBEXstdDataEmph 22 4" xfId="19268" xr:uid="{00000000-0005-0000-0000-0000F64C0000}"/>
    <cellStyle name="SAPBEXstdDataEmph 22 5" xfId="19269" xr:uid="{00000000-0005-0000-0000-0000F74C0000}"/>
    <cellStyle name="SAPBEXstdDataEmph 22 6" xfId="19270" xr:uid="{00000000-0005-0000-0000-0000F84C0000}"/>
    <cellStyle name="SAPBEXstdDataEmph 23" xfId="19271" xr:uid="{00000000-0005-0000-0000-0000F94C0000}"/>
    <cellStyle name="SAPBEXstdDataEmph 23 2" xfId="19272" xr:uid="{00000000-0005-0000-0000-0000FA4C0000}"/>
    <cellStyle name="SAPBEXstdDataEmph 23 3" xfId="19273" xr:uid="{00000000-0005-0000-0000-0000FB4C0000}"/>
    <cellStyle name="SAPBEXstdDataEmph 23 4" xfId="19274" xr:uid="{00000000-0005-0000-0000-0000FC4C0000}"/>
    <cellStyle name="SAPBEXstdDataEmph 23 5" xfId="19275" xr:uid="{00000000-0005-0000-0000-0000FD4C0000}"/>
    <cellStyle name="SAPBEXstdDataEmph 23 6" xfId="19276" xr:uid="{00000000-0005-0000-0000-0000FE4C0000}"/>
    <cellStyle name="SAPBEXstdDataEmph 24" xfId="19277" xr:uid="{00000000-0005-0000-0000-0000FF4C0000}"/>
    <cellStyle name="SAPBEXstdDataEmph 24 2" xfId="19278" xr:uid="{00000000-0005-0000-0000-0000004D0000}"/>
    <cellStyle name="SAPBEXstdDataEmph 24 3" xfId="19279" xr:uid="{00000000-0005-0000-0000-0000014D0000}"/>
    <cellStyle name="SAPBEXstdDataEmph 24 4" xfId="19280" xr:uid="{00000000-0005-0000-0000-0000024D0000}"/>
    <cellStyle name="SAPBEXstdDataEmph 24 5" xfId="19281" xr:uid="{00000000-0005-0000-0000-0000034D0000}"/>
    <cellStyle name="SAPBEXstdDataEmph 24 6" xfId="19282" xr:uid="{00000000-0005-0000-0000-0000044D0000}"/>
    <cellStyle name="SAPBEXstdDataEmph 25" xfId="19283" xr:uid="{00000000-0005-0000-0000-0000054D0000}"/>
    <cellStyle name="SAPBEXstdDataEmph 25 2" xfId="19284" xr:uid="{00000000-0005-0000-0000-0000064D0000}"/>
    <cellStyle name="SAPBEXstdDataEmph 25 3" xfId="19285" xr:uid="{00000000-0005-0000-0000-0000074D0000}"/>
    <cellStyle name="SAPBEXstdDataEmph 25 4" xfId="19286" xr:uid="{00000000-0005-0000-0000-0000084D0000}"/>
    <cellStyle name="SAPBEXstdDataEmph 25 5" xfId="19287" xr:uid="{00000000-0005-0000-0000-0000094D0000}"/>
    <cellStyle name="SAPBEXstdDataEmph 25 6" xfId="19288" xr:uid="{00000000-0005-0000-0000-00000A4D0000}"/>
    <cellStyle name="SAPBEXstdDataEmph 26" xfId="19289" xr:uid="{00000000-0005-0000-0000-00000B4D0000}"/>
    <cellStyle name="SAPBEXstdDataEmph 26 2" xfId="19290" xr:uid="{00000000-0005-0000-0000-00000C4D0000}"/>
    <cellStyle name="SAPBEXstdDataEmph 26 3" xfId="19291" xr:uid="{00000000-0005-0000-0000-00000D4D0000}"/>
    <cellStyle name="SAPBEXstdDataEmph 26 4" xfId="19292" xr:uid="{00000000-0005-0000-0000-00000E4D0000}"/>
    <cellStyle name="SAPBEXstdDataEmph 26 5" xfId="19293" xr:uid="{00000000-0005-0000-0000-00000F4D0000}"/>
    <cellStyle name="SAPBEXstdDataEmph 26 6" xfId="19294" xr:uid="{00000000-0005-0000-0000-0000104D0000}"/>
    <cellStyle name="SAPBEXstdDataEmph 27" xfId="19295" xr:uid="{00000000-0005-0000-0000-0000114D0000}"/>
    <cellStyle name="SAPBEXstdDataEmph 27 2" xfId="19296" xr:uid="{00000000-0005-0000-0000-0000124D0000}"/>
    <cellStyle name="SAPBEXstdDataEmph 27 3" xfId="19297" xr:uid="{00000000-0005-0000-0000-0000134D0000}"/>
    <cellStyle name="SAPBEXstdDataEmph 27 4" xfId="19298" xr:uid="{00000000-0005-0000-0000-0000144D0000}"/>
    <cellStyle name="SAPBEXstdDataEmph 27 5" xfId="19299" xr:uid="{00000000-0005-0000-0000-0000154D0000}"/>
    <cellStyle name="SAPBEXstdDataEmph 27 6" xfId="19300" xr:uid="{00000000-0005-0000-0000-0000164D0000}"/>
    <cellStyle name="SAPBEXstdDataEmph 28" xfId="19301" xr:uid="{00000000-0005-0000-0000-0000174D0000}"/>
    <cellStyle name="SAPBEXstdDataEmph 28 2" xfId="19302" xr:uid="{00000000-0005-0000-0000-0000184D0000}"/>
    <cellStyle name="SAPBEXstdDataEmph 28 3" xfId="19303" xr:uid="{00000000-0005-0000-0000-0000194D0000}"/>
    <cellStyle name="SAPBEXstdDataEmph 28 4" xfId="19304" xr:uid="{00000000-0005-0000-0000-00001A4D0000}"/>
    <cellStyle name="SAPBEXstdDataEmph 28 5" xfId="19305" xr:uid="{00000000-0005-0000-0000-00001B4D0000}"/>
    <cellStyle name="SAPBEXstdDataEmph 28 6" xfId="19306" xr:uid="{00000000-0005-0000-0000-00001C4D0000}"/>
    <cellStyle name="SAPBEXstdDataEmph 29" xfId="19307" xr:uid="{00000000-0005-0000-0000-00001D4D0000}"/>
    <cellStyle name="SAPBEXstdDataEmph 29 2" xfId="19308" xr:uid="{00000000-0005-0000-0000-00001E4D0000}"/>
    <cellStyle name="SAPBEXstdDataEmph 29 3" xfId="19309" xr:uid="{00000000-0005-0000-0000-00001F4D0000}"/>
    <cellStyle name="SAPBEXstdDataEmph 29 4" xfId="19310" xr:uid="{00000000-0005-0000-0000-0000204D0000}"/>
    <cellStyle name="SAPBEXstdDataEmph 29 5" xfId="19311" xr:uid="{00000000-0005-0000-0000-0000214D0000}"/>
    <cellStyle name="SAPBEXstdDataEmph 29 6" xfId="19312" xr:uid="{00000000-0005-0000-0000-0000224D0000}"/>
    <cellStyle name="SAPBEXstdDataEmph 3" xfId="19313" xr:uid="{00000000-0005-0000-0000-0000234D0000}"/>
    <cellStyle name="SAPBEXstdDataEmph 3 10" xfId="19314" xr:uid="{00000000-0005-0000-0000-0000244D0000}"/>
    <cellStyle name="SAPBEXstdDataEmph 3 11" xfId="19315" xr:uid="{00000000-0005-0000-0000-0000254D0000}"/>
    <cellStyle name="SAPBEXstdDataEmph 3 12" xfId="19316" xr:uid="{00000000-0005-0000-0000-0000264D0000}"/>
    <cellStyle name="SAPBEXstdDataEmph 3 2" xfId="19317" xr:uid="{00000000-0005-0000-0000-0000274D0000}"/>
    <cellStyle name="SAPBEXstdDataEmph 3 2 2" xfId="19318" xr:uid="{00000000-0005-0000-0000-0000284D0000}"/>
    <cellStyle name="SAPBEXstdDataEmph 3 2 2 2" xfId="19319" xr:uid="{00000000-0005-0000-0000-0000294D0000}"/>
    <cellStyle name="SAPBEXstdDataEmph 3 2 2 3" xfId="19320" xr:uid="{00000000-0005-0000-0000-00002A4D0000}"/>
    <cellStyle name="SAPBEXstdDataEmph 3 2 2 4" xfId="19321" xr:uid="{00000000-0005-0000-0000-00002B4D0000}"/>
    <cellStyle name="SAPBEXstdDataEmph 3 2 2 5" xfId="19322" xr:uid="{00000000-0005-0000-0000-00002C4D0000}"/>
    <cellStyle name="SAPBEXstdDataEmph 3 2 2 6" xfId="19323" xr:uid="{00000000-0005-0000-0000-00002D4D0000}"/>
    <cellStyle name="SAPBEXstdDataEmph 3 2 3" xfId="19324" xr:uid="{00000000-0005-0000-0000-00002E4D0000}"/>
    <cellStyle name="SAPBEXstdDataEmph 3 2 3 2" xfId="19325" xr:uid="{00000000-0005-0000-0000-00002F4D0000}"/>
    <cellStyle name="SAPBEXstdDataEmph 3 2 3 3" xfId="19326" xr:uid="{00000000-0005-0000-0000-0000304D0000}"/>
    <cellStyle name="SAPBEXstdDataEmph 3 2 3 4" xfId="19327" xr:uid="{00000000-0005-0000-0000-0000314D0000}"/>
    <cellStyle name="SAPBEXstdDataEmph 3 2 3 5" xfId="19328" xr:uid="{00000000-0005-0000-0000-0000324D0000}"/>
    <cellStyle name="SAPBEXstdDataEmph 3 2 3 6" xfId="19329" xr:uid="{00000000-0005-0000-0000-0000334D0000}"/>
    <cellStyle name="SAPBEXstdDataEmph 3 2 4" xfId="19330" xr:uid="{00000000-0005-0000-0000-0000344D0000}"/>
    <cellStyle name="SAPBEXstdDataEmph 3 2 4 2" xfId="19331" xr:uid="{00000000-0005-0000-0000-0000354D0000}"/>
    <cellStyle name="SAPBEXstdDataEmph 3 2 4 3" xfId="19332" xr:uid="{00000000-0005-0000-0000-0000364D0000}"/>
    <cellStyle name="SAPBEXstdDataEmph 3 2 4 4" xfId="19333" xr:uid="{00000000-0005-0000-0000-0000374D0000}"/>
    <cellStyle name="SAPBEXstdDataEmph 3 2 4 5" xfId="19334" xr:uid="{00000000-0005-0000-0000-0000384D0000}"/>
    <cellStyle name="SAPBEXstdDataEmph 3 2 4 6" xfId="19335" xr:uid="{00000000-0005-0000-0000-0000394D0000}"/>
    <cellStyle name="SAPBEXstdDataEmph 3 2 5" xfId="19336" xr:uid="{00000000-0005-0000-0000-00003A4D0000}"/>
    <cellStyle name="SAPBEXstdDataEmph 3 2 5 2" xfId="19337" xr:uid="{00000000-0005-0000-0000-00003B4D0000}"/>
    <cellStyle name="SAPBEXstdDataEmph 3 2 5 3" xfId="19338" xr:uid="{00000000-0005-0000-0000-00003C4D0000}"/>
    <cellStyle name="SAPBEXstdDataEmph 3 2 5 4" xfId="19339" xr:uid="{00000000-0005-0000-0000-00003D4D0000}"/>
    <cellStyle name="SAPBEXstdDataEmph 3 2 5 5" xfId="19340" xr:uid="{00000000-0005-0000-0000-00003E4D0000}"/>
    <cellStyle name="SAPBEXstdDataEmph 3 2 5 6" xfId="19341" xr:uid="{00000000-0005-0000-0000-00003F4D0000}"/>
    <cellStyle name="SAPBEXstdDataEmph 3 2 6" xfId="19342" xr:uid="{00000000-0005-0000-0000-0000404D0000}"/>
    <cellStyle name="SAPBEXstdDataEmph 3 2 7" xfId="19343" xr:uid="{00000000-0005-0000-0000-0000414D0000}"/>
    <cellStyle name="SAPBEXstdDataEmph 3 2 8" xfId="19344" xr:uid="{00000000-0005-0000-0000-0000424D0000}"/>
    <cellStyle name="SAPBEXstdDataEmph 3 3" xfId="19345" xr:uid="{00000000-0005-0000-0000-0000434D0000}"/>
    <cellStyle name="SAPBEXstdDataEmph 3 3 2" xfId="19346" xr:uid="{00000000-0005-0000-0000-0000444D0000}"/>
    <cellStyle name="SAPBEXstdDataEmph 3 3 3" xfId="19347" xr:uid="{00000000-0005-0000-0000-0000454D0000}"/>
    <cellStyle name="SAPBEXstdDataEmph 3 3 4" xfId="19348" xr:uid="{00000000-0005-0000-0000-0000464D0000}"/>
    <cellStyle name="SAPBEXstdDataEmph 3 3 5" xfId="19349" xr:uid="{00000000-0005-0000-0000-0000474D0000}"/>
    <cellStyle name="SAPBEXstdDataEmph 3 3 6" xfId="19350" xr:uid="{00000000-0005-0000-0000-0000484D0000}"/>
    <cellStyle name="SAPBEXstdDataEmph 3 4" xfId="19351" xr:uid="{00000000-0005-0000-0000-0000494D0000}"/>
    <cellStyle name="SAPBEXstdDataEmph 3 4 2" xfId="19352" xr:uid="{00000000-0005-0000-0000-00004A4D0000}"/>
    <cellStyle name="SAPBEXstdDataEmph 3 4 3" xfId="19353" xr:uid="{00000000-0005-0000-0000-00004B4D0000}"/>
    <cellStyle name="SAPBEXstdDataEmph 3 4 4" xfId="19354" xr:uid="{00000000-0005-0000-0000-00004C4D0000}"/>
    <cellStyle name="SAPBEXstdDataEmph 3 4 5" xfId="19355" xr:uid="{00000000-0005-0000-0000-00004D4D0000}"/>
    <cellStyle name="SAPBEXstdDataEmph 3 4 6" xfId="19356" xr:uid="{00000000-0005-0000-0000-00004E4D0000}"/>
    <cellStyle name="SAPBEXstdDataEmph 3 5" xfId="19357" xr:uid="{00000000-0005-0000-0000-00004F4D0000}"/>
    <cellStyle name="SAPBEXstdDataEmph 3 5 2" xfId="19358" xr:uid="{00000000-0005-0000-0000-0000504D0000}"/>
    <cellStyle name="SAPBEXstdDataEmph 3 5 3" xfId="19359" xr:uid="{00000000-0005-0000-0000-0000514D0000}"/>
    <cellStyle name="SAPBEXstdDataEmph 3 5 4" xfId="19360" xr:uid="{00000000-0005-0000-0000-0000524D0000}"/>
    <cellStyle name="SAPBEXstdDataEmph 3 6" xfId="19361" xr:uid="{00000000-0005-0000-0000-0000534D0000}"/>
    <cellStyle name="SAPBEXstdDataEmph 3 6 2" xfId="19362" xr:uid="{00000000-0005-0000-0000-0000544D0000}"/>
    <cellStyle name="SAPBEXstdDataEmph 3 6 3" xfId="19363" xr:uid="{00000000-0005-0000-0000-0000554D0000}"/>
    <cellStyle name="SAPBEXstdDataEmph 3 6 4" xfId="19364" xr:uid="{00000000-0005-0000-0000-0000564D0000}"/>
    <cellStyle name="SAPBEXstdDataEmph 3 7" xfId="19365" xr:uid="{00000000-0005-0000-0000-0000574D0000}"/>
    <cellStyle name="SAPBEXstdDataEmph 3 7 2" xfId="19366" xr:uid="{00000000-0005-0000-0000-0000584D0000}"/>
    <cellStyle name="SAPBEXstdDataEmph 3 7 3" xfId="19367" xr:uid="{00000000-0005-0000-0000-0000594D0000}"/>
    <cellStyle name="SAPBEXstdDataEmph 3 7 4" xfId="19368" xr:uid="{00000000-0005-0000-0000-00005A4D0000}"/>
    <cellStyle name="SAPBEXstdDataEmph 3 8" xfId="19369" xr:uid="{00000000-0005-0000-0000-00005B4D0000}"/>
    <cellStyle name="SAPBEXstdDataEmph 3 9" xfId="19370" xr:uid="{00000000-0005-0000-0000-00005C4D0000}"/>
    <cellStyle name="SAPBEXstdDataEmph 30" xfId="19371" xr:uid="{00000000-0005-0000-0000-00005D4D0000}"/>
    <cellStyle name="SAPBEXstdDataEmph 30 2" xfId="19372" xr:uid="{00000000-0005-0000-0000-00005E4D0000}"/>
    <cellStyle name="SAPBEXstdDataEmph 30 3" xfId="19373" xr:uid="{00000000-0005-0000-0000-00005F4D0000}"/>
    <cellStyle name="SAPBEXstdDataEmph 30 4" xfId="19374" xr:uid="{00000000-0005-0000-0000-0000604D0000}"/>
    <cellStyle name="SAPBEXstdDataEmph 30 5" xfId="19375" xr:uid="{00000000-0005-0000-0000-0000614D0000}"/>
    <cellStyle name="SAPBEXstdDataEmph 30 6" xfId="19376" xr:uid="{00000000-0005-0000-0000-0000624D0000}"/>
    <cellStyle name="SAPBEXstdDataEmph 31" xfId="19377" xr:uid="{00000000-0005-0000-0000-0000634D0000}"/>
    <cellStyle name="SAPBEXstdDataEmph 31 2" xfId="19378" xr:uid="{00000000-0005-0000-0000-0000644D0000}"/>
    <cellStyle name="SAPBEXstdDataEmph 31 3" xfId="19379" xr:uid="{00000000-0005-0000-0000-0000654D0000}"/>
    <cellStyle name="SAPBEXstdDataEmph 31 4" xfId="19380" xr:uid="{00000000-0005-0000-0000-0000664D0000}"/>
    <cellStyle name="SAPBEXstdDataEmph 31 5" xfId="19381" xr:uid="{00000000-0005-0000-0000-0000674D0000}"/>
    <cellStyle name="SAPBEXstdDataEmph 31 6" xfId="19382" xr:uid="{00000000-0005-0000-0000-0000684D0000}"/>
    <cellStyle name="SAPBEXstdDataEmph 32" xfId="19383" xr:uid="{00000000-0005-0000-0000-0000694D0000}"/>
    <cellStyle name="SAPBEXstdDataEmph 32 2" xfId="19384" xr:uid="{00000000-0005-0000-0000-00006A4D0000}"/>
    <cellStyle name="SAPBEXstdDataEmph 32 3" xfId="19385" xr:uid="{00000000-0005-0000-0000-00006B4D0000}"/>
    <cellStyle name="SAPBEXstdDataEmph 32 4" xfId="19386" xr:uid="{00000000-0005-0000-0000-00006C4D0000}"/>
    <cellStyle name="SAPBEXstdDataEmph 32 5" xfId="19387" xr:uid="{00000000-0005-0000-0000-00006D4D0000}"/>
    <cellStyle name="SAPBEXstdDataEmph 32 6" xfId="19388" xr:uid="{00000000-0005-0000-0000-00006E4D0000}"/>
    <cellStyle name="SAPBEXstdDataEmph 33" xfId="19389" xr:uid="{00000000-0005-0000-0000-00006F4D0000}"/>
    <cellStyle name="SAPBEXstdDataEmph 34" xfId="19390" xr:uid="{00000000-0005-0000-0000-0000704D0000}"/>
    <cellStyle name="SAPBEXstdDataEmph 35" xfId="19391" xr:uid="{00000000-0005-0000-0000-0000714D0000}"/>
    <cellStyle name="SAPBEXstdDataEmph 36" xfId="19392" xr:uid="{00000000-0005-0000-0000-0000724D0000}"/>
    <cellStyle name="SAPBEXstdDataEmph 37" xfId="19393" xr:uid="{00000000-0005-0000-0000-0000734D0000}"/>
    <cellStyle name="SAPBEXstdDataEmph 38" xfId="19394" xr:uid="{00000000-0005-0000-0000-0000744D0000}"/>
    <cellStyle name="SAPBEXstdDataEmph 39" xfId="19395" xr:uid="{00000000-0005-0000-0000-0000754D0000}"/>
    <cellStyle name="SAPBEXstdDataEmph 4" xfId="19396" xr:uid="{00000000-0005-0000-0000-0000764D0000}"/>
    <cellStyle name="SAPBEXstdDataEmph 4 2" xfId="19397" xr:uid="{00000000-0005-0000-0000-0000774D0000}"/>
    <cellStyle name="SAPBEXstdDataEmph 4 3" xfId="19398" xr:uid="{00000000-0005-0000-0000-0000784D0000}"/>
    <cellStyle name="SAPBEXstdDataEmph 4 4" xfId="19399" xr:uid="{00000000-0005-0000-0000-0000794D0000}"/>
    <cellStyle name="SAPBEXstdDataEmph 4 5" xfId="19400" xr:uid="{00000000-0005-0000-0000-00007A4D0000}"/>
    <cellStyle name="SAPBEXstdDataEmph 4 6" xfId="19401" xr:uid="{00000000-0005-0000-0000-00007B4D0000}"/>
    <cellStyle name="SAPBEXstdDataEmph 40" xfId="19402" xr:uid="{00000000-0005-0000-0000-00007C4D0000}"/>
    <cellStyle name="SAPBEXstdDataEmph 41" xfId="19403" xr:uid="{00000000-0005-0000-0000-00007D4D0000}"/>
    <cellStyle name="SAPBEXstdDataEmph 42" xfId="19404" xr:uid="{00000000-0005-0000-0000-00007E4D0000}"/>
    <cellStyle name="SAPBEXstdDataEmph 43" xfId="19405" xr:uid="{00000000-0005-0000-0000-00007F4D0000}"/>
    <cellStyle name="SAPBEXstdDataEmph 44" xfId="19406" xr:uid="{00000000-0005-0000-0000-0000804D0000}"/>
    <cellStyle name="SAPBEXstdDataEmph 45" xfId="19407" xr:uid="{00000000-0005-0000-0000-0000814D0000}"/>
    <cellStyle name="SAPBEXstdDataEmph 46" xfId="19408" xr:uid="{00000000-0005-0000-0000-0000824D0000}"/>
    <cellStyle name="SAPBEXstdDataEmph 47" xfId="19409" xr:uid="{00000000-0005-0000-0000-0000834D0000}"/>
    <cellStyle name="SAPBEXstdDataEmph 48" xfId="19410" xr:uid="{00000000-0005-0000-0000-0000844D0000}"/>
    <cellStyle name="SAPBEXstdDataEmph 49" xfId="19411" xr:uid="{00000000-0005-0000-0000-0000854D0000}"/>
    <cellStyle name="SAPBEXstdDataEmph 5" xfId="19412" xr:uid="{00000000-0005-0000-0000-0000864D0000}"/>
    <cellStyle name="SAPBEXstdDataEmph 5 2" xfId="19413" xr:uid="{00000000-0005-0000-0000-0000874D0000}"/>
    <cellStyle name="SAPBEXstdDataEmph 5 3" xfId="19414" xr:uid="{00000000-0005-0000-0000-0000884D0000}"/>
    <cellStyle name="SAPBEXstdDataEmph 5 4" xfId="19415" xr:uid="{00000000-0005-0000-0000-0000894D0000}"/>
    <cellStyle name="SAPBEXstdDataEmph 5 5" xfId="19416" xr:uid="{00000000-0005-0000-0000-00008A4D0000}"/>
    <cellStyle name="SAPBEXstdDataEmph 5 6" xfId="19417" xr:uid="{00000000-0005-0000-0000-00008B4D0000}"/>
    <cellStyle name="SAPBEXstdDataEmph 50" xfId="19418" xr:uid="{00000000-0005-0000-0000-00008C4D0000}"/>
    <cellStyle name="SAPBEXstdDataEmph 51" xfId="19419" xr:uid="{00000000-0005-0000-0000-00008D4D0000}"/>
    <cellStyle name="SAPBEXstdDataEmph 52" xfId="19420" xr:uid="{00000000-0005-0000-0000-00008E4D0000}"/>
    <cellStyle name="SAPBEXstdDataEmph 53" xfId="19421" xr:uid="{00000000-0005-0000-0000-00008F4D0000}"/>
    <cellStyle name="SAPBEXstdDataEmph 54" xfId="19422" xr:uid="{00000000-0005-0000-0000-0000904D0000}"/>
    <cellStyle name="SAPBEXstdDataEmph 55" xfId="19423" xr:uid="{00000000-0005-0000-0000-0000914D0000}"/>
    <cellStyle name="SAPBEXstdDataEmph 56" xfId="19424" xr:uid="{00000000-0005-0000-0000-0000924D0000}"/>
    <cellStyle name="SAPBEXstdDataEmph 57" xfId="19425" xr:uid="{00000000-0005-0000-0000-0000934D0000}"/>
    <cellStyle name="SAPBEXstdDataEmph 58" xfId="19426" xr:uid="{00000000-0005-0000-0000-0000944D0000}"/>
    <cellStyle name="SAPBEXstdDataEmph 59" xfId="19427" xr:uid="{00000000-0005-0000-0000-0000954D0000}"/>
    <cellStyle name="SAPBEXstdDataEmph 6" xfId="19428" xr:uid="{00000000-0005-0000-0000-0000964D0000}"/>
    <cellStyle name="SAPBEXstdDataEmph 6 10" xfId="19429" xr:uid="{00000000-0005-0000-0000-0000974D0000}"/>
    <cellStyle name="SAPBEXstdDataEmph 6 2" xfId="19430" xr:uid="{00000000-0005-0000-0000-0000984D0000}"/>
    <cellStyle name="SAPBEXstdDataEmph 6 2 2" xfId="19431" xr:uid="{00000000-0005-0000-0000-0000994D0000}"/>
    <cellStyle name="SAPBEXstdDataEmph 6 2 3" xfId="19432" xr:uid="{00000000-0005-0000-0000-00009A4D0000}"/>
    <cellStyle name="SAPBEXstdDataEmph 6 2 4" xfId="19433" xr:uid="{00000000-0005-0000-0000-00009B4D0000}"/>
    <cellStyle name="SAPBEXstdDataEmph 6 3" xfId="19434" xr:uid="{00000000-0005-0000-0000-00009C4D0000}"/>
    <cellStyle name="SAPBEXstdDataEmph 6 3 2" xfId="19435" xr:uid="{00000000-0005-0000-0000-00009D4D0000}"/>
    <cellStyle name="SAPBEXstdDataEmph 6 3 3" xfId="19436" xr:uid="{00000000-0005-0000-0000-00009E4D0000}"/>
    <cellStyle name="SAPBEXstdDataEmph 6 3 4" xfId="19437" xr:uid="{00000000-0005-0000-0000-00009F4D0000}"/>
    <cellStyle name="SAPBEXstdDataEmph 6 4" xfId="19438" xr:uid="{00000000-0005-0000-0000-0000A04D0000}"/>
    <cellStyle name="SAPBEXstdDataEmph 6 4 2" xfId="19439" xr:uid="{00000000-0005-0000-0000-0000A14D0000}"/>
    <cellStyle name="SAPBEXstdDataEmph 6 4 3" xfId="19440" xr:uid="{00000000-0005-0000-0000-0000A24D0000}"/>
    <cellStyle name="SAPBEXstdDataEmph 6 4 4" xfId="19441" xr:uid="{00000000-0005-0000-0000-0000A34D0000}"/>
    <cellStyle name="SAPBEXstdDataEmph 6 5" xfId="19442" xr:uid="{00000000-0005-0000-0000-0000A44D0000}"/>
    <cellStyle name="SAPBEXstdDataEmph 6 5 2" xfId="19443" xr:uid="{00000000-0005-0000-0000-0000A54D0000}"/>
    <cellStyle name="SAPBEXstdDataEmph 6 5 3" xfId="19444" xr:uid="{00000000-0005-0000-0000-0000A64D0000}"/>
    <cellStyle name="SAPBEXstdDataEmph 6 5 4" xfId="19445" xr:uid="{00000000-0005-0000-0000-0000A74D0000}"/>
    <cellStyle name="SAPBEXstdDataEmph 6 6" xfId="19446" xr:uid="{00000000-0005-0000-0000-0000A84D0000}"/>
    <cellStyle name="SAPBEXstdDataEmph 6 7" xfId="19447" xr:uid="{00000000-0005-0000-0000-0000A94D0000}"/>
    <cellStyle name="SAPBEXstdDataEmph 6 8" xfId="19448" xr:uid="{00000000-0005-0000-0000-0000AA4D0000}"/>
    <cellStyle name="SAPBEXstdDataEmph 6 9" xfId="19449" xr:uid="{00000000-0005-0000-0000-0000AB4D0000}"/>
    <cellStyle name="SAPBEXstdDataEmph 60" xfId="19450" xr:uid="{00000000-0005-0000-0000-0000AC4D0000}"/>
    <cellStyle name="SAPBEXstdDataEmph 61" xfId="19451" xr:uid="{00000000-0005-0000-0000-0000AD4D0000}"/>
    <cellStyle name="SAPBEXstdDataEmph 62" xfId="19452" xr:uid="{00000000-0005-0000-0000-0000AE4D0000}"/>
    <cellStyle name="SAPBEXstdDataEmph 63" xfId="19453" xr:uid="{00000000-0005-0000-0000-0000AF4D0000}"/>
    <cellStyle name="SAPBEXstdDataEmph 64" xfId="19454" xr:uid="{00000000-0005-0000-0000-0000B04D0000}"/>
    <cellStyle name="SAPBEXstdDataEmph 65" xfId="19455" xr:uid="{00000000-0005-0000-0000-0000B14D0000}"/>
    <cellStyle name="SAPBEXstdDataEmph 66" xfId="19456" xr:uid="{00000000-0005-0000-0000-0000B24D0000}"/>
    <cellStyle name="SAPBEXstdDataEmph 67" xfId="19457" xr:uid="{00000000-0005-0000-0000-0000B34D0000}"/>
    <cellStyle name="SAPBEXstdDataEmph 68" xfId="19458" xr:uid="{00000000-0005-0000-0000-0000B44D0000}"/>
    <cellStyle name="SAPBEXstdDataEmph 69" xfId="19459" xr:uid="{00000000-0005-0000-0000-0000B54D0000}"/>
    <cellStyle name="SAPBEXstdDataEmph 7" xfId="19460" xr:uid="{00000000-0005-0000-0000-0000B64D0000}"/>
    <cellStyle name="SAPBEXstdDataEmph 7 10" xfId="19461" xr:uid="{00000000-0005-0000-0000-0000B74D0000}"/>
    <cellStyle name="SAPBEXstdDataEmph 7 2" xfId="19462" xr:uid="{00000000-0005-0000-0000-0000B84D0000}"/>
    <cellStyle name="SAPBEXstdDataEmph 7 2 2" xfId="19463" xr:uid="{00000000-0005-0000-0000-0000B94D0000}"/>
    <cellStyle name="SAPBEXstdDataEmph 7 2 3" xfId="19464" xr:uid="{00000000-0005-0000-0000-0000BA4D0000}"/>
    <cellStyle name="SAPBEXstdDataEmph 7 2 4" xfId="19465" xr:uid="{00000000-0005-0000-0000-0000BB4D0000}"/>
    <cellStyle name="SAPBEXstdDataEmph 7 3" xfId="19466" xr:uid="{00000000-0005-0000-0000-0000BC4D0000}"/>
    <cellStyle name="SAPBEXstdDataEmph 7 3 2" xfId="19467" xr:uid="{00000000-0005-0000-0000-0000BD4D0000}"/>
    <cellStyle name="SAPBEXstdDataEmph 7 3 3" xfId="19468" xr:uid="{00000000-0005-0000-0000-0000BE4D0000}"/>
    <cellStyle name="SAPBEXstdDataEmph 7 3 4" xfId="19469" xr:uid="{00000000-0005-0000-0000-0000BF4D0000}"/>
    <cellStyle name="SAPBEXstdDataEmph 7 4" xfId="19470" xr:uid="{00000000-0005-0000-0000-0000C04D0000}"/>
    <cellStyle name="SAPBEXstdDataEmph 7 4 2" xfId="19471" xr:uid="{00000000-0005-0000-0000-0000C14D0000}"/>
    <cellStyle name="SAPBEXstdDataEmph 7 4 3" xfId="19472" xr:uid="{00000000-0005-0000-0000-0000C24D0000}"/>
    <cellStyle name="SAPBEXstdDataEmph 7 4 4" xfId="19473" xr:uid="{00000000-0005-0000-0000-0000C34D0000}"/>
    <cellStyle name="SAPBEXstdDataEmph 7 5" xfId="19474" xr:uid="{00000000-0005-0000-0000-0000C44D0000}"/>
    <cellStyle name="SAPBEXstdDataEmph 7 5 2" xfId="19475" xr:uid="{00000000-0005-0000-0000-0000C54D0000}"/>
    <cellStyle name="SAPBEXstdDataEmph 7 5 3" xfId="19476" xr:uid="{00000000-0005-0000-0000-0000C64D0000}"/>
    <cellStyle name="SAPBEXstdDataEmph 7 5 4" xfId="19477" xr:uid="{00000000-0005-0000-0000-0000C74D0000}"/>
    <cellStyle name="SAPBEXstdDataEmph 7 6" xfId="19478" xr:uid="{00000000-0005-0000-0000-0000C84D0000}"/>
    <cellStyle name="SAPBEXstdDataEmph 7 7" xfId="19479" xr:uid="{00000000-0005-0000-0000-0000C94D0000}"/>
    <cellStyle name="SAPBEXstdDataEmph 7 8" xfId="19480" xr:uid="{00000000-0005-0000-0000-0000CA4D0000}"/>
    <cellStyle name="SAPBEXstdDataEmph 7 9" xfId="19481" xr:uid="{00000000-0005-0000-0000-0000CB4D0000}"/>
    <cellStyle name="SAPBEXstdDataEmph 70" xfId="19482" xr:uid="{00000000-0005-0000-0000-0000CC4D0000}"/>
    <cellStyle name="SAPBEXstdDataEmph 71" xfId="19483" xr:uid="{00000000-0005-0000-0000-0000CD4D0000}"/>
    <cellStyle name="SAPBEXstdDataEmph 72" xfId="19484" xr:uid="{00000000-0005-0000-0000-0000CE4D0000}"/>
    <cellStyle name="SAPBEXstdDataEmph 73" xfId="19485" xr:uid="{00000000-0005-0000-0000-0000CF4D0000}"/>
    <cellStyle name="SAPBEXstdDataEmph 74" xfId="19486" xr:uid="{00000000-0005-0000-0000-0000D04D0000}"/>
    <cellStyle name="SAPBEXstdDataEmph 75" xfId="19487" xr:uid="{00000000-0005-0000-0000-0000D14D0000}"/>
    <cellStyle name="SAPBEXstdDataEmph 76" xfId="19488" xr:uid="{00000000-0005-0000-0000-0000D24D0000}"/>
    <cellStyle name="SAPBEXstdDataEmph 77" xfId="19489" xr:uid="{00000000-0005-0000-0000-0000D34D0000}"/>
    <cellStyle name="SAPBEXstdDataEmph 78" xfId="19490" xr:uid="{00000000-0005-0000-0000-0000D44D0000}"/>
    <cellStyle name="SAPBEXstdDataEmph 79" xfId="19491" xr:uid="{00000000-0005-0000-0000-0000D54D0000}"/>
    <cellStyle name="SAPBEXstdDataEmph 8" xfId="19492" xr:uid="{00000000-0005-0000-0000-0000D64D0000}"/>
    <cellStyle name="SAPBEXstdDataEmph 8 2" xfId="19493" xr:uid="{00000000-0005-0000-0000-0000D74D0000}"/>
    <cellStyle name="SAPBEXstdDataEmph 8 3" xfId="19494" xr:uid="{00000000-0005-0000-0000-0000D84D0000}"/>
    <cellStyle name="SAPBEXstdDataEmph 8 4" xfId="19495" xr:uid="{00000000-0005-0000-0000-0000D94D0000}"/>
    <cellStyle name="SAPBEXstdDataEmph 8 5" xfId="19496" xr:uid="{00000000-0005-0000-0000-0000DA4D0000}"/>
    <cellStyle name="SAPBEXstdDataEmph 8 6" xfId="19497" xr:uid="{00000000-0005-0000-0000-0000DB4D0000}"/>
    <cellStyle name="SAPBEXstdDataEmph 80" xfId="19498" xr:uid="{00000000-0005-0000-0000-0000DC4D0000}"/>
    <cellStyle name="SAPBEXstdDataEmph 81" xfId="19499" xr:uid="{00000000-0005-0000-0000-0000DD4D0000}"/>
    <cellStyle name="SAPBEXstdDataEmph 82" xfId="19500" xr:uid="{00000000-0005-0000-0000-0000DE4D0000}"/>
    <cellStyle name="SAPBEXstdDataEmph 83" xfId="19501" xr:uid="{00000000-0005-0000-0000-0000DF4D0000}"/>
    <cellStyle name="SAPBEXstdDataEmph 84" xfId="19502" xr:uid="{00000000-0005-0000-0000-0000E04D0000}"/>
    <cellStyle name="SAPBEXstdDataEmph 85" xfId="19503" xr:uid="{00000000-0005-0000-0000-0000E14D0000}"/>
    <cellStyle name="SAPBEXstdDataEmph 86" xfId="19504" xr:uid="{00000000-0005-0000-0000-0000E24D0000}"/>
    <cellStyle name="SAPBEXstdDataEmph 87" xfId="19505" xr:uid="{00000000-0005-0000-0000-0000E34D0000}"/>
    <cellStyle name="SAPBEXstdDataEmph 88" xfId="19506" xr:uid="{00000000-0005-0000-0000-0000E44D0000}"/>
    <cellStyle name="SAPBEXstdDataEmph 89" xfId="19507" xr:uid="{00000000-0005-0000-0000-0000E54D0000}"/>
    <cellStyle name="SAPBEXstdDataEmph 9" xfId="19508" xr:uid="{00000000-0005-0000-0000-0000E64D0000}"/>
    <cellStyle name="SAPBEXstdDataEmph 9 2" xfId="19509" xr:uid="{00000000-0005-0000-0000-0000E74D0000}"/>
    <cellStyle name="SAPBEXstdDataEmph 9 3" xfId="19510" xr:uid="{00000000-0005-0000-0000-0000E84D0000}"/>
    <cellStyle name="SAPBEXstdDataEmph 9 4" xfId="19511" xr:uid="{00000000-0005-0000-0000-0000E94D0000}"/>
    <cellStyle name="SAPBEXstdDataEmph 9 5" xfId="19512" xr:uid="{00000000-0005-0000-0000-0000EA4D0000}"/>
    <cellStyle name="SAPBEXstdDataEmph 9 6" xfId="19513" xr:uid="{00000000-0005-0000-0000-0000EB4D0000}"/>
    <cellStyle name="SAPBEXstdDataEmph 90" xfId="19514" xr:uid="{00000000-0005-0000-0000-0000EC4D0000}"/>
    <cellStyle name="SAPBEXstdDataEmph 91" xfId="19515" xr:uid="{00000000-0005-0000-0000-0000ED4D0000}"/>
    <cellStyle name="SAPBEXstdDataEmph 92" xfId="19516" xr:uid="{00000000-0005-0000-0000-0000EE4D0000}"/>
    <cellStyle name="SAPBEXstdDataEmph 93" xfId="19517" xr:uid="{00000000-0005-0000-0000-0000EF4D0000}"/>
    <cellStyle name="SAPBEXstdDataEmph 94" xfId="19518" xr:uid="{00000000-0005-0000-0000-0000F04D0000}"/>
    <cellStyle name="SAPBEXstdDataEmph 95" xfId="19519" xr:uid="{00000000-0005-0000-0000-0000F14D0000}"/>
    <cellStyle name="SAPBEXstdDataEmph 96" xfId="19520" xr:uid="{00000000-0005-0000-0000-0000F24D0000}"/>
    <cellStyle name="SAPBEXstdDataEmph 97" xfId="19521" xr:uid="{00000000-0005-0000-0000-0000F34D0000}"/>
    <cellStyle name="SAPBEXstdDataEmph 98" xfId="19522" xr:uid="{00000000-0005-0000-0000-0000F44D0000}"/>
    <cellStyle name="SAPBEXstdDataEmph 99" xfId="19523" xr:uid="{00000000-0005-0000-0000-0000F54D0000}"/>
    <cellStyle name="SAPBEXstdDataEmph_2009 12 09 Cash flow (2009)" xfId="19524" xr:uid="{00000000-0005-0000-0000-0000F64D0000}"/>
    <cellStyle name="SAPBEXstdItem" xfId="19525" xr:uid="{00000000-0005-0000-0000-0000F74D0000}"/>
    <cellStyle name="SAPBEXstdItem 10" xfId="19526" xr:uid="{00000000-0005-0000-0000-0000F84D0000}"/>
    <cellStyle name="SAPBEXstdItem 10 2" xfId="19527" xr:uid="{00000000-0005-0000-0000-0000F94D0000}"/>
    <cellStyle name="SAPBEXstdItem 10 3" xfId="19528" xr:uid="{00000000-0005-0000-0000-0000FA4D0000}"/>
    <cellStyle name="SAPBEXstdItem 10 4" xfId="19529" xr:uid="{00000000-0005-0000-0000-0000FB4D0000}"/>
    <cellStyle name="SAPBEXstdItem 10 5" xfId="19530" xr:uid="{00000000-0005-0000-0000-0000FC4D0000}"/>
    <cellStyle name="SAPBEXstdItem 10 6" xfId="19531" xr:uid="{00000000-0005-0000-0000-0000FD4D0000}"/>
    <cellStyle name="SAPBEXstdItem 10 7" xfId="28066" xr:uid="{00000000-0005-0000-0000-0000FE4D0000}"/>
    <cellStyle name="SAPBEXstdItem 100" xfId="19532" xr:uid="{00000000-0005-0000-0000-0000FF4D0000}"/>
    <cellStyle name="SAPBEXstdItem 101" xfId="19533" xr:uid="{00000000-0005-0000-0000-0000004E0000}"/>
    <cellStyle name="SAPBEXstdItem 102" xfId="19534" xr:uid="{00000000-0005-0000-0000-0000014E0000}"/>
    <cellStyle name="SAPBEXstdItem 103" xfId="19535" xr:uid="{00000000-0005-0000-0000-0000024E0000}"/>
    <cellStyle name="SAPBEXstdItem 104" xfId="19536" xr:uid="{00000000-0005-0000-0000-0000034E0000}"/>
    <cellStyle name="SAPBEXstdItem 105" xfId="19537" xr:uid="{00000000-0005-0000-0000-0000044E0000}"/>
    <cellStyle name="SAPBEXstdItem 106" xfId="19538" xr:uid="{00000000-0005-0000-0000-0000054E0000}"/>
    <cellStyle name="SAPBEXstdItem 107" xfId="19539" xr:uid="{00000000-0005-0000-0000-0000064E0000}"/>
    <cellStyle name="SAPBEXstdItem 108" xfId="19540" xr:uid="{00000000-0005-0000-0000-0000074E0000}"/>
    <cellStyle name="SAPBEXstdItem 109" xfId="19541" xr:uid="{00000000-0005-0000-0000-0000084E0000}"/>
    <cellStyle name="SAPBEXstdItem 11" xfId="19542" xr:uid="{00000000-0005-0000-0000-0000094E0000}"/>
    <cellStyle name="SAPBEXstdItem 11 2" xfId="19543" xr:uid="{00000000-0005-0000-0000-00000A4E0000}"/>
    <cellStyle name="SAPBEXstdItem 11 3" xfId="19544" xr:uid="{00000000-0005-0000-0000-00000B4E0000}"/>
    <cellStyle name="SAPBEXstdItem 11 4" xfId="19545" xr:uid="{00000000-0005-0000-0000-00000C4E0000}"/>
    <cellStyle name="SAPBEXstdItem 11 5" xfId="19546" xr:uid="{00000000-0005-0000-0000-00000D4E0000}"/>
    <cellStyle name="SAPBEXstdItem 11 6" xfId="19547" xr:uid="{00000000-0005-0000-0000-00000E4E0000}"/>
    <cellStyle name="SAPBEXstdItem 110" xfId="19548" xr:uid="{00000000-0005-0000-0000-00000F4E0000}"/>
    <cellStyle name="SAPBEXstdItem 111" xfId="19549" xr:uid="{00000000-0005-0000-0000-0000104E0000}"/>
    <cellStyle name="SAPBEXstdItem 112" xfId="19550" xr:uid="{00000000-0005-0000-0000-0000114E0000}"/>
    <cellStyle name="SAPBEXstdItem 113" xfId="19551" xr:uid="{00000000-0005-0000-0000-0000124E0000}"/>
    <cellStyle name="SAPBEXstdItem 114" xfId="19552" xr:uid="{00000000-0005-0000-0000-0000134E0000}"/>
    <cellStyle name="SAPBEXstdItem 115" xfId="19553" xr:uid="{00000000-0005-0000-0000-0000144E0000}"/>
    <cellStyle name="SAPBEXstdItem 116" xfId="19554" xr:uid="{00000000-0005-0000-0000-0000154E0000}"/>
    <cellStyle name="SAPBEXstdItem 117" xfId="19555" xr:uid="{00000000-0005-0000-0000-0000164E0000}"/>
    <cellStyle name="SAPBEXstdItem 118" xfId="19556" xr:uid="{00000000-0005-0000-0000-0000174E0000}"/>
    <cellStyle name="SAPBEXstdItem 119" xfId="19557" xr:uid="{00000000-0005-0000-0000-0000184E0000}"/>
    <cellStyle name="SAPBEXstdItem 12" xfId="19558" xr:uid="{00000000-0005-0000-0000-0000194E0000}"/>
    <cellStyle name="SAPBEXstdItem 12 2" xfId="19559" xr:uid="{00000000-0005-0000-0000-00001A4E0000}"/>
    <cellStyle name="SAPBEXstdItem 12 3" xfId="19560" xr:uid="{00000000-0005-0000-0000-00001B4E0000}"/>
    <cellStyle name="SAPBEXstdItem 12 4" xfId="19561" xr:uid="{00000000-0005-0000-0000-00001C4E0000}"/>
    <cellStyle name="SAPBEXstdItem 12 5" xfId="19562" xr:uid="{00000000-0005-0000-0000-00001D4E0000}"/>
    <cellStyle name="SAPBEXstdItem 12 6" xfId="19563" xr:uid="{00000000-0005-0000-0000-00001E4E0000}"/>
    <cellStyle name="SAPBEXstdItem 120" xfId="19564" xr:uid="{00000000-0005-0000-0000-00001F4E0000}"/>
    <cellStyle name="SAPBEXstdItem 121" xfId="19565" xr:uid="{00000000-0005-0000-0000-0000204E0000}"/>
    <cellStyle name="SAPBEXstdItem 122" xfId="19566" xr:uid="{00000000-0005-0000-0000-0000214E0000}"/>
    <cellStyle name="SAPBEXstdItem 123" xfId="19567" xr:uid="{00000000-0005-0000-0000-0000224E0000}"/>
    <cellStyle name="SAPBEXstdItem 124" xfId="19568" xr:uid="{00000000-0005-0000-0000-0000234E0000}"/>
    <cellStyle name="SAPBEXstdItem 125" xfId="19569" xr:uid="{00000000-0005-0000-0000-0000244E0000}"/>
    <cellStyle name="SAPBEXstdItem 126" xfId="19570" xr:uid="{00000000-0005-0000-0000-0000254E0000}"/>
    <cellStyle name="SAPBEXstdItem 127" xfId="19571" xr:uid="{00000000-0005-0000-0000-0000264E0000}"/>
    <cellStyle name="SAPBEXstdItem 128" xfId="19572" xr:uid="{00000000-0005-0000-0000-0000274E0000}"/>
    <cellStyle name="SAPBEXstdItem 129" xfId="19573" xr:uid="{00000000-0005-0000-0000-0000284E0000}"/>
    <cellStyle name="SAPBEXstdItem 13" xfId="19574" xr:uid="{00000000-0005-0000-0000-0000294E0000}"/>
    <cellStyle name="SAPBEXstdItem 13 2" xfId="19575" xr:uid="{00000000-0005-0000-0000-00002A4E0000}"/>
    <cellStyle name="SAPBEXstdItem 13 3" xfId="19576" xr:uid="{00000000-0005-0000-0000-00002B4E0000}"/>
    <cellStyle name="SAPBEXstdItem 13 4" xfId="19577" xr:uid="{00000000-0005-0000-0000-00002C4E0000}"/>
    <cellStyle name="SAPBEXstdItem 13 5" xfId="19578" xr:uid="{00000000-0005-0000-0000-00002D4E0000}"/>
    <cellStyle name="SAPBEXstdItem 13 6" xfId="19579" xr:uid="{00000000-0005-0000-0000-00002E4E0000}"/>
    <cellStyle name="SAPBEXstdItem 130" xfId="19580" xr:uid="{00000000-0005-0000-0000-00002F4E0000}"/>
    <cellStyle name="SAPBEXstdItem 131" xfId="19581" xr:uid="{00000000-0005-0000-0000-0000304E0000}"/>
    <cellStyle name="SAPBEXstdItem 132" xfId="19582" xr:uid="{00000000-0005-0000-0000-0000314E0000}"/>
    <cellStyle name="SAPBEXstdItem 133" xfId="19583" xr:uid="{00000000-0005-0000-0000-0000324E0000}"/>
    <cellStyle name="SAPBEXstdItem 134" xfId="19584" xr:uid="{00000000-0005-0000-0000-0000334E0000}"/>
    <cellStyle name="SAPBEXstdItem 135" xfId="19585" xr:uid="{00000000-0005-0000-0000-0000344E0000}"/>
    <cellStyle name="SAPBEXstdItem 136" xfId="19586" xr:uid="{00000000-0005-0000-0000-0000354E0000}"/>
    <cellStyle name="SAPBEXstdItem 137" xfId="19587" xr:uid="{00000000-0005-0000-0000-0000364E0000}"/>
    <cellStyle name="SAPBEXstdItem 138" xfId="19588" xr:uid="{00000000-0005-0000-0000-0000374E0000}"/>
    <cellStyle name="SAPBEXstdItem 139" xfId="19589" xr:uid="{00000000-0005-0000-0000-0000384E0000}"/>
    <cellStyle name="SAPBEXstdItem 14" xfId="19590" xr:uid="{00000000-0005-0000-0000-0000394E0000}"/>
    <cellStyle name="SAPBEXstdItem 14 2" xfId="19591" xr:uid="{00000000-0005-0000-0000-00003A4E0000}"/>
    <cellStyle name="SAPBEXstdItem 14 3" xfId="19592" xr:uid="{00000000-0005-0000-0000-00003B4E0000}"/>
    <cellStyle name="SAPBEXstdItem 14 4" xfId="19593" xr:uid="{00000000-0005-0000-0000-00003C4E0000}"/>
    <cellStyle name="SAPBEXstdItem 14 5" xfId="19594" xr:uid="{00000000-0005-0000-0000-00003D4E0000}"/>
    <cellStyle name="SAPBEXstdItem 14 6" xfId="19595" xr:uid="{00000000-0005-0000-0000-00003E4E0000}"/>
    <cellStyle name="SAPBEXstdItem 140" xfId="19596" xr:uid="{00000000-0005-0000-0000-00003F4E0000}"/>
    <cellStyle name="SAPBEXstdItem 141" xfId="19597" xr:uid="{00000000-0005-0000-0000-0000404E0000}"/>
    <cellStyle name="SAPBEXstdItem 142" xfId="19598" xr:uid="{00000000-0005-0000-0000-0000414E0000}"/>
    <cellStyle name="SAPBEXstdItem 143" xfId="19599" xr:uid="{00000000-0005-0000-0000-0000424E0000}"/>
    <cellStyle name="SAPBEXstdItem 144" xfId="19600" xr:uid="{00000000-0005-0000-0000-0000434E0000}"/>
    <cellStyle name="SAPBEXstdItem 145" xfId="19601" xr:uid="{00000000-0005-0000-0000-0000444E0000}"/>
    <cellStyle name="SAPBEXstdItem 146" xfId="19602" xr:uid="{00000000-0005-0000-0000-0000454E0000}"/>
    <cellStyle name="SAPBEXstdItem 147" xfId="19603" xr:uid="{00000000-0005-0000-0000-0000464E0000}"/>
    <cellStyle name="SAPBEXstdItem 148" xfId="19604" xr:uid="{00000000-0005-0000-0000-0000474E0000}"/>
    <cellStyle name="SAPBEXstdItem 149" xfId="19605" xr:uid="{00000000-0005-0000-0000-0000484E0000}"/>
    <cellStyle name="SAPBEXstdItem 15" xfId="19606" xr:uid="{00000000-0005-0000-0000-0000494E0000}"/>
    <cellStyle name="SAPBEXstdItem 15 2" xfId="19607" xr:uid="{00000000-0005-0000-0000-00004A4E0000}"/>
    <cellStyle name="SAPBEXstdItem 15 3" xfId="19608" xr:uid="{00000000-0005-0000-0000-00004B4E0000}"/>
    <cellStyle name="SAPBEXstdItem 15 4" xfId="19609" xr:uid="{00000000-0005-0000-0000-00004C4E0000}"/>
    <cellStyle name="SAPBEXstdItem 15 5" xfId="19610" xr:uid="{00000000-0005-0000-0000-00004D4E0000}"/>
    <cellStyle name="SAPBEXstdItem 15 6" xfId="19611" xr:uid="{00000000-0005-0000-0000-00004E4E0000}"/>
    <cellStyle name="SAPBEXstdItem 150" xfId="19612" xr:uid="{00000000-0005-0000-0000-00004F4E0000}"/>
    <cellStyle name="SAPBEXstdItem 151" xfId="19613" xr:uid="{00000000-0005-0000-0000-0000504E0000}"/>
    <cellStyle name="SAPBEXstdItem 152" xfId="19614" xr:uid="{00000000-0005-0000-0000-0000514E0000}"/>
    <cellStyle name="SAPBEXstdItem 153" xfId="19615" xr:uid="{00000000-0005-0000-0000-0000524E0000}"/>
    <cellStyle name="SAPBEXstdItem 154" xfId="19616" xr:uid="{00000000-0005-0000-0000-0000534E0000}"/>
    <cellStyle name="SAPBEXstdItem 155" xfId="19617" xr:uid="{00000000-0005-0000-0000-0000544E0000}"/>
    <cellStyle name="SAPBEXstdItem 156" xfId="19618" xr:uid="{00000000-0005-0000-0000-0000554E0000}"/>
    <cellStyle name="SAPBEXstdItem 157" xfId="19619" xr:uid="{00000000-0005-0000-0000-0000564E0000}"/>
    <cellStyle name="SAPBEXstdItem 158" xfId="19620" xr:uid="{00000000-0005-0000-0000-0000574E0000}"/>
    <cellStyle name="SAPBEXstdItem 159" xfId="19621" xr:uid="{00000000-0005-0000-0000-0000584E0000}"/>
    <cellStyle name="SAPBEXstdItem 16" xfId="19622" xr:uid="{00000000-0005-0000-0000-0000594E0000}"/>
    <cellStyle name="SAPBEXstdItem 16 2" xfId="19623" xr:uid="{00000000-0005-0000-0000-00005A4E0000}"/>
    <cellStyle name="SAPBEXstdItem 16 3" xfId="19624" xr:uid="{00000000-0005-0000-0000-00005B4E0000}"/>
    <cellStyle name="SAPBEXstdItem 16 4" xfId="19625" xr:uid="{00000000-0005-0000-0000-00005C4E0000}"/>
    <cellStyle name="SAPBEXstdItem 16 5" xfId="19626" xr:uid="{00000000-0005-0000-0000-00005D4E0000}"/>
    <cellStyle name="SAPBEXstdItem 16 6" xfId="19627" xr:uid="{00000000-0005-0000-0000-00005E4E0000}"/>
    <cellStyle name="SAPBEXstdItem 160" xfId="19628" xr:uid="{00000000-0005-0000-0000-00005F4E0000}"/>
    <cellStyle name="SAPBEXstdItem 161" xfId="19629" xr:uid="{00000000-0005-0000-0000-0000604E0000}"/>
    <cellStyle name="SAPBEXstdItem 162" xfId="19630" xr:uid="{00000000-0005-0000-0000-0000614E0000}"/>
    <cellStyle name="SAPBEXstdItem 163" xfId="19631" xr:uid="{00000000-0005-0000-0000-0000624E0000}"/>
    <cellStyle name="SAPBEXstdItem 164" xfId="19632" xr:uid="{00000000-0005-0000-0000-0000634E0000}"/>
    <cellStyle name="SAPBEXstdItem 165" xfId="19633" xr:uid="{00000000-0005-0000-0000-0000644E0000}"/>
    <cellStyle name="SAPBEXstdItem 166" xfId="19634" xr:uid="{00000000-0005-0000-0000-0000654E0000}"/>
    <cellStyle name="SAPBEXstdItem 167" xfId="19635" xr:uid="{00000000-0005-0000-0000-0000664E0000}"/>
    <cellStyle name="SAPBEXstdItem 168" xfId="19636" xr:uid="{00000000-0005-0000-0000-0000674E0000}"/>
    <cellStyle name="SAPBEXstdItem 169" xfId="19637" xr:uid="{00000000-0005-0000-0000-0000684E0000}"/>
    <cellStyle name="SAPBEXstdItem 17" xfId="19638" xr:uid="{00000000-0005-0000-0000-0000694E0000}"/>
    <cellStyle name="SAPBEXstdItem 17 2" xfId="19639" xr:uid="{00000000-0005-0000-0000-00006A4E0000}"/>
    <cellStyle name="SAPBEXstdItem 17 3" xfId="19640" xr:uid="{00000000-0005-0000-0000-00006B4E0000}"/>
    <cellStyle name="SAPBEXstdItem 17 4" xfId="19641" xr:uid="{00000000-0005-0000-0000-00006C4E0000}"/>
    <cellStyle name="SAPBEXstdItem 17 5" xfId="19642" xr:uid="{00000000-0005-0000-0000-00006D4E0000}"/>
    <cellStyle name="SAPBEXstdItem 17 6" xfId="19643" xr:uid="{00000000-0005-0000-0000-00006E4E0000}"/>
    <cellStyle name="SAPBEXstdItem 170" xfId="19644" xr:uid="{00000000-0005-0000-0000-00006F4E0000}"/>
    <cellStyle name="SAPBEXstdItem 171" xfId="19645" xr:uid="{00000000-0005-0000-0000-0000704E0000}"/>
    <cellStyle name="SAPBEXstdItem 172" xfId="19646" xr:uid="{00000000-0005-0000-0000-0000714E0000}"/>
    <cellStyle name="SAPBEXstdItem 173" xfId="27788" xr:uid="{00000000-0005-0000-0000-0000724E0000}"/>
    <cellStyle name="SAPBEXstdItem 174" xfId="27925" xr:uid="{00000000-0005-0000-0000-0000734E0000}"/>
    <cellStyle name="SAPBEXstdItem 174 2" xfId="28033" xr:uid="{00000000-0005-0000-0000-0000744E0000}"/>
    <cellStyle name="SAPBEXstdItem 175" xfId="27976" xr:uid="{00000000-0005-0000-0000-0000754E0000}"/>
    <cellStyle name="SAPBEXstdItem 176" xfId="28024" xr:uid="{00000000-0005-0000-0000-0000764E0000}"/>
    <cellStyle name="SAPBEXstdItem 177" xfId="28157" xr:uid="{00000000-0005-0000-0000-0000774E0000}"/>
    <cellStyle name="SAPBEXstdItem 18" xfId="19647" xr:uid="{00000000-0005-0000-0000-0000784E0000}"/>
    <cellStyle name="SAPBEXstdItem 18 2" xfId="19648" xr:uid="{00000000-0005-0000-0000-0000794E0000}"/>
    <cellStyle name="SAPBEXstdItem 18 3" xfId="19649" xr:uid="{00000000-0005-0000-0000-00007A4E0000}"/>
    <cellStyle name="SAPBEXstdItem 18 4" xfId="19650" xr:uid="{00000000-0005-0000-0000-00007B4E0000}"/>
    <cellStyle name="SAPBEXstdItem 18 5" xfId="19651" xr:uid="{00000000-0005-0000-0000-00007C4E0000}"/>
    <cellStyle name="SAPBEXstdItem 18 6" xfId="19652" xr:uid="{00000000-0005-0000-0000-00007D4E0000}"/>
    <cellStyle name="SAPBEXstdItem 19" xfId="19653" xr:uid="{00000000-0005-0000-0000-00007E4E0000}"/>
    <cellStyle name="SAPBEXstdItem 19 2" xfId="19654" xr:uid="{00000000-0005-0000-0000-00007F4E0000}"/>
    <cellStyle name="SAPBEXstdItem 19 3" xfId="19655" xr:uid="{00000000-0005-0000-0000-0000804E0000}"/>
    <cellStyle name="SAPBEXstdItem 19 4" xfId="19656" xr:uid="{00000000-0005-0000-0000-0000814E0000}"/>
    <cellStyle name="SAPBEXstdItem 19 5" xfId="19657" xr:uid="{00000000-0005-0000-0000-0000824E0000}"/>
    <cellStyle name="SAPBEXstdItem 19 6" xfId="19658" xr:uid="{00000000-0005-0000-0000-0000834E0000}"/>
    <cellStyle name="SAPBEXstdItem 2" xfId="19659" xr:uid="{00000000-0005-0000-0000-0000844E0000}"/>
    <cellStyle name="SAPBEXstdItem 2 10" xfId="19660" xr:uid="{00000000-0005-0000-0000-0000854E0000}"/>
    <cellStyle name="SAPBEXstdItem 2 10 2" xfId="19661" xr:uid="{00000000-0005-0000-0000-0000864E0000}"/>
    <cellStyle name="SAPBEXstdItem 2 10 3" xfId="19662" xr:uid="{00000000-0005-0000-0000-0000874E0000}"/>
    <cellStyle name="SAPBEXstdItem 2 10 4" xfId="19663" xr:uid="{00000000-0005-0000-0000-0000884E0000}"/>
    <cellStyle name="SAPBEXstdItem 2 11" xfId="19664" xr:uid="{00000000-0005-0000-0000-0000894E0000}"/>
    <cellStyle name="SAPBEXstdItem 2 11 2" xfId="19665" xr:uid="{00000000-0005-0000-0000-00008A4E0000}"/>
    <cellStyle name="SAPBEXstdItem 2 11 3" xfId="19666" xr:uid="{00000000-0005-0000-0000-00008B4E0000}"/>
    <cellStyle name="SAPBEXstdItem 2 11 4" xfId="19667" xr:uid="{00000000-0005-0000-0000-00008C4E0000}"/>
    <cellStyle name="SAPBEXstdItem 2 12" xfId="19668" xr:uid="{00000000-0005-0000-0000-00008D4E0000}"/>
    <cellStyle name="SAPBEXstdItem 2 12 2" xfId="19669" xr:uid="{00000000-0005-0000-0000-00008E4E0000}"/>
    <cellStyle name="SAPBEXstdItem 2 12 3" xfId="19670" xr:uid="{00000000-0005-0000-0000-00008F4E0000}"/>
    <cellStyle name="SAPBEXstdItem 2 12 4" xfId="19671" xr:uid="{00000000-0005-0000-0000-0000904E0000}"/>
    <cellStyle name="SAPBEXstdItem 2 13" xfId="19672" xr:uid="{00000000-0005-0000-0000-0000914E0000}"/>
    <cellStyle name="SAPBEXstdItem 2 13 2" xfId="19673" xr:uid="{00000000-0005-0000-0000-0000924E0000}"/>
    <cellStyle name="SAPBEXstdItem 2 13 3" xfId="19674" xr:uid="{00000000-0005-0000-0000-0000934E0000}"/>
    <cellStyle name="SAPBEXstdItem 2 13 4" xfId="19675" xr:uid="{00000000-0005-0000-0000-0000944E0000}"/>
    <cellStyle name="SAPBEXstdItem 2 14" xfId="19676" xr:uid="{00000000-0005-0000-0000-0000954E0000}"/>
    <cellStyle name="SAPBEXstdItem 2 15" xfId="19677" xr:uid="{00000000-0005-0000-0000-0000964E0000}"/>
    <cellStyle name="SAPBEXstdItem 2 16" xfId="19678" xr:uid="{00000000-0005-0000-0000-0000974E0000}"/>
    <cellStyle name="SAPBEXstdItem 2 17" xfId="19679" xr:uid="{00000000-0005-0000-0000-0000984E0000}"/>
    <cellStyle name="SAPBEXstdItem 2 18" xfId="19680" xr:uid="{00000000-0005-0000-0000-0000994E0000}"/>
    <cellStyle name="SAPBEXstdItem 2 2" xfId="19681" xr:uid="{00000000-0005-0000-0000-00009A4E0000}"/>
    <cellStyle name="SAPBEXstdItem 2 2 2" xfId="19682" xr:uid="{00000000-0005-0000-0000-00009B4E0000}"/>
    <cellStyle name="SAPBEXstdItem 2 2 2 2" xfId="19683" xr:uid="{00000000-0005-0000-0000-00009C4E0000}"/>
    <cellStyle name="SAPBEXstdItem 2 2 2 3" xfId="19684" xr:uid="{00000000-0005-0000-0000-00009D4E0000}"/>
    <cellStyle name="SAPBEXstdItem 2 2 2 4" xfId="19685" xr:uid="{00000000-0005-0000-0000-00009E4E0000}"/>
    <cellStyle name="SAPBEXstdItem 2 2 2 5" xfId="19686" xr:uid="{00000000-0005-0000-0000-00009F4E0000}"/>
    <cellStyle name="SAPBEXstdItem 2 2 2 6" xfId="19687" xr:uid="{00000000-0005-0000-0000-0000A04E0000}"/>
    <cellStyle name="SAPBEXstdItem 2 2 3" xfId="19688" xr:uid="{00000000-0005-0000-0000-0000A14E0000}"/>
    <cellStyle name="SAPBEXstdItem 2 2 3 2" xfId="19689" xr:uid="{00000000-0005-0000-0000-0000A24E0000}"/>
    <cellStyle name="SAPBEXstdItem 2 2 3 3" xfId="19690" xr:uid="{00000000-0005-0000-0000-0000A34E0000}"/>
    <cellStyle name="SAPBEXstdItem 2 2 3 4" xfId="19691" xr:uid="{00000000-0005-0000-0000-0000A44E0000}"/>
    <cellStyle name="SAPBEXstdItem 2 2 3 5" xfId="19692" xr:uid="{00000000-0005-0000-0000-0000A54E0000}"/>
    <cellStyle name="SAPBEXstdItem 2 2 3 6" xfId="19693" xr:uid="{00000000-0005-0000-0000-0000A64E0000}"/>
    <cellStyle name="SAPBEXstdItem 2 2 4" xfId="19694" xr:uid="{00000000-0005-0000-0000-0000A74E0000}"/>
    <cellStyle name="SAPBEXstdItem 2 2 4 2" xfId="19695" xr:uid="{00000000-0005-0000-0000-0000A84E0000}"/>
    <cellStyle name="SAPBEXstdItem 2 2 4 3" xfId="19696" xr:uid="{00000000-0005-0000-0000-0000A94E0000}"/>
    <cellStyle name="SAPBEXstdItem 2 2 4 4" xfId="19697" xr:uid="{00000000-0005-0000-0000-0000AA4E0000}"/>
    <cellStyle name="SAPBEXstdItem 2 2 4 5" xfId="19698" xr:uid="{00000000-0005-0000-0000-0000AB4E0000}"/>
    <cellStyle name="SAPBEXstdItem 2 2 4 6" xfId="19699" xr:uid="{00000000-0005-0000-0000-0000AC4E0000}"/>
    <cellStyle name="SAPBEXstdItem 2 2 5" xfId="19700" xr:uid="{00000000-0005-0000-0000-0000AD4E0000}"/>
    <cellStyle name="SAPBEXstdItem 2 2 5 2" xfId="19701" xr:uid="{00000000-0005-0000-0000-0000AE4E0000}"/>
    <cellStyle name="SAPBEXstdItem 2 2 5 3" xfId="19702" xr:uid="{00000000-0005-0000-0000-0000AF4E0000}"/>
    <cellStyle name="SAPBEXstdItem 2 2 5 4" xfId="19703" xr:uid="{00000000-0005-0000-0000-0000B04E0000}"/>
    <cellStyle name="SAPBEXstdItem 2 2 5 5" xfId="19704" xr:uid="{00000000-0005-0000-0000-0000B14E0000}"/>
    <cellStyle name="SAPBEXstdItem 2 2 5 6" xfId="19705" xr:uid="{00000000-0005-0000-0000-0000B24E0000}"/>
    <cellStyle name="SAPBEXstdItem 2 2 6" xfId="19706" xr:uid="{00000000-0005-0000-0000-0000B34E0000}"/>
    <cellStyle name="SAPBEXstdItem 2 2 7" xfId="19707" xr:uid="{00000000-0005-0000-0000-0000B44E0000}"/>
    <cellStyle name="SAPBEXstdItem 2 2 8" xfId="19708" xr:uid="{00000000-0005-0000-0000-0000B54E0000}"/>
    <cellStyle name="SAPBEXstdItem 2 3" xfId="19709" xr:uid="{00000000-0005-0000-0000-0000B64E0000}"/>
    <cellStyle name="SAPBEXstdItem 2 3 2" xfId="19710" xr:uid="{00000000-0005-0000-0000-0000B74E0000}"/>
    <cellStyle name="SAPBEXstdItem 2 3 2 2" xfId="19711" xr:uid="{00000000-0005-0000-0000-0000B84E0000}"/>
    <cellStyle name="SAPBEXstdItem 2 3 2 3" xfId="19712" xr:uid="{00000000-0005-0000-0000-0000B94E0000}"/>
    <cellStyle name="SAPBEXstdItem 2 3 2 4" xfId="19713" xr:uid="{00000000-0005-0000-0000-0000BA4E0000}"/>
    <cellStyle name="SAPBEXstdItem 2 3 2 5" xfId="19714" xr:uid="{00000000-0005-0000-0000-0000BB4E0000}"/>
    <cellStyle name="SAPBEXstdItem 2 3 2 6" xfId="19715" xr:uid="{00000000-0005-0000-0000-0000BC4E0000}"/>
    <cellStyle name="SAPBEXstdItem 2 3 3" xfId="19716" xr:uid="{00000000-0005-0000-0000-0000BD4E0000}"/>
    <cellStyle name="SAPBEXstdItem 2 3 3 2" xfId="19717" xr:uid="{00000000-0005-0000-0000-0000BE4E0000}"/>
    <cellStyle name="SAPBEXstdItem 2 3 3 3" xfId="19718" xr:uid="{00000000-0005-0000-0000-0000BF4E0000}"/>
    <cellStyle name="SAPBEXstdItem 2 3 3 4" xfId="19719" xr:uid="{00000000-0005-0000-0000-0000C04E0000}"/>
    <cellStyle name="SAPBEXstdItem 2 3 3 5" xfId="19720" xr:uid="{00000000-0005-0000-0000-0000C14E0000}"/>
    <cellStyle name="SAPBEXstdItem 2 3 3 6" xfId="19721" xr:uid="{00000000-0005-0000-0000-0000C24E0000}"/>
    <cellStyle name="SAPBEXstdItem 2 3 4" xfId="19722" xr:uid="{00000000-0005-0000-0000-0000C34E0000}"/>
    <cellStyle name="SAPBEXstdItem 2 3 4 2" xfId="19723" xr:uid="{00000000-0005-0000-0000-0000C44E0000}"/>
    <cellStyle name="SAPBEXstdItem 2 3 4 3" xfId="19724" xr:uid="{00000000-0005-0000-0000-0000C54E0000}"/>
    <cellStyle name="SAPBEXstdItem 2 3 4 4" xfId="19725" xr:uid="{00000000-0005-0000-0000-0000C64E0000}"/>
    <cellStyle name="SAPBEXstdItem 2 3 4 5" xfId="19726" xr:uid="{00000000-0005-0000-0000-0000C74E0000}"/>
    <cellStyle name="SAPBEXstdItem 2 3 4 6" xfId="19727" xr:uid="{00000000-0005-0000-0000-0000C84E0000}"/>
    <cellStyle name="SAPBEXstdItem 2 3 5" xfId="19728" xr:uid="{00000000-0005-0000-0000-0000C94E0000}"/>
    <cellStyle name="SAPBEXstdItem 2 3 5 2" xfId="19729" xr:uid="{00000000-0005-0000-0000-0000CA4E0000}"/>
    <cellStyle name="SAPBEXstdItem 2 3 5 3" xfId="19730" xr:uid="{00000000-0005-0000-0000-0000CB4E0000}"/>
    <cellStyle name="SAPBEXstdItem 2 3 5 4" xfId="19731" xr:uid="{00000000-0005-0000-0000-0000CC4E0000}"/>
    <cellStyle name="SAPBEXstdItem 2 3 5 5" xfId="19732" xr:uid="{00000000-0005-0000-0000-0000CD4E0000}"/>
    <cellStyle name="SAPBEXstdItem 2 3 5 6" xfId="19733" xr:uid="{00000000-0005-0000-0000-0000CE4E0000}"/>
    <cellStyle name="SAPBEXstdItem 2 3 6" xfId="19734" xr:uid="{00000000-0005-0000-0000-0000CF4E0000}"/>
    <cellStyle name="SAPBEXstdItem 2 3 7" xfId="19735" xr:uid="{00000000-0005-0000-0000-0000D04E0000}"/>
    <cellStyle name="SAPBEXstdItem 2 3 8" xfId="19736" xr:uid="{00000000-0005-0000-0000-0000D14E0000}"/>
    <cellStyle name="SAPBEXstdItem 2 4" xfId="19737" xr:uid="{00000000-0005-0000-0000-0000D24E0000}"/>
    <cellStyle name="SAPBEXstdItem 2 4 2" xfId="19738" xr:uid="{00000000-0005-0000-0000-0000D34E0000}"/>
    <cellStyle name="SAPBEXstdItem 2 4 2 2" xfId="19739" xr:uid="{00000000-0005-0000-0000-0000D44E0000}"/>
    <cellStyle name="SAPBEXstdItem 2 4 2 3" xfId="19740" xr:uid="{00000000-0005-0000-0000-0000D54E0000}"/>
    <cellStyle name="SAPBEXstdItem 2 4 2 4" xfId="19741" xr:uid="{00000000-0005-0000-0000-0000D64E0000}"/>
    <cellStyle name="SAPBEXstdItem 2 4 2 5" xfId="19742" xr:uid="{00000000-0005-0000-0000-0000D74E0000}"/>
    <cellStyle name="SAPBEXstdItem 2 4 2 6" xfId="19743" xr:uid="{00000000-0005-0000-0000-0000D84E0000}"/>
    <cellStyle name="SAPBEXstdItem 2 4 3" xfId="19744" xr:uid="{00000000-0005-0000-0000-0000D94E0000}"/>
    <cellStyle name="SAPBEXstdItem 2 4 3 2" xfId="19745" xr:uid="{00000000-0005-0000-0000-0000DA4E0000}"/>
    <cellStyle name="SAPBEXstdItem 2 4 3 3" xfId="19746" xr:uid="{00000000-0005-0000-0000-0000DB4E0000}"/>
    <cellStyle name="SAPBEXstdItem 2 4 3 4" xfId="19747" xr:uid="{00000000-0005-0000-0000-0000DC4E0000}"/>
    <cellStyle name="SAPBEXstdItem 2 4 3 5" xfId="19748" xr:uid="{00000000-0005-0000-0000-0000DD4E0000}"/>
    <cellStyle name="SAPBEXstdItem 2 4 3 6" xfId="19749" xr:uid="{00000000-0005-0000-0000-0000DE4E0000}"/>
    <cellStyle name="SAPBEXstdItem 2 4 4" xfId="19750" xr:uid="{00000000-0005-0000-0000-0000DF4E0000}"/>
    <cellStyle name="SAPBEXstdItem 2 4 4 2" xfId="19751" xr:uid="{00000000-0005-0000-0000-0000E04E0000}"/>
    <cellStyle name="SAPBEXstdItem 2 4 4 3" xfId="19752" xr:uid="{00000000-0005-0000-0000-0000E14E0000}"/>
    <cellStyle name="SAPBEXstdItem 2 4 4 4" xfId="19753" xr:uid="{00000000-0005-0000-0000-0000E24E0000}"/>
    <cellStyle name="SAPBEXstdItem 2 4 4 5" xfId="19754" xr:uid="{00000000-0005-0000-0000-0000E34E0000}"/>
    <cellStyle name="SAPBEXstdItem 2 4 4 6" xfId="19755" xr:uid="{00000000-0005-0000-0000-0000E44E0000}"/>
    <cellStyle name="SAPBEXstdItem 2 4 5" xfId="19756" xr:uid="{00000000-0005-0000-0000-0000E54E0000}"/>
    <cellStyle name="SAPBEXstdItem 2 4 5 2" xfId="19757" xr:uid="{00000000-0005-0000-0000-0000E64E0000}"/>
    <cellStyle name="SAPBEXstdItem 2 4 5 3" xfId="19758" xr:uid="{00000000-0005-0000-0000-0000E74E0000}"/>
    <cellStyle name="SAPBEXstdItem 2 4 5 4" xfId="19759" xr:uid="{00000000-0005-0000-0000-0000E84E0000}"/>
    <cellStyle name="SAPBEXstdItem 2 4 5 5" xfId="19760" xr:uid="{00000000-0005-0000-0000-0000E94E0000}"/>
    <cellStyle name="SAPBEXstdItem 2 4 5 6" xfId="19761" xr:uid="{00000000-0005-0000-0000-0000EA4E0000}"/>
    <cellStyle name="SAPBEXstdItem 2 4 6" xfId="19762" xr:uid="{00000000-0005-0000-0000-0000EB4E0000}"/>
    <cellStyle name="SAPBEXstdItem 2 4 7" xfId="19763" xr:uid="{00000000-0005-0000-0000-0000EC4E0000}"/>
    <cellStyle name="SAPBEXstdItem 2 4 8" xfId="19764" xr:uid="{00000000-0005-0000-0000-0000ED4E0000}"/>
    <cellStyle name="SAPBEXstdItem 2 5" xfId="19765" xr:uid="{00000000-0005-0000-0000-0000EE4E0000}"/>
    <cellStyle name="SAPBEXstdItem 2 5 2" xfId="19766" xr:uid="{00000000-0005-0000-0000-0000EF4E0000}"/>
    <cellStyle name="SAPBEXstdItem 2 5 3" xfId="19767" xr:uid="{00000000-0005-0000-0000-0000F04E0000}"/>
    <cellStyle name="SAPBEXstdItem 2 5 4" xfId="19768" xr:uid="{00000000-0005-0000-0000-0000F14E0000}"/>
    <cellStyle name="SAPBEXstdItem 2 6" xfId="19769" xr:uid="{00000000-0005-0000-0000-0000F24E0000}"/>
    <cellStyle name="SAPBEXstdItem 2 6 2" xfId="19770" xr:uid="{00000000-0005-0000-0000-0000F34E0000}"/>
    <cellStyle name="SAPBEXstdItem 2 6 3" xfId="19771" xr:uid="{00000000-0005-0000-0000-0000F44E0000}"/>
    <cellStyle name="SAPBEXstdItem 2 6 4" xfId="19772" xr:uid="{00000000-0005-0000-0000-0000F54E0000}"/>
    <cellStyle name="SAPBEXstdItem 2 7" xfId="19773" xr:uid="{00000000-0005-0000-0000-0000F64E0000}"/>
    <cellStyle name="SAPBEXstdItem 2 7 2" xfId="19774" xr:uid="{00000000-0005-0000-0000-0000F74E0000}"/>
    <cellStyle name="SAPBEXstdItem 2 7 3" xfId="19775" xr:uid="{00000000-0005-0000-0000-0000F84E0000}"/>
    <cellStyle name="SAPBEXstdItem 2 7 4" xfId="19776" xr:uid="{00000000-0005-0000-0000-0000F94E0000}"/>
    <cellStyle name="SAPBEXstdItem 2 8" xfId="19777" xr:uid="{00000000-0005-0000-0000-0000FA4E0000}"/>
    <cellStyle name="SAPBEXstdItem 2 8 2" xfId="19778" xr:uid="{00000000-0005-0000-0000-0000FB4E0000}"/>
    <cellStyle name="SAPBEXstdItem 2 8 3" xfId="19779" xr:uid="{00000000-0005-0000-0000-0000FC4E0000}"/>
    <cellStyle name="SAPBEXstdItem 2 8 4" xfId="19780" xr:uid="{00000000-0005-0000-0000-0000FD4E0000}"/>
    <cellStyle name="SAPBEXstdItem 2 9" xfId="19781" xr:uid="{00000000-0005-0000-0000-0000FE4E0000}"/>
    <cellStyle name="SAPBEXstdItem 2 9 2" xfId="19782" xr:uid="{00000000-0005-0000-0000-0000FF4E0000}"/>
    <cellStyle name="SAPBEXstdItem 2 9 3" xfId="19783" xr:uid="{00000000-0005-0000-0000-0000004F0000}"/>
    <cellStyle name="SAPBEXstdItem 2 9 4" xfId="19784" xr:uid="{00000000-0005-0000-0000-0000014F0000}"/>
    <cellStyle name="SAPBEXstdItem 2_2009 12 09 Cash flow (2009)" xfId="19785" xr:uid="{00000000-0005-0000-0000-0000024F0000}"/>
    <cellStyle name="SAPBEXstdItem 20" xfId="19786" xr:uid="{00000000-0005-0000-0000-0000034F0000}"/>
    <cellStyle name="SAPBEXstdItem 20 2" xfId="19787" xr:uid="{00000000-0005-0000-0000-0000044F0000}"/>
    <cellStyle name="SAPBEXstdItem 20 3" xfId="19788" xr:uid="{00000000-0005-0000-0000-0000054F0000}"/>
    <cellStyle name="SAPBEXstdItem 20 4" xfId="19789" xr:uid="{00000000-0005-0000-0000-0000064F0000}"/>
    <cellStyle name="SAPBEXstdItem 20 5" xfId="19790" xr:uid="{00000000-0005-0000-0000-0000074F0000}"/>
    <cellStyle name="SAPBEXstdItem 20 6" xfId="19791" xr:uid="{00000000-0005-0000-0000-0000084F0000}"/>
    <cellStyle name="SAPBEXstdItem 21" xfId="19792" xr:uid="{00000000-0005-0000-0000-0000094F0000}"/>
    <cellStyle name="SAPBEXstdItem 21 2" xfId="19793" xr:uid="{00000000-0005-0000-0000-00000A4F0000}"/>
    <cellStyle name="SAPBEXstdItem 21 3" xfId="19794" xr:uid="{00000000-0005-0000-0000-00000B4F0000}"/>
    <cellStyle name="SAPBEXstdItem 21 4" xfId="19795" xr:uid="{00000000-0005-0000-0000-00000C4F0000}"/>
    <cellStyle name="SAPBEXstdItem 21 5" xfId="19796" xr:uid="{00000000-0005-0000-0000-00000D4F0000}"/>
    <cellStyle name="SAPBEXstdItem 21 6" xfId="19797" xr:uid="{00000000-0005-0000-0000-00000E4F0000}"/>
    <cellStyle name="SAPBEXstdItem 22" xfId="19798" xr:uid="{00000000-0005-0000-0000-00000F4F0000}"/>
    <cellStyle name="SAPBEXstdItem 22 2" xfId="19799" xr:uid="{00000000-0005-0000-0000-0000104F0000}"/>
    <cellStyle name="SAPBEXstdItem 22 3" xfId="19800" xr:uid="{00000000-0005-0000-0000-0000114F0000}"/>
    <cellStyle name="SAPBEXstdItem 22 4" xfId="19801" xr:uid="{00000000-0005-0000-0000-0000124F0000}"/>
    <cellStyle name="SAPBEXstdItem 22 5" xfId="19802" xr:uid="{00000000-0005-0000-0000-0000134F0000}"/>
    <cellStyle name="SAPBEXstdItem 22 6" xfId="19803" xr:uid="{00000000-0005-0000-0000-0000144F0000}"/>
    <cellStyle name="SAPBEXstdItem 23" xfId="19804" xr:uid="{00000000-0005-0000-0000-0000154F0000}"/>
    <cellStyle name="SAPBEXstdItem 23 2" xfId="19805" xr:uid="{00000000-0005-0000-0000-0000164F0000}"/>
    <cellStyle name="SAPBEXstdItem 23 3" xfId="19806" xr:uid="{00000000-0005-0000-0000-0000174F0000}"/>
    <cellStyle name="SAPBEXstdItem 23 4" xfId="19807" xr:uid="{00000000-0005-0000-0000-0000184F0000}"/>
    <cellStyle name="SAPBEXstdItem 23 5" xfId="19808" xr:uid="{00000000-0005-0000-0000-0000194F0000}"/>
    <cellStyle name="SAPBEXstdItem 23 6" xfId="19809" xr:uid="{00000000-0005-0000-0000-00001A4F0000}"/>
    <cellStyle name="SAPBEXstdItem 24" xfId="19810" xr:uid="{00000000-0005-0000-0000-00001B4F0000}"/>
    <cellStyle name="SAPBEXstdItem 24 2" xfId="19811" xr:uid="{00000000-0005-0000-0000-00001C4F0000}"/>
    <cellStyle name="SAPBEXstdItem 24 3" xfId="19812" xr:uid="{00000000-0005-0000-0000-00001D4F0000}"/>
    <cellStyle name="SAPBEXstdItem 24 4" xfId="19813" xr:uid="{00000000-0005-0000-0000-00001E4F0000}"/>
    <cellStyle name="SAPBEXstdItem 24 5" xfId="19814" xr:uid="{00000000-0005-0000-0000-00001F4F0000}"/>
    <cellStyle name="SAPBEXstdItem 24 6" xfId="19815" xr:uid="{00000000-0005-0000-0000-0000204F0000}"/>
    <cellStyle name="SAPBEXstdItem 25" xfId="19816" xr:uid="{00000000-0005-0000-0000-0000214F0000}"/>
    <cellStyle name="SAPBEXstdItem 25 2" xfId="19817" xr:uid="{00000000-0005-0000-0000-0000224F0000}"/>
    <cellStyle name="SAPBEXstdItem 25 3" xfId="19818" xr:uid="{00000000-0005-0000-0000-0000234F0000}"/>
    <cellStyle name="SAPBEXstdItem 25 4" xfId="19819" xr:uid="{00000000-0005-0000-0000-0000244F0000}"/>
    <cellStyle name="SAPBEXstdItem 25 5" xfId="19820" xr:uid="{00000000-0005-0000-0000-0000254F0000}"/>
    <cellStyle name="SAPBEXstdItem 25 6" xfId="19821" xr:uid="{00000000-0005-0000-0000-0000264F0000}"/>
    <cellStyle name="SAPBEXstdItem 26" xfId="19822" xr:uid="{00000000-0005-0000-0000-0000274F0000}"/>
    <cellStyle name="SAPBEXstdItem 26 2" xfId="19823" xr:uid="{00000000-0005-0000-0000-0000284F0000}"/>
    <cellStyle name="SAPBEXstdItem 26 3" xfId="19824" xr:uid="{00000000-0005-0000-0000-0000294F0000}"/>
    <cellStyle name="SAPBEXstdItem 26 4" xfId="19825" xr:uid="{00000000-0005-0000-0000-00002A4F0000}"/>
    <cellStyle name="SAPBEXstdItem 26 5" xfId="19826" xr:uid="{00000000-0005-0000-0000-00002B4F0000}"/>
    <cellStyle name="SAPBEXstdItem 26 6" xfId="19827" xr:uid="{00000000-0005-0000-0000-00002C4F0000}"/>
    <cellStyle name="SAPBEXstdItem 27" xfId="19828" xr:uid="{00000000-0005-0000-0000-00002D4F0000}"/>
    <cellStyle name="SAPBEXstdItem 27 2" xfId="19829" xr:uid="{00000000-0005-0000-0000-00002E4F0000}"/>
    <cellStyle name="SAPBEXstdItem 27 3" xfId="19830" xr:uid="{00000000-0005-0000-0000-00002F4F0000}"/>
    <cellStyle name="SAPBEXstdItem 27 4" xfId="19831" xr:uid="{00000000-0005-0000-0000-0000304F0000}"/>
    <cellStyle name="SAPBEXstdItem 27 5" xfId="19832" xr:uid="{00000000-0005-0000-0000-0000314F0000}"/>
    <cellStyle name="SAPBEXstdItem 27 6" xfId="19833" xr:uid="{00000000-0005-0000-0000-0000324F0000}"/>
    <cellStyle name="SAPBEXstdItem 28" xfId="19834" xr:uid="{00000000-0005-0000-0000-0000334F0000}"/>
    <cellStyle name="SAPBEXstdItem 28 2" xfId="19835" xr:uid="{00000000-0005-0000-0000-0000344F0000}"/>
    <cellStyle name="SAPBEXstdItem 28 3" xfId="19836" xr:uid="{00000000-0005-0000-0000-0000354F0000}"/>
    <cellStyle name="SAPBEXstdItem 28 4" xfId="19837" xr:uid="{00000000-0005-0000-0000-0000364F0000}"/>
    <cellStyle name="SAPBEXstdItem 28 5" xfId="19838" xr:uid="{00000000-0005-0000-0000-0000374F0000}"/>
    <cellStyle name="SAPBEXstdItem 28 6" xfId="19839" xr:uid="{00000000-0005-0000-0000-0000384F0000}"/>
    <cellStyle name="SAPBEXstdItem 29" xfId="19840" xr:uid="{00000000-0005-0000-0000-0000394F0000}"/>
    <cellStyle name="SAPBEXstdItem 29 2" xfId="19841" xr:uid="{00000000-0005-0000-0000-00003A4F0000}"/>
    <cellStyle name="SAPBEXstdItem 29 3" xfId="19842" xr:uid="{00000000-0005-0000-0000-00003B4F0000}"/>
    <cellStyle name="SAPBEXstdItem 29 4" xfId="19843" xr:uid="{00000000-0005-0000-0000-00003C4F0000}"/>
    <cellStyle name="SAPBEXstdItem 29 5" xfId="19844" xr:uid="{00000000-0005-0000-0000-00003D4F0000}"/>
    <cellStyle name="SAPBEXstdItem 29 6" xfId="19845" xr:uid="{00000000-0005-0000-0000-00003E4F0000}"/>
    <cellStyle name="SAPBEXstdItem 3" xfId="19846" xr:uid="{00000000-0005-0000-0000-00003F4F0000}"/>
    <cellStyle name="SAPBEXstdItem 3 10" xfId="19847" xr:uid="{00000000-0005-0000-0000-0000404F0000}"/>
    <cellStyle name="SAPBEXstdItem 3 11" xfId="19848" xr:uid="{00000000-0005-0000-0000-0000414F0000}"/>
    <cellStyle name="SAPBEXstdItem 3 12" xfId="19849" xr:uid="{00000000-0005-0000-0000-0000424F0000}"/>
    <cellStyle name="SAPBEXstdItem 3 13" xfId="28029" xr:uid="{00000000-0005-0000-0000-0000434F0000}"/>
    <cellStyle name="SAPBEXstdItem 3 2" xfId="19850" xr:uid="{00000000-0005-0000-0000-0000444F0000}"/>
    <cellStyle name="SAPBEXstdItem 3 2 2" xfId="19851" xr:uid="{00000000-0005-0000-0000-0000454F0000}"/>
    <cellStyle name="SAPBEXstdItem 3 2 2 2" xfId="19852" xr:uid="{00000000-0005-0000-0000-0000464F0000}"/>
    <cellStyle name="SAPBEXstdItem 3 2 2 3" xfId="19853" xr:uid="{00000000-0005-0000-0000-0000474F0000}"/>
    <cellStyle name="SAPBEXstdItem 3 2 2 4" xfId="19854" xr:uid="{00000000-0005-0000-0000-0000484F0000}"/>
    <cellStyle name="SAPBEXstdItem 3 2 2 5" xfId="19855" xr:uid="{00000000-0005-0000-0000-0000494F0000}"/>
    <cellStyle name="SAPBEXstdItem 3 2 2 6" xfId="19856" xr:uid="{00000000-0005-0000-0000-00004A4F0000}"/>
    <cellStyle name="SAPBEXstdItem 3 2 3" xfId="19857" xr:uid="{00000000-0005-0000-0000-00004B4F0000}"/>
    <cellStyle name="SAPBEXstdItem 3 2 3 2" xfId="19858" xr:uid="{00000000-0005-0000-0000-00004C4F0000}"/>
    <cellStyle name="SAPBEXstdItem 3 2 3 3" xfId="19859" xr:uid="{00000000-0005-0000-0000-00004D4F0000}"/>
    <cellStyle name="SAPBEXstdItem 3 2 3 4" xfId="19860" xr:uid="{00000000-0005-0000-0000-00004E4F0000}"/>
    <cellStyle name="SAPBEXstdItem 3 2 3 5" xfId="19861" xr:uid="{00000000-0005-0000-0000-00004F4F0000}"/>
    <cellStyle name="SAPBEXstdItem 3 2 3 6" xfId="19862" xr:uid="{00000000-0005-0000-0000-0000504F0000}"/>
    <cellStyle name="SAPBEXstdItem 3 2 4" xfId="19863" xr:uid="{00000000-0005-0000-0000-0000514F0000}"/>
    <cellStyle name="SAPBEXstdItem 3 2 4 2" xfId="19864" xr:uid="{00000000-0005-0000-0000-0000524F0000}"/>
    <cellStyle name="SAPBEXstdItem 3 2 4 3" xfId="19865" xr:uid="{00000000-0005-0000-0000-0000534F0000}"/>
    <cellStyle name="SAPBEXstdItem 3 2 4 4" xfId="19866" xr:uid="{00000000-0005-0000-0000-0000544F0000}"/>
    <cellStyle name="SAPBEXstdItem 3 2 4 5" xfId="19867" xr:uid="{00000000-0005-0000-0000-0000554F0000}"/>
    <cellStyle name="SAPBEXstdItem 3 2 4 6" xfId="19868" xr:uid="{00000000-0005-0000-0000-0000564F0000}"/>
    <cellStyle name="SAPBEXstdItem 3 2 5" xfId="19869" xr:uid="{00000000-0005-0000-0000-0000574F0000}"/>
    <cellStyle name="SAPBEXstdItem 3 2 5 2" xfId="19870" xr:uid="{00000000-0005-0000-0000-0000584F0000}"/>
    <cellStyle name="SAPBEXstdItem 3 2 5 3" xfId="19871" xr:uid="{00000000-0005-0000-0000-0000594F0000}"/>
    <cellStyle name="SAPBEXstdItem 3 2 5 4" xfId="19872" xr:uid="{00000000-0005-0000-0000-00005A4F0000}"/>
    <cellStyle name="SAPBEXstdItem 3 2 5 5" xfId="19873" xr:uid="{00000000-0005-0000-0000-00005B4F0000}"/>
    <cellStyle name="SAPBEXstdItem 3 2 5 6" xfId="19874" xr:uid="{00000000-0005-0000-0000-00005C4F0000}"/>
    <cellStyle name="SAPBEXstdItem 3 2 6" xfId="19875" xr:uid="{00000000-0005-0000-0000-00005D4F0000}"/>
    <cellStyle name="SAPBEXstdItem 3 2 7" xfId="19876" xr:uid="{00000000-0005-0000-0000-00005E4F0000}"/>
    <cellStyle name="SAPBEXstdItem 3 2 8" xfId="19877" xr:uid="{00000000-0005-0000-0000-00005F4F0000}"/>
    <cellStyle name="SAPBEXstdItem 3 3" xfId="19878" xr:uid="{00000000-0005-0000-0000-0000604F0000}"/>
    <cellStyle name="SAPBEXstdItem 3 3 2" xfId="19879" xr:uid="{00000000-0005-0000-0000-0000614F0000}"/>
    <cellStyle name="SAPBEXstdItem 3 3 3" xfId="19880" xr:uid="{00000000-0005-0000-0000-0000624F0000}"/>
    <cellStyle name="SAPBEXstdItem 3 3 4" xfId="19881" xr:uid="{00000000-0005-0000-0000-0000634F0000}"/>
    <cellStyle name="SAPBEXstdItem 3 3 5" xfId="19882" xr:uid="{00000000-0005-0000-0000-0000644F0000}"/>
    <cellStyle name="SAPBEXstdItem 3 3 6" xfId="19883" xr:uid="{00000000-0005-0000-0000-0000654F0000}"/>
    <cellStyle name="SAPBEXstdItem 3 4" xfId="19884" xr:uid="{00000000-0005-0000-0000-0000664F0000}"/>
    <cellStyle name="SAPBEXstdItem 3 4 2" xfId="19885" xr:uid="{00000000-0005-0000-0000-0000674F0000}"/>
    <cellStyle name="SAPBEXstdItem 3 4 3" xfId="19886" xr:uid="{00000000-0005-0000-0000-0000684F0000}"/>
    <cellStyle name="SAPBEXstdItem 3 4 4" xfId="19887" xr:uid="{00000000-0005-0000-0000-0000694F0000}"/>
    <cellStyle name="SAPBEXstdItem 3 4 5" xfId="19888" xr:uid="{00000000-0005-0000-0000-00006A4F0000}"/>
    <cellStyle name="SAPBEXstdItem 3 4 6" xfId="19889" xr:uid="{00000000-0005-0000-0000-00006B4F0000}"/>
    <cellStyle name="SAPBEXstdItem 3 5" xfId="19890" xr:uid="{00000000-0005-0000-0000-00006C4F0000}"/>
    <cellStyle name="SAPBEXstdItem 3 5 2" xfId="19891" xr:uid="{00000000-0005-0000-0000-00006D4F0000}"/>
    <cellStyle name="SAPBEXstdItem 3 5 3" xfId="19892" xr:uid="{00000000-0005-0000-0000-00006E4F0000}"/>
    <cellStyle name="SAPBEXstdItem 3 5 4" xfId="19893" xr:uid="{00000000-0005-0000-0000-00006F4F0000}"/>
    <cellStyle name="SAPBEXstdItem 3 6" xfId="19894" xr:uid="{00000000-0005-0000-0000-0000704F0000}"/>
    <cellStyle name="SAPBEXstdItem 3 6 2" xfId="19895" xr:uid="{00000000-0005-0000-0000-0000714F0000}"/>
    <cellStyle name="SAPBEXstdItem 3 6 3" xfId="19896" xr:uid="{00000000-0005-0000-0000-0000724F0000}"/>
    <cellStyle name="SAPBEXstdItem 3 6 4" xfId="19897" xr:uid="{00000000-0005-0000-0000-0000734F0000}"/>
    <cellStyle name="SAPBEXstdItem 3 7" xfId="19898" xr:uid="{00000000-0005-0000-0000-0000744F0000}"/>
    <cellStyle name="SAPBEXstdItem 3 7 2" xfId="19899" xr:uid="{00000000-0005-0000-0000-0000754F0000}"/>
    <cellStyle name="SAPBEXstdItem 3 7 3" xfId="19900" xr:uid="{00000000-0005-0000-0000-0000764F0000}"/>
    <cellStyle name="SAPBEXstdItem 3 7 4" xfId="19901" xr:uid="{00000000-0005-0000-0000-0000774F0000}"/>
    <cellStyle name="SAPBEXstdItem 3 8" xfId="19902" xr:uid="{00000000-0005-0000-0000-0000784F0000}"/>
    <cellStyle name="SAPBEXstdItem 3 9" xfId="19903" xr:uid="{00000000-0005-0000-0000-0000794F0000}"/>
    <cellStyle name="SAPBEXstdItem 30" xfId="19904" xr:uid="{00000000-0005-0000-0000-00007A4F0000}"/>
    <cellStyle name="SAPBEXstdItem 30 2" xfId="19905" xr:uid="{00000000-0005-0000-0000-00007B4F0000}"/>
    <cellStyle name="SAPBEXstdItem 30 3" xfId="19906" xr:uid="{00000000-0005-0000-0000-00007C4F0000}"/>
    <cellStyle name="SAPBEXstdItem 30 4" xfId="19907" xr:uid="{00000000-0005-0000-0000-00007D4F0000}"/>
    <cellStyle name="SAPBEXstdItem 30 5" xfId="19908" xr:uid="{00000000-0005-0000-0000-00007E4F0000}"/>
    <cellStyle name="SAPBEXstdItem 30 6" xfId="19909" xr:uid="{00000000-0005-0000-0000-00007F4F0000}"/>
    <cellStyle name="SAPBEXstdItem 31" xfId="19910" xr:uid="{00000000-0005-0000-0000-0000804F0000}"/>
    <cellStyle name="SAPBEXstdItem 31 2" xfId="19911" xr:uid="{00000000-0005-0000-0000-0000814F0000}"/>
    <cellStyle name="SAPBEXstdItem 31 3" xfId="19912" xr:uid="{00000000-0005-0000-0000-0000824F0000}"/>
    <cellStyle name="SAPBEXstdItem 31 4" xfId="19913" xr:uid="{00000000-0005-0000-0000-0000834F0000}"/>
    <cellStyle name="SAPBEXstdItem 31 5" xfId="19914" xr:uid="{00000000-0005-0000-0000-0000844F0000}"/>
    <cellStyle name="SAPBEXstdItem 31 6" xfId="19915" xr:uid="{00000000-0005-0000-0000-0000854F0000}"/>
    <cellStyle name="SAPBEXstdItem 32" xfId="19916" xr:uid="{00000000-0005-0000-0000-0000864F0000}"/>
    <cellStyle name="SAPBEXstdItem 32 2" xfId="19917" xr:uid="{00000000-0005-0000-0000-0000874F0000}"/>
    <cellStyle name="SAPBEXstdItem 32 3" xfId="19918" xr:uid="{00000000-0005-0000-0000-0000884F0000}"/>
    <cellStyle name="SAPBEXstdItem 32 4" xfId="19919" xr:uid="{00000000-0005-0000-0000-0000894F0000}"/>
    <cellStyle name="SAPBEXstdItem 32 5" xfId="19920" xr:uid="{00000000-0005-0000-0000-00008A4F0000}"/>
    <cellStyle name="SAPBEXstdItem 32 6" xfId="19921" xr:uid="{00000000-0005-0000-0000-00008B4F0000}"/>
    <cellStyle name="SAPBEXstdItem 33" xfId="19922" xr:uid="{00000000-0005-0000-0000-00008C4F0000}"/>
    <cellStyle name="SAPBEXstdItem 34" xfId="19923" xr:uid="{00000000-0005-0000-0000-00008D4F0000}"/>
    <cellStyle name="SAPBEXstdItem 35" xfId="19924" xr:uid="{00000000-0005-0000-0000-00008E4F0000}"/>
    <cellStyle name="SAPBEXstdItem 36" xfId="19925" xr:uid="{00000000-0005-0000-0000-00008F4F0000}"/>
    <cellStyle name="SAPBEXstdItem 37" xfId="19926" xr:uid="{00000000-0005-0000-0000-0000904F0000}"/>
    <cellStyle name="SAPBEXstdItem 38" xfId="19927" xr:uid="{00000000-0005-0000-0000-0000914F0000}"/>
    <cellStyle name="SAPBEXstdItem 39" xfId="19928" xr:uid="{00000000-0005-0000-0000-0000924F0000}"/>
    <cellStyle name="SAPBEXstdItem 4" xfId="14" xr:uid="{00000000-0005-0000-0000-0000934F0000}"/>
    <cellStyle name="SAPBEXstdItem 4 2" xfId="19929" xr:uid="{00000000-0005-0000-0000-0000944F0000}"/>
    <cellStyle name="SAPBEXstdItem 4 3" xfId="19930" xr:uid="{00000000-0005-0000-0000-0000954F0000}"/>
    <cellStyle name="SAPBEXstdItem 4 4" xfId="19931" xr:uid="{00000000-0005-0000-0000-0000964F0000}"/>
    <cellStyle name="SAPBEXstdItem 4 5" xfId="19932" xr:uid="{00000000-0005-0000-0000-0000974F0000}"/>
    <cellStyle name="SAPBEXstdItem 4 6" xfId="19933" xr:uid="{00000000-0005-0000-0000-0000984F0000}"/>
    <cellStyle name="SAPBEXstdItem 4 7" xfId="19934" xr:uid="{00000000-0005-0000-0000-0000994F0000}"/>
    <cellStyle name="SAPBEXstdItem 40" xfId="19935" xr:uid="{00000000-0005-0000-0000-00009A4F0000}"/>
    <cellStyle name="SAPBEXstdItem 41" xfId="19936" xr:uid="{00000000-0005-0000-0000-00009B4F0000}"/>
    <cellStyle name="SAPBEXstdItem 42" xfId="19937" xr:uid="{00000000-0005-0000-0000-00009C4F0000}"/>
    <cellStyle name="SAPBEXstdItem 43" xfId="19938" xr:uid="{00000000-0005-0000-0000-00009D4F0000}"/>
    <cellStyle name="SAPBEXstdItem 44" xfId="19939" xr:uid="{00000000-0005-0000-0000-00009E4F0000}"/>
    <cellStyle name="SAPBEXstdItem 45" xfId="19940" xr:uid="{00000000-0005-0000-0000-00009F4F0000}"/>
    <cellStyle name="SAPBEXstdItem 46" xfId="19941" xr:uid="{00000000-0005-0000-0000-0000A04F0000}"/>
    <cellStyle name="SAPBEXstdItem 47" xfId="19942" xr:uid="{00000000-0005-0000-0000-0000A14F0000}"/>
    <cellStyle name="SAPBEXstdItem 48" xfId="19943" xr:uid="{00000000-0005-0000-0000-0000A24F0000}"/>
    <cellStyle name="SAPBEXstdItem 49" xfId="19944" xr:uid="{00000000-0005-0000-0000-0000A34F0000}"/>
    <cellStyle name="SAPBEXstdItem 5" xfId="19945" xr:uid="{00000000-0005-0000-0000-0000A44F0000}"/>
    <cellStyle name="SAPBEXstdItem 5 2" xfId="19946" xr:uid="{00000000-0005-0000-0000-0000A54F0000}"/>
    <cellStyle name="SAPBEXstdItem 5 3" xfId="19947" xr:uid="{00000000-0005-0000-0000-0000A64F0000}"/>
    <cellStyle name="SAPBEXstdItem 5 4" xfId="19948" xr:uid="{00000000-0005-0000-0000-0000A74F0000}"/>
    <cellStyle name="SAPBEXstdItem 5 5" xfId="19949" xr:uid="{00000000-0005-0000-0000-0000A84F0000}"/>
    <cellStyle name="SAPBEXstdItem 5 6" xfId="19950" xr:uid="{00000000-0005-0000-0000-0000A94F0000}"/>
    <cellStyle name="SAPBEXstdItem 50" xfId="19951" xr:uid="{00000000-0005-0000-0000-0000AA4F0000}"/>
    <cellStyle name="SAPBEXstdItem 51" xfId="19952" xr:uid="{00000000-0005-0000-0000-0000AB4F0000}"/>
    <cellStyle name="SAPBEXstdItem 52" xfId="19953" xr:uid="{00000000-0005-0000-0000-0000AC4F0000}"/>
    <cellStyle name="SAPBEXstdItem 53" xfId="19954" xr:uid="{00000000-0005-0000-0000-0000AD4F0000}"/>
    <cellStyle name="SAPBEXstdItem 54" xfId="19955" xr:uid="{00000000-0005-0000-0000-0000AE4F0000}"/>
    <cellStyle name="SAPBEXstdItem 55" xfId="19956" xr:uid="{00000000-0005-0000-0000-0000AF4F0000}"/>
    <cellStyle name="SAPBEXstdItem 56" xfId="19957" xr:uid="{00000000-0005-0000-0000-0000B04F0000}"/>
    <cellStyle name="SAPBEXstdItem 57" xfId="19958" xr:uid="{00000000-0005-0000-0000-0000B14F0000}"/>
    <cellStyle name="SAPBEXstdItem 58" xfId="19959" xr:uid="{00000000-0005-0000-0000-0000B24F0000}"/>
    <cellStyle name="SAPBEXstdItem 59" xfId="19960" xr:uid="{00000000-0005-0000-0000-0000B34F0000}"/>
    <cellStyle name="SAPBEXstdItem 6" xfId="19961" xr:uid="{00000000-0005-0000-0000-0000B44F0000}"/>
    <cellStyle name="SAPBEXstdItem 6 10" xfId="19962" xr:uid="{00000000-0005-0000-0000-0000B54F0000}"/>
    <cellStyle name="SAPBEXstdItem 6 2" xfId="19963" xr:uid="{00000000-0005-0000-0000-0000B64F0000}"/>
    <cellStyle name="SAPBEXstdItem 6 2 2" xfId="19964" xr:uid="{00000000-0005-0000-0000-0000B74F0000}"/>
    <cellStyle name="SAPBEXstdItem 6 2 3" xfId="19965" xr:uid="{00000000-0005-0000-0000-0000B84F0000}"/>
    <cellStyle name="SAPBEXstdItem 6 2 4" xfId="19966" xr:uid="{00000000-0005-0000-0000-0000B94F0000}"/>
    <cellStyle name="SAPBEXstdItem 6 3" xfId="19967" xr:uid="{00000000-0005-0000-0000-0000BA4F0000}"/>
    <cellStyle name="SAPBEXstdItem 6 3 2" xfId="19968" xr:uid="{00000000-0005-0000-0000-0000BB4F0000}"/>
    <cellStyle name="SAPBEXstdItem 6 3 3" xfId="19969" xr:uid="{00000000-0005-0000-0000-0000BC4F0000}"/>
    <cellStyle name="SAPBEXstdItem 6 3 4" xfId="19970" xr:uid="{00000000-0005-0000-0000-0000BD4F0000}"/>
    <cellStyle name="SAPBEXstdItem 6 4" xfId="19971" xr:uid="{00000000-0005-0000-0000-0000BE4F0000}"/>
    <cellStyle name="SAPBEXstdItem 6 4 2" xfId="19972" xr:uid="{00000000-0005-0000-0000-0000BF4F0000}"/>
    <cellStyle name="SAPBEXstdItem 6 4 3" xfId="19973" xr:uid="{00000000-0005-0000-0000-0000C04F0000}"/>
    <cellStyle name="SAPBEXstdItem 6 4 4" xfId="19974" xr:uid="{00000000-0005-0000-0000-0000C14F0000}"/>
    <cellStyle name="SAPBEXstdItem 6 5" xfId="19975" xr:uid="{00000000-0005-0000-0000-0000C24F0000}"/>
    <cellStyle name="SAPBEXstdItem 6 5 2" xfId="19976" xr:uid="{00000000-0005-0000-0000-0000C34F0000}"/>
    <cellStyle name="SAPBEXstdItem 6 5 3" xfId="19977" xr:uid="{00000000-0005-0000-0000-0000C44F0000}"/>
    <cellStyle name="SAPBEXstdItem 6 5 4" xfId="19978" xr:uid="{00000000-0005-0000-0000-0000C54F0000}"/>
    <cellStyle name="SAPBEXstdItem 6 6" xfId="19979" xr:uid="{00000000-0005-0000-0000-0000C64F0000}"/>
    <cellStyle name="SAPBEXstdItem 6 7" xfId="19980" xr:uid="{00000000-0005-0000-0000-0000C74F0000}"/>
    <cellStyle name="SAPBEXstdItem 6 8" xfId="19981" xr:uid="{00000000-0005-0000-0000-0000C84F0000}"/>
    <cellStyle name="SAPBEXstdItem 6 9" xfId="19982" xr:uid="{00000000-0005-0000-0000-0000C94F0000}"/>
    <cellStyle name="SAPBEXstdItem 60" xfId="19983" xr:uid="{00000000-0005-0000-0000-0000CA4F0000}"/>
    <cellStyle name="SAPBEXstdItem 61" xfId="19984" xr:uid="{00000000-0005-0000-0000-0000CB4F0000}"/>
    <cellStyle name="SAPBEXstdItem 62" xfId="19985" xr:uid="{00000000-0005-0000-0000-0000CC4F0000}"/>
    <cellStyle name="SAPBEXstdItem 63" xfId="19986" xr:uid="{00000000-0005-0000-0000-0000CD4F0000}"/>
    <cellStyle name="SAPBEXstdItem 64" xfId="19987" xr:uid="{00000000-0005-0000-0000-0000CE4F0000}"/>
    <cellStyle name="SAPBEXstdItem 65" xfId="19988" xr:uid="{00000000-0005-0000-0000-0000CF4F0000}"/>
    <cellStyle name="SAPBEXstdItem 66" xfId="19989" xr:uid="{00000000-0005-0000-0000-0000D04F0000}"/>
    <cellStyle name="SAPBEXstdItem 67" xfId="19990" xr:uid="{00000000-0005-0000-0000-0000D14F0000}"/>
    <cellStyle name="SAPBEXstdItem 68" xfId="19991" xr:uid="{00000000-0005-0000-0000-0000D24F0000}"/>
    <cellStyle name="SAPBEXstdItem 69" xfId="19992" xr:uid="{00000000-0005-0000-0000-0000D34F0000}"/>
    <cellStyle name="SAPBEXstdItem 7" xfId="19993" xr:uid="{00000000-0005-0000-0000-0000D44F0000}"/>
    <cellStyle name="SAPBEXstdItem 7 10" xfId="19994" xr:uid="{00000000-0005-0000-0000-0000D54F0000}"/>
    <cellStyle name="SAPBEXstdItem 7 2" xfId="19995" xr:uid="{00000000-0005-0000-0000-0000D64F0000}"/>
    <cellStyle name="SAPBEXstdItem 7 2 2" xfId="19996" xr:uid="{00000000-0005-0000-0000-0000D74F0000}"/>
    <cellStyle name="SAPBEXstdItem 7 2 3" xfId="19997" xr:uid="{00000000-0005-0000-0000-0000D84F0000}"/>
    <cellStyle name="SAPBEXstdItem 7 2 4" xfId="19998" xr:uid="{00000000-0005-0000-0000-0000D94F0000}"/>
    <cellStyle name="SAPBEXstdItem 7 3" xfId="19999" xr:uid="{00000000-0005-0000-0000-0000DA4F0000}"/>
    <cellStyle name="SAPBEXstdItem 7 3 2" xfId="20000" xr:uid="{00000000-0005-0000-0000-0000DB4F0000}"/>
    <cellStyle name="SAPBEXstdItem 7 3 3" xfId="20001" xr:uid="{00000000-0005-0000-0000-0000DC4F0000}"/>
    <cellStyle name="SAPBEXstdItem 7 3 4" xfId="20002" xr:uid="{00000000-0005-0000-0000-0000DD4F0000}"/>
    <cellStyle name="SAPBEXstdItem 7 4" xfId="20003" xr:uid="{00000000-0005-0000-0000-0000DE4F0000}"/>
    <cellStyle name="SAPBEXstdItem 7 4 2" xfId="20004" xr:uid="{00000000-0005-0000-0000-0000DF4F0000}"/>
    <cellStyle name="SAPBEXstdItem 7 4 3" xfId="20005" xr:uid="{00000000-0005-0000-0000-0000E04F0000}"/>
    <cellStyle name="SAPBEXstdItem 7 4 4" xfId="20006" xr:uid="{00000000-0005-0000-0000-0000E14F0000}"/>
    <cellStyle name="SAPBEXstdItem 7 5" xfId="20007" xr:uid="{00000000-0005-0000-0000-0000E24F0000}"/>
    <cellStyle name="SAPBEXstdItem 7 5 2" xfId="20008" xr:uid="{00000000-0005-0000-0000-0000E34F0000}"/>
    <cellStyle name="SAPBEXstdItem 7 5 3" xfId="20009" xr:uid="{00000000-0005-0000-0000-0000E44F0000}"/>
    <cellStyle name="SAPBEXstdItem 7 5 4" xfId="20010" xr:uid="{00000000-0005-0000-0000-0000E54F0000}"/>
    <cellStyle name="SAPBEXstdItem 7 6" xfId="20011" xr:uid="{00000000-0005-0000-0000-0000E64F0000}"/>
    <cellStyle name="SAPBEXstdItem 7 7" xfId="20012" xr:uid="{00000000-0005-0000-0000-0000E74F0000}"/>
    <cellStyle name="SAPBEXstdItem 7 8" xfId="20013" xr:uid="{00000000-0005-0000-0000-0000E84F0000}"/>
    <cellStyle name="SAPBEXstdItem 7 9" xfId="20014" xr:uid="{00000000-0005-0000-0000-0000E94F0000}"/>
    <cellStyle name="SAPBEXstdItem 70" xfId="20015" xr:uid="{00000000-0005-0000-0000-0000EA4F0000}"/>
    <cellStyle name="SAPBEXstdItem 71" xfId="20016" xr:uid="{00000000-0005-0000-0000-0000EB4F0000}"/>
    <cellStyle name="SAPBEXstdItem 72" xfId="20017" xr:uid="{00000000-0005-0000-0000-0000EC4F0000}"/>
    <cellStyle name="SAPBEXstdItem 73" xfId="20018" xr:uid="{00000000-0005-0000-0000-0000ED4F0000}"/>
    <cellStyle name="SAPBEXstdItem 74" xfId="20019" xr:uid="{00000000-0005-0000-0000-0000EE4F0000}"/>
    <cellStyle name="SAPBEXstdItem 75" xfId="20020" xr:uid="{00000000-0005-0000-0000-0000EF4F0000}"/>
    <cellStyle name="SAPBEXstdItem 76" xfId="20021" xr:uid="{00000000-0005-0000-0000-0000F04F0000}"/>
    <cellStyle name="SAPBEXstdItem 77" xfId="20022" xr:uid="{00000000-0005-0000-0000-0000F14F0000}"/>
    <cellStyle name="SAPBEXstdItem 78" xfId="20023" xr:uid="{00000000-0005-0000-0000-0000F24F0000}"/>
    <cellStyle name="SAPBEXstdItem 79" xfId="20024" xr:uid="{00000000-0005-0000-0000-0000F34F0000}"/>
    <cellStyle name="SAPBEXstdItem 8" xfId="20025" xr:uid="{00000000-0005-0000-0000-0000F44F0000}"/>
    <cellStyle name="SAPBEXstdItem 8 2" xfId="20026" xr:uid="{00000000-0005-0000-0000-0000F54F0000}"/>
    <cellStyle name="SAPBEXstdItem 8 3" xfId="20027" xr:uid="{00000000-0005-0000-0000-0000F64F0000}"/>
    <cellStyle name="SAPBEXstdItem 8 4" xfId="20028" xr:uid="{00000000-0005-0000-0000-0000F74F0000}"/>
    <cellStyle name="SAPBEXstdItem 8 5" xfId="20029" xr:uid="{00000000-0005-0000-0000-0000F84F0000}"/>
    <cellStyle name="SAPBEXstdItem 8 6" xfId="20030" xr:uid="{00000000-0005-0000-0000-0000F94F0000}"/>
    <cellStyle name="SAPBEXstdItem 80" xfId="20031" xr:uid="{00000000-0005-0000-0000-0000FA4F0000}"/>
    <cellStyle name="SAPBEXstdItem 81" xfId="20032" xr:uid="{00000000-0005-0000-0000-0000FB4F0000}"/>
    <cellStyle name="SAPBEXstdItem 82" xfId="20033" xr:uid="{00000000-0005-0000-0000-0000FC4F0000}"/>
    <cellStyle name="SAPBEXstdItem 83" xfId="20034" xr:uid="{00000000-0005-0000-0000-0000FD4F0000}"/>
    <cellStyle name="SAPBEXstdItem 84" xfId="20035" xr:uid="{00000000-0005-0000-0000-0000FE4F0000}"/>
    <cellStyle name="SAPBEXstdItem 85" xfId="20036" xr:uid="{00000000-0005-0000-0000-0000FF4F0000}"/>
    <cellStyle name="SAPBEXstdItem 86" xfId="20037" xr:uid="{00000000-0005-0000-0000-000000500000}"/>
    <cellStyle name="SAPBEXstdItem 87" xfId="20038" xr:uid="{00000000-0005-0000-0000-000001500000}"/>
    <cellStyle name="SAPBEXstdItem 88" xfId="20039" xr:uid="{00000000-0005-0000-0000-000002500000}"/>
    <cellStyle name="SAPBEXstdItem 89" xfId="20040" xr:uid="{00000000-0005-0000-0000-000003500000}"/>
    <cellStyle name="SAPBEXstdItem 9" xfId="20041" xr:uid="{00000000-0005-0000-0000-000004500000}"/>
    <cellStyle name="SAPBEXstdItem 9 2" xfId="20042" xr:uid="{00000000-0005-0000-0000-000005500000}"/>
    <cellStyle name="SAPBEXstdItem 9 3" xfId="20043" xr:uid="{00000000-0005-0000-0000-000006500000}"/>
    <cellStyle name="SAPBEXstdItem 9 4" xfId="20044" xr:uid="{00000000-0005-0000-0000-000007500000}"/>
    <cellStyle name="SAPBEXstdItem 9 5" xfId="20045" xr:uid="{00000000-0005-0000-0000-000008500000}"/>
    <cellStyle name="SAPBEXstdItem 9 6" xfId="20046" xr:uid="{00000000-0005-0000-0000-000009500000}"/>
    <cellStyle name="SAPBEXstdItem 90" xfId="20047" xr:uid="{00000000-0005-0000-0000-00000A500000}"/>
    <cellStyle name="SAPBEXstdItem 91" xfId="20048" xr:uid="{00000000-0005-0000-0000-00000B500000}"/>
    <cellStyle name="SAPBEXstdItem 92" xfId="20049" xr:uid="{00000000-0005-0000-0000-00000C500000}"/>
    <cellStyle name="SAPBEXstdItem 93" xfId="20050" xr:uid="{00000000-0005-0000-0000-00000D500000}"/>
    <cellStyle name="SAPBEXstdItem 94" xfId="20051" xr:uid="{00000000-0005-0000-0000-00000E500000}"/>
    <cellStyle name="SAPBEXstdItem 95" xfId="20052" xr:uid="{00000000-0005-0000-0000-00000F500000}"/>
    <cellStyle name="SAPBEXstdItem 96" xfId="20053" xr:uid="{00000000-0005-0000-0000-000010500000}"/>
    <cellStyle name="SAPBEXstdItem 97" xfId="20054" xr:uid="{00000000-0005-0000-0000-000011500000}"/>
    <cellStyle name="SAPBEXstdItem 98" xfId="20055" xr:uid="{00000000-0005-0000-0000-000012500000}"/>
    <cellStyle name="SAPBEXstdItem 99" xfId="20056" xr:uid="{00000000-0005-0000-0000-000013500000}"/>
    <cellStyle name="SAPBEXstdItem_2009 12 09 Cash flow (2009)" xfId="20057" xr:uid="{00000000-0005-0000-0000-000014500000}"/>
    <cellStyle name="SAPBEXstdItemX" xfId="20058" xr:uid="{00000000-0005-0000-0000-000015500000}"/>
    <cellStyle name="SAPBEXstdItemX 10" xfId="20059" xr:uid="{00000000-0005-0000-0000-000016500000}"/>
    <cellStyle name="SAPBEXstdItemX 10 2" xfId="20060" xr:uid="{00000000-0005-0000-0000-000017500000}"/>
    <cellStyle name="SAPBEXstdItemX 10 3" xfId="20061" xr:uid="{00000000-0005-0000-0000-000018500000}"/>
    <cellStyle name="SAPBEXstdItemX 10 4" xfId="20062" xr:uid="{00000000-0005-0000-0000-000019500000}"/>
    <cellStyle name="SAPBEXstdItemX 10 5" xfId="20063" xr:uid="{00000000-0005-0000-0000-00001A500000}"/>
    <cellStyle name="SAPBEXstdItemX 10 6" xfId="20064" xr:uid="{00000000-0005-0000-0000-00001B500000}"/>
    <cellStyle name="SAPBEXstdItemX 100" xfId="28104" xr:uid="{00000000-0005-0000-0000-00001C500000}"/>
    <cellStyle name="SAPBEXstdItemX 101" xfId="28158" xr:uid="{00000000-0005-0000-0000-00001D500000}"/>
    <cellStyle name="SAPBEXstdItemX 11" xfId="20065" xr:uid="{00000000-0005-0000-0000-00001E500000}"/>
    <cellStyle name="SAPBEXstdItemX 11 2" xfId="20066" xr:uid="{00000000-0005-0000-0000-00001F500000}"/>
    <cellStyle name="SAPBEXstdItemX 11 3" xfId="20067" xr:uid="{00000000-0005-0000-0000-000020500000}"/>
    <cellStyle name="SAPBEXstdItemX 11 4" xfId="20068" xr:uid="{00000000-0005-0000-0000-000021500000}"/>
    <cellStyle name="SAPBEXstdItemX 11 5" xfId="20069" xr:uid="{00000000-0005-0000-0000-000022500000}"/>
    <cellStyle name="SAPBEXstdItemX 11 6" xfId="20070" xr:uid="{00000000-0005-0000-0000-000023500000}"/>
    <cellStyle name="SAPBEXstdItemX 12" xfId="20071" xr:uid="{00000000-0005-0000-0000-000024500000}"/>
    <cellStyle name="SAPBEXstdItemX 12 2" xfId="20072" xr:uid="{00000000-0005-0000-0000-000025500000}"/>
    <cellStyle name="SAPBEXstdItemX 12 3" xfId="20073" xr:uid="{00000000-0005-0000-0000-000026500000}"/>
    <cellStyle name="SAPBEXstdItemX 12 4" xfId="20074" xr:uid="{00000000-0005-0000-0000-000027500000}"/>
    <cellStyle name="SAPBEXstdItemX 12 5" xfId="20075" xr:uid="{00000000-0005-0000-0000-000028500000}"/>
    <cellStyle name="SAPBEXstdItemX 12 6" xfId="20076" xr:uid="{00000000-0005-0000-0000-000029500000}"/>
    <cellStyle name="SAPBEXstdItemX 13" xfId="20077" xr:uid="{00000000-0005-0000-0000-00002A500000}"/>
    <cellStyle name="SAPBEXstdItemX 13 2" xfId="20078" xr:uid="{00000000-0005-0000-0000-00002B500000}"/>
    <cellStyle name="SAPBEXstdItemX 13 3" xfId="20079" xr:uid="{00000000-0005-0000-0000-00002C500000}"/>
    <cellStyle name="SAPBEXstdItemX 13 4" xfId="20080" xr:uid="{00000000-0005-0000-0000-00002D500000}"/>
    <cellStyle name="SAPBEXstdItemX 13 5" xfId="20081" xr:uid="{00000000-0005-0000-0000-00002E500000}"/>
    <cellStyle name="SAPBEXstdItemX 13 6" xfId="20082" xr:uid="{00000000-0005-0000-0000-00002F500000}"/>
    <cellStyle name="SAPBEXstdItemX 14" xfId="20083" xr:uid="{00000000-0005-0000-0000-000030500000}"/>
    <cellStyle name="SAPBEXstdItemX 14 2" xfId="20084" xr:uid="{00000000-0005-0000-0000-000031500000}"/>
    <cellStyle name="SAPBEXstdItemX 14 3" xfId="20085" xr:uid="{00000000-0005-0000-0000-000032500000}"/>
    <cellStyle name="SAPBEXstdItemX 14 4" xfId="20086" xr:uid="{00000000-0005-0000-0000-000033500000}"/>
    <cellStyle name="SAPBEXstdItemX 14 5" xfId="20087" xr:uid="{00000000-0005-0000-0000-000034500000}"/>
    <cellStyle name="SAPBEXstdItemX 14 6" xfId="20088" xr:uid="{00000000-0005-0000-0000-000035500000}"/>
    <cellStyle name="SAPBEXstdItemX 15" xfId="20089" xr:uid="{00000000-0005-0000-0000-000036500000}"/>
    <cellStyle name="SAPBEXstdItemX 15 2" xfId="20090" xr:uid="{00000000-0005-0000-0000-000037500000}"/>
    <cellStyle name="SAPBEXstdItemX 15 3" xfId="20091" xr:uid="{00000000-0005-0000-0000-000038500000}"/>
    <cellStyle name="SAPBEXstdItemX 15 4" xfId="20092" xr:uid="{00000000-0005-0000-0000-000039500000}"/>
    <cellStyle name="SAPBEXstdItemX 15 5" xfId="20093" xr:uid="{00000000-0005-0000-0000-00003A500000}"/>
    <cellStyle name="SAPBEXstdItemX 15 6" xfId="20094" xr:uid="{00000000-0005-0000-0000-00003B500000}"/>
    <cellStyle name="SAPBEXstdItemX 16" xfId="20095" xr:uid="{00000000-0005-0000-0000-00003C500000}"/>
    <cellStyle name="SAPBEXstdItemX 16 2" xfId="20096" xr:uid="{00000000-0005-0000-0000-00003D500000}"/>
    <cellStyle name="SAPBEXstdItemX 16 3" xfId="20097" xr:uid="{00000000-0005-0000-0000-00003E500000}"/>
    <cellStyle name="SAPBEXstdItemX 16 4" xfId="20098" xr:uid="{00000000-0005-0000-0000-00003F500000}"/>
    <cellStyle name="SAPBEXstdItemX 16 5" xfId="20099" xr:uid="{00000000-0005-0000-0000-000040500000}"/>
    <cellStyle name="SAPBEXstdItemX 16 6" xfId="20100" xr:uid="{00000000-0005-0000-0000-000041500000}"/>
    <cellStyle name="SAPBEXstdItemX 17" xfId="20101" xr:uid="{00000000-0005-0000-0000-000042500000}"/>
    <cellStyle name="SAPBEXstdItemX 17 2" xfId="20102" xr:uid="{00000000-0005-0000-0000-000043500000}"/>
    <cellStyle name="SAPBEXstdItemX 17 3" xfId="20103" xr:uid="{00000000-0005-0000-0000-000044500000}"/>
    <cellStyle name="SAPBEXstdItemX 17 4" xfId="20104" xr:uid="{00000000-0005-0000-0000-000045500000}"/>
    <cellStyle name="SAPBEXstdItemX 17 5" xfId="20105" xr:uid="{00000000-0005-0000-0000-000046500000}"/>
    <cellStyle name="SAPBEXstdItemX 17 6" xfId="20106" xr:uid="{00000000-0005-0000-0000-000047500000}"/>
    <cellStyle name="SAPBEXstdItemX 18" xfId="20107" xr:uid="{00000000-0005-0000-0000-000048500000}"/>
    <cellStyle name="SAPBEXstdItemX 18 2" xfId="20108" xr:uid="{00000000-0005-0000-0000-000049500000}"/>
    <cellStyle name="SAPBEXstdItemX 18 3" xfId="20109" xr:uid="{00000000-0005-0000-0000-00004A500000}"/>
    <cellStyle name="SAPBEXstdItemX 18 4" xfId="20110" xr:uid="{00000000-0005-0000-0000-00004B500000}"/>
    <cellStyle name="SAPBEXstdItemX 18 5" xfId="20111" xr:uid="{00000000-0005-0000-0000-00004C500000}"/>
    <cellStyle name="SAPBEXstdItemX 18 6" xfId="20112" xr:uid="{00000000-0005-0000-0000-00004D500000}"/>
    <cellStyle name="SAPBEXstdItemX 19" xfId="20113" xr:uid="{00000000-0005-0000-0000-00004E500000}"/>
    <cellStyle name="SAPBEXstdItemX 19 2" xfId="20114" xr:uid="{00000000-0005-0000-0000-00004F500000}"/>
    <cellStyle name="SAPBEXstdItemX 19 3" xfId="20115" xr:uid="{00000000-0005-0000-0000-000050500000}"/>
    <cellStyle name="SAPBEXstdItemX 19 4" xfId="20116" xr:uid="{00000000-0005-0000-0000-000051500000}"/>
    <cellStyle name="SAPBEXstdItemX 19 5" xfId="20117" xr:uid="{00000000-0005-0000-0000-000052500000}"/>
    <cellStyle name="SAPBEXstdItemX 19 6" xfId="20118" xr:uid="{00000000-0005-0000-0000-000053500000}"/>
    <cellStyle name="SAPBEXstdItemX 2" xfId="20119" xr:uid="{00000000-0005-0000-0000-000054500000}"/>
    <cellStyle name="SAPBEXstdItemX 2 10" xfId="20120" xr:uid="{00000000-0005-0000-0000-000055500000}"/>
    <cellStyle name="SAPBEXstdItemX 2 10 2" xfId="20121" xr:uid="{00000000-0005-0000-0000-000056500000}"/>
    <cellStyle name="SAPBEXstdItemX 2 10 3" xfId="20122" xr:uid="{00000000-0005-0000-0000-000057500000}"/>
    <cellStyle name="SAPBEXstdItemX 2 10 4" xfId="20123" xr:uid="{00000000-0005-0000-0000-000058500000}"/>
    <cellStyle name="SAPBEXstdItemX 2 11" xfId="20124" xr:uid="{00000000-0005-0000-0000-000059500000}"/>
    <cellStyle name="SAPBEXstdItemX 2 11 2" xfId="20125" xr:uid="{00000000-0005-0000-0000-00005A500000}"/>
    <cellStyle name="SAPBEXstdItemX 2 11 3" xfId="20126" xr:uid="{00000000-0005-0000-0000-00005B500000}"/>
    <cellStyle name="SAPBEXstdItemX 2 11 4" xfId="20127" xr:uid="{00000000-0005-0000-0000-00005C500000}"/>
    <cellStyle name="SAPBEXstdItemX 2 12" xfId="20128" xr:uid="{00000000-0005-0000-0000-00005D500000}"/>
    <cellStyle name="SAPBEXstdItemX 2 12 2" xfId="20129" xr:uid="{00000000-0005-0000-0000-00005E500000}"/>
    <cellStyle name="SAPBEXstdItemX 2 12 3" xfId="20130" xr:uid="{00000000-0005-0000-0000-00005F500000}"/>
    <cellStyle name="SAPBEXstdItemX 2 12 4" xfId="20131" xr:uid="{00000000-0005-0000-0000-000060500000}"/>
    <cellStyle name="SAPBEXstdItemX 2 13" xfId="20132" xr:uid="{00000000-0005-0000-0000-000061500000}"/>
    <cellStyle name="SAPBEXstdItemX 2 13 2" xfId="20133" xr:uid="{00000000-0005-0000-0000-000062500000}"/>
    <cellStyle name="SAPBEXstdItemX 2 13 3" xfId="20134" xr:uid="{00000000-0005-0000-0000-000063500000}"/>
    <cellStyle name="SAPBEXstdItemX 2 13 4" xfId="20135" xr:uid="{00000000-0005-0000-0000-000064500000}"/>
    <cellStyle name="SAPBEXstdItemX 2 14" xfId="20136" xr:uid="{00000000-0005-0000-0000-000065500000}"/>
    <cellStyle name="SAPBEXstdItemX 2 15" xfId="20137" xr:uid="{00000000-0005-0000-0000-000066500000}"/>
    <cellStyle name="SAPBEXstdItemX 2 16" xfId="20138" xr:uid="{00000000-0005-0000-0000-000067500000}"/>
    <cellStyle name="SAPBEXstdItemX 2 17" xfId="20139" xr:uid="{00000000-0005-0000-0000-000068500000}"/>
    <cellStyle name="SAPBEXstdItemX 2 18" xfId="20140" xr:uid="{00000000-0005-0000-0000-000069500000}"/>
    <cellStyle name="SAPBEXstdItemX 2 2" xfId="20141" xr:uid="{00000000-0005-0000-0000-00006A500000}"/>
    <cellStyle name="SAPBEXstdItemX 2 2 2" xfId="20142" xr:uid="{00000000-0005-0000-0000-00006B500000}"/>
    <cellStyle name="SAPBEXstdItemX 2 2 2 2" xfId="20143" xr:uid="{00000000-0005-0000-0000-00006C500000}"/>
    <cellStyle name="SAPBEXstdItemX 2 2 2 3" xfId="20144" xr:uid="{00000000-0005-0000-0000-00006D500000}"/>
    <cellStyle name="SAPBEXstdItemX 2 2 2 4" xfId="20145" xr:uid="{00000000-0005-0000-0000-00006E500000}"/>
    <cellStyle name="SAPBEXstdItemX 2 2 2 5" xfId="20146" xr:uid="{00000000-0005-0000-0000-00006F500000}"/>
    <cellStyle name="SAPBEXstdItemX 2 2 2 6" xfId="20147" xr:uid="{00000000-0005-0000-0000-000070500000}"/>
    <cellStyle name="SAPBEXstdItemX 2 2 3" xfId="20148" xr:uid="{00000000-0005-0000-0000-000071500000}"/>
    <cellStyle name="SAPBEXstdItemX 2 2 3 2" xfId="20149" xr:uid="{00000000-0005-0000-0000-000072500000}"/>
    <cellStyle name="SAPBEXstdItemX 2 2 3 3" xfId="20150" xr:uid="{00000000-0005-0000-0000-000073500000}"/>
    <cellStyle name="SAPBEXstdItemX 2 2 3 4" xfId="20151" xr:uid="{00000000-0005-0000-0000-000074500000}"/>
    <cellStyle name="SAPBEXstdItemX 2 2 3 5" xfId="20152" xr:uid="{00000000-0005-0000-0000-000075500000}"/>
    <cellStyle name="SAPBEXstdItemX 2 2 3 6" xfId="20153" xr:uid="{00000000-0005-0000-0000-000076500000}"/>
    <cellStyle name="SAPBEXstdItemX 2 2 4" xfId="20154" xr:uid="{00000000-0005-0000-0000-000077500000}"/>
    <cellStyle name="SAPBEXstdItemX 2 2 4 2" xfId="20155" xr:uid="{00000000-0005-0000-0000-000078500000}"/>
    <cellStyle name="SAPBEXstdItemX 2 2 4 3" xfId="20156" xr:uid="{00000000-0005-0000-0000-000079500000}"/>
    <cellStyle name="SAPBEXstdItemX 2 2 4 4" xfId="20157" xr:uid="{00000000-0005-0000-0000-00007A500000}"/>
    <cellStyle name="SAPBEXstdItemX 2 2 4 5" xfId="20158" xr:uid="{00000000-0005-0000-0000-00007B500000}"/>
    <cellStyle name="SAPBEXstdItemX 2 2 4 6" xfId="20159" xr:uid="{00000000-0005-0000-0000-00007C500000}"/>
    <cellStyle name="SAPBEXstdItemX 2 2 5" xfId="20160" xr:uid="{00000000-0005-0000-0000-00007D500000}"/>
    <cellStyle name="SAPBEXstdItemX 2 2 5 2" xfId="20161" xr:uid="{00000000-0005-0000-0000-00007E500000}"/>
    <cellStyle name="SAPBEXstdItemX 2 2 5 3" xfId="20162" xr:uid="{00000000-0005-0000-0000-00007F500000}"/>
    <cellStyle name="SAPBEXstdItemX 2 2 5 4" xfId="20163" xr:uid="{00000000-0005-0000-0000-000080500000}"/>
    <cellStyle name="SAPBEXstdItemX 2 2 5 5" xfId="20164" xr:uid="{00000000-0005-0000-0000-000081500000}"/>
    <cellStyle name="SAPBEXstdItemX 2 2 5 6" xfId="20165" xr:uid="{00000000-0005-0000-0000-000082500000}"/>
    <cellStyle name="SAPBEXstdItemX 2 2 6" xfId="20166" xr:uid="{00000000-0005-0000-0000-000083500000}"/>
    <cellStyle name="SAPBEXstdItemX 2 2 7" xfId="20167" xr:uid="{00000000-0005-0000-0000-000084500000}"/>
    <cellStyle name="SAPBEXstdItemX 2 2 8" xfId="20168" xr:uid="{00000000-0005-0000-0000-000085500000}"/>
    <cellStyle name="SAPBEXstdItemX 2 3" xfId="20169" xr:uid="{00000000-0005-0000-0000-000086500000}"/>
    <cellStyle name="SAPBEXstdItemX 2 3 2" xfId="20170" xr:uid="{00000000-0005-0000-0000-000087500000}"/>
    <cellStyle name="SAPBEXstdItemX 2 3 2 2" xfId="20171" xr:uid="{00000000-0005-0000-0000-000088500000}"/>
    <cellStyle name="SAPBEXstdItemX 2 3 2 3" xfId="20172" xr:uid="{00000000-0005-0000-0000-000089500000}"/>
    <cellStyle name="SAPBEXstdItemX 2 3 2 4" xfId="20173" xr:uid="{00000000-0005-0000-0000-00008A500000}"/>
    <cellStyle name="SAPBEXstdItemX 2 3 2 5" xfId="20174" xr:uid="{00000000-0005-0000-0000-00008B500000}"/>
    <cellStyle name="SAPBEXstdItemX 2 3 2 6" xfId="20175" xr:uid="{00000000-0005-0000-0000-00008C500000}"/>
    <cellStyle name="SAPBEXstdItemX 2 3 3" xfId="20176" xr:uid="{00000000-0005-0000-0000-00008D500000}"/>
    <cellStyle name="SAPBEXstdItemX 2 3 3 2" xfId="20177" xr:uid="{00000000-0005-0000-0000-00008E500000}"/>
    <cellStyle name="SAPBEXstdItemX 2 3 3 3" xfId="20178" xr:uid="{00000000-0005-0000-0000-00008F500000}"/>
    <cellStyle name="SAPBEXstdItemX 2 3 3 4" xfId="20179" xr:uid="{00000000-0005-0000-0000-000090500000}"/>
    <cellStyle name="SAPBEXstdItemX 2 3 3 5" xfId="20180" xr:uid="{00000000-0005-0000-0000-000091500000}"/>
    <cellStyle name="SAPBEXstdItemX 2 3 3 6" xfId="20181" xr:uid="{00000000-0005-0000-0000-000092500000}"/>
    <cellStyle name="SAPBEXstdItemX 2 3 4" xfId="20182" xr:uid="{00000000-0005-0000-0000-000093500000}"/>
    <cellStyle name="SAPBEXstdItemX 2 3 4 2" xfId="20183" xr:uid="{00000000-0005-0000-0000-000094500000}"/>
    <cellStyle name="SAPBEXstdItemX 2 3 4 3" xfId="20184" xr:uid="{00000000-0005-0000-0000-000095500000}"/>
    <cellStyle name="SAPBEXstdItemX 2 3 4 4" xfId="20185" xr:uid="{00000000-0005-0000-0000-000096500000}"/>
    <cellStyle name="SAPBEXstdItemX 2 3 4 5" xfId="20186" xr:uid="{00000000-0005-0000-0000-000097500000}"/>
    <cellStyle name="SAPBEXstdItemX 2 3 4 6" xfId="20187" xr:uid="{00000000-0005-0000-0000-000098500000}"/>
    <cellStyle name="SAPBEXstdItemX 2 3 5" xfId="20188" xr:uid="{00000000-0005-0000-0000-000099500000}"/>
    <cellStyle name="SAPBEXstdItemX 2 3 5 2" xfId="20189" xr:uid="{00000000-0005-0000-0000-00009A500000}"/>
    <cellStyle name="SAPBEXstdItemX 2 3 5 3" xfId="20190" xr:uid="{00000000-0005-0000-0000-00009B500000}"/>
    <cellStyle name="SAPBEXstdItemX 2 3 5 4" xfId="20191" xr:uid="{00000000-0005-0000-0000-00009C500000}"/>
    <cellStyle name="SAPBEXstdItemX 2 3 5 5" xfId="20192" xr:uid="{00000000-0005-0000-0000-00009D500000}"/>
    <cellStyle name="SAPBEXstdItemX 2 3 5 6" xfId="20193" xr:uid="{00000000-0005-0000-0000-00009E500000}"/>
    <cellStyle name="SAPBEXstdItemX 2 3 6" xfId="20194" xr:uid="{00000000-0005-0000-0000-00009F500000}"/>
    <cellStyle name="SAPBEXstdItemX 2 3 7" xfId="20195" xr:uid="{00000000-0005-0000-0000-0000A0500000}"/>
    <cellStyle name="SAPBEXstdItemX 2 3 8" xfId="20196" xr:uid="{00000000-0005-0000-0000-0000A1500000}"/>
    <cellStyle name="SAPBEXstdItemX 2 4" xfId="20197" xr:uid="{00000000-0005-0000-0000-0000A2500000}"/>
    <cellStyle name="SAPBEXstdItemX 2 4 2" xfId="20198" xr:uid="{00000000-0005-0000-0000-0000A3500000}"/>
    <cellStyle name="SAPBEXstdItemX 2 4 2 2" xfId="20199" xr:uid="{00000000-0005-0000-0000-0000A4500000}"/>
    <cellStyle name="SAPBEXstdItemX 2 4 2 3" xfId="20200" xr:uid="{00000000-0005-0000-0000-0000A5500000}"/>
    <cellStyle name="SAPBEXstdItemX 2 4 2 4" xfId="20201" xr:uid="{00000000-0005-0000-0000-0000A6500000}"/>
    <cellStyle name="SAPBEXstdItemX 2 4 2 5" xfId="20202" xr:uid="{00000000-0005-0000-0000-0000A7500000}"/>
    <cellStyle name="SAPBEXstdItemX 2 4 2 6" xfId="20203" xr:uid="{00000000-0005-0000-0000-0000A8500000}"/>
    <cellStyle name="SAPBEXstdItemX 2 4 3" xfId="20204" xr:uid="{00000000-0005-0000-0000-0000A9500000}"/>
    <cellStyle name="SAPBEXstdItemX 2 4 3 2" xfId="20205" xr:uid="{00000000-0005-0000-0000-0000AA500000}"/>
    <cellStyle name="SAPBEXstdItemX 2 4 3 3" xfId="20206" xr:uid="{00000000-0005-0000-0000-0000AB500000}"/>
    <cellStyle name="SAPBEXstdItemX 2 4 3 4" xfId="20207" xr:uid="{00000000-0005-0000-0000-0000AC500000}"/>
    <cellStyle name="SAPBEXstdItemX 2 4 3 5" xfId="20208" xr:uid="{00000000-0005-0000-0000-0000AD500000}"/>
    <cellStyle name="SAPBEXstdItemX 2 4 3 6" xfId="20209" xr:uid="{00000000-0005-0000-0000-0000AE500000}"/>
    <cellStyle name="SAPBEXstdItemX 2 4 4" xfId="20210" xr:uid="{00000000-0005-0000-0000-0000AF500000}"/>
    <cellStyle name="SAPBEXstdItemX 2 4 4 2" xfId="20211" xr:uid="{00000000-0005-0000-0000-0000B0500000}"/>
    <cellStyle name="SAPBEXstdItemX 2 4 4 3" xfId="20212" xr:uid="{00000000-0005-0000-0000-0000B1500000}"/>
    <cellStyle name="SAPBEXstdItemX 2 4 4 4" xfId="20213" xr:uid="{00000000-0005-0000-0000-0000B2500000}"/>
    <cellStyle name="SAPBEXstdItemX 2 4 4 5" xfId="20214" xr:uid="{00000000-0005-0000-0000-0000B3500000}"/>
    <cellStyle name="SAPBEXstdItemX 2 4 4 6" xfId="20215" xr:uid="{00000000-0005-0000-0000-0000B4500000}"/>
    <cellStyle name="SAPBEXstdItemX 2 4 5" xfId="20216" xr:uid="{00000000-0005-0000-0000-0000B5500000}"/>
    <cellStyle name="SAPBEXstdItemX 2 4 5 2" xfId="20217" xr:uid="{00000000-0005-0000-0000-0000B6500000}"/>
    <cellStyle name="SAPBEXstdItemX 2 4 5 3" xfId="20218" xr:uid="{00000000-0005-0000-0000-0000B7500000}"/>
    <cellStyle name="SAPBEXstdItemX 2 4 5 4" xfId="20219" xr:uid="{00000000-0005-0000-0000-0000B8500000}"/>
    <cellStyle name="SAPBEXstdItemX 2 4 5 5" xfId="20220" xr:uid="{00000000-0005-0000-0000-0000B9500000}"/>
    <cellStyle name="SAPBEXstdItemX 2 4 5 6" xfId="20221" xr:uid="{00000000-0005-0000-0000-0000BA500000}"/>
    <cellStyle name="SAPBEXstdItemX 2 4 6" xfId="20222" xr:uid="{00000000-0005-0000-0000-0000BB500000}"/>
    <cellStyle name="SAPBEXstdItemX 2 4 7" xfId="20223" xr:uid="{00000000-0005-0000-0000-0000BC500000}"/>
    <cellStyle name="SAPBEXstdItemX 2 4 8" xfId="20224" xr:uid="{00000000-0005-0000-0000-0000BD500000}"/>
    <cellStyle name="SAPBEXstdItemX 2 5" xfId="20225" xr:uid="{00000000-0005-0000-0000-0000BE500000}"/>
    <cellStyle name="SAPBEXstdItemX 2 5 2" xfId="20226" xr:uid="{00000000-0005-0000-0000-0000BF500000}"/>
    <cellStyle name="SAPBEXstdItemX 2 5 3" xfId="20227" xr:uid="{00000000-0005-0000-0000-0000C0500000}"/>
    <cellStyle name="SAPBEXstdItemX 2 5 4" xfId="20228" xr:uid="{00000000-0005-0000-0000-0000C1500000}"/>
    <cellStyle name="SAPBEXstdItemX 2 6" xfId="20229" xr:uid="{00000000-0005-0000-0000-0000C2500000}"/>
    <cellStyle name="SAPBEXstdItemX 2 6 2" xfId="20230" xr:uid="{00000000-0005-0000-0000-0000C3500000}"/>
    <cellStyle name="SAPBEXstdItemX 2 6 3" xfId="20231" xr:uid="{00000000-0005-0000-0000-0000C4500000}"/>
    <cellStyle name="SAPBEXstdItemX 2 6 4" xfId="20232" xr:uid="{00000000-0005-0000-0000-0000C5500000}"/>
    <cellStyle name="SAPBEXstdItemX 2 7" xfId="20233" xr:uid="{00000000-0005-0000-0000-0000C6500000}"/>
    <cellStyle name="SAPBEXstdItemX 2 7 2" xfId="20234" xr:uid="{00000000-0005-0000-0000-0000C7500000}"/>
    <cellStyle name="SAPBEXstdItemX 2 7 3" xfId="20235" xr:uid="{00000000-0005-0000-0000-0000C8500000}"/>
    <cellStyle name="SAPBEXstdItemX 2 7 4" xfId="20236" xr:uid="{00000000-0005-0000-0000-0000C9500000}"/>
    <cellStyle name="SAPBEXstdItemX 2 8" xfId="20237" xr:uid="{00000000-0005-0000-0000-0000CA500000}"/>
    <cellStyle name="SAPBEXstdItemX 2 8 2" xfId="20238" xr:uid="{00000000-0005-0000-0000-0000CB500000}"/>
    <cellStyle name="SAPBEXstdItemX 2 8 3" xfId="20239" xr:uid="{00000000-0005-0000-0000-0000CC500000}"/>
    <cellStyle name="SAPBEXstdItemX 2 8 4" xfId="20240" xr:uid="{00000000-0005-0000-0000-0000CD500000}"/>
    <cellStyle name="SAPBEXstdItemX 2 9" xfId="20241" xr:uid="{00000000-0005-0000-0000-0000CE500000}"/>
    <cellStyle name="SAPBEXstdItemX 2 9 2" xfId="20242" xr:uid="{00000000-0005-0000-0000-0000CF500000}"/>
    <cellStyle name="SAPBEXstdItemX 2 9 3" xfId="20243" xr:uid="{00000000-0005-0000-0000-0000D0500000}"/>
    <cellStyle name="SAPBEXstdItemX 2 9 4" xfId="20244" xr:uid="{00000000-0005-0000-0000-0000D1500000}"/>
    <cellStyle name="SAPBEXstdItemX 2_2009 12 09 Cash flow (2009)" xfId="20245" xr:uid="{00000000-0005-0000-0000-0000D2500000}"/>
    <cellStyle name="SAPBEXstdItemX 20" xfId="20246" xr:uid="{00000000-0005-0000-0000-0000D3500000}"/>
    <cellStyle name="SAPBEXstdItemX 20 2" xfId="20247" xr:uid="{00000000-0005-0000-0000-0000D4500000}"/>
    <cellStyle name="SAPBEXstdItemX 20 3" xfId="20248" xr:uid="{00000000-0005-0000-0000-0000D5500000}"/>
    <cellStyle name="SAPBEXstdItemX 20 4" xfId="20249" xr:uid="{00000000-0005-0000-0000-0000D6500000}"/>
    <cellStyle name="SAPBEXstdItemX 20 5" xfId="20250" xr:uid="{00000000-0005-0000-0000-0000D7500000}"/>
    <cellStyle name="SAPBEXstdItemX 20 6" xfId="20251" xr:uid="{00000000-0005-0000-0000-0000D8500000}"/>
    <cellStyle name="SAPBEXstdItemX 21" xfId="20252" xr:uid="{00000000-0005-0000-0000-0000D9500000}"/>
    <cellStyle name="SAPBEXstdItemX 21 2" xfId="20253" xr:uid="{00000000-0005-0000-0000-0000DA500000}"/>
    <cellStyle name="SAPBEXstdItemX 21 3" xfId="20254" xr:uid="{00000000-0005-0000-0000-0000DB500000}"/>
    <cellStyle name="SAPBEXstdItemX 21 4" xfId="20255" xr:uid="{00000000-0005-0000-0000-0000DC500000}"/>
    <cellStyle name="SAPBEXstdItemX 21 5" xfId="20256" xr:uid="{00000000-0005-0000-0000-0000DD500000}"/>
    <cellStyle name="SAPBEXstdItemX 21 6" xfId="20257" xr:uid="{00000000-0005-0000-0000-0000DE500000}"/>
    <cellStyle name="SAPBEXstdItemX 22" xfId="20258" xr:uid="{00000000-0005-0000-0000-0000DF500000}"/>
    <cellStyle name="SAPBEXstdItemX 22 2" xfId="20259" xr:uid="{00000000-0005-0000-0000-0000E0500000}"/>
    <cellStyle name="SAPBEXstdItemX 22 3" xfId="20260" xr:uid="{00000000-0005-0000-0000-0000E1500000}"/>
    <cellStyle name="SAPBEXstdItemX 22 4" xfId="20261" xr:uid="{00000000-0005-0000-0000-0000E2500000}"/>
    <cellStyle name="SAPBEXstdItemX 22 5" xfId="20262" xr:uid="{00000000-0005-0000-0000-0000E3500000}"/>
    <cellStyle name="SAPBEXstdItemX 22 6" xfId="20263" xr:uid="{00000000-0005-0000-0000-0000E4500000}"/>
    <cellStyle name="SAPBEXstdItemX 23" xfId="20264" xr:uid="{00000000-0005-0000-0000-0000E5500000}"/>
    <cellStyle name="SAPBEXstdItemX 23 2" xfId="20265" xr:uid="{00000000-0005-0000-0000-0000E6500000}"/>
    <cellStyle name="SAPBEXstdItemX 23 3" xfId="20266" xr:uid="{00000000-0005-0000-0000-0000E7500000}"/>
    <cellStyle name="SAPBEXstdItemX 23 4" xfId="20267" xr:uid="{00000000-0005-0000-0000-0000E8500000}"/>
    <cellStyle name="SAPBEXstdItemX 23 5" xfId="20268" xr:uid="{00000000-0005-0000-0000-0000E9500000}"/>
    <cellStyle name="SAPBEXstdItemX 23 6" xfId="20269" xr:uid="{00000000-0005-0000-0000-0000EA500000}"/>
    <cellStyle name="SAPBEXstdItemX 24" xfId="20270" xr:uid="{00000000-0005-0000-0000-0000EB500000}"/>
    <cellStyle name="SAPBEXstdItemX 24 2" xfId="20271" xr:uid="{00000000-0005-0000-0000-0000EC500000}"/>
    <cellStyle name="SAPBEXstdItemX 24 3" xfId="20272" xr:uid="{00000000-0005-0000-0000-0000ED500000}"/>
    <cellStyle name="SAPBEXstdItemX 24 4" xfId="20273" xr:uid="{00000000-0005-0000-0000-0000EE500000}"/>
    <cellStyle name="SAPBEXstdItemX 24 5" xfId="20274" xr:uid="{00000000-0005-0000-0000-0000EF500000}"/>
    <cellStyle name="SAPBEXstdItemX 24 6" xfId="20275" xr:uid="{00000000-0005-0000-0000-0000F0500000}"/>
    <cellStyle name="SAPBEXstdItemX 25" xfId="20276" xr:uid="{00000000-0005-0000-0000-0000F1500000}"/>
    <cellStyle name="SAPBEXstdItemX 25 2" xfId="20277" xr:uid="{00000000-0005-0000-0000-0000F2500000}"/>
    <cellStyle name="SAPBEXstdItemX 25 3" xfId="20278" xr:uid="{00000000-0005-0000-0000-0000F3500000}"/>
    <cellStyle name="SAPBEXstdItemX 25 4" xfId="20279" xr:uid="{00000000-0005-0000-0000-0000F4500000}"/>
    <cellStyle name="SAPBEXstdItemX 25 5" xfId="20280" xr:uid="{00000000-0005-0000-0000-0000F5500000}"/>
    <cellStyle name="SAPBEXstdItemX 25 6" xfId="20281" xr:uid="{00000000-0005-0000-0000-0000F6500000}"/>
    <cellStyle name="SAPBEXstdItemX 26" xfId="20282" xr:uid="{00000000-0005-0000-0000-0000F7500000}"/>
    <cellStyle name="SAPBEXstdItemX 26 2" xfId="20283" xr:uid="{00000000-0005-0000-0000-0000F8500000}"/>
    <cellStyle name="SAPBEXstdItemX 26 3" xfId="20284" xr:uid="{00000000-0005-0000-0000-0000F9500000}"/>
    <cellStyle name="SAPBEXstdItemX 26 4" xfId="20285" xr:uid="{00000000-0005-0000-0000-0000FA500000}"/>
    <cellStyle name="SAPBEXstdItemX 26 5" xfId="20286" xr:uid="{00000000-0005-0000-0000-0000FB500000}"/>
    <cellStyle name="SAPBEXstdItemX 26 6" xfId="20287" xr:uid="{00000000-0005-0000-0000-0000FC500000}"/>
    <cellStyle name="SAPBEXstdItemX 27" xfId="20288" xr:uid="{00000000-0005-0000-0000-0000FD500000}"/>
    <cellStyle name="SAPBEXstdItemX 27 2" xfId="20289" xr:uid="{00000000-0005-0000-0000-0000FE500000}"/>
    <cellStyle name="SAPBEXstdItemX 27 3" xfId="20290" xr:uid="{00000000-0005-0000-0000-0000FF500000}"/>
    <cellStyle name="SAPBEXstdItemX 27 4" xfId="20291" xr:uid="{00000000-0005-0000-0000-000000510000}"/>
    <cellStyle name="SAPBEXstdItemX 27 5" xfId="20292" xr:uid="{00000000-0005-0000-0000-000001510000}"/>
    <cellStyle name="SAPBEXstdItemX 27 6" xfId="20293" xr:uid="{00000000-0005-0000-0000-000002510000}"/>
    <cellStyle name="SAPBEXstdItemX 28" xfId="20294" xr:uid="{00000000-0005-0000-0000-000003510000}"/>
    <cellStyle name="SAPBEXstdItemX 28 2" xfId="20295" xr:uid="{00000000-0005-0000-0000-000004510000}"/>
    <cellStyle name="SAPBEXstdItemX 28 3" xfId="20296" xr:uid="{00000000-0005-0000-0000-000005510000}"/>
    <cellStyle name="SAPBEXstdItemX 28 4" xfId="20297" xr:uid="{00000000-0005-0000-0000-000006510000}"/>
    <cellStyle name="SAPBEXstdItemX 28 5" xfId="20298" xr:uid="{00000000-0005-0000-0000-000007510000}"/>
    <cellStyle name="SAPBEXstdItemX 28 6" xfId="20299" xr:uid="{00000000-0005-0000-0000-000008510000}"/>
    <cellStyle name="SAPBEXstdItemX 29" xfId="20300" xr:uid="{00000000-0005-0000-0000-000009510000}"/>
    <cellStyle name="SAPBEXstdItemX 29 2" xfId="20301" xr:uid="{00000000-0005-0000-0000-00000A510000}"/>
    <cellStyle name="SAPBEXstdItemX 29 3" xfId="20302" xr:uid="{00000000-0005-0000-0000-00000B510000}"/>
    <cellStyle name="SAPBEXstdItemX 29 4" xfId="20303" xr:uid="{00000000-0005-0000-0000-00000C510000}"/>
    <cellStyle name="SAPBEXstdItemX 29 5" xfId="20304" xr:uid="{00000000-0005-0000-0000-00000D510000}"/>
    <cellStyle name="SAPBEXstdItemX 29 6" xfId="20305" xr:uid="{00000000-0005-0000-0000-00000E510000}"/>
    <cellStyle name="SAPBEXstdItemX 3" xfId="20306" xr:uid="{00000000-0005-0000-0000-00000F510000}"/>
    <cellStyle name="SAPBEXstdItemX 3 10" xfId="20307" xr:uid="{00000000-0005-0000-0000-000010510000}"/>
    <cellStyle name="SAPBEXstdItemX 3 11" xfId="20308" xr:uid="{00000000-0005-0000-0000-000011510000}"/>
    <cellStyle name="SAPBEXstdItemX 3 12" xfId="20309" xr:uid="{00000000-0005-0000-0000-000012510000}"/>
    <cellStyle name="SAPBEXstdItemX 3 2" xfId="20310" xr:uid="{00000000-0005-0000-0000-000013510000}"/>
    <cellStyle name="SAPBEXstdItemX 3 2 2" xfId="20311" xr:uid="{00000000-0005-0000-0000-000014510000}"/>
    <cellStyle name="SAPBEXstdItemX 3 2 2 2" xfId="20312" xr:uid="{00000000-0005-0000-0000-000015510000}"/>
    <cellStyle name="SAPBEXstdItemX 3 2 2 3" xfId="20313" xr:uid="{00000000-0005-0000-0000-000016510000}"/>
    <cellStyle name="SAPBEXstdItemX 3 2 2 4" xfId="20314" xr:uid="{00000000-0005-0000-0000-000017510000}"/>
    <cellStyle name="SAPBEXstdItemX 3 2 2 5" xfId="20315" xr:uid="{00000000-0005-0000-0000-000018510000}"/>
    <cellStyle name="SAPBEXstdItemX 3 2 2 6" xfId="20316" xr:uid="{00000000-0005-0000-0000-000019510000}"/>
    <cellStyle name="SAPBEXstdItemX 3 2 3" xfId="20317" xr:uid="{00000000-0005-0000-0000-00001A510000}"/>
    <cellStyle name="SAPBEXstdItemX 3 2 3 2" xfId="20318" xr:uid="{00000000-0005-0000-0000-00001B510000}"/>
    <cellStyle name="SAPBEXstdItemX 3 2 3 3" xfId="20319" xr:uid="{00000000-0005-0000-0000-00001C510000}"/>
    <cellStyle name="SAPBEXstdItemX 3 2 3 4" xfId="20320" xr:uid="{00000000-0005-0000-0000-00001D510000}"/>
    <cellStyle name="SAPBEXstdItemX 3 2 3 5" xfId="20321" xr:uid="{00000000-0005-0000-0000-00001E510000}"/>
    <cellStyle name="SAPBEXstdItemX 3 2 3 6" xfId="20322" xr:uid="{00000000-0005-0000-0000-00001F510000}"/>
    <cellStyle name="SAPBEXstdItemX 3 2 4" xfId="20323" xr:uid="{00000000-0005-0000-0000-000020510000}"/>
    <cellStyle name="SAPBEXstdItemX 3 2 4 2" xfId="20324" xr:uid="{00000000-0005-0000-0000-000021510000}"/>
    <cellStyle name="SAPBEXstdItemX 3 2 4 3" xfId="20325" xr:uid="{00000000-0005-0000-0000-000022510000}"/>
    <cellStyle name="SAPBEXstdItemX 3 2 4 4" xfId="20326" xr:uid="{00000000-0005-0000-0000-000023510000}"/>
    <cellStyle name="SAPBEXstdItemX 3 2 4 5" xfId="20327" xr:uid="{00000000-0005-0000-0000-000024510000}"/>
    <cellStyle name="SAPBEXstdItemX 3 2 4 6" xfId="20328" xr:uid="{00000000-0005-0000-0000-000025510000}"/>
    <cellStyle name="SAPBEXstdItemX 3 2 5" xfId="20329" xr:uid="{00000000-0005-0000-0000-000026510000}"/>
    <cellStyle name="SAPBEXstdItemX 3 2 5 2" xfId="20330" xr:uid="{00000000-0005-0000-0000-000027510000}"/>
    <cellStyle name="SAPBEXstdItemX 3 2 5 3" xfId="20331" xr:uid="{00000000-0005-0000-0000-000028510000}"/>
    <cellStyle name="SAPBEXstdItemX 3 2 5 4" xfId="20332" xr:uid="{00000000-0005-0000-0000-000029510000}"/>
    <cellStyle name="SAPBEXstdItemX 3 2 5 5" xfId="20333" xr:uid="{00000000-0005-0000-0000-00002A510000}"/>
    <cellStyle name="SAPBEXstdItemX 3 2 5 6" xfId="20334" xr:uid="{00000000-0005-0000-0000-00002B510000}"/>
    <cellStyle name="SAPBEXstdItemX 3 2 6" xfId="20335" xr:uid="{00000000-0005-0000-0000-00002C510000}"/>
    <cellStyle name="SAPBEXstdItemX 3 2 7" xfId="20336" xr:uid="{00000000-0005-0000-0000-00002D510000}"/>
    <cellStyle name="SAPBEXstdItemX 3 2 8" xfId="20337" xr:uid="{00000000-0005-0000-0000-00002E510000}"/>
    <cellStyle name="SAPBEXstdItemX 3 3" xfId="20338" xr:uid="{00000000-0005-0000-0000-00002F510000}"/>
    <cellStyle name="SAPBEXstdItemX 3 3 2" xfId="20339" xr:uid="{00000000-0005-0000-0000-000030510000}"/>
    <cellStyle name="SAPBEXstdItemX 3 3 3" xfId="20340" xr:uid="{00000000-0005-0000-0000-000031510000}"/>
    <cellStyle name="SAPBEXstdItemX 3 3 4" xfId="20341" xr:uid="{00000000-0005-0000-0000-000032510000}"/>
    <cellStyle name="SAPBEXstdItemX 3 3 5" xfId="20342" xr:uid="{00000000-0005-0000-0000-000033510000}"/>
    <cellStyle name="SAPBEXstdItemX 3 3 6" xfId="20343" xr:uid="{00000000-0005-0000-0000-000034510000}"/>
    <cellStyle name="SAPBEXstdItemX 3 4" xfId="20344" xr:uid="{00000000-0005-0000-0000-000035510000}"/>
    <cellStyle name="SAPBEXstdItemX 3 4 2" xfId="20345" xr:uid="{00000000-0005-0000-0000-000036510000}"/>
    <cellStyle name="SAPBEXstdItemX 3 4 3" xfId="20346" xr:uid="{00000000-0005-0000-0000-000037510000}"/>
    <cellStyle name="SAPBEXstdItemX 3 4 4" xfId="20347" xr:uid="{00000000-0005-0000-0000-000038510000}"/>
    <cellStyle name="SAPBEXstdItemX 3 4 5" xfId="20348" xr:uid="{00000000-0005-0000-0000-000039510000}"/>
    <cellStyle name="SAPBEXstdItemX 3 4 6" xfId="20349" xr:uid="{00000000-0005-0000-0000-00003A510000}"/>
    <cellStyle name="SAPBEXstdItemX 3 5" xfId="20350" xr:uid="{00000000-0005-0000-0000-00003B510000}"/>
    <cellStyle name="SAPBEXstdItemX 3 5 2" xfId="20351" xr:uid="{00000000-0005-0000-0000-00003C510000}"/>
    <cellStyle name="SAPBEXstdItemX 3 5 3" xfId="20352" xr:uid="{00000000-0005-0000-0000-00003D510000}"/>
    <cellStyle name="SAPBEXstdItemX 3 5 4" xfId="20353" xr:uid="{00000000-0005-0000-0000-00003E510000}"/>
    <cellStyle name="SAPBEXstdItemX 3 6" xfId="20354" xr:uid="{00000000-0005-0000-0000-00003F510000}"/>
    <cellStyle name="SAPBEXstdItemX 3 6 2" xfId="20355" xr:uid="{00000000-0005-0000-0000-000040510000}"/>
    <cellStyle name="SAPBEXstdItemX 3 6 3" xfId="20356" xr:uid="{00000000-0005-0000-0000-000041510000}"/>
    <cellStyle name="SAPBEXstdItemX 3 6 4" xfId="20357" xr:uid="{00000000-0005-0000-0000-000042510000}"/>
    <cellStyle name="SAPBEXstdItemX 3 7" xfId="20358" xr:uid="{00000000-0005-0000-0000-000043510000}"/>
    <cellStyle name="SAPBEXstdItemX 3 7 2" xfId="20359" xr:uid="{00000000-0005-0000-0000-000044510000}"/>
    <cellStyle name="SAPBEXstdItemX 3 7 3" xfId="20360" xr:uid="{00000000-0005-0000-0000-000045510000}"/>
    <cellStyle name="SAPBEXstdItemX 3 7 4" xfId="20361" xr:uid="{00000000-0005-0000-0000-000046510000}"/>
    <cellStyle name="SAPBEXstdItemX 3 8" xfId="20362" xr:uid="{00000000-0005-0000-0000-000047510000}"/>
    <cellStyle name="SAPBEXstdItemX 3 9" xfId="20363" xr:uid="{00000000-0005-0000-0000-000048510000}"/>
    <cellStyle name="SAPBEXstdItemX 30" xfId="20364" xr:uid="{00000000-0005-0000-0000-000049510000}"/>
    <cellStyle name="SAPBEXstdItemX 30 2" xfId="20365" xr:uid="{00000000-0005-0000-0000-00004A510000}"/>
    <cellStyle name="SAPBEXstdItemX 30 3" xfId="20366" xr:uid="{00000000-0005-0000-0000-00004B510000}"/>
    <cellStyle name="SAPBEXstdItemX 30 4" xfId="20367" xr:uid="{00000000-0005-0000-0000-00004C510000}"/>
    <cellStyle name="SAPBEXstdItemX 30 5" xfId="20368" xr:uid="{00000000-0005-0000-0000-00004D510000}"/>
    <cellStyle name="SAPBEXstdItemX 30 6" xfId="20369" xr:uid="{00000000-0005-0000-0000-00004E510000}"/>
    <cellStyle name="SAPBEXstdItemX 31" xfId="20370" xr:uid="{00000000-0005-0000-0000-00004F510000}"/>
    <cellStyle name="SAPBEXstdItemX 31 2" xfId="20371" xr:uid="{00000000-0005-0000-0000-000050510000}"/>
    <cellStyle name="SAPBEXstdItemX 31 3" xfId="20372" xr:uid="{00000000-0005-0000-0000-000051510000}"/>
    <cellStyle name="SAPBEXstdItemX 31 4" xfId="20373" xr:uid="{00000000-0005-0000-0000-000052510000}"/>
    <cellStyle name="SAPBEXstdItemX 31 5" xfId="20374" xr:uid="{00000000-0005-0000-0000-000053510000}"/>
    <cellStyle name="SAPBEXstdItemX 31 6" xfId="20375" xr:uid="{00000000-0005-0000-0000-000054510000}"/>
    <cellStyle name="SAPBEXstdItemX 32" xfId="20376" xr:uid="{00000000-0005-0000-0000-000055510000}"/>
    <cellStyle name="SAPBEXstdItemX 32 2" xfId="20377" xr:uid="{00000000-0005-0000-0000-000056510000}"/>
    <cellStyle name="SAPBEXstdItemX 32 3" xfId="20378" xr:uid="{00000000-0005-0000-0000-000057510000}"/>
    <cellStyle name="SAPBEXstdItemX 32 4" xfId="20379" xr:uid="{00000000-0005-0000-0000-000058510000}"/>
    <cellStyle name="SAPBEXstdItemX 32 5" xfId="20380" xr:uid="{00000000-0005-0000-0000-000059510000}"/>
    <cellStyle name="SAPBEXstdItemX 32 6" xfId="20381" xr:uid="{00000000-0005-0000-0000-00005A510000}"/>
    <cellStyle name="SAPBEXstdItemX 33" xfId="20382" xr:uid="{00000000-0005-0000-0000-00005B510000}"/>
    <cellStyle name="SAPBEXstdItemX 34" xfId="20383" xr:uid="{00000000-0005-0000-0000-00005C510000}"/>
    <cellStyle name="SAPBEXstdItemX 35" xfId="20384" xr:uid="{00000000-0005-0000-0000-00005D510000}"/>
    <cellStyle name="SAPBEXstdItemX 36" xfId="27787" xr:uid="{00000000-0005-0000-0000-00005E510000}"/>
    <cellStyle name="SAPBEXstdItemX 37" xfId="27926" xr:uid="{00000000-0005-0000-0000-00005F510000}"/>
    <cellStyle name="SAPBEXstdItemX 38" xfId="27931" xr:uid="{00000000-0005-0000-0000-000060510000}"/>
    <cellStyle name="SAPBEXstdItemX 39" xfId="27932" xr:uid="{00000000-0005-0000-0000-000061510000}"/>
    <cellStyle name="SAPBEXstdItemX 4" xfId="20385" xr:uid="{00000000-0005-0000-0000-000062510000}"/>
    <cellStyle name="SAPBEXstdItemX 4 2" xfId="20386" xr:uid="{00000000-0005-0000-0000-000063510000}"/>
    <cellStyle name="SAPBEXstdItemX 4 3" xfId="20387" xr:uid="{00000000-0005-0000-0000-000064510000}"/>
    <cellStyle name="SAPBEXstdItemX 4 4" xfId="20388" xr:uid="{00000000-0005-0000-0000-000065510000}"/>
    <cellStyle name="SAPBEXstdItemX 4 5" xfId="20389" xr:uid="{00000000-0005-0000-0000-000066510000}"/>
    <cellStyle name="SAPBEXstdItemX 4 6" xfId="20390" xr:uid="{00000000-0005-0000-0000-000067510000}"/>
    <cellStyle name="SAPBEXstdItemX 40" xfId="27930" xr:uid="{00000000-0005-0000-0000-000068510000}"/>
    <cellStyle name="SAPBEXstdItemX 41" xfId="27934" xr:uid="{00000000-0005-0000-0000-000069510000}"/>
    <cellStyle name="SAPBEXstdItemX 42" xfId="27933" xr:uid="{00000000-0005-0000-0000-00006A510000}"/>
    <cellStyle name="SAPBEXstdItemX 43" xfId="28025" xr:uid="{00000000-0005-0000-0000-00006B510000}"/>
    <cellStyle name="SAPBEXstdItemX 44" xfId="28038" xr:uid="{00000000-0005-0000-0000-00006C510000}"/>
    <cellStyle name="SAPBEXstdItemX 45" xfId="28041" xr:uid="{00000000-0005-0000-0000-00006D510000}"/>
    <cellStyle name="SAPBEXstdItemX 46" xfId="28040" xr:uid="{00000000-0005-0000-0000-00006E510000}"/>
    <cellStyle name="SAPBEXstdItemX 47" xfId="28042" xr:uid="{00000000-0005-0000-0000-00006F510000}"/>
    <cellStyle name="SAPBEXstdItemX 48" xfId="28044" xr:uid="{00000000-0005-0000-0000-000070510000}"/>
    <cellStyle name="SAPBEXstdItemX 49" xfId="28050" xr:uid="{00000000-0005-0000-0000-000071510000}"/>
    <cellStyle name="SAPBEXstdItemX 5" xfId="20391" xr:uid="{00000000-0005-0000-0000-000072510000}"/>
    <cellStyle name="SAPBEXstdItemX 5 2" xfId="20392" xr:uid="{00000000-0005-0000-0000-000073510000}"/>
    <cellStyle name="SAPBEXstdItemX 5 3" xfId="20393" xr:uid="{00000000-0005-0000-0000-000074510000}"/>
    <cellStyle name="SAPBEXstdItemX 5 4" xfId="20394" xr:uid="{00000000-0005-0000-0000-000075510000}"/>
    <cellStyle name="SAPBEXstdItemX 5 5" xfId="20395" xr:uid="{00000000-0005-0000-0000-000076510000}"/>
    <cellStyle name="SAPBEXstdItemX 5 6" xfId="20396" xr:uid="{00000000-0005-0000-0000-000077510000}"/>
    <cellStyle name="SAPBEXstdItemX 50" xfId="28046" xr:uid="{00000000-0005-0000-0000-000078510000}"/>
    <cellStyle name="SAPBEXstdItemX 51" xfId="28047" xr:uid="{00000000-0005-0000-0000-000079510000}"/>
    <cellStyle name="SAPBEXstdItemX 52" xfId="28051" xr:uid="{00000000-0005-0000-0000-00007A510000}"/>
    <cellStyle name="SAPBEXstdItemX 53" xfId="28048" xr:uid="{00000000-0005-0000-0000-00007B510000}"/>
    <cellStyle name="SAPBEXstdItemX 54" xfId="28049" xr:uid="{00000000-0005-0000-0000-00007C510000}"/>
    <cellStyle name="SAPBEXstdItemX 55" xfId="28054" xr:uid="{00000000-0005-0000-0000-00007D510000}"/>
    <cellStyle name="SAPBEXstdItemX 56" xfId="28053" xr:uid="{00000000-0005-0000-0000-00007E510000}"/>
    <cellStyle name="SAPBEXstdItemX 57" xfId="28055" xr:uid="{00000000-0005-0000-0000-00007F510000}"/>
    <cellStyle name="SAPBEXstdItemX 58" xfId="28052" xr:uid="{00000000-0005-0000-0000-000080510000}"/>
    <cellStyle name="SAPBEXstdItemX 59" xfId="28056" xr:uid="{00000000-0005-0000-0000-000081510000}"/>
    <cellStyle name="SAPBEXstdItemX 6" xfId="20397" xr:uid="{00000000-0005-0000-0000-000082510000}"/>
    <cellStyle name="SAPBEXstdItemX 6 10" xfId="20398" xr:uid="{00000000-0005-0000-0000-000083510000}"/>
    <cellStyle name="SAPBEXstdItemX 6 2" xfId="20399" xr:uid="{00000000-0005-0000-0000-000084510000}"/>
    <cellStyle name="SAPBEXstdItemX 6 2 2" xfId="20400" xr:uid="{00000000-0005-0000-0000-000085510000}"/>
    <cellStyle name="SAPBEXstdItemX 6 2 3" xfId="20401" xr:uid="{00000000-0005-0000-0000-000086510000}"/>
    <cellStyle name="SAPBEXstdItemX 6 2 4" xfId="20402" xr:uid="{00000000-0005-0000-0000-000087510000}"/>
    <cellStyle name="SAPBEXstdItemX 6 3" xfId="20403" xr:uid="{00000000-0005-0000-0000-000088510000}"/>
    <cellStyle name="SAPBEXstdItemX 6 3 2" xfId="20404" xr:uid="{00000000-0005-0000-0000-000089510000}"/>
    <cellStyle name="SAPBEXstdItemX 6 3 3" xfId="20405" xr:uid="{00000000-0005-0000-0000-00008A510000}"/>
    <cellStyle name="SAPBEXstdItemX 6 3 4" xfId="20406" xr:uid="{00000000-0005-0000-0000-00008B510000}"/>
    <cellStyle name="SAPBEXstdItemX 6 4" xfId="20407" xr:uid="{00000000-0005-0000-0000-00008C510000}"/>
    <cellStyle name="SAPBEXstdItemX 6 4 2" xfId="20408" xr:uid="{00000000-0005-0000-0000-00008D510000}"/>
    <cellStyle name="SAPBEXstdItemX 6 4 3" xfId="20409" xr:uid="{00000000-0005-0000-0000-00008E510000}"/>
    <cellStyle name="SAPBEXstdItemX 6 4 4" xfId="20410" xr:uid="{00000000-0005-0000-0000-00008F510000}"/>
    <cellStyle name="SAPBEXstdItemX 6 5" xfId="20411" xr:uid="{00000000-0005-0000-0000-000090510000}"/>
    <cellStyle name="SAPBEXstdItemX 6 5 2" xfId="20412" xr:uid="{00000000-0005-0000-0000-000091510000}"/>
    <cellStyle name="SAPBEXstdItemX 6 5 3" xfId="20413" xr:uid="{00000000-0005-0000-0000-000092510000}"/>
    <cellStyle name="SAPBEXstdItemX 6 5 4" xfId="20414" xr:uid="{00000000-0005-0000-0000-000093510000}"/>
    <cellStyle name="SAPBEXstdItemX 6 6" xfId="20415" xr:uid="{00000000-0005-0000-0000-000094510000}"/>
    <cellStyle name="SAPBEXstdItemX 6 7" xfId="20416" xr:uid="{00000000-0005-0000-0000-000095510000}"/>
    <cellStyle name="SAPBEXstdItemX 6 8" xfId="20417" xr:uid="{00000000-0005-0000-0000-000096510000}"/>
    <cellStyle name="SAPBEXstdItemX 6 9" xfId="20418" xr:uid="{00000000-0005-0000-0000-000097510000}"/>
    <cellStyle name="SAPBEXstdItemX 60" xfId="28058" xr:uid="{00000000-0005-0000-0000-000098510000}"/>
    <cellStyle name="SAPBEXstdItemX 61" xfId="28057" xr:uid="{00000000-0005-0000-0000-000099510000}"/>
    <cellStyle name="SAPBEXstdItemX 62" xfId="28064" xr:uid="{00000000-0005-0000-0000-00009A510000}"/>
    <cellStyle name="SAPBEXstdItemX 63" xfId="28060" xr:uid="{00000000-0005-0000-0000-00009B510000}"/>
    <cellStyle name="SAPBEXstdItemX 64" xfId="28061" xr:uid="{00000000-0005-0000-0000-00009C510000}"/>
    <cellStyle name="SAPBEXstdItemX 65" xfId="28065" xr:uid="{00000000-0005-0000-0000-00009D510000}"/>
    <cellStyle name="SAPBEXstdItemX 66" xfId="28062" xr:uid="{00000000-0005-0000-0000-00009E510000}"/>
    <cellStyle name="SAPBEXstdItemX 67" xfId="28063" xr:uid="{00000000-0005-0000-0000-00009F510000}"/>
    <cellStyle name="SAPBEXstdItemX 68" xfId="28076" xr:uid="{00000000-0005-0000-0000-0000A0510000}"/>
    <cellStyle name="SAPBEXstdItemX 69" xfId="28069" xr:uid="{00000000-0005-0000-0000-0000A1510000}"/>
    <cellStyle name="SAPBEXstdItemX 7" xfId="20419" xr:uid="{00000000-0005-0000-0000-0000A2510000}"/>
    <cellStyle name="SAPBEXstdItemX 7 10" xfId="20420" xr:uid="{00000000-0005-0000-0000-0000A3510000}"/>
    <cellStyle name="SAPBEXstdItemX 7 2" xfId="20421" xr:uid="{00000000-0005-0000-0000-0000A4510000}"/>
    <cellStyle name="SAPBEXstdItemX 7 2 2" xfId="20422" xr:uid="{00000000-0005-0000-0000-0000A5510000}"/>
    <cellStyle name="SAPBEXstdItemX 7 2 3" xfId="20423" xr:uid="{00000000-0005-0000-0000-0000A6510000}"/>
    <cellStyle name="SAPBEXstdItemX 7 2 4" xfId="20424" xr:uid="{00000000-0005-0000-0000-0000A7510000}"/>
    <cellStyle name="SAPBEXstdItemX 7 3" xfId="20425" xr:uid="{00000000-0005-0000-0000-0000A8510000}"/>
    <cellStyle name="SAPBEXstdItemX 7 3 2" xfId="20426" xr:uid="{00000000-0005-0000-0000-0000A9510000}"/>
    <cellStyle name="SAPBEXstdItemX 7 3 3" xfId="20427" xr:uid="{00000000-0005-0000-0000-0000AA510000}"/>
    <cellStyle name="SAPBEXstdItemX 7 3 4" xfId="20428" xr:uid="{00000000-0005-0000-0000-0000AB510000}"/>
    <cellStyle name="SAPBEXstdItemX 7 4" xfId="20429" xr:uid="{00000000-0005-0000-0000-0000AC510000}"/>
    <cellStyle name="SAPBEXstdItemX 7 4 2" xfId="20430" xr:uid="{00000000-0005-0000-0000-0000AD510000}"/>
    <cellStyle name="SAPBEXstdItemX 7 4 3" xfId="20431" xr:uid="{00000000-0005-0000-0000-0000AE510000}"/>
    <cellStyle name="SAPBEXstdItemX 7 4 4" xfId="20432" xr:uid="{00000000-0005-0000-0000-0000AF510000}"/>
    <cellStyle name="SAPBEXstdItemX 7 5" xfId="20433" xr:uid="{00000000-0005-0000-0000-0000B0510000}"/>
    <cellStyle name="SAPBEXstdItemX 7 5 2" xfId="20434" xr:uid="{00000000-0005-0000-0000-0000B1510000}"/>
    <cellStyle name="SAPBEXstdItemX 7 5 3" xfId="20435" xr:uid="{00000000-0005-0000-0000-0000B2510000}"/>
    <cellStyle name="SAPBEXstdItemX 7 5 4" xfId="20436" xr:uid="{00000000-0005-0000-0000-0000B3510000}"/>
    <cellStyle name="SAPBEXstdItemX 7 6" xfId="20437" xr:uid="{00000000-0005-0000-0000-0000B4510000}"/>
    <cellStyle name="SAPBEXstdItemX 7 7" xfId="20438" xr:uid="{00000000-0005-0000-0000-0000B5510000}"/>
    <cellStyle name="SAPBEXstdItemX 7 8" xfId="20439" xr:uid="{00000000-0005-0000-0000-0000B6510000}"/>
    <cellStyle name="SAPBEXstdItemX 7 9" xfId="20440" xr:uid="{00000000-0005-0000-0000-0000B7510000}"/>
    <cellStyle name="SAPBEXstdItemX 70" xfId="28070" xr:uid="{00000000-0005-0000-0000-0000B8510000}"/>
    <cellStyle name="SAPBEXstdItemX 71" xfId="28077" xr:uid="{00000000-0005-0000-0000-0000B9510000}"/>
    <cellStyle name="SAPBEXstdItemX 72" xfId="28084" xr:uid="{00000000-0005-0000-0000-0000BA510000}"/>
    <cellStyle name="SAPBEXstdItemX 73" xfId="28085" xr:uid="{00000000-0005-0000-0000-0000BB510000}"/>
    <cellStyle name="SAPBEXstdItemX 74" xfId="28080" xr:uid="{00000000-0005-0000-0000-0000BC510000}"/>
    <cellStyle name="SAPBEXstdItemX 75" xfId="28086" xr:uid="{00000000-0005-0000-0000-0000BD510000}"/>
    <cellStyle name="SAPBEXstdItemX 76" xfId="28081" xr:uid="{00000000-0005-0000-0000-0000BE510000}"/>
    <cellStyle name="SAPBEXstdItemX 77" xfId="28082" xr:uid="{00000000-0005-0000-0000-0000BF510000}"/>
    <cellStyle name="SAPBEXstdItemX 78" xfId="28079" xr:uid="{00000000-0005-0000-0000-0000C0510000}"/>
    <cellStyle name="SAPBEXstdItemX 79" xfId="28083" xr:uid="{00000000-0005-0000-0000-0000C1510000}"/>
    <cellStyle name="SAPBEXstdItemX 8" xfId="20441" xr:uid="{00000000-0005-0000-0000-0000C2510000}"/>
    <cellStyle name="SAPBEXstdItemX 8 2" xfId="20442" xr:uid="{00000000-0005-0000-0000-0000C3510000}"/>
    <cellStyle name="SAPBEXstdItemX 8 3" xfId="20443" xr:uid="{00000000-0005-0000-0000-0000C4510000}"/>
    <cellStyle name="SAPBEXstdItemX 8 4" xfId="20444" xr:uid="{00000000-0005-0000-0000-0000C5510000}"/>
    <cellStyle name="SAPBEXstdItemX 8 5" xfId="20445" xr:uid="{00000000-0005-0000-0000-0000C6510000}"/>
    <cellStyle name="SAPBEXstdItemX 8 6" xfId="20446" xr:uid="{00000000-0005-0000-0000-0000C7510000}"/>
    <cellStyle name="SAPBEXstdItemX 80" xfId="28092" xr:uid="{00000000-0005-0000-0000-0000C8510000}"/>
    <cellStyle name="SAPBEXstdItemX 81" xfId="28088" xr:uid="{00000000-0005-0000-0000-0000C9510000}"/>
    <cellStyle name="SAPBEXstdItemX 82" xfId="28094" xr:uid="{00000000-0005-0000-0000-0000CA510000}"/>
    <cellStyle name="SAPBEXstdItemX 83" xfId="28087" xr:uid="{00000000-0005-0000-0000-0000CB510000}"/>
    <cellStyle name="SAPBEXstdItemX 84" xfId="28090" xr:uid="{00000000-0005-0000-0000-0000CC510000}"/>
    <cellStyle name="SAPBEXstdItemX 85" xfId="28091" xr:uid="{00000000-0005-0000-0000-0000CD510000}"/>
    <cellStyle name="SAPBEXstdItemX 86" xfId="28089" xr:uid="{00000000-0005-0000-0000-0000CE510000}"/>
    <cellStyle name="SAPBEXstdItemX 87" xfId="28093" xr:uid="{00000000-0005-0000-0000-0000CF510000}"/>
    <cellStyle name="SAPBEXstdItemX 88" xfId="28100" xr:uid="{00000000-0005-0000-0000-0000D0510000}"/>
    <cellStyle name="SAPBEXstdItemX 89" xfId="28096" xr:uid="{00000000-0005-0000-0000-0000D1510000}"/>
    <cellStyle name="SAPBEXstdItemX 9" xfId="20447" xr:uid="{00000000-0005-0000-0000-0000D2510000}"/>
    <cellStyle name="SAPBEXstdItemX 9 2" xfId="20448" xr:uid="{00000000-0005-0000-0000-0000D3510000}"/>
    <cellStyle name="SAPBEXstdItemX 9 3" xfId="20449" xr:uid="{00000000-0005-0000-0000-0000D4510000}"/>
    <cellStyle name="SAPBEXstdItemX 9 4" xfId="20450" xr:uid="{00000000-0005-0000-0000-0000D5510000}"/>
    <cellStyle name="SAPBEXstdItemX 9 5" xfId="20451" xr:uid="{00000000-0005-0000-0000-0000D6510000}"/>
    <cellStyle name="SAPBEXstdItemX 9 6" xfId="20452" xr:uid="{00000000-0005-0000-0000-0000D7510000}"/>
    <cellStyle name="SAPBEXstdItemX 90" xfId="28097" xr:uid="{00000000-0005-0000-0000-0000D8510000}"/>
    <cellStyle name="SAPBEXstdItemX 91" xfId="28101" xr:uid="{00000000-0005-0000-0000-0000D9510000}"/>
    <cellStyle name="SAPBEXstdItemX 92" xfId="28098" xr:uid="{00000000-0005-0000-0000-0000DA510000}"/>
    <cellStyle name="SAPBEXstdItemX 93" xfId="28099" xr:uid="{00000000-0005-0000-0000-0000DB510000}"/>
    <cellStyle name="SAPBEXstdItemX 94" xfId="28107" xr:uid="{00000000-0005-0000-0000-0000DC510000}"/>
    <cellStyle name="SAPBEXstdItemX 95" xfId="28103" xr:uid="{00000000-0005-0000-0000-0000DD510000}"/>
    <cellStyle name="SAPBEXstdItemX 96" xfId="28108" xr:uid="{00000000-0005-0000-0000-0000DE510000}"/>
    <cellStyle name="SAPBEXstdItemX 97" xfId="28102" xr:uid="{00000000-0005-0000-0000-0000DF510000}"/>
    <cellStyle name="SAPBEXstdItemX 98" xfId="28105" xr:uid="{00000000-0005-0000-0000-0000E0510000}"/>
    <cellStyle name="SAPBEXstdItemX 99" xfId="28106" xr:uid="{00000000-0005-0000-0000-0000E1510000}"/>
    <cellStyle name="SAPBEXstdItemX_2009 05 22 Cash flow (2009) (20)" xfId="20453" xr:uid="{00000000-0005-0000-0000-0000E2510000}"/>
    <cellStyle name="SAPBEXtitle" xfId="20454" xr:uid="{00000000-0005-0000-0000-0000E3510000}"/>
    <cellStyle name="SAPBEXtitle 10" xfId="20455" xr:uid="{00000000-0005-0000-0000-0000E4510000}"/>
    <cellStyle name="SAPBEXtitle 10 2" xfId="20456" xr:uid="{00000000-0005-0000-0000-0000E5510000}"/>
    <cellStyle name="SAPBEXtitle 10 3" xfId="20457" xr:uid="{00000000-0005-0000-0000-0000E6510000}"/>
    <cellStyle name="SAPBEXtitle 10 4" xfId="20458" xr:uid="{00000000-0005-0000-0000-0000E7510000}"/>
    <cellStyle name="SAPBEXtitle 10 5" xfId="20459" xr:uid="{00000000-0005-0000-0000-0000E8510000}"/>
    <cellStyle name="SAPBEXtitle 10 6" xfId="20460" xr:uid="{00000000-0005-0000-0000-0000E9510000}"/>
    <cellStyle name="SAPBEXtitle 100" xfId="20461" xr:uid="{00000000-0005-0000-0000-0000EA510000}"/>
    <cellStyle name="SAPBEXtitle 101" xfId="20462" xr:uid="{00000000-0005-0000-0000-0000EB510000}"/>
    <cellStyle name="SAPBEXtitle 102" xfId="20463" xr:uid="{00000000-0005-0000-0000-0000EC510000}"/>
    <cellStyle name="SAPBEXtitle 103" xfId="20464" xr:uid="{00000000-0005-0000-0000-0000ED510000}"/>
    <cellStyle name="SAPBEXtitle 104" xfId="20465" xr:uid="{00000000-0005-0000-0000-0000EE510000}"/>
    <cellStyle name="SAPBEXtitle 105" xfId="20466" xr:uid="{00000000-0005-0000-0000-0000EF510000}"/>
    <cellStyle name="SAPBEXtitle 106" xfId="20467" xr:uid="{00000000-0005-0000-0000-0000F0510000}"/>
    <cellStyle name="SAPBEXtitle 107" xfId="20468" xr:uid="{00000000-0005-0000-0000-0000F1510000}"/>
    <cellStyle name="SAPBEXtitle 108" xfId="20469" xr:uid="{00000000-0005-0000-0000-0000F2510000}"/>
    <cellStyle name="SAPBEXtitle 109" xfId="20470" xr:uid="{00000000-0005-0000-0000-0000F3510000}"/>
    <cellStyle name="SAPBEXtitle 11" xfId="20471" xr:uid="{00000000-0005-0000-0000-0000F4510000}"/>
    <cellStyle name="SAPBEXtitle 11 2" xfId="20472" xr:uid="{00000000-0005-0000-0000-0000F5510000}"/>
    <cellStyle name="SAPBEXtitle 11 3" xfId="20473" xr:uid="{00000000-0005-0000-0000-0000F6510000}"/>
    <cellStyle name="SAPBEXtitle 11 4" xfId="20474" xr:uid="{00000000-0005-0000-0000-0000F7510000}"/>
    <cellStyle name="SAPBEXtitle 11 5" xfId="20475" xr:uid="{00000000-0005-0000-0000-0000F8510000}"/>
    <cellStyle name="SAPBEXtitle 11 6" xfId="20476" xr:uid="{00000000-0005-0000-0000-0000F9510000}"/>
    <cellStyle name="SAPBEXtitle 110" xfId="20477" xr:uid="{00000000-0005-0000-0000-0000FA510000}"/>
    <cellStyle name="SAPBEXtitle 111" xfId="20478" xr:uid="{00000000-0005-0000-0000-0000FB510000}"/>
    <cellStyle name="SAPBEXtitle 112" xfId="20479" xr:uid="{00000000-0005-0000-0000-0000FC510000}"/>
    <cellStyle name="SAPBEXtitle 113" xfId="20480" xr:uid="{00000000-0005-0000-0000-0000FD510000}"/>
    <cellStyle name="SAPBEXtitle 114" xfId="20481" xr:uid="{00000000-0005-0000-0000-0000FE510000}"/>
    <cellStyle name="SAPBEXtitle 115" xfId="20482" xr:uid="{00000000-0005-0000-0000-0000FF510000}"/>
    <cellStyle name="SAPBEXtitle 116" xfId="20483" xr:uid="{00000000-0005-0000-0000-000000520000}"/>
    <cellStyle name="SAPBEXtitle 117" xfId="20484" xr:uid="{00000000-0005-0000-0000-000001520000}"/>
    <cellStyle name="SAPBEXtitle 118" xfId="20485" xr:uid="{00000000-0005-0000-0000-000002520000}"/>
    <cellStyle name="SAPBEXtitle 119" xfId="20486" xr:uid="{00000000-0005-0000-0000-000003520000}"/>
    <cellStyle name="SAPBEXtitle 12" xfId="20487" xr:uid="{00000000-0005-0000-0000-000004520000}"/>
    <cellStyle name="SAPBEXtitle 12 2" xfId="20488" xr:uid="{00000000-0005-0000-0000-000005520000}"/>
    <cellStyle name="SAPBEXtitle 12 3" xfId="20489" xr:uid="{00000000-0005-0000-0000-000006520000}"/>
    <cellStyle name="SAPBEXtitle 12 4" xfId="20490" xr:uid="{00000000-0005-0000-0000-000007520000}"/>
    <cellStyle name="SAPBEXtitle 12 5" xfId="20491" xr:uid="{00000000-0005-0000-0000-000008520000}"/>
    <cellStyle name="SAPBEXtitle 12 6" xfId="20492" xr:uid="{00000000-0005-0000-0000-000009520000}"/>
    <cellStyle name="SAPBEXtitle 120" xfId="20493" xr:uid="{00000000-0005-0000-0000-00000A520000}"/>
    <cellStyle name="SAPBEXtitle 121" xfId="20494" xr:uid="{00000000-0005-0000-0000-00000B520000}"/>
    <cellStyle name="SAPBEXtitle 122" xfId="20495" xr:uid="{00000000-0005-0000-0000-00000C520000}"/>
    <cellStyle name="SAPBEXtitle 123" xfId="20496" xr:uid="{00000000-0005-0000-0000-00000D520000}"/>
    <cellStyle name="SAPBEXtitle 124" xfId="20497" xr:uid="{00000000-0005-0000-0000-00000E520000}"/>
    <cellStyle name="SAPBEXtitle 125" xfId="20498" xr:uid="{00000000-0005-0000-0000-00000F520000}"/>
    <cellStyle name="SAPBEXtitle 126" xfId="20499" xr:uid="{00000000-0005-0000-0000-000010520000}"/>
    <cellStyle name="SAPBEXtitle 127" xfId="20500" xr:uid="{00000000-0005-0000-0000-000011520000}"/>
    <cellStyle name="SAPBEXtitle 128" xfId="20501" xr:uid="{00000000-0005-0000-0000-000012520000}"/>
    <cellStyle name="SAPBEXtitle 129" xfId="20502" xr:uid="{00000000-0005-0000-0000-000013520000}"/>
    <cellStyle name="SAPBEXtitle 13" xfId="20503" xr:uid="{00000000-0005-0000-0000-000014520000}"/>
    <cellStyle name="SAPBEXtitle 13 2" xfId="20504" xr:uid="{00000000-0005-0000-0000-000015520000}"/>
    <cellStyle name="SAPBEXtitle 13 3" xfId="20505" xr:uid="{00000000-0005-0000-0000-000016520000}"/>
    <cellStyle name="SAPBEXtitle 13 4" xfId="20506" xr:uid="{00000000-0005-0000-0000-000017520000}"/>
    <cellStyle name="SAPBEXtitle 13 5" xfId="20507" xr:uid="{00000000-0005-0000-0000-000018520000}"/>
    <cellStyle name="SAPBEXtitle 13 6" xfId="20508" xr:uid="{00000000-0005-0000-0000-000019520000}"/>
    <cellStyle name="SAPBEXtitle 130" xfId="20509" xr:uid="{00000000-0005-0000-0000-00001A520000}"/>
    <cellStyle name="SAPBEXtitle 131" xfId="20510" xr:uid="{00000000-0005-0000-0000-00001B520000}"/>
    <cellStyle name="SAPBEXtitle 132" xfId="20511" xr:uid="{00000000-0005-0000-0000-00001C520000}"/>
    <cellStyle name="SAPBEXtitle 133" xfId="20512" xr:uid="{00000000-0005-0000-0000-00001D520000}"/>
    <cellStyle name="SAPBEXtitle 134" xfId="20513" xr:uid="{00000000-0005-0000-0000-00001E520000}"/>
    <cellStyle name="SAPBEXtitle 135" xfId="20514" xr:uid="{00000000-0005-0000-0000-00001F520000}"/>
    <cellStyle name="SAPBEXtitle 136" xfId="20515" xr:uid="{00000000-0005-0000-0000-000020520000}"/>
    <cellStyle name="SAPBEXtitle 137" xfId="20516" xr:uid="{00000000-0005-0000-0000-000021520000}"/>
    <cellStyle name="SAPBEXtitle 138" xfId="20517" xr:uid="{00000000-0005-0000-0000-000022520000}"/>
    <cellStyle name="SAPBEXtitle 139" xfId="20518" xr:uid="{00000000-0005-0000-0000-000023520000}"/>
    <cellStyle name="SAPBEXtitle 14" xfId="20519" xr:uid="{00000000-0005-0000-0000-000024520000}"/>
    <cellStyle name="SAPBEXtitle 14 2" xfId="20520" xr:uid="{00000000-0005-0000-0000-000025520000}"/>
    <cellStyle name="SAPBEXtitle 14 3" xfId="20521" xr:uid="{00000000-0005-0000-0000-000026520000}"/>
    <cellStyle name="SAPBEXtitle 14 4" xfId="20522" xr:uid="{00000000-0005-0000-0000-000027520000}"/>
    <cellStyle name="SAPBEXtitle 14 5" xfId="20523" xr:uid="{00000000-0005-0000-0000-000028520000}"/>
    <cellStyle name="SAPBEXtitle 14 6" xfId="20524" xr:uid="{00000000-0005-0000-0000-000029520000}"/>
    <cellStyle name="SAPBEXtitle 140" xfId="20525" xr:uid="{00000000-0005-0000-0000-00002A520000}"/>
    <cellStyle name="SAPBEXtitle 141" xfId="20526" xr:uid="{00000000-0005-0000-0000-00002B520000}"/>
    <cellStyle name="SAPBEXtitle 142" xfId="20527" xr:uid="{00000000-0005-0000-0000-00002C520000}"/>
    <cellStyle name="SAPBEXtitle 143" xfId="20528" xr:uid="{00000000-0005-0000-0000-00002D520000}"/>
    <cellStyle name="SAPBEXtitle 144" xfId="20529" xr:uid="{00000000-0005-0000-0000-00002E520000}"/>
    <cellStyle name="SAPBEXtitle 145" xfId="20530" xr:uid="{00000000-0005-0000-0000-00002F520000}"/>
    <cellStyle name="SAPBEXtitle 146" xfId="20531" xr:uid="{00000000-0005-0000-0000-000030520000}"/>
    <cellStyle name="SAPBEXtitle 147" xfId="20532" xr:uid="{00000000-0005-0000-0000-000031520000}"/>
    <cellStyle name="SAPBEXtitle 148" xfId="20533" xr:uid="{00000000-0005-0000-0000-000032520000}"/>
    <cellStyle name="SAPBEXtitle 149" xfId="20534" xr:uid="{00000000-0005-0000-0000-000033520000}"/>
    <cellStyle name="SAPBEXtitle 15" xfId="20535" xr:uid="{00000000-0005-0000-0000-000034520000}"/>
    <cellStyle name="SAPBEXtitle 15 2" xfId="20536" xr:uid="{00000000-0005-0000-0000-000035520000}"/>
    <cellStyle name="SAPBEXtitle 15 3" xfId="20537" xr:uid="{00000000-0005-0000-0000-000036520000}"/>
    <cellStyle name="SAPBEXtitle 15 4" xfId="20538" xr:uid="{00000000-0005-0000-0000-000037520000}"/>
    <cellStyle name="SAPBEXtitle 15 5" xfId="20539" xr:uid="{00000000-0005-0000-0000-000038520000}"/>
    <cellStyle name="SAPBEXtitle 15 6" xfId="20540" xr:uid="{00000000-0005-0000-0000-000039520000}"/>
    <cellStyle name="SAPBEXtitle 150" xfId="20541" xr:uid="{00000000-0005-0000-0000-00003A520000}"/>
    <cellStyle name="SAPBEXtitle 151" xfId="20542" xr:uid="{00000000-0005-0000-0000-00003B520000}"/>
    <cellStyle name="SAPBEXtitle 152" xfId="20543" xr:uid="{00000000-0005-0000-0000-00003C520000}"/>
    <cellStyle name="SAPBEXtitle 153" xfId="20544" xr:uid="{00000000-0005-0000-0000-00003D520000}"/>
    <cellStyle name="SAPBEXtitle 154" xfId="20545" xr:uid="{00000000-0005-0000-0000-00003E520000}"/>
    <cellStyle name="SAPBEXtitle 155" xfId="20546" xr:uid="{00000000-0005-0000-0000-00003F520000}"/>
    <cellStyle name="SAPBEXtitle 156" xfId="20547" xr:uid="{00000000-0005-0000-0000-000040520000}"/>
    <cellStyle name="SAPBEXtitle 157" xfId="20548" xr:uid="{00000000-0005-0000-0000-000041520000}"/>
    <cellStyle name="SAPBEXtitle 158" xfId="20549" xr:uid="{00000000-0005-0000-0000-000042520000}"/>
    <cellStyle name="SAPBEXtitle 159" xfId="20550" xr:uid="{00000000-0005-0000-0000-000043520000}"/>
    <cellStyle name="SAPBEXtitle 16" xfId="20551" xr:uid="{00000000-0005-0000-0000-000044520000}"/>
    <cellStyle name="SAPBEXtitle 16 2" xfId="20552" xr:uid="{00000000-0005-0000-0000-000045520000}"/>
    <cellStyle name="SAPBEXtitle 16 3" xfId="20553" xr:uid="{00000000-0005-0000-0000-000046520000}"/>
    <cellStyle name="SAPBEXtitle 16 4" xfId="20554" xr:uid="{00000000-0005-0000-0000-000047520000}"/>
    <cellStyle name="SAPBEXtitle 16 5" xfId="20555" xr:uid="{00000000-0005-0000-0000-000048520000}"/>
    <cellStyle name="SAPBEXtitle 16 6" xfId="20556" xr:uid="{00000000-0005-0000-0000-000049520000}"/>
    <cellStyle name="SAPBEXtitle 160" xfId="20557" xr:uid="{00000000-0005-0000-0000-00004A520000}"/>
    <cellStyle name="SAPBEXtitle 161" xfId="20558" xr:uid="{00000000-0005-0000-0000-00004B520000}"/>
    <cellStyle name="SAPBEXtitle 162" xfId="20559" xr:uid="{00000000-0005-0000-0000-00004C520000}"/>
    <cellStyle name="SAPBEXtitle 163" xfId="20560" xr:uid="{00000000-0005-0000-0000-00004D520000}"/>
    <cellStyle name="SAPBEXtitle 164" xfId="20561" xr:uid="{00000000-0005-0000-0000-00004E520000}"/>
    <cellStyle name="SAPBEXtitle 165" xfId="20562" xr:uid="{00000000-0005-0000-0000-00004F520000}"/>
    <cellStyle name="SAPBEXtitle 166" xfId="20563" xr:uid="{00000000-0005-0000-0000-000050520000}"/>
    <cellStyle name="SAPBEXtitle 167" xfId="20564" xr:uid="{00000000-0005-0000-0000-000051520000}"/>
    <cellStyle name="SAPBEXtitle 168" xfId="20565" xr:uid="{00000000-0005-0000-0000-000052520000}"/>
    <cellStyle name="SAPBEXtitle 169" xfId="20566" xr:uid="{00000000-0005-0000-0000-000053520000}"/>
    <cellStyle name="SAPBEXtitle 17" xfId="20567" xr:uid="{00000000-0005-0000-0000-000054520000}"/>
    <cellStyle name="SAPBEXtitle 17 2" xfId="20568" xr:uid="{00000000-0005-0000-0000-000055520000}"/>
    <cellStyle name="SAPBEXtitle 17 3" xfId="20569" xr:uid="{00000000-0005-0000-0000-000056520000}"/>
    <cellStyle name="SAPBEXtitle 17 4" xfId="20570" xr:uid="{00000000-0005-0000-0000-000057520000}"/>
    <cellStyle name="SAPBEXtitle 17 5" xfId="20571" xr:uid="{00000000-0005-0000-0000-000058520000}"/>
    <cellStyle name="SAPBEXtitle 17 6" xfId="20572" xr:uid="{00000000-0005-0000-0000-000059520000}"/>
    <cellStyle name="SAPBEXtitle 170" xfId="20573" xr:uid="{00000000-0005-0000-0000-00005A520000}"/>
    <cellStyle name="SAPBEXtitle 171" xfId="20574" xr:uid="{00000000-0005-0000-0000-00005B520000}"/>
    <cellStyle name="SAPBEXtitle 172" xfId="27786" xr:uid="{00000000-0005-0000-0000-00005C520000}"/>
    <cellStyle name="SAPBEXtitle 173" xfId="27927" xr:uid="{00000000-0005-0000-0000-00005D520000}"/>
    <cellStyle name="SAPBEXtitle 174" xfId="28026" xr:uid="{00000000-0005-0000-0000-00005E520000}"/>
    <cellStyle name="SAPBEXtitle 18" xfId="20575" xr:uid="{00000000-0005-0000-0000-00005F520000}"/>
    <cellStyle name="SAPBEXtitle 18 2" xfId="20576" xr:uid="{00000000-0005-0000-0000-000060520000}"/>
    <cellStyle name="SAPBEXtitle 18 3" xfId="20577" xr:uid="{00000000-0005-0000-0000-000061520000}"/>
    <cellStyle name="SAPBEXtitle 18 4" xfId="20578" xr:uid="{00000000-0005-0000-0000-000062520000}"/>
    <cellStyle name="SAPBEXtitle 18 5" xfId="20579" xr:uid="{00000000-0005-0000-0000-000063520000}"/>
    <cellStyle name="SAPBEXtitle 18 6" xfId="20580" xr:uid="{00000000-0005-0000-0000-000064520000}"/>
    <cellStyle name="SAPBEXtitle 19" xfId="20581" xr:uid="{00000000-0005-0000-0000-000065520000}"/>
    <cellStyle name="SAPBEXtitle 19 2" xfId="20582" xr:uid="{00000000-0005-0000-0000-000066520000}"/>
    <cellStyle name="SAPBEXtitle 19 3" xfId="20583" xr:uid="{00000000-0005-0000-0000-000067520000}"/>
    <cellStyle name="SAPBEXtitle 19 4" xfId="20584" xr:uid="{00000000-0005-0000-0000-000068520000}"/>
    <cellStyle name="SAPBEXtitle 19 5" xfId="20585" xr:uid="{00000000-0005-0000-0000-000069520000}"/>
    <cellStyle name="SAPBEXtitle 19 6" xfId="20586" xr:uid="{00000000-0005-0000-0000-00006A520000}"/>
    <cellStyle name="SAPBEXtitle 2" xfId="20587" xr:uid="{00000000-0005-0000-0000-00006B520000}"/>
    <cellStyle name="SAPBEXtitle 2 10" xfId="20588" xr:uid="{00000000-0005-0000-0000-00006C520000}"/>
    <cellStyle name="SAPBEXtitle 2 11" xfId="20589" xr:uid="{00000000-0005-0000-0000-00006D520000}"/>
    <cellStyle name="SAPBEXtitle 2 12" xfId="20590" xr:uid="{00000000-0005-0000-0000-00006E520000}"/>
    <cellStyle name="SAPBEXtitle 2 13" xfId="20591" xr:uid="{00000000-0005-0000-0000-00006F520000}"/>
    <cellStyle name="SAPBEXtitle 2 14" xfId="20592" xr:uid="{00000000-0005-0000-0000-000070520000}"/>
    <cellStyle name="SAPBEXtitle 2 15" xfId="20593" xr:uid="{00000000-0005-0000-0000-000071520000}"/>
    <cellStyle name="SAPBEXtitle 2 16" xfId="20594" xr:uid="{00000000-0005-0000-0000-000072520000}"/>
    <cellStyle name="SAPBEXtitle 2 17" xfId="20595" xr:uid="{00000000-0005-0000-0000-000073520000}"/>
    <cellStyle name="SAPBEXtitle 2 18" xfId="20596" xr:uid="{00000000-0005-0000-0000-000074520000}"/>
    <cellStyle name="SAPBEXtitle 2 2" xfId="20597" xr:uid="{00000000-0005-0000-0000-000075520000}"/>
    <cellStyle name="SAPBEXtitle 2 2 2" xfId="20598" xr:uid="{00000000-0005-0000-0000-000076520000}"/>
    <cellStyle name="SAPBEXtitle 2 2 2 2" xfId="20599" xr:uid="{00000000-0005-0000-0000-000077520000}"/>
    <cellStyle name="SAPBEXtitle 2 2 2 3" xfId="20600" xr:uid="{00000000-0005-0000-0000-000078520000}"/>
    <cellStyle name="SAPBEXtitle 2 2 2 4" xfId="20601" xr:uid="{00000000-0005-0000-0000-000079520000}"/>
    <cellStyle name="SAPBEXtitle 2 2 2 5" xfId="20602" xr:uid="{00000000-0005-0000-0000-00007A520000}"/>
    <cellStyle name="SAPBEXtitle 2 2 2 6" xfId="20603" xr:uid="{00000000-0005-0000-0000-00007B520000}"/>
    <cellStyle name="SAPBEXtitle 2 2 3" xfId="20604" xr:uid="{00000000-0005-0000-0000-00007C520000}"/>
    <cellStyle name="SAPBEXtitle 2 2 3 2" xfId="20605" xr:uid="{00000000-0005-0000-0000-00007D520000}"/>
    <cellStyle name="SAPBEXtitle 2 2 3 3" xfId="20606" xr:uid="{00000000-0005-0000-0000-00007E520000}"/>
    <cellStyle name="SAPBEXtitle 2 2 3 4" xfId="20607" xr:uid="{00000000-0005-0000-0000-00007F520000}"/>
    <cellStyle name="SAPBEXtitle 2 2 3 5" xfId="20608" xr:uid="{00000000-0005-0000-0000-000080520000}"/>
    <cellStyle name="SAPBEXtitle 2 2 3 6" xfId="20609" xr:uid="{00000000-0005-0000-0000-000081520000}"/>
    <cellStyle name="SAPBEXtitle 2 2 4" xfId="20610" xr:uid="{00000000-0005-0000-0000-000082520000}"/>
    <cellStyle name="SAPBEXtitle 2 2 4 2" xfId="20611" xr:uid="{00000000-0005-0000-0000-000083520000}"/>
    <cellStyle name="SAPBEXtitle 2 2 4 3" xfId="20612" xr:uid="{00000000-0005-0000-0000-000084520000}"/>
    <cellStyle name="SAPBEXtitle 2 2 4 4" xfId="20613" xr:uid="{00000000-0005-0000-0000-000085520000}"/>
    <cellStyle name="SAPBEXtitle 2 2 4 5" xfId="20614" xr:uid="{00000000-0005-0000-0000-000086520000}"/>
    <cellStyle name="SAPBEXtitle 2 2 4 6" xfId="20615" xr:uid="{00000000-0005-0000-0000-000087520000}"/>
    <cellStyle name="SAPBEXtitle 2 2 5" xfId="20616" xr:uid="{00000000-0005-0000-0000-000088520000}"/>
    <cellStyle name="SAPBEXtitle 2 2 5 2" xfId="20617" xr:uid="{00000000-0005-0000-0000-000089520000}"/>
    <cellStyle name="SAPBEXtitle 2 2 5 3" xfId="20618" xr:uid="{00000000-0005-0000-0000-00008A520000}"/>
    <cellStyle name="SAPBEXtitle 2 2 5 4" xfId="20619" xr:uid="{00000000-0005-0000-0000-00008B520000}"/>
    <cellStyle name="SAPBEXtitle 2 2 5 5" xfId="20620" xr:uid="{00000000-0005-0000-0000-00008C520000}"/>
    <cellStyle name="SAPBEXtitle 2 2 5 6" xfId="20621" xr:uid="{00000000-0005-0000-0000-00008D520000}"/>
    <cellStyle name="SAPBEXtitle 2 3" xfId="20622" xr:uid="{00000000-0005-0000-0000-00008E520000}"/>
    <cellStyle name="SAPBEXtitle 2 3 2" xfId="20623" xr:uid="{00000000-0005-0000-0000-00008F520000}"/>
    <cellStyle name="SAPBEXtitle 2 3 2 2" xfId="20624" xr:uid="{00000000-0005-0000-0000-000090520000}"/>
    <cellStyle name="SAPBEXtitle 2 3 2 3" xfId="20625" xr:uid="{00000000-0005-0000-0000-000091520000}"/>
    <cellStyle name="SAPBEXtitle 2 3 2 4" xfId="20626" xr:uid="{00000000-0005-0000-0000-000092520000}"/>
    <cellStyle name="SAPBEXtitle 2 3 2 5" xfId="20627" xr:uid="{00000000-0005-0000-0000-000093520000}"/>
    <cellStyle name="SAPBEXtitle 2 3 2 6" xfId="20628" xr:uid="{00000000-0005-0000-0000-000094520000}"/>
    <cellStyle name="SAPBEXtitle 2 3 3" xfId="20629" xr:uid="{00000000-0005-0000-0000-000095520000}"/>
    <cellStyle name="SAPBEXtitle 2 3 3 2" xfId="20630" xr:uid="{00000000-0005-0000-0000-000096520000}"/>
    <cellStyle name="SAPBEXtitle 2 3 3 3" xfId="20631" xr:uid="{00000000-0005-0000-0000-000097520000}"/>
    <cellStyle name="SAPBEXtitle 2 3 3 4" xfId="20632" xr:uid="{00000000-0005-0000-0000-000098520000}"/>
    <cellStyle name="SAPBEXtitle 2 3 3 5" xfId="20633" xr:uid="{00000000-0005-0000-0000-000099520000}"/>
    <cellStyle name="SAPBEXtitle 2 3 3 6" xfId="20634" xr:uid="{00000000-0005-0000-0000-00009A520000}"/>
    <cellStyle name="SAPBEXtitle 2 3 4" xfId="20635" xr:uid="{00000000-0005-0000-0000-00009B520000}"/>
    <cellStyle name="SAPBEXtitle 2 3 4 2" xfId="20636" xr:uid="{00000000-0005-0000-0000-00009C520000}"/>
    <cellStyle name="SAPBEXtitle 2 3 4 3" xfId="20637" xr:uid="{00000000-0005-0000-0000-00009D520000}"/>
    <cellStyle name="SAPBEXtitle 2 3 4 4" xfId="20638" xr:uid="{00000000-0005-0000-0000-00009E520000}"/>
    <cellStyle name="SAPBEXtitle 2 3 4 5" xfId="20639" xr:uid="{00000000-0005-0000-0000-00009F520000}"/>
    <cellStyle name="SAPBEXtitle 2 3 4 6" xfId="20640" xr:uid="{00000000-0005-0000-0000-0000A0520000}"/>
    <cellStyle name="SAPBEXtitle 2 3 5" xfId="20641" xr:uid="{00000000-0005-0000-0000-0000A1520000}"/>
    <cellStyle name="SAPBEXtitle 2 3 5 2" xfId="20642" xr:uid="{00000000-0005-0000-0000-0000A2520000}"/>
    <cellStyle name="SAPBEXtitle 2 3 5 3" xfId="20643" xr:uid="{00000000-0005-0000-0000-0000A3520000}"/>
    <cellStyle name="SAPBEXtitle 2 3 5 4" xfId="20644" xr:uid="{00000000-0005-0000-0000-0000A4520000}"/>
    <cellStyle name="SAPBEXtitle 2 3 5 5" xfId="20645" xr:uid="{00000000-0005-0000-0000-0000A5520000}"/>
    <cellStyle name="SAPBEXtitle 2 3 5 6" xfId="20646" xr:uid="{00000000-0005-0000-0000-0000A6520000}"/>
    <cellStyle name="SAPBEXtitle 2 4" xfId="20647" xr:uid="{00000000-0005-0000-0000-0000A7520000}"/>
    <cellStyle name="SAPBEXtitle 2 4 2" xfId="20648" xr:uid="{00000000-0005-0000-0000-0000A8520000}"/>
    <cellStyle name="SAPBEXtitle 2 4 2 2" xfId="20649" xr:uid="{00000000-0005-0000-0000-0000A9520000}"/>
    <cellStyle name="SAPBEXtitle 2 4 2 3" xfId="20650" xr:uid="{00000000-0005-0000-0000-0000AA520000}"/>
    <cellStyle name="SAPBEXtitle 2 4 2 4" xfId="20651" xr:uid="{00000000-0005-0000-0000-0000AB520000}"/>
    <cellStyle name="SAPBEXtitle 2 4 2 5" xfId="20652" xr:uid="{00000000-0005-0000-0000-0000AC520000}"/>
    <cellStyle name="SAPBEXtitle 2 4 2 6" xfId="20653" xr:uid="{00000000-0005-0000-0000-0000AD520000}"/>
    <cellStyle name="SAPBEXtitle 2 4 3" xfId="20654" xr:uid="{00000000-0005-0000-0000-0000AE520000}"/>
    <cellStyle name="SAPBEXtitle 2 4 3 2" xfId="20655" xr:uid="{00000000-0005-0000-0000-0000AF520000}"/>
    <cellStyle name="SAPBEXtitle 2 4 3 3" xfId="20656" xr:uid="{00000000-0005-0000-0000-0000B0520000}"/>
    <cellStyle name="SAPBEXtitle 2 4 3 4" xfId="20657" xr:uid="{00000000-0005-0000-0000-0000B1520000}"/>
    <cellStyle name="SAPBEXtitle 2 4 3 5" xfId="20658" xr:uid="{00000000-0005-0000-0000-0000B2520000}"/>
    <cellStyle name="SAPBEXtitle 2 4 3 6" xfId="20659" xr:uid="{00000000-0005-0000-0000-0000B3520000}"/>
    <cellStyle name="SAPBEXtitle 2 4 4" xfId="20660" xr:uid="{00000000-0005-0000-0000-0000B4520000}"/>
    <cellStyle name="SAPBEXtitle 2 4 4 2" xfId="20661" xr:uid="{00000000-0005-0000-0000-0000B5520000}"/>
    <cellStyle name="SAPBEXtitle 2 4 4 3" xfId="20662" xr:uid="{00000000-0005-0000-0000-0000B6520000}"/>
    <cellStyle name="SAPBEXtitle 2 4 4 4" xfId="20663" xr:uid="{00000000-0005-0000-0000-0000B7520000}"/>
    <cellStyle name="SAPBEXtitle 2 4 4 5" xfId="20664" xr:uid="{00000000-0005-0000-0000-0000B8520000}"/>
    <cellStyle name="SAPBEXtitle 2 4 4 6" xfId="20665" xr:uid="{00000000-0005-0000-0000-0000B9520000}"/>
    <cellStyle name="SAPBEXtitle 2 4 5" xfId="20666" xr:uid="{00000000-0005-0000-0000-0000BA520000}"/>
    <cellStyle name="SAPBEXtitle 2 4 5 2" xfId="20667" xr:uid="{00000000-0005-0000-0000-0000BB520000}"/>
    <cellStyle name="SAPBEXtitle 2 4 5 3" xfId="20668" xr:uid="{00000000-0005-0000-0000-0000BC520000}"/>
    <cellStyle name="SAPBEXtitle 2 4 5 4" xfId="20669" xr:uid="{00000000-0005-0000-0000-0000BD520000}"/>
    <cellStyle name="SAPBEXtitle 2 4 5 5" xfId="20670" xr:uid="{00000000-0005-0000-0000-0000BE520000}"/>
    <cellStyle name="SAPBEXtitle 2 4 5 6" xfId="20671" xr:uid="{00000000-0005-0000-0000-0000BF520000}"/>
    <cellStyle name="SAPBEXtitle 2 5" xfId="20672" xr:uid="{00000000-0005-0000-0000-0000C0520000}"/>
    <cellStyle name="SAPBEXtitle 2 6" xfId="20673" xr:uid="{00000000-0005-0000-0000-0000C1520000}"/>
    <cellStyle name="SAPBEXtitle 2 7" xfId="20674" xr:uid="{00000000-0005-0000-0000-0000C2520000}"/>
    <cellStyle name="SAPBEXtitle 2 8" xfId="20675" xr:uid="{00000000-0005-0000-0000-0000C3520000}"/>
    <cellStyle name="SAPBEXtitle 2 9" xfId="20676" xr:uid="{00000000-0005-0000-0000-0000C4520000}"/>
    <cellStyle name="SAPBEXtitle 20" xfId="20677" xr:uid="{00000000-0005-0000-0000-0000C5520000}"/>
    <cellStyle name="SAPBEXtitle 20 2" xfId="20678" xr:uid="{00000000-0005-0000-0000-0000C6520000}"/>
    <cellStyle name="SAPBEXtitle 20 3" xfId="20679" xr:uid="{00000000-0005-0000-0000-0000C7520000}"/>
    <cellStyle name="SAPBEXtitle 20 4" xfId="20680" xr:uid="{00000000-0005-0000-0000-0000C8520000}"/>
    <cellStyle name="SAPBEXtitle 20 5" xfId="20681" xr:uid="{00000000-0005-0000-0000-0000C9520000}"/>
    <cellStyle name="SAPBEXtitle 20 6" xfId="20682" xr:uid="{00000000-0005-0000-0000-0000CA520000}"/>
    <cellStyle name="SAPBEXtitle 21" xfId="20683" xr:uid="{00000000-0005-0000-0000-0000CB520000}"/>
    <cellStyle name="SAPBEXtitle 21 2" xfId="20684" xr:uid="{00000000-0005-0000-0000-0000CC520000}"/>
    <cellStyle name="SAPBEXtitle 21 3" xfId="20685" xr:uid="{00000000-0005-0000-0000-0000CD520000}"/>
    <cellStyle name="SAPBEXtitle 21 4" xfId="20686" xr:uid="{00000000-0005-0000-0000-0000CE520000}"/>
    <cellStyle name="SAPBEXtitle 21 5" xfId="20687" xr:uid="{00000000-0005-0000-0000-0000CF520000}"/>
    <cellStyle name="SAPBEXtitle 21 6" xfId="20688" xr:uid="{00000000-0005-0000-0000-0000D0520000}"/>
    <cellStyle name="SAPBEXtitle 22" xfId="20689" xr:uid="{00000000-0005-0000-0000-0000D1520000}"/>
    <cellStyle name="SAPBEXtitle 22 2" xfId="20690" xr:uid="{00000000-0005-0000-0000-0000D2520000}"/>
    <cellStyle name="SAPBEXtitle 22 3" xfId="20691" xr:uid="{00000000-0005-0000-0000-0000D3520000}"/>
    <cellStyle name="SAPBEXtitle 22 4" xfId="20692" xr:uid="{00000000-0005-0000-0000-0000D4520000}"/>
    <cellStyle name="SAPBEXtitle 22 5" xfId="20693" xr:uid="{00000000-0005-0000-0000-0000D5520000}"/>
    <cellStyle name="SAPBEXtitle 22 6" xfId="20694" xr:uid="{00000000-0005-0000-0000-0000D6520000}"/>
    <cellStyle name="SAPBEXtitle 23" xfId="20695" xr:uid="{00000000-0005-0000-0000-0000D7520000}"/>
    <cellStyle name="SAPBEXtitle 23 2" xfId="20696" xr:uid="{00000000-0005-0000-0000-0000D8520000}"/>
    <cellStyle name="SAPBEXtitle 23 3" xfId="20697" xr:uid="{00000000-0005-0000-0000-0000D9520000}"/>
    <cellStyle name="SAPBEXtitle 23 4" xfId="20698" xr:uid="{00000000-0005-0000-0000-0000DA520000}"/>
    <cellStyle name="SAPBEXtitle 23 5" xfId="20699" xr:uid="{00000000-0005-0000-0000-0000DB520000}"/>
    <cellStyle name="SAPBEXtitle 23 6" xfId="20700" xr:uid="{00000000-0005-0000-0000-0000DC520000}"/>
    <cellStyle name="SAPBEXtitle 24" xfId="20701" xr:uid="{00000000-0005-0000-0000-0000DD520000}"/>
    <cellStyle name="SAPBEXtitle 24 2" xfId="20702" xr:uid="{00000000-0005-0000-0000-0000DE520000}"/>
    <cellStyle name="SAPBEXtitle 24 3" xfId="20703" xr:uid="{00000000-0005-0000-0000-0000DF520000}"/>
    <cellStyle name="SAPBEXtitle 24 4" xfId="20704" xr:uid="{00000000-0005-0000-0000-0000E0520000}"/>
    <cellStyle name="SAPBEXtitle 24 5" xfId="20705" xr:uid="{00000000-0005-0000-0000-0000E1520000}"/>
    <cellStyle name="SAPBEXtitle 24 6" xfId="20706" xr:uid="{00000000-0005-0000-0000-0000E2520000}"/>
    <cellStyle name="SAPBEXtitle 25" xfId="20707" xr:uid="{00000000-0005-0000-0000-0000E3520000}"/>
    <cellStyle name="SAPBEXtitle 25 2" xfId="20708" xr:uid="{00000000-0005-0000-0000-0000E4520000}"/>
    <cellStyle name="SAPBEXtitle 25 3" xfId="20709" xr:uid="{00000000-0005-0000-0000-0000E5520000}"/>
    <cellStyle name="SAPBEXtitle 25 4" xfId="20710" xr:uid="{00000000-0005-0000-0000-0000E6520000}"/>
    <cellStyle name="SAPBEXtitle 25 5" xfId="20711" xr:uid="{00000000-0005-0000-0000-0000E7520000}"/>
    <cellStyle name="SAPBEXtitle 25 6" xfId="20712" xr:uid="{00000000-0005-0000-0000-0000E8520000}"/>
    <cellStyle name="SAPBEXtitle 26" xfId="20713" xr:uid="{00000000-0005-0000-0000-0000E9520000}"/>
    <cellStyle name="SAPBEXtitle 26 2" xfId="20714" xr:uid="{00000000-0005-0000-0000-0000EA520000}"/>
    <cellStyle name="SAPBEXtitle 26 3" xfId="20715" xr:uid="{00000000-0005-0000-0000-0000EB520000}"/>
    <cellStyle name="SAPBEXtitle 26 4" xfId="20716" xr:uid="{00000000-0005-0000-0000-0000EC520000}"/>
    <cellStyle name="SAPBEXtitle 26 5" xfId="20717" xr:uid="{00000000-0005-0000-0000-0000ED520000}"/>
    <cellStyle name="SAPBEXtitle 26 6" xfId="20718" xr:uid="{00000000-0005-0000-0000-0000EE520000}"/>
    <cellStyle name="SAPBEXtitle 27" xfId="20719" xr:uid="{00000000-0005-0000-0000-0000EF520000}"/>
    <cellStyle name="SAPBEXtitle 27 2" xfId="20720" xr:uid="{00000000-0005-0000-0000-0000F0520000}"/>
    <cellStyle name="SAPBEXtitle 27 3" xfId="20721" xr:uid="{00000000-0005-0000-0000-0000F1520000}"/>
    <cellStyle name="SAPBEXtitle 27 4" xfId="20722" xr:uid="{00000000-0005-0000-0000-0000F2520000}"/>
    <cellStyle name="SAPBEXtitle 27 5" xfId="20723" xr:uid="{00000000-0005-0000-0000-0000F3520000}"/>
    <cellStyle name="SAPBEXtitle 27 6" xfId="20724" xr:uid="{00000000-0005-0000-0000-0000F4520000}"/>
    <cellStyle name="SAPBEXtitle 28" xfId="20725" xr:uid="{00000000-0005-0000-0000-0000F5520000}"/>
    <cellStyle name="SAPBEXtitle 28 2" xfId="20726" xr:uid="{00000000-0005-0000-0000-0000F6520000}"/>
    <cellStyle name="SAPBEXtitle 28 3" xfId="20727" xr:uid="{00000000-0005-0000-0000-0000F7520000}"/>
    <cellStyle name="SAPBEXtitle 28 4" xfId="20728" xr:uid="{00000000-0005-0000-0000-0000F8520000}"/>
    <cellStyle name="SAPBEXtitle 28 5" xfId="20729" xr:uid="{00000000-0005-0000-0000-0000F9520000}"/>
    <cellStyle name="SAPBEXtitle 28 6" xfId="20730" xr:uid="{00000000-0005-0000-0000-0000FA520000}"/>
    <cellStyle name="SAPBEXtitle 29" xfId="20731" xr:uid="{00000000-0005-0000-0000-0000FB520000}"/>
    <cellStyle name="SAPBEXtitle 29 2" xfId="20732" xr:uid="{00000000-0005-0000-0000-0000FC520000}"/>
    <cellStyle name="SAPBEXtitle 29 3" xfId="20733" xr:uid="{00000000-0005-0000-0000-0000FD520000}"/>
    <cellStyle name="SAPBEXtitle 29 4" xfId="20734" xr:uid="{00000000-0005-0000-0000-0000FE520000}"/>
    <cellStyle name="SAPBEXtitle 29 5" xfId="20735" xr:uid="{00000000-0005-0000-0000-0000FF520000}"/>
    <cellStyle name="SAPBEXtitle 29 6" xfId="20736" xr:uid="{00000000-0005-0000-0000-000000530000}"/>
    <cellStyle name="SAPBEXtitle 3" xfId="20737" xr:uid="{00000000-0005-0000-0000-000001530000}"/>
    <cellStyle name="SAPBEXtitle 3 10" xfId="20738" xr:uid="{00000000-0005-0000-0000-000002530000}"/>
    <cellStyle name="SAPBEXtitle 3 11" xfId="20739" xr:uid="{00000000-0005-0000-0000-000003530000}"/>
    <cellStyle name="SAPBEXtitle 3 12" xfId="20740" xr:uid="{00000000-0005-0000-0000-000004530000}"/>
    <cellStyle name="SAPBEXtitle 3 2" xfId="20741" xr:uid="{00000000-0005-0000-0000-000005530000}"/>
    <cellStyle name="SAPBEXtitle 3 2 2" xfId="20742" xr:uid="{00000000-0005-0000-0000-000006530000}"/>
    <cellStyle name="SAPBEXtitle 3 2 2 2" xfId="20743" xr:uid="{00000000-0005-0000-0000-000007530000}"/>
    <cellStyle name="SAPBEXtitle 3 2 2 3" xfId="20744" xr:uid="{00000000-0005-0000-0000-000008530000}"/>
    <cellStyle name="SAPBEXtitle 3 2 2 4" xfId="20745" xr:uid="{00000000-0005-0000-0000-000009530000}"/>
    <cellStyle name="SAPBEXtitle 3 2 2 5" xfId="20746" xr:uid="{00000000-0005-0000-0000-00000A530000}"/>
    <cellStyle name="SAPBEXtitle 3 2 2 6" xfId="20747" xr:uid="{00000000-0005-0000-0000-00000B530000}"/>
    <cellStyle name="SAPBEXtitle 3 2 3" xfId="20748" xr:uid="{00000000-0005-0000-0000-00000C530000}"/>
    <cellStyle name="SAPBEXtitle 3 2 3 2" xfId="20749" xr:uid="{00000000-0005-0000-0000-00000D530000}"/>
    <cellStyle name="SAPBEXtitle 3 2 3 3" xfId="20750" xr:uid="{00000000-0005-0000-0000-00000E530000}"/>
    <cellStyle name="SAPBEXtitle 3 2 3 4" xfId="20751" xr:uid="{00000000-0005-0000-0000-00000F530000}"/>
    <cellStyle name="SAPBEXtitle 3 2 3 5" xfId="20752" xr:uid="{00000000-0005-0000-0000-000010530000}"/>
    <cellStyle name="SAPBEXtitle 3 2 3 6" xfId="20753" xr:uid="{00000000-0005-0000-0000-000011530000}"/>
    <cellStyle name="SAPBEXtitle 3 2 4" xfId="20754" xr:uid="{00000000-0005-0000-0000-000012530000}"/>
    <cellStyle name="SAPBEXtitle 3 2 4 2" xfId="20755" xr:uid="{00000000-0005-0000-0000-000013530000}"/>
    <cellStyle name="SAPBEXtitle 3 2 4 3" xfId="20756" xr:uid="{00000000-0005-0000-0000-000014530000}"/>
    <cellStyle name="SAPBEXtitle 3 2 4 4" xfId="20757" xr:uid="{00000000-0005-0000-0000-000015530000}"/>
    <cellStyle name="SAPBEXtitle 3 2 4 5" xfId="20758" xr:uid="{00000000-0005-0000-0000-000016530000}"/>
    <cellStyle name="SAPBEXtitle 3 2 4 6" xfId="20759" xr:uid="{00000000-0005-0000-0000-000017530000}"/>
    <cellStyle name="SAPBEXtitle 3 2 5" xfId="20760" xr:uid="{00000000-0005-0000-0000-000018530000}"/>
    <cellStyle name="SAPBEXtitle 3 2 5 2" xfId="20761" xr:uid="{00000000-0005-0000-0000-000019530000}"/>
    <cellStyle name="SAPBEXtitle 3 2 5 3" xfId="20762" xr:uid="{00000000-0005-0000-0000-00001A530000}"/>
    <cellStyle name="SAPBEXtitle 3 2 5 4" xfId="20763" xr:uid="{00000000-0005-0000-0000-00001B530000}"/>
    <cellStyle name="SAPBEXtitle 3 2 5 5" xfId="20764" xr:uid="{00000000-0005-0000-0000-00001C530000}"/>
    <cellStyle name="SAPBEXtitle 3 2 5 6" xfId="20765" xr:uid="{00000000-0005-0000-0000-00001D530000}"/>
    <cellStyle name="SAPBEXtitle 3 3" xfId="20766" xr:uid="{00000000-0005-0000-0000-00001E530000}"/>
    <cellStyle name="SAPBEXtitle 3 3 2" xfId="20767" xr:uid="{00000000-0005-0000-0000-00001F530000}"/>
    <cellStyle name="SAPBEXtitle 3 3 3" xfId="20768" xr:uid="{00000000-0005-0000-0000-000020530000}"/>
    <cellStyle name="SAPBEXtitle 3 3 4" xfId="20769" xr:uid="{00000000-0005-0000-0000-000021530000}"/>
    <cellStyle name="SAPBEXtitle 3 3 5" xfId="20770" xr:uid="{00000000-0005-0000-0000-000022530000}"/>
    <cellStyle name="SAPBEXtitle 3 3 6" xfId="20771" xr:uid="{00000000-0005-0000-0000-000023530000}"/>
    <cellStyle name="SAPBEXtitle 3 4" xfId="20772" xr:uid="{00000000-0005-0000-0000-000024530000}"/>
    <cellStyle name="SAPBEXtitle 3 4 2" xfId="20773" xr:uid="{00000000-0005-0000-0000-000025530000}"/>
    <cellStyle name="SAPBEXtitle 3 4 3" xfId="20774" xr:uid="{00000000-0005-0000-0000-000026530000}"/>
    <cellStyle name="SAPBEXtitle 3 4 4" xfId="20775" xr:uid="{00000000-0005-0000-0000-000027530000}"/>
    <cellStyle name="SAPBEXtitle 3 4 5" xfId="20776" xr:uid="{00000000-0005-0000-0000-000028530000}"/>
    <cellStyle name="SAPBEXtitle 3 4 6" xfId="20777" xr:uid="{00000000-0005-0000-0000-000029530000}"/>
    <cellStyle name="SAPBEXtitle 3 5" xfId="20778" xr:uid="{00000000-0005-0000-0000-00002A530000}"/>
    <cellStyle name="SAPBEXtitle 3 6" xfId="20779" xr:uid="{00000000-0005-0000-0000-00002B530000}"/>
    <cellStyle name="SAPBEXtitle 3 7" xfId="20780" xr:uid="{00000000-0005-0000-0000-00002C530000}"/>
    <cellStyle name="SAPBEXtitle 3 8" xfId="20781" xr:uid="{00000000-0005-0000-0000-00002D530000}"/>
    <cellStyle name="SAPBEXtitle 3 9" xfId="20782" xr:uid="{00000000-0005-0000-0000-00002E530000}"/>
    <cellStyle name="SAPBEXtitle 30" xfId="20783" xr:uid="{00000000-0005-0000-0000-00002F530000}"/>
    <cellStyle name="SAPBEXtitle 30 2" xfId="20784" xr:uid="{00000000-0005-0000-0000-000030530000}"/>
    <cellStyle name="SAPBEXtitle 30 3" xfId="20785" xr:uid="{00000000-0005-0000-0000-000031530000}"/>
    <cellStyle name="SAPBEXtitle 30 4" xfId="20786" xr:uid="{00000000-0005-0000-0000-000032530000}"/>
    <cellStyle name="SAPBEXtitle 30 5" xfId="20787" xr:uid="{00000000-0005-0000-0000-000033530000}"/>
    <cellStyle name="SAPBEXtitle 30 6" xfId="20788" xr:uid="{00000000-0005-0000-0000-000034530000}"/>
    <cellStyle name="SAPBEXtitle 31" xfId="20789" xr:uid="{00000000-0005-0000-0000-000035530000}"/>
    <cellStyle name="SAPBEXtitle 31 2" xfId="20790" xr:uid="{00000000-0005-0000-0000-000036530000}"/>
    <cellStyle name="SAPBEXtitle 31 3" xfId="20791" xr:uid="{00000000-0005-0000-0000-000037530000}"/>
    <cellStyle name="SAPBEXtitle 31 4" xfId="20792" xr:uid="{00000000-0005-0000-0000-000038530000}"/>
    <cellStyle name="SAPBEXtitle 31 5" xfId="20793" xr:uid="{00000000-0005-0000-0000-000039530000}"/>
    <cellStyle name="SAPBEXtitle 31 6" xfId="20794" xr:uid="{00000000-0005-0000-0000-00003A530000}"/>
    <cellStyle name="SAPBEXtitle 32" xfId="20795" xr:uid="{00000000-0005-0000-0000-00003B530000}"/>
    <cellStyle name="SAPBEXtitle 32 2" xfId="20796" xr:uid="{00000000-0005-0000-0000-00003C530000}"/>
    <cellStyle name="SAPBEXtitle 32 3" xfId="20797" xr:uid="{00000000-0005-0000-0000-00003D530000}"/>
    <cellStyle name="SAPBEXtitle 32 4" xfId="20798" xr:uid="{00000000-0005-0000-0000-00003E530000}"/>
    <cellStyle name="SAPBEXtitle 32 5" xfId="20799" xr:uid="{00000000-0005-0000-0000-00003F530000}"/>
    <cellStyle name="SAPBEXtitle 32 6" xfId="20800" xr:uid="{00000000-0005-0000-0000-000040530000}"/>
    <cellStyle name="SAPBEXtitle 33" xfId="20801" xr:uid="{00000000-0005-0000-0000-000041530000}"/>
    <cellStyle name="SAPBEXtitle 34" xfId="20802" xr:uid="{00000000-0005-0000-0000-000042530000}"/>
    <cellStyle name="SAPBEXtitle 35" xfId="20803" xr:uid="{00000000-0005-0000-0000-000043530000}"/>
    <cellStyle name="SAPBEXtitle 36" xfId="20804" xr:uid="{00000000-0005-0000-0000-000044530000}"/>
    <cellStyle name="SAPBEXtitle 37" xfId="20805" xr:uid="{00000000-0005-0000-0000-000045530000}"/>
    <cellStyle name="SAPBEXtitle 38" xfId="20806" xr:uid="{00000000-0005-0000-0000-000046530000}"/>
    <cellStyle name="SAPBEXtitle 39" xfId="20807" xr:uid="{00000000-0005-0000-0000-000047530000}"/>
    <cellStyle name="SAPBEXtitle 4" xfId="20808" xr:uid="{00000000-0005-0000-0000-000048530000}"/>
    <cellStyle name="SAPBEXtitle 4 2" xfId="20809" xr:uid="{00000000-0005-0000-0000-000049530000}"/>
    <cellStyle name="SAPBEXtitle 4 3" xfId="20810" xr:uid="{00000000-0005-0000-0000-00004A530000}"/>
    <cellStyle name="SAPBEXtitle 4 4" xfId="20811" xr:uid="{00000000-0005-0000-0000-00004B530000}"/>
    <cellStyle name="SAPBEXtitle 4 5" xfId="20812" xr:uid="{00000000-0005-0000-0000-00004C530000}"/>
    <cellStyle name="SAPBEXtitle 4 6" xfId="20813" xr:uid="{00000000-0005-0000-0000-00004D530000}"/>
    <cellStyle name="SAPBEXtitle 40" xfId="20814" xr:uid="{00000000-0005-0000-0000-00004E530000}"/>
    <cellStyle name="SAPBEXtitle 41" xfId="20815" xr:uid="{00000000-0005-0000-0000-00004F530000}"/>
    <cellStyle name="SAPBEXtitle 42" xfId="20816" xr:uid="{00000000-0005-0000-0000-000050530000}"/>
    <cellStyle name="SAPBEXtitle 43" xfId="20817" xr:uid="{00000000-0005-0000-0000-000051530000}"/>
    <cellStyle name="SAPBEXtitle 44" xfId="20818" xr:uid="{00000000-0005-0000-0000-000052530000}"/>
    <cellStyle name="SAPBEXtitle 45" xfId="20819" xr:uid="{00000000-0005-0000-0000-000053530000}"/>
    <cellStyle name="SAPBEXtitle 46" xfId="20820" xr:uid="{00000000-0005-0000-0000-000054530000}"/>
    <cellStyle name="SAPBEXtitle 47" xfId="20821" xr:uid="{00000000-0005-0000-0000-000055530000}"/>
    <cellStyle name="SAPBEXtitle 48" xfId="20822" xr:uid="{00000000-0005-0000-0000-000056530000}"/>
    <cellStyle name="SAPBEXtitle 49" xfId="20823" xr:uid="{00000000-0005-0000-0000-000057530000}"/>
    <cellStyle name="SAPBEXtitle 5" xfId="20824" xr:uid="{00000000-0005-0000-0000-000058530000}"/>
    <cellStyle name="SAPBEXtitle 5 2" xfId="20825" xr:uid="{00000000-0005-0000-0000-000059530000}"/>
    <cellStyle name="SAPBEXtitle 5 3" xfId="20826" xr:uid="{00000000-0005-0000-0000-00005A530000}"/>
    <cellStyle name="SAPBEXtitle 5 4" xfId="20827" xr:uid="{00000000-0005-0000-0000-00005B530000}"/>
    <cellStyle name="SAPBEXtitle 5 5" xfId="20828" xr:uid="{00000000-0005-0000-0000-00005C530000}"/>
    <cellStyle name="SAPBEXtitle 5 6" xfId="20829" xr:uid="{00000000-0005-0000-0000-00005D530000}"/>
    <cellStyle name="SAPBEXtitle 50" xfId="20830" xr:uid="{00000000-0005-0000-0000-00005E530000}"/>
    <cellStyle name="SAPBEXtitle 51" xfId="20831" xr:uid="{00000000-0005-0000-0000-00005F530000}"/>
    <cellStyle name="SAPBEXtitle 52" xfId="20832" xr:uid="{00000000-0005-0000-0000-000060530000}"/>
    <cellStyle name="SAPBEXtitle 53" xfId="20833" xr:uid="{00000000-0005-0000-0000-000061530000}"/>
    <cellStyle name="SAPBEXtitle 54" xfId="20834" xr:uid="{00000000-0005-0000-0000-000062530000}"/>
    <cellStyle name="SAPBEXtitle 55" xfId="20835" xr:uid="{00000000-0005-0000-0000-000063530000}"/>
    <cellStyle name="SAPBEXtitle 56" xfId="20836" xr:uid="{00000000-0005-0000-0000-000064530000}"/>
    <cellStyle name="SAPBEXtitle 57" xfId="20837" xr:uid="{00000000-0005-0000-0000-000065530000}"/>
    <cellStyle name="SAPBEXtitle 58" xfId="20838" xr:uid="{00000000-0005-0000-0000-000066530000}"/>
    <cellStyle name="SAPBEXtitle 59" xfId="20839" xr:uid="{00000000-0005-0000-0000-000067530000}"/>
    <cellStyle name="SAPBEXtitle 6" xfId="20840" xr:uid="{00000000-0005-0000-0000-000068530000}"/>
    <cellStyle name="SAPBEXtitle 6 10" xfId="20841" xr:uid="{00000000-0005-0000-0000-000069530000}"/>
    <cellStyle name="SAPBEXtitle 6 2" xfId="20842" xr:uid="{00000000-0005-0000-0000-00006A530000}"/>
    <cellStyle name="SAPBEXtitle 6 3" xfId="20843" xr:uid="{00000000-0005-0000-0000-00006B530000}"/>
    <cellStyle name="SAPBEXtitle 6 4" xfId="20844" xr:uid="{00000000-0005-0000-0000-00006C530000}"/>
    <cellStyle name="SAPBEXtitle 6 5" xfId="20845" xr:uid="{00000000-0005-0000-0000-00006D530000}"/>
    <cellStyle name="SAPBEXtitle 6 6" xfId="20846" xr:uid="{00000000-0005-0000-0000-00006E530000}"/>
    <cellStyle name="SAPBEXtitle 6 7" xfId="20847" xr:uid="{00000000-0005-0000-0000-00006F530000}"/>
    <cellStyle name="SAPBEXtitle 6 8" xfId="20848" xr:uid="{00000000-0005-0000-0000-000070530000}"/>
    <cellStyle name="SAPBEXtitle 6 9" xfId="20849" xr:uid="{00000000-0005-0000-0000-000071530000}"/>
    <cellStyle name="SAPBEXtitle 60" xfId="20850" xr:uid="{00000000-0005-0000-0000-000072530000}"/>
    <cellStyle name="SAPBEXtitle 61" xfId="20851" xr:uid="{00000000-0005-0000-0000-000073530000}"/>
    <cellStyle name="SAPBEXtitle 62" xfId="20852" xr:uid="{00000000-0005-0000-0000-000074530000}"/>
    <cellStyle name="SAPBEXtitle 63" xfId="20853" xr:uid="{00000000-0005-0000-0000-000075530000}"/>
    <cellStyle name="SAPBEXtitle 64" xfId="20854" xr:uid="{00000000-0005-0000-0000-000076530000}"/>
    <cellStyle name="SAPBEXtitle 65" xfId="20855" xr:uid="{00000000-0005-0000-0000-000077530000}"/>
    <cellStyle name="SAPBEXtitle 66" xfId="20856" xr:uid="{00000000-0005-0000-0000-000078530000}"/>
    <cellStyle name="SAPBEXtitle 67" xfId="20857" xr:uid="{00000000-0005-0000-0000-000079530000}"/>
    <cellStyle name="SAPBEXtitle 68" xfId="20858" xr:uid="{00000000-0005-0000-0000-00007A530000}"/>
    <cellStyle name="SAPBEXtitle 69" xfId="20859" xr:uid="{00000000-0005-0000-0000-00007B530000}"/>
    <cellStyle name="SAPBEXtitle 7" xfId="20860" xr:uid="{00000000-0005-0000-0000-00007C530000}"/>
    <cellStyle name="SAPBEXtitle 7 10" xfId="20861" xr:uid="{00000000-0005-0000-0000-00007D530000}"/>
    <cellStyle name="SAPBEXtitle 7 2" xfId="20862" xr:uid="{00000000-0005-0000-0000-00007E530000}"/>
    <cellStyle name="SAPBEXtitle 7 3" xfId="20863" xr:uid="{00000000-0005-0000-0000-00007F530000}"/>
    <cellStyle name="SAPBEXtitle 7 4" xfId="20864" xr:uid="{00000000-0005-0000-0000-000080530000}"/>
    <cellStyle name="SAPBEXtitle 7 5" xfId="20865" xr:uid="{00000000-0005-0000-0000-000081530000}"/>
    <cellStyle name="SAPBEXtitle 7 6" xfId="20866" xr:uid="{00000000-0005-0000-0000-000082530000}"/>
    <cellStyle name="SAPBEXtitle 7 7" xfId="20867" xr:uid="{00000000-0005-0000-0000-000083530000}"/>
    <cellStyle name="SAPBEXtitle 7 8" xfId="20868" xr:uid="{00000000-0005-0000-0000-000084530000}"/>
    <cellStyle name="SAPBEXtitle 7 9" xfId="20869" xr:uid="{00000000-0005-0000-0000-000085530000}"/>
    <cellStyle name="SAPBEXtitle 70" xfId="20870" xr:uid="{00000000-0005-0000-0000-000086530000}"/>
    <cellStyle name="SAPBEXtitle 71" xfId="20871" xr:uid="{00000000-0005-0000-0000-000087530000}"/>
    <cellStyle name="SAPBEXtitle 72" xfId="20872" xr:uid="{00000000-0005-0000-0000-000088530000}"/>
    <cellStyle name="SAPBEXtitle 73" xfId="20873" xr:uid="{00000000-0005-0000-0000-000089530000}"/>
    <cellStyle name="SAPBEXtitle 74" xfId="20874" xr:uid="{00000000-0005-0000-0000-00008A530000}"/>
    <cellStyle name="SAPBEXtitle 75" xfId="20875" xr:uid="{00000000-0005-0000-0000-00008B530000}"/>
    <cellStyle name="SAPBEXtitle 76" xfId="20876" xr:uid="{00000000-0005-0000-0000-00008C530000}"/>
    <cellStyle name="SAPBEXtitle 77" xfId="20877" xr:uid="{00000000-0005-0000-0000-00008D530000}"/>
    <cellStyle name="SAPBEXtitle 78" xfId="20878" xr:uid="{00000000-0005-0000-0000-00008E530000}"/>
    <cellStyle name="SAPBEXtitle 79" xfId="20879" xr:uid="{00000000-0005-0000-0000-00008F530000}"/>
    <cellStyle name="SAPBEXtitle 8" xfId="20880" xr:uid="{00000000-0005-0000-0000-000090530000}"/>
    <cellStyle name="SAPBEXtitle 8 2" xfId="20881" xr:uid="{00000000-0005-0000-0000-000091530000}"/>
    <cellStyle name="SAPBEXtitle 8 3" xfId="20882" xr:uid="{00000000-0005-0000-0000-000092530000}"/>
    <cellStyle name="SAPBEXtitle 8 4" xfId="20883" xr:uid="{00000000-0005-0000-0000-000093530000}"/>
    <cellStyle name="SAPBEXtitle 8 5" xfId="20884" xr:uid="{00000000-0005-0000-0000-000094530000}"/>
    <cellStyle name="SAPBEXtitle 8 6" xfId="20885" xr:uid="{00000000-0005-0000-0000-000095530000}"/>
    <cellStyle name="SAPBEXtitle 80" xfId="20886" xr:uid="{00000000-0005-0000-0000-000096530000}"/>
    <cellStyle name="SAPBEXtitle 81" xfId="20887" xr:uid="{00000000-0005-0000-0000-000097530000}"/>
    <cellStyle name="SAPBEXtitle 82" xfId="20888" xr:uid="{00000000-0005-0000-0000-000098530000}"/>
    <cellStyle name="SAPBEXtitle 83" xfId="20889" xr:uid="{00000000-0005-0000-0000-000099530000}"/>
    <cellStyle name="SAPBEXtitle 84" xfId="20890" xr:uid="{00000000-0005-0000-0000-00009A530000}"/>
    <cellStyle name="SAPBEXtitle 85" xfId="20891" xr:uid="{00000000-0005-0000-0000-00009B530000}"/>
    <cellStyle name="SAPBEXtitle 86" xfId="20892" xr:uid="{00000000-0005-0000-0000-00009C530000}"/>
    <cellStyle name="SAPBEXtitle 87" xfId="20893" xr:uid="{00000000-0005-0000-0000-00009D530000}"/>
    <cellStyle name="SAPBEXtitle 88" xfId="20894" xr:uid="{00000000-0005-0000-0000-00009E530000}"/>
    <cellStyle name="SAPBEXtitle 89" xfId="20895" xr:uid="{00000000-0005-0000-0000-00009F530000}"/>
    <cellStyle name="SAPBEXtitle 9" xfId="20896" xr:uid="{00000000-0005-0000-0000-0000A0530000}"/>
    <cellStyle name="SAPBEXtitle 9 2" xfId="20897" xr:uid="{00000000-0005-0000-0000-0000A1530000}"/>
    <cellStyle name="SAPBEXtitle 9 3" xfId="20898" xr:uid="{00000000-0005-0000-0000-0000A2530000}"/>
    <cellStyle name="SAPBEXtitle 9 4" xfId="20899" xr:uid="{00000000-0005-0000-0000-0000A3530000}"/>
    <cellStyle name="SAPBEXtitle 9 5" xfId="20900" xr:uid="{00000000-0005-0000-0000-0000A4530000}"/>
    <cellStyle name="SAPBEXtitle 9 6" xfId="20901" xr:uid="{00000000-0005-0000-0000-0000A5530000}"/>
    <cellStyle name="SAPBEXtitle 90" xfId="20902" xr:uid="{00000000-0005-0000-0000-0000A6530000}"/>
    <cellStyle name="SAPBEXtitle 91" xfId="20903" xr:uid="{00000000-0005-0000-0000-0000A7530000}"/>
    <cellStyle name="SAPBEXtitle 92" xfId="20904" xr:uid="{00000000-0005-0000-0000-0000A8530000}"/>
    <cellStyle name="SAPBEXtitle 93" xfId="20905" xr:uid="{00000000-0005-0000-0000-0000A9530000}"/>
    <cellStyle name="SAPBEXtitle 94" xfId="20906" xr:uid="{00000000-0005-0000-0000-0000AA530000}"/>
    <cellStyle name="SAPBEXtitle 95" xfId="20907" xr:uid="{00000000-0005-0000-0000-0000AB530000}"/>
    <cellStyle name="SAPBEXtitle 96" xfId="20908" xr:uid="{00000000-0005-0000-0000-0000AC530000}"/>
    <cellStyle name="SAPBEXtitle 97" xfId="20909" xr:uid="{00000000-0005-0000-0000-0000AD530000}"/>
    <cellStyle name="SAPBEXtitle 98" xfId="20910" xr:uid="{00000000-0005-0000-0000-0000AE530000}"/>
    <cellStyle name="SAPBEXtitle 99" xfId="20911" xr:uid="{00000000-0005-0000-0000-0000AF530000}"/>
    <cellStyle name="SAPBEXtitle_Cash flow (2009)ver 3 рабочая" xfId="20912" xr:uid="{00000000-0005-0000-0000-0000B0530000}"/>
    <cellStyle name="SAPBEXunassignedItem" xfId="20913" xr:uid="{00000000-0005-0000-0000-0000B1530000}"/>
    <cellStyle name="SAPBEXunassignedItem 2" xfId="20914" xr:uid="{00000000-0005-0000-0000-0000B2530000}"/>
    <cellStyle name="SAPBEXunassignedItem 2 2" xfId="20915" xr:uid="{00000000-0005-0000-0000-0000B3530000}"/>
    <cellStyle name="SAPBEXunassignedItem 2 3" xfId="20916" xr:uid="{00000000-0005-0000-0000-0000B4530000}"/>
    <cellStyle name="SAPBEXunassignedItem 2 4" xfId="20917" xr:uid="{00000000-0005-0000-0000-0000B5530000}"/>
    <cellStyle name="SAPBEXunassignedItem 2 5" xfId="20918" xr:uid="{00000000-0005-0000-0000-0000B6530000}"/>
    <cellStyle name="SAPBEXunassignedItem 3" xfId="20919" xr:uid="{00000000-0005-0000-0000-0000B7530000}"/>
    <cellStyle name="SAPBEXunassignedItem 4" xfId="27928" xr:uid="{00000000-0005-0000-0000-0000B8530000}"/>
    <cellStyle name="SAPBEXundefined" xfId="20920" xr:uid="{00000000-0005-0000-0000-0000B9530000}"/>
    <cellStyle name="SAPBEXundefined 10" xfId="20921" xr:uid="{00000000-0005-0000-0000-0000BA530000}"/>
    <cellStyle name="SAPBEXundefined 10 2" xfId="20922" xr:uid="{00000000-0005-0000-0000-0000BB530000}"/>
    <cellStyle name="SAPBEXundefined 10 3" xfId="20923" xr:uid="{00000000-0005-0000-0000-0000BC530000}"/>
    <cellStyle name="SAPBEXundefined 10 4" xfId="20924" xr:uid="{00000000-0005-0000-0000-0000BD530000}"/>
    <cellStyle name="SAPBEXundefined 10 5" xfId="20925" xr:uid="{00000000-0005-0000-0000-0000BE530000}"/>
    <cellStyle name="SAPBEXundefined 10 6" xfId="20926" xr:uid="{00000000-0005-0000-0000-0000BF530000}"/>
    <cellStyle name="SAPBEXundefined 100" xfId="20927" xr:uid="{00000000-0005-0000-0000-0000C0530000}"/>
    <cellStyle name="SAPBEXundefined 101" xfId="20928" xr:uid="{00000000-0005-0000-0000-0000C1530000}"/>
    <cellStyle name="SAPBEXundefined 102" xfId="20929" xr:uid="{00000000-0005-0000-0000-0000C2530000}"/>
    <cellStyle name="SAPBEXundefined 103" xfId="20930" xr:uid="{00000000-0005-0000-0000-0000C3530000}"/>
    <cellStyle name="SAPBEXundefined 104" xfId="20931" xr:uid="{00000000-0005-0000-0000-0000C4530000}"/>
    <cellStyle name="SAPBEXundefined 105" xfId="20932" xr:uid="{00000000-0005-0000-0000-0000C5530000}"/>
    <cellStyle name="SAPBEXundefined 106" xfId="20933" xr:uid="{00000000-0005-0000-0000-0000C6530000}"/>
    <cellStyle name="SAPBEXundefined 107" xfId="20934" xr:uid="{00000000-0005-0000-0000-0000C7530000}"/>
    <cellStyle name="SAPBEXundefined 108" xfId="20935" xr:uid="{00000000-0005-0000-0000-0000C8530000}"/>
    <cellStyle name="SAPBEXundefined 109" xfId="20936" xr:uid="{00000000-0005-0000-0000-0000C9530000}"/>
    <cellStyle name="SAPBEXundefined 11" xfId="20937" xr:uid="{00000000-0005-0000-0000-0000CA530000}"/>
    <cellStyle name="SAPBEXundefined 11 2" xfId="20938" xr:uid="{00000000-0005-0000-0000-0000CB530000}"/>
    <cellStyle name="SAPBEXundefined 11 3" xfId="20939" xr:uid="{00000000-0005-0000-0000-0000CC530000}"/>
    <cellStyle name="SAPBEXundefined 11 4" xfId="20940" xr:uid="{00000000-0005-0000-0000-0000CD530000}"/>
    <cellStyle name="SAPBEXundefined 11 5" xfId="20941" xr:uid="{00000000-0005-0000-0000-0000CE530000}"/>
    <cellStyle name="SAPBEXundefined 11 6" xfId="20942" xr:uid="{00000000-0005-0000-0000-0000CF530000}"/>
    <cellStyle name="SAPBEXundefined 110" xfId="20943" xr:uid="{00000000-0005-0000-0000-0000D0530000}"/>
    <cellStyle name="SAPBEXundefined 111" xfId="20944" xr:uid="{00000000-0005-0000-0000-0000D1530000}"/>
    <cellStyle name="SAPBEXundefined 112" xfId="20945" xr:uid="{00000000-0005-0000-0000-0000D2530000}"/>
    <cellStyle name="SAPBEXundefined 113" xfId="20946" xr:uid="{00000000-0005-0000-0000-0000D3530000}"/>
    <cellStyle name="SAPBEXundefined 114" xfId="20947" xr:uid="{00000000-0005-0000-0000-0000D4530000}"/>
    <cellStyle name="SAPBEXundefined 115" xfId="20948" xr:uid="{00000000-0005-0000-0000-0000D5530000}"/>
    <cellStyle name="SAPBEXundefined 116" xfId="20949" xr:uid="{00000000-0005-0000-0000-0000D6530000}"/>
    <cellStyle name="SAPBEXundefined 117" xfId="20950" xr:uid="{00000000-0005-0000-0000-0000D7530000}"/>
    <cellStyle name="SAPBEXundefined 118" xfId="20951" xr:uid="{00000000-0005-0000-0000-0000D8530000}"/>
    <cellStyle name="SAPBEXundefined 119" xfId="20952" xr:uid="{00000000-0005-0000-0000-0000D9530000}"/>
    <cellStyle name="SAPBEXundefined 12" xfId="20953" xr:uid="{00000000-0005-0000-0000-0000DA530000}"/>
    <cellStyle name="SAPBEXundefined 12 2" xfId="20954" xr:uid="{00000000-0005-0000-0000-0000DB530000}"/>
    <cellStyle name="SAPBEXundefined 12 3" xfId="20955" xr:uid="{00000000-0005-0000-0000-0000DC530000}"/>
    <cellStyle name="SAPBEXundefined 12 4" xfId="20956" xr:uid="{00000000-0005-0000-0000-0000DD530000}"/>
    <cellStyle name="SAPBEXundefined 12 5" xfId="20957" xr:uid="{00000000-0005-0000-0000-0000DE530000}"/>
    <cellStyle name="SAPBEXundefined 12 6" xfId="20958" xr:uid="{00000000-0005-0000-0000-0000DF530000}"/>
    <cellStyle name="SAPBEXundefined 120" xfId="20959" xr:uid="{00000000-0005-0000-0000-0000E0530000}"/>
    <cellStyle name="SAPBEXundefined 121" xfId="20960" xr:uid="{00000000-0005-0000-0000-0000E1530000}"/>
    <cellStyle name="SAPBEXundefined 122" xfId="20961" xr:uid="{00000000-0005-0000-0000-0000E2530000}"/>
    <cellStyle name="SAPBEXundefined 123" xfId="20962" xr:uid="{00000000-0005-0000-0000-0000E3530000}"/>
    <cellStyle name="SAPBEXundefined 124" xfId="20963" xr:uid="{00000000-0005-0000-0000-0000E4530000}"/>
    <cellStyle name="SAPBEXundefined 125" xfId="20964" xr:uid="{00000000-0005-0000-0000-0000E5530000}"/>
    <cellStyle name="SAPBEXundefined 126" xfId="20965" xr:uid="{00000000-0005-0000-0000-0000E6530000}"/>
    <cellStyle name="SAPBEXundefined 127" xfId="20966" xr:uid="{00000000-0005-0000-0000-0000E7530000}"/>
    <cellStyle name="SAPBEXundefined 128" xfId="20967" xr:uid="{00000000-0005-0000-0000-0000E8530000}"/>
    <cellStyle name="SAPBEXundefined 129" xfId="20968" xr:uid="{00000000-0005-0000-0000-0000E9530000}"/>
    <cellStyle name="SAPBEXundefined 13" xfId="20969" xr:uid="{00000000-0005-0000-0000-0000EA530000}"/>
    <cellStyle name="SAPBEXundefined 13 2" xfId="20970" xr:uid="{00000000-0005-0000-0000-0000EB530000}"/>
    <cellStyle name="SAPBEXundefined 13 3" xfId="20971" xr:uid="{00000000-0005-0000-0000-0000EC530000}"/>
    <cellStyle name="SAPBEXundefined 13 4" xfId="20972" xr:uid="{00000000-0005-0000-0000-0000ED530000}"/>
    <cellStyle name="SAPBEXundefined 13 5" xfId="20973" xr:uid="{00000000-0005-0000-0000-0000EE530000}"/>
    <cellStyle name="SAPBEXundefined 13 6" xfId="20974" xr:uid="{00000000-0005-0000-0000-0000EF530000}"/>
    <cellStyle name="SAPBEXundefined 130" xfId="20975" xr:uid="{00000000-0005-0000-0000-0000F0530000}"/>
    <cellStyle name="SAPBEXundefined 131" xfId="20976" xr:uid="{00000000-0005-0000-0000-0000F1530000}"/>
    <cellStyle name="SAPBEXundefined 132" xfId="20977" xr:uid="{00000000-0005-0000-0000-0000F2530000}"/>
    <cellStyle name="SAPBEXundefined 133" xfId="20978" xr:uid="{00000000-0005-0000-0000-0000F3530000}"/>
    <cellStyle name="SAPBEXundefined 134" xfId="20979" xr:uid="{00000000-0005-0000-0000-0000F4530000}"/>
    <cellStyle name="SAPBEXundefined 135" xfId="20980" xr:uid="{00000000-0005-0000-0000-0000F5530000}"/>
    <cellStyle name="SAPBEXundefined 136" xfId="20981" xr:uid="{00000000-0005-0000-0000-0000F6530000}"/>
    <cellStyle name="SAPBEXundefined 137" xfId="20982" xr:uid="{00000000-0005-0000-0000-0000F7530000}"/>
    <cellStyle name="SAPBEXundefined 138" xfId="20983" xr:uid="{00000000-0005-0000-0000-0000F8530000}"/>
    <cellStyle name="SAPBEXundefined 139" xfId="20984" xr:uid="{00000000-0005-0000-0000-0000F9530000}"/>
    <cellStyle name="SAPBEXundefined 14" xfId="20985" xr:uid="{00000000-0005-0000-0000-0000FA530000}"/>
    <cellStyle name="SAPBEXundefined 14 2" xfId="20986" xr:uid="{00000000-0005-0000-0000-0000FB530000}"/>
    <cellStyle name="SAPBEXundefined 14 3" xfId="20987" xr:uid="{00000000-0005-0000-0000-0000FC530000}"/>
    <cellStyle name="SAPBEXundefined 14 4" xfId="20988" xr:uid="{00000000-0005-0000-0000-0000FD530000}"/>
    <cellStyle name="SAPBEXundefined 14 5" xfId="20989" xr:uid="{00000000-0005-0000-0000-0000FE530000}"/>
    <cellStyle name="SAPBEXundefined 14 6" xfId="20990" xr:uid="{00000000-0005-0000-0000-0000FF530000}"/>
    <cellStyle name="SAPBEXundefined 140" xfId="20991" xr:uid="{00000000-0005-0000-0000-000000540000}"/>
    <cellStyle name="SAPBEXundefined 141" xfId="20992" xr:uid="{00000000-0005-0000-0000-000001540000}"/>
    <cellStyle name="SAPBEXundefined 142" xfId="20993" xr:uid="{00000000-0005-0000-0000-000002540000}"/>
    <cellStyle name="SAPBEXundefined 143" xfId="20994" xr:uid="{00000000-0005-0000-0000-000003540000}"/>
    <cellStyle name="SAPBEXundefined 144" xfId="20995" xr:uid="{00000000-0005-0000-0000-000004540000}"/>
    <cellStyle name="SAPBEXundefined 145" xfId="20996" xr:uid="{00000000-0005-0000-0000-000005540000}"/>
    <cellStyle name="SAPBEXundefined 146" xfId="20997" xr:uid="{00000000-0005-0000-0000-000006540000}"/>
    <cellStyle name="SAPBEXundefined 147" xfId="20998" xr:uid="{00000000-0005-0000-0000-000007540000}"/>
    <cellStyle name="SAPBEXundefined 148" xfId="20999" xr:uid="{00000000-0005-0000-0000-000008540000}"/>
    <cellStyle name="SAPBEXundefined 149" xfId="21000" xr:uid="{00000000-0005-0000-0000-000009540000}"/>
    <cellStyle name="SAPBEXundefined 15" xfId="21001" xr:uid="{00000000-0005-0000-0000-00000A540000}"/>
    <cellStyle name="SAPBEXundefined 15 2" xfId="21002" xr:uid="{00000000-0005-0000-0000-00000B540000}"/>
    <cellStyle name="SAPBEXundefined 15 3" xfId="21003" xr:uid="{00000000-0005-0000-0000-00000C540000}"/>
    <cellStyle name="SAPBEXundefined 15 4" xfId="21004" xr:uid="{00000000-0005-0000-0000-00000D540000}"/>
    <cellStyle name="SAPBEXundefined 15 5" xfId="21005" xr:uid="{00000000-0005-0000-0000-00000E540000}"/>
    <cellStyle name="SAPBEXundefined 15 6" xfId="21006" xr:uid="{00000000-0005-0000-0000-00000F540000}"/>
    <cellStyle name="SAPBEXundefined 150" xfId="21007" xr:uid="{00000000-0005-0000-0000-000010540000}"/>
    <cellStyle name="SAPBEXundefined 151" xfId="21008" xr:uid="{00000000-0005-0000-0000-000011540000}"/>
    <cellStyle name="SAPBEXundefined 152" xfId="21009" xr:uid="{00000000-0005-0000-0000-000012540000}"/>
    <cellStyle name="SAPBEXundefined 153" xfId="21010" xr:uid="{00000000-0005-0000-0000-000013540000}"/>
    <cellStyle name="SAPBEXundefined 154" xfId="21011" xr:uid="{00000000-0005-0000-0000-000014540000}"/>
    <cellStyle name="SAPBEXundefined 155" xfId="21012" xr:uid="{00000000-0005-0000-0000-000015540000}"/>
    <cellStyle name="SAPBEXundefined 156" xfId="21013" xr:uid="{00000000-0005-0000-0000-000016540000}"/>
    <cellStyle name="SAPBEXundefined 157" xfId="21014" xr:uid="{00000000-0005-0000-0000-000017540000}"/>
    <cellStyle name="SAPBEXundefined 158" xfId="21015" xr:uid="{00000000-0005-0000-0000-000018540000}"/>
    <cellStyle name="SAPBEXundefined 159" xfId="21016" xr:uid="{00000000-0005-0000-0000-000019540000}"/>
    <cellStyle name="SAPBEXundefined 16" xfId="21017" xr:uid="{00000000-0005-0000-0000-00001A540000}"/>
    <cellStyle name="SAPBEXundefined 16 2" xfId="21018" xr:uid="{00000000-0005-0000-0000-00001B540000}"/>
    <cellStyle name="SAPBEXundefined 16 3" xfId="21019" xr:uid="{00000000-0005-0000-0000-00001C540000}"/>
    <cellStyle name="SAPBEXundefined 16 4" xfId="21020" xr:uid="{00000000-0005-0000-0000-00001D540000}"/>
    <cellStyle name="SAPBEXundefined 16 5" xfId="21021" xr:uid="{00000000-0005-0000-0000-00001E540000}"/>
    <cellStyle name="SAPBEXundefined 16 6" xfId="21022" xr:uid="{00000000-0005-0000-0000-00001F540000}"/>
    <cellStyle name="SAPBEXundefined 160" xfId="21023" xr:uid="{00000000-0005-0000-0000-000020540000}"/>
    <cellStyle name="SAPBEXundefined 161" xfId="21024" xr:uid="{00000000-0005-0000-0000-000021540000}"/>
    <cellStyle name="SAPBEXundefined 162" xfId="21025" xr:uid="{00000000-0005-0000-0000-000022540000}"/>
    <cellStyle name="SAPBEXundefined 163" xfId="21026" xr:uid="{00000000-0005-0000-0000-000023540000}"/>
    <cellStyle name="SAPBEXundefined 164" xfId="21027" xr:uid="{00000000-0005-0000-0000-000024540000}"/>
    <cellStyle name="SAPBEXundefined 165" xfId="21028" xr:uid="{00000000-0005-0000-0000-000025540000}"/>
    <cellStyle name="SAPBEXundefined 166" xfId="21029" xr:uid="{00000000-0005-0000-0000-000026540000}"/>
    <cellStyle name="SAPBEXundefined 167" xfId="21030" xr:uid="{00000000-0005-0000-0000-000027540000}"/>
    <cellStyle name="SAPBEXundefined 168" xfId="21031" xr:uid="{00000000-0005-0000-0000-000028540000}"/>
    <cellStyle name="SAPBEXundefined 169" xfId="21032" xr:uid="{00000000-0005-0000-0000-000029540000}"/>
    <cellStyle name="SAPBEXundefined 17" xfId="21033" xr:uid="{00000000-0005-0000-0000-00002A540000}"/>
    <cellStyle name="SAPBEXundefined 17 2" xfId="21034" xr:uid="{00000000-0005-0000-0000-00002B540000}"/>
    <cellStyle name="SAPBEXundefined 17 3" xfId="21035" xr:uid="{00000000-0005-0000-0000-00002C540000}"/>
    <cellStyle name="SAPBEXundefined 17 4" xfId="21036" xr:uid="{00000000-0005-0000-0000-00002D540000}"/>
    <cellStyle name="SAPBEXundefined 17 5" xfId="21037" xr:uid="{00000000-0005-0000-0000-00002E540000}"/>
    <cellStyle name="SAPBEXundefined 17 6" xfId="21038" xr:uid="{00000000-0005-0000-0000-00002F540000}"/>
    <cellStyle name="SAPBEXundefined 170" xfId="21039" xr:uid="{00000000-0005-0000-0000-000030540000}"/>
    <cellStyle name="SAPBEXundefined 171" xfId="21040" xr:uid="{00000000-0005-0000-0000-000031540000}"/>
    <cellStyle name="SAPBEXundefined 172" xfId="27785" xr:uid="{00000000-0005-0000-0000-000032540000}"/>
    <cellStyle name="SAPBEXundefined 173" xfId="27929" xr:uid="{00000000-0005-0000-0000-000033540000}"/>
    <cellStyle name="SAPBEXundefined 174" xfId="27977" xr:uid="{00000000-0005-0000-0000-000034540000}"/>
    <cellStyle name="SAPBEXundefined 175" xfId="28027" xr:uid="{00000000-0005-0000-0000-000035540000}"/>
    <cellStyle name="SAPBEXundefined 176" xfId="28159" xr:uid="{00000000-0005-0000-0000-000036540000}"/>
    <cellStyle name="SAPBEXundefined 18" xfId="21041" xr:uid="{00000000-0005-0000-0000-000037540000}"/>
    <cellStyle name="SAPBEXundefined 18 2" xfId="21042" xr:uid="{00000000-0005-0000-0000-000038540000}"/>
    <cellStyle name="SAPBEXundefined 18 3" xfId="21043" xr:uid="{00000000-0005-0000-0000-000039540000}"/>
    <cellStyle name="SAPBEXundefined 18 4" xfId="21044" xr:uid="{00000000-0005-0000-0000-00003A540000}"/>
    <cellStyle name="SAPBEXundefined 18 5" xfId="21045" xr:uid="{00000000-0005-0000-0000-00003B540000}"/>
    <cellStyle name="SAPBEXundefined 18 6" xfId="21046" xr:uid="{00000000-0005-0000-0000-00003C540000}"/>
    <cellStyle name="SAPBEXundefined 19" xfId="21047" xr:uid="{00000000-0005-0000-0000-00003D540000}"/>
    <cellStyle name="SAPBEXundefined 19 2" xfId="21048" xr:uid="{00000000-0005-0000-0000-00003E540000}"/>
    <cellStyle name="SAPBEXundefined 19 3" xfId="21049" xr:uid="{00000000-0005-0000-0000-00003F540000}"/>
    <cellStyle name="SAPBEXundefined 19 4" xfId="21050" xr:uid="{00000000-0005-0000-0000-000040540000}"/>
    <cellStyle name="SAPBEXundefined 19 5" xfId="21051" xr:uid="{00000000-0005-0000-0000-000041540000}"/>
    <cellStyle name="SAPBEXundefined 19 6" xfId="21052" xr:uid="{00000000-0005-0000-0000-000042540000}"/>
    <cellStyle name="SAPBEXundefined 2" xfId="21053" xr:uid="{00000000-0005-0000-0000-000043540000}"/>
    <cellStyle name="SAPBEXundefined 2 10" xfId="21054" xr:uid="{00000000-0005-0000-0000-000044540000}"/>
    <cellStyle name="SAPBEXundefined 2 10 2" xfId="21055" xr:uid="{00000000-0005-0000-0000-000045540000}"/>
    <cellStyle name="SAPBEXundefined 2 10 3" xfId="21056" xr:uid="{00000000-0005-0000-0000-000046540000}"/>
    <cellStyle name="SAPBEXundefined 2 10 4" xfId="21057" xr:uid="{00000000-0005-0000-0000-000047540000}"/>
    <cellStyle name="SAPBEXundefined 2 11" xfId="21058" xr:uid="{00000000-0005-0000-0000-000048540000}"/>
    <cellStyle name="SAPBEXundefined 2 11 2" xfId="21059" xr:uid="{00000000-0005-0000-0000-000049540000}"/>
    <cellStyle name="SAPBEXundefined 2 11 3" xfId="21060" xr:uid="{00000000-0005-0000-0000-00004A540000}"/>
    <cellStyle name="SAPBEXundefined 2 11 4" xfId="21061" xr:uid="{00000000-0005-0000-0000-00004B540000}"/>
    <cellStyle name="SAPBEXundefined 2 12" xfId="21062" xr:uid="{00000000-0005-0000-0000-00004C540000}"/>
    <cellStyle name="SAPBEXundefined 2 12 2" xfId="21063" xr:uid="{00000000-0005-0000-0000-00004D540000}"/>
    <cellStyle name="SAPBEXundefined 2 12 3" xfId="21064" xr:uid="{00000000-0005-0000-0000-00004E540000}"/>
    <cellStyle name="SAPBEXundefined 2 12 4" xfId="21065" xr:uid="{00000000-0005-0000-0000-00004F540000}"/>
    <cellStyle name="SAPBEXundefined 2 13" xfId="21066" xr:uid="{00000000-0005-0000-0000-000050540000}"/>
    <cellStyle name="SAPBEXundefined 2 13 2" xfId="21067" xr:uid="{00000000-0005-0000-0000-000051540000}"/>
    <cellStyle name="SAPBEXundefined 2 13 3" xfId="21068" xr:uid="{00000000-0005-0000-0000-000052540000}"/>
    <cellStyle name="SAPBEXundefined 2 13 4" xfId="21069" xr:uid="{00000000-0005-0000-0000-000053540000}"/>
    <cellStyle name="SAPBEXundefined 2 14" xfId="21070" xr:uid="{00000000-0005-0000-0000-000054540000}"/>
    <cellStyle name="SAPBEXundefined 2 15" xfId="21071" xr:uid="{00000000-0005-0000-0000-000055540000}"/>
    <cellStyle name="SAPBEXundefined 2 16" xfId="21072" xr:uid="{00000000-0005-0000-0000-000056540000}"/>
    <cellStyle name="SAPBEXundefined 2 17" xfId="21073" xr:uid="{00000000-0005-0000-0000-000057540000}"/>
    <cellStyle name="SAPBEXundefined 2 18" xfId="21074" xr:uid="{00000000-0005-0000-0000-000058540000}"/>
    <cellStyle name="SAPBEXundefined 2 2" xfId="21075" xr:uid="{00000000-0005-0000-0000-000059540000}"/>
    <cellStyle name="SAPBEXundefined 2 2 2" xfId="21076" xr:uid="{00000000-0005-0000-0000-00005A540000}"/>
    <cellStyle name="SAPBEXundefined 2 2 2 2" xfId="21077" xr:uid="{00000000-0005-0000-0000-00005B540000}"/>
    <cellStyle name="SAPBEXundefined 2 2 2 3" xfId="21078" xr:uid="{00000000-0005-0000-0000-00005C540000}"/>
    <cellStyle name="SAPBEXundefined 2 2 2 4" xfId="21079" xr:uid="{00000000-0005-0000-0000-00005D540000}"/>
    <cellStyle name="SAPBEXundefined 2 2 2 5" xfId="21080" xr:uid="{00000000-0005-0000-0000-00005E540000}"/>
    <cellStyle name="SAPBEXundefined 2 2 2 6" xfId="21081" xr:uid="{00000000-0005-0000-0000-00005F540000}"/>
    <cellStyle name="SAPBEXundefined 2 2 3" xfId="21082" xr:uid="{00000000-0005-0000-0000-000060540000}"/>
    <cellStyle name="SAPBEXundefined 2 2 3 2" xfId="21083" xr:uid="{00000000-0005-0000-0000-000061540000}"/>
    <cellStyle name="SAPBEXundefined 2 2 3 3" xfId="21084" xr:uid="{00000000-0005-0000-0000-000062540000}"/>
    <cellStyle name="SAPBEXundefined 2 2 3 4" xfId="21085" xr:uid="{00000000-0005-0000-0000-000063540000}"/>
    <cellStyle name="SAPBEXundefined 2 2 3 5" xfId="21086" xr:uid="{00000000-0005-0000-0000-000064540000}"/>
    <cellStyle name="SAPBEXundefined 2 2 3 6" xfId="21087" xr:uid="{00000000-0005-0000-0000-000065540000}"/>
    <cellStyle name="SAPBEXundefined 2 2 4" xfId="21088" xr:uid="{00000000-0005-0000-0000-000066540000}"/>
    <cellStyle name="SAPBEXundefined 2 2 4 2" xfId="21089" xr:uid="{00000000-0005-0000-0000-000067540000}"/>
    <cellStyle name="SAPBEXundefined 2 2 4 3" xfId="21090" xr:uid="{00000000-0005-0000-0000-000068540000}"/>
    <cellStyle name="SAPBEXundefined 2 2 4 4" xfId="21091" xr:uid="{00000000-0005-0000-0000-000069540000}"/>
    <cellStyle name="SAPBEXundefined 2 2 4 5" xfId="21092" xr:uid="{00000000-0005-0000-0000-00006A540000}"/>
    <cellStyle name="SAPBEXundefined 2 2 4 6" xfId="21093" xr:uid="{00000000-0005-0000-0000-00006B540000}"/>
    <cellStyle name="SAPBEXundefined 2 2 5" xfId="21094" xr:uid="{00000000-0005-0000-0000-00006C540000}"/>
    <cellStyle name="SAPBEXundefined 2 2 5 2" xfId="21095" xr:uid="{00000000-0005-0000-0000-00006D540000}"/>
    <cellStyle name="SAPBEXundefined 2 2 5 3" xfId="21096" xr:uid="{00000000-0005-0000-0000-00006E540000}"/>
    <cellStyle name="SAPBEXundefined 2 2 5 4" xfId="21097" xr:uid="{00000000-0005-0000-0000-00006F540000}"/>
    <cellStyle name="SAPBEXundefined 2 2 5 5" xfId="21098" xr:uid="{00000000-0005-0000-0000-000070540000}"/>
    <cellStyle name="SAPBEXundefined 2 2 5 6" xfId="21099" xr:uid="{00000000-0005-0000-0000-000071540000}"/>
    <cellStyle name="SAPBEXundefined 2 2 6" xfId="21100" xr:uid="{00000000-0005-0000-0000-000072540000}"/>
    <cellStyle name="SAPBEXundefined 2 2 7" xfId="21101" xr:uid="{00000000-0005-0000-0000-000073540000}"/>
    <cellStyle name="SAPBEXundefined 2 2 8" xfId="21102" xr:uid="{00000000-0005-0000-0000-000074540000}"/>
    <cellStyle name="SAPBEXundefined 2 3" xfId="21103" xr:uid="{00000000-0005-0000-0000-000075540000}"/>
    <cellStyle name="SAPBEXundefined 2 3 2" xfId="21104" xr:uid="{00000000-0005-0000-0000-000076540000}"/>
    <cellStyle name="SAPBEXundefined 2 3 2 2" xfId="21105" xr:uid="{00000000-0005-0000-0000-000077540000}"/>
    <cellStyle name="SAPBEXundefined 2 3 2 3" xfId="21106" xr:uid="{00000000-0005-0000-0000-000078540000}"/>
    <cellStyle name="SAPBEXundefined 2 3 2 4" xfId="21107" xr:uid="{00000000-0005-0000-0000-000079540000}"/>
    <cellStyle name="SAPBEXundefined 2 3 2 5" xfId="21108" xr:uid="{00000000-0005-0000-0000-00007A540000}"/>
    <cellStyle name="SAPBEXundefined 2 3 2 6" xfId="21109" xr:uid="{00000000-0005-0000-0000-00007B540000}"/>
    <cellStyle name="SAPBEXundefined 2 3 3" xfId="21110" xr:uid="{00000000-0005-0000-0000-00007C540000}"/>
    <cellStyle name="SAPBEXundefined 2 3 3 2" xfId="21111" xr:uid="{00000000-0005-0000-0000-00007D540000}"/>
    <cellStyle name="SAPBEXundefined 2 3 3 3" xfId="21112" xr:uid="{00000000-0005-0000-0000-00007E540000}"/>
    <cellStyle name="SAPBEXundefined 2 3 3 4" xfId="21113" xr:uid="{00000000-0005-0000-0000-00007F540000}"/>
    <cellStyle name="SAPBEXundefined 2 3 3 5" xfId="21114" xr:uid="{00000000-0005-0000-0000-000080540000}"/>
    <cellStyle name="SAPBEXundefined 2 3 3 6" xfId="21115" xr:uid="{00000000-0005-0000-0000-000081540000}"/>
    <cellStyle name="SAPBEXundefined 2 3 4" xfId="21116" xr:uid="{00000000-0005-0000-0000-000082540000}"/>
    <cellStyle name="SAPBEXundefined 2 3 4 2" xfId="21117" xr:uid="{00000000-0005-0000-0000-000083540000}"/>
    <cellStyle name="SAPBEXundefined 2 3 4 3" xfId="21118" xr:uid="{00000000-0005-0000-0000-000084540000}"/>
    <cellStyle name="SAPBEXundefined 2 3 4 4" xfId="21119" xr:uid="{00000000-0005-0000-0000-000085540000}"/>
    <cellStyle name="SAPBEXundefined 2 3 4 5" xfId="21120" xr:uid="{00000000-0005-0000-0000-000086540000}"/>
    <cellStyle name="SAPBEXundefined 2 3 4 6" xfId="21121" xr:uid="{00000000-0005-0000-0000-000087540000}"/>
    <cellStyle name="SAPBEXundefined 2 3 5" xfId="21122" xr:uid="{00000000-0005-0000-0000-000088540000}"/>
    <cellStyle name="SAPBEXundefined 2 3 5 2" xfId="21123" xr:uid="{00000000-0005-0000-0000-000089540000}"/>
    <cellStyle name="SAPBEXundefined 2 3 5 3" xfId="21124" xr:uid="{00000000-0005-0000-0000-00008A540000}"/>
    <cellStyle name="SAPBEXundefined 2 3 5 4" xfId="21125" xr:uid="{00000000-0005-0000-0000-00008B540000}"/>
    <cellStyle name="SAPBEXundefined 2 3 5 5" xfId="21126" xr:uid="{00000000-0005-0000-0000-00008C540000}"/>
    <cellStyle name="SAPBEXundefined 2 3 5 6" xfId="21127" xr:uid="{00000000-0005-0000-0000-00008D540000}"/>
    <cellStyle name="SAPBEXundefined 2 3 6" xfId="21128" xr:uid="{00000000-0005-0000-0000-00008E540000}"/>
    <cellStyle name="SAPBEXundefined 2 3 7" xfId="21129" xr:uid="{00000000-0005-0000-0000-00008F540000}"/>
    <cellStyle name="SAPBEXundefined 2 3 8" xfId="21130" xr:uid="{00000000-0005-0000-0000-000090540000}"/>
    <cellStyle name="SAPBEXundefined 2 4" xfId="21131" xr:uid="{00000000-0005-0000-0000-000091540000}"/>
    <cellStyle name="SAPBEXundefined 2 4 2" xfId="21132" xr:uid="{00000000-0005-0000-0000-000092540000}"/>
    <cellStyle name="SAPBEXundefined 2 4 2 2" xfId="21133" xr:uid="{00000000-0005-0000-0000-000093540000}"/>
    <cellStyle name="SAPBEXundefined 2 4 2 3" xfId="21134" xr:uid="{00000000-0005-0000-0000-000094540000}"/>
    <cellStyle name="SAPBEXundefined 2 4 2 4" xfId="21135" xr:uid="{00000000-0005-0000-0000-000095540000}"/>
    <cellStyle name="SAPBEXundefined 2 4 2 5" xfId="21136" xr:uid="{00000000-0005-0000-0000-000096540000}"/>
    <cellStyle name="SAPBEXundefined 2 4 2 6" xfId="21137" xr:uid="{00000000-0005-0000-0000-000097540000}"/>
    <cellStyle name="SAPBEXundefined 2 4 3" xfId="21138" xr:uid="{00000000-0005-0000-0000-000098540000}"/>
    <cellStyle name="SAPBEXundefined 2 4 3 2" xfId="21139" xr:uid="{00000000-0005-0000-0000-000099540000}"/>
    <cellStyle name="SAPBEXundefined 2 4 3 3" xfId="21140" xr:uid="{00000000-0005-0000-0000-00009A540000}"/>
    <cellStyle name="SAPBEXundefined 2 4 3 4" xfId="21141" xr:uid="{00000000-0005-0000-0000-00009B540000}"/>
    <cellStyle name="SAPBEXundefined 2 4 3 5" xfId="21142" xr:uid="{00000000-0005-0000-0000-00009C540000}"/>
    <cellStyle name="SAPBEXundefined 2 4 3 6" xfId="21143" xr:uid="{00000000-0005-0000-0000-00009D540000}"/>
    <cellStyle name="SAPBEXundefined 2 4 4" xfId="21144" xr:uid="{00000000-0005-0000-0000-00009E540000}"/>
    <cellStyle name="SAPBEXundefined 2 4 4 2" xfId="21145" xr:uid="{00000000-0005-0000-0000-00009F540000}"/>
    <cellStyle name="SAPBEXundefined 2 4 4 3" xfId="21146" xr:uid="{00000000-0005-0000-0000-0000A0540000}"/>
    <cellStyle name="SAPBEXundefined 2 4 4 4" xfId="21147" xr:uid="{00000000-0005-0000-0000-0000A1540000}"/>
    <cellStyle name="SAPBEXundefined 2 4 4 5" xfId="21148" xr:uid="{00000000-0005-0000-0000-0000A2540000}"/>
    <cellStyle name="SAPBEXundefined 2 4 4 6" xfId="21149" xr:uid="{00000000-0005-0000-0000-0000A3540000}"/>
    <cellStyle name="SAPBEXundefined 2 4 5" xfId="21150" xr:uid="{00000000-0005-0000-0000-0000A4540000}"/>
    <cellStyle name="SAPBEXundefined 2 4 5 2" xfId="21151" xr:uid="{00000000-0005-0000-0000-0000A5540000}"/>
    <cellStyle name="SAPBEXundefined 2 4 5 3" xfId="21152" xr:uid="{00000000-0005-0000-0000-0000A6540000}"/>
    <cellStyle name="SAPBEXundefined 2 4 5 4" xfId="21153" xr:uid="{00000000-0005-0000-0000-0000A7540000}"/>
    <cellStyle name="SAPBEXundefined 2 4 5 5" xfId="21154" xr:uid="{00000000-0005-0000-0000-0000A8540000}"/>
    <cellStyle name="SAPBEXundefined 2 4 5 6" xfId="21155" xr:uid="{00000000-0005-0000-0000-0000A9540000}"/>
    <cellStyle name="SAPBEXundefined 2 4 6" xfId="21156" xr:uid="{00000000-0005-0000-0000-0000AA540000}"/>
    <cellStyle name="SAPBEXundefined 2 4 7" xfId="21157" xr:uid="{00000000-0005-0000-0000-0000AB540000}"/>
    <cellStyle name="SAPBEXundefined 2 4 8" xfId="21158" xr:uid="{00000000-0005-0000-0000-0000AC540000}"/>
    <cellStyle name="SAPBEXundefined 2 5" xfId="21159" xr:uid="{00000000-0005-0000-0000-0000AD540000}"/>
    <cellStyle name="SAPBEXundefined 2 5 2" xfId="21160" xr:uid="{00000000-0005-0000-0000-0000AE540000}"/>
    <cellStyle name="SAPBEXundefined 2 5 3" xfId="21161" xr:uid="{00000000-0005-0000-0000-0000AF540000}"/>
    <cellStyle name="SAPBEXundefined 2 5 4" xfId="21162" xr:uid="{00000000-0005-0000-0000-0000B0540000}"/>
    <cellStyle name="SAPBEXundefined 2 6" xfId="21163" xr:uid="{00000000-0005-0000-0000-0000B1540000}"/>
    <cellStyle name="SAPBEXundefined 2 6 2" xfId="21164" xr:uid="{00000000-0005-0000-0000-0000B2540000}"/>
    <cellStyle name="SAPBEXundefined 2 6 3" xfId="21165" xr:uid="{00000000-0005-0000-0000-0000B3540000}"/>
    <cellStyle name="SAPBEXundefined 2 6 4" xfId="21166" xr:uid="{00000000-0005-0000-0000-0000B4540000}"/>
    <cellStyle name="SAPBEXundefined 2 7" xfId="21167" xr:uid="{00000000-0005-0000-0000-0000B5540000}"/>
    <cellStyle name="SAPBEXundefined 2 7 2" xfId="21168" xr:uid="{00000000-0005-0000-0000-0000B6540000}"/>
    <cellStyle name="SAPBEXundefined 2 7 3" xfId="21169" xr:uid="{00000000-0005-0000-0000-0000B7540000}"/>
    <cellStyle name="SAPBEXundefined 2 7 4" xfId="21170" xr:uid="{00000000-0005-0000-0000-0000B8540000}"/>
    <cellStyle name="SAPBEXundefined 2 8" xfId="21171" xr:uid="{00000000-0005-0000-0000-0000B9540000}"/>
    <cellStyle name="SAPBEXundefined 2 8 2" xfId="21172" xr:uid="{00000000-0005-0000-0000-0000BA540000}"/>
    <cellStyle name="SAPBEXundefined 2 8 3" xfId="21173" xr:uid="{00000000-0005-0000-0000-0000BB540000}"/>
    <cellStyle name="SAPBEXundefined 2 8 4" xfId="21174" xr:uid="{00000000-0005-0000-0000-0000BC540000}"/>
    <cellStyle name="SAPBEXundefined 2 9" xfId="21175" xr:uid="{00000000-0005-0000-0000-0000BD540000}"/>
    <cellStyle name="SAPBEXundefined 2 9 2" xfId="21176" xr:uid="{00000000-0005-0000-0000-0000BE540000}"/>
    <cellStyle name="SAPBEXundefined 2 9 3" xfId="21177" xr:uid="{00000000-0005-0000-0000-0000BF540000}"/>
    <cellStyle name="SAPBEXundefined 2 9 4" xfId="21178" xr:uid="{00000000-0005-0000-0000-0000C0540000}"/>
    <cellStyle name="SAPBEXundefined 20" xfId="21179" xr:uid="{00000000-0005-0000-0000-0000C1540000}"/>
    <cellStyle name="SAPBEXundefined 20 2" xfId="21180" xr:uid="{00000000-0005-0000-0000-0000C2540000}"/>
    <cellStyle name="SAPBEXundefined 20 3" xfId="21181" xr:uid="{00000000-0005-0000-0000-0000C3540000}"/>
    <cellStyle name="SAPBEXundefined 20 4" xfId="21182" xr:uid="{00000000-0005-0000-0000-0000C4540000}"/>
    <cellStyle name="SAPBEXundefined 20 5" xfId="21183" xr:uid="{00000000-0005-0000-0000-0000C5540000}"/>
    <cellStyle name="SAPBEXundefined 20 6" xfId="21184" xr:uid="{00000000-0005-0000-0000-0000C6540000}"/>
    <cellStyle name="SAPBEXundefined 21" xfId="21185" xr:uid="{00000000-0005-0000-0000-0000C7540000}"/>
    <cellStyle name="SAPBEXundefined 21 2" xfId="21186" xr:uid="{00000000-0005-0000-0000-0000C8540000}"/>
    <cellStyle name="SAPBEXundefined 21 3" xfId="21187" xr:uid="{00000000-0005-0000-0000-0000C9540000}"/>
    <cellStyle name="SAPBEXundefined 21 4" xfId="21188" xr:uid="{00000000-0005-0000-0000-0000CA540000}"/>
    <cellStyle name="SAPBEXundefined 21 5" xfId="21189" xr:uid="{00000000-0005-0000-0000-0000CB540000}"/>
    <cellStyle name="SAPBEXundefined 21 6" xfId="21190" xr:uid="{00000000-0005-0000-0000-0000CC540000}"/>
    <cellStyle name="SAPBEXundefined 22" xfId="21191" xr:uid="{00000000-0005-0000-0000-0000CD540000}"/>
    <cellStyle name="SAPBEXundefined 22 2" xfId="21192" xr:uid="{00000000-0005-0000-0000-0000CE540000}"/>
    <cellStyle name="SAPBEXundefined 22 3" xfId="21193" xr:uid="{00000000-0005-0000-0000-0000CF540000}"/>
    <cellStyle name="SAPBEXundefined 22 4" xfId="21194" xr:uid="{00000000-0005-0000-0000-0000D0540000}"/>
    <cellStyle name="SAPBEXundefined 22 5" xfId="21195" xr:uid="{00000000-0005-0000-0000-0000D1540000}"/>
    <cellStyle name="SAPBEXundefined 22 6" xfId="21196" xr:uid="{00000000-0005-0000-0000-0000D2540000}"/>
    <cellStyle name="SAPBEXundefined 23" xfId="21197" xr:uid="{00000000-0005-0000-0000-0000D3540000}"/>
    <cellStyle name="SAPBEXundefined 23 2" xfId="21198" xr:uid="{00000000-0005-0000-0000-0000D4540000}"/>
    <cellStyle name="SAPBEXundefined 23 3" xfId="21199" xr:uid="{00000000-0005-0000-0000-0000D5540000}"/>
    <cellStyle name="SAPBEXundefined 23 4" xfId="21200" xr:uid="{00000000-0005-0000-0000-0000D6540000}"/>
    <cellStyle name="SAPBEXundefined 23 5" xfId="21201" xr:uid="{00000000-0005-0000-0000-0000D7540000}"/>
    <cellStyle name="SAPBEXundefined 23 6" xfId="21202" xr:uid="{00000000-0005-0000-0000-0000D8540000}"/>
    <cellStyle name="SAPBEXundefined 24" xfId="21203" xr:uid="{00000000-0005-0000-0000-0000D9540000}"/>
    <cellStyle name="SAPBEXundefined 24 2" xfId="21204" xr:uid="{00000000-0005-0000-0000-0000DA540000}"/>
    <cellStyle name="SAPBEXundefined 24 3" xfId="21205" xr:uid="{00000000-0005-0000-0000-0000DB540000}"/>
    <cellStyle name="SAPBEXundefined 24 4" xfId="21206" xr:uid="{00000000-0005-0000-0000-0000DC540000}"/>
    <cellStyle name="SAPBEXundefined 24 5" xfId="21207" xr:uid="{00000000-0005-0000-0000-0000DD540000}"/>
    <cellStyle name="SAPBEXundefined 24 6" xfId="21208" xr:uid="{00000000-0005-0000-0000-0000DE540000}"/>
    <cellStyle name="SAPBEXundefined 25" xfId="21209" xr:uid="{00000000-0005-0000-0000-0000DF540000}"/>
    <cellStyle name="SAPBEXundefined 25 2" xfId="21210" xr:uid="{00000000-0005-0000-0000-0000E0540000}"/>
    <cellStyle name="SAPBEXundefined 25 3" xfId="21211" xr:uid="{00000000-0005-0000-0000-0000E1540000}"/>
    <cellStyle name="SAPBEXundefined 25 4" xfId="21212" xr:uid="{00000000-0005-0000-0000-0000E2540000}"/>
    <cellStyle name="SAPBEXundefined 25 5" xfId="21213" xr:uid="{00000000-0005-0000-0000-0000E3540000}"/>
    <cellStyle name="SAPBEXundefined 25 6" xfId="21214" xr:uid="{00000000-0005-0000-0000-0000E4540000}"/>
    <cellStyle name="SAPBEXundefined 26" xfId="21215" xr:uid="{00000000-0005-0000-0000-0000E5540000}"/>
    <cellStyle name="SAPBEXundefined 26 2" xfId="21216" xr:uid="{00000000-0005-0000-0000-0000E6540000}"/>
    <cellStyle name="SAPBEXundefined 26 3" xfId="21217" xr:uid="{00000000-0005-0000-0000-0000E7540000}"/>
    <cellStyle name="SAPBEXundefined 26 4" xfId="21218" xr:uid="{00000000-0005-0000-0000-0000E8540000}"/>
    <cellStyle name="SAPBEXundefined 26 5" xfId="21219" xr:uid="{00000000-0005-0000-0000-0000E9540000}"/>
    <cellStyle name="SAPBEXundefined 26 6" xfId="21220" xr:uid="{00000000-0005-0000-0000-0000EA540000}"/>
    <cellStyle name="SAPBEXundefined 27" xfId="21221" xr:uid="{00000000-0005-0000-0000-0000EB540000}"/>
    <cellStyle name="SAPBEXundefined 27 2" xfId="21222" xr:uid="{00000000-0005-0000-0000-0000EC540000}"/>
    <cellStyle name="SAPBEXundefined 27 3" xfId="21223" xr:uid="{00000000-0005-0000-0000-0000ED540000}"/>
    <cellStyle name="SAPBEXundefined 27 4" xfId="21224" xr:uid="{00000000-0005-0000-0000-0000EE540000}"/>
    <cellStyle name="SAPBEXundefined 27 5" xfId="21225" xr:uid="{00000000-0005-0000-0000-0000EF540000}"/>
    <cellStyle name="SAPBEXundefined 27 6" xfId="21226" xr:uid="{00000000-0005-0000-0000-0000F0540000}"/>
    <cellStyle name="SAPBEXundefined 28" xfId="21227" xr:uid="{00000000-0005-0000-0000-0000F1540000}"/>
    <cellStyle name="SAPBEXundefined 28 2" xfId="21228" xr:uid="{00000000-0005-0000-0000-0000F2540000}"/>
    <cellStyle name="SAPBEXundefined 28 3" xfId="21229" xr:uid="{00000000-0005-0000-0000-0000F3540000}"/>
    <cellStyle name="SAPBEXundefined 28 4" xfId="21230" xr:uid="{00000000-0005-0000-0000-0000F4540000}"/>
    <cellStyle name="SAPBEXundefined 28 5" xfId="21231" xr:uid="{00000000-0005-0000-0000-0000F5540000}"/>
    <cellStyle name="SAPBEXundefined 28 6" xfId="21232" xr:uid="{00000000-0005-0000-0000-0000F6540000}"/>
    <cellStyle name="SAPBEXundefined 29" xfId="21233" xr:uid="{00000000-0005-0000-0000-0000F7540000}"/>
    <cellStyle name="SAPBEXundefined 29 2" xfId="21234" xr:uid="{00000000-0005-0000-0000-0000F8540000}"/>
    <cellStyle name="SAPBEXundefined 29 3" xfId="21235" xr:uid="{00000000-0005-0000-0000-0000F9540000}"/>
    <cellStyle name="SAPBEXundefined 29 4" xfId="21236" xr:uid="{00000000-0005-0000-0000-0000FA540000}"/>
    <cellStyle name="SAPBEXundefined 29 5" xfId="21237" xr:uid="{00000000-0005-0000-0000-0000FB540000}"/>
    <cellStyle name="SAPBEXundefined 29 6" xfId="21238" xr:uid="{00000000-0005-0000-0000-0000FC540000}"/>
    <cellStyle name="SAPBEXundefined 3" xfId="21239" xr:uid="{00000000-0005-0000-0000-0000FD540000}"/>
    <cellStyle name="SAPBEXundefined 3 10" xfId="21240" xr:uid="{00000000-0005-0000-0000-0000FE540000}"/>
    <cellStyle name="SAPBEXundefined 3 11" xfId="21241" xr:uid="{00000000-0005-0000-0000-0000FF540000}"/>
    <cellStyle name="SAPBEXundefined 3 12" xfId="21242" xr:uid="{00000000-0005-0000-0000-000000550000}"/>
    <cellStyle name="SAPBEXundefined 3 2" xfId="21243" xr:uid="{00000000-0005-0000-0000-000001550000}"/>
    <cellStyle name="SAPBEXundefined 3 2 2" xfId="21244" xr:uid="{00000000-0005-0000-0000-000002550000}"/>
    <cellStyle name="SAPBEXundefined 3 2 2 2" xfId="21245" xr:uid="{00000000-0005-0000-0000-000003550000}"/>
    <cellStyle name="SAPBEXundefined 3 2 2 3" xfId="21246" xr:uid="{00000000-0005-0000-0000-000004550000}"/>
    <cellStyle name="SAPBEXundefined 3 2 2 4" xfId="21247" xr:uid="{00000000-0005-0000-0000-000005550000}"/>
    <cellStyle name="SAPBEXundefined 3 2 2 5" xfId="21248" xr:uid="{00000000-0005-0000-0000-000006550000}"/>
    <cellStyle name="SAPBEXundefined 3 2 2 6" xfId="21249" xr:uid="{00000000-0005-0000-0000-000007550000}"/>
    <cellStyle name="SAPBEXundefined 3 2 3" xfId="21250" xr:uid="{00000000-0005-0000-0000-000008550000}"/>
    <cellStyle name="SAPBEXundefined 3 2 3 2" xfId="21251" xr:uid="{00000000-0005-0000-0000-000009550000}"/>
    <cellStyle name="SAPBEXundefined 3 2 3 3" xfId="21252" xr:uid="{00000000-0005-0000-0000-00000A550000}"/>
    <cellStyle name="SAPBEXundefined 3 2 3 4" xfId="21253" xr:uid="{00000000-0005-0000-0000-00000B550000}"/>
    <cellStyle name="SAPBEXundefined 3 2 3 5" xfId="21254" xr:uid="{00000000-0005-0000-0000-00000C550000}"/>
    <cellStyle name="SAPBEXundefined 3 2 3 6" xfId="21255" xr:uid="{00000000-0005-0000-0000-00000D550000}"/>
    <cellStyle name="SAPBEXundefined 3 2 4" xfId="21256" xr:uid="{00000000-0005-0000-0000-00000E550000}"/>
    <cellStyle name="SAPBEXundefined 3 2 4 2" xfId="21257" xr:uid="{00000000-0005-0000-0000-00000F550000}"/>
    <cellStyle name="SAPBEXundefined 3 2 4 3" xfId="21258" xr:uid="{00000000-0005-0000-0000-000010550000}"/>
    <cellStyle name="SAPBEXundefined 3 2 4 4" xfId="21259" xr:uid="{00000000-0005-0000-0000-000011550000}"/>
    <cellStyle name="SAPBEXundefined 3 2 4 5" xfId="21260" xr:uid="{00000000-0005-0000-0000-000012550000}"/>
    <cellStyle name="SAPBEXundefined 3 2 4 6" xfId="21261" xr:uid="{00000000-0005-0000-0000-000013550000}"/>
    <cellStyle name="SAPBEXundefined 3 2 5" xfId="21262" xr:uid="{00000000-0005-0000-0000-000014550000}"/>
    <cellStyle name="SAPBEXundefined 3 2 5 2" xfId="21263" xr:uid="{00000000-0005-0000-0000-000015550000}"/>
    <cellStyle name="SAPBEXundefined 3 2 5 3" xfId="21264" xr:uid="{00000000-0005-0000-0000-000016550000}"/>
    <cellStyle name="SAPBEXundefined 3 2 5 4" xfId="21265" xr:uid="{00000000-0005-0000-0000-000017550000}"/>
    <cellStyle name="SAPBEXundefined 3 2 5 5" xfId="21266" xr:uid="{00000000-0005-0000-0000-000018550000}"/>
    <cellStyle name="SAPBEXundefined 3 2 5 6" xfId="21267" xr:uid="{00000000-0005-0000-0000-000019550000}"/>
    <cellStyle name="SAPBEXundefined 3 2 6" xfId="21268" xr:uid="{00000000-0005-0000-0000-00001A550000}"/>
    <cellStyle name="SAPBEXundefined 3 2 7" xfId="21269" xr:uid="{00000000-0005-0000-0000-00001B550000}"/>
    <cellStyle name="SAPBEXundefined 3 2 8" xfId="21270" xr:uid="{00000000-0005-0000-0000-00001C550000}"/>
    <cellStyle name="SAPBEXundefined 3 3" xfId="21271" xr:uid="{00000000-0005-0000-0000-00001D550000}"/>
    <cellStyle name="SAPBEXundefined 3 3 2" xfId="21272" xr:uid="{00000000-0005-0000-0000-00001E550000}"/>
    <cellStyle name="SAPBEXundefined 3 3 3" xfId="21273" xr:uid="{00000000-0005-0000-0000-00001F550000}"/>
    <cellStyle name="SAPBEXundefined 3 3 4" xfId="21274" xr:uid="{00000000-0005-0000-0000-000020550000}"/>
    <cellStyle name="SAPBEXundefined 3 3 5" xfId="21275" xr:uid="{00000000-0005-0000-0000-000021550000}"/>
    <cellStyle name="SAPBEXundefined 3 3 6" xfId="21276" xr:uid="{00000000-0005-0000-0000-000022550000}"/>
    <cellStyle name="SAPBEXundefined 3 4" xfId="21277" xr:uid="{00000000-0005-0000-0000-000023550000}"/>
    <cellStyle name="SAPBEXundefined 3 4 2" xfId="21278" xr:uid="{00000000-0005-0000-0000-000024550000}"/>
    <cellStyle name="SAPBEXundefined 3 4 3" xfId="21279" xr:uid="{00000000-0005-0000-0000-000025550000}"/>
    <cellStyle name="SAPBEXundefined 3 4 4" xfId="21280" xr:uid="{00000000-0005-0000-0000-000026550000}"/>
    <cellStyle name="SAPBEXundefined 3 4 5" xfId="21281" xr:uid="{00000000-0005-0000-0000-000027550000}"/>
    <cellStyle name="SAPBEXundefined 3 4 6" xfId="21282" xr:uid="{00000000-0005-0000-0000-000028550000}"/>
    <cellStyle name="SAPBEXundefined 3 5" xfId="21283" xr:uid="{00000000-0005-0000-0000-000029550000}"/>
    <cellStyle name="SAPBEXundefined 3 5 2" xfId="21284" xr:uid="{00000000-0005-0000-0000-00002A550000}"/>
    <cellStyle name="SAPBEXundefined 3 5 3" xfId="21285" xr:uid="{00000000-0005-0000-0000-00002B550000}"/>
    <cellStyle name="SAPBEXundefined 3 5 4" xfId="21286" xr:uid="{00000000-0005-0000-0000-00002C550000}"/>
    <cellStyle name="SAPBEXundefined 3 6" xfId="21287" xr:uid="{00000000-0005-0000-0000-00002D550000}"/>
    <cellStyle name="SAPBEXundefined 3 6 2" xfId="21288" xr:uid="{00000000-0005-0000-0000-00002E550000}"/>
    <cellStyle name="SAPBEXundefined 3 6 3" xfId="21289" xr:uid="{00000000-0005-0000-0000-00002F550000}"/>
    <cellStyle name="SAPBEXundefined 3 6 4" xfId="21290" xr:uid="{00000000-0005-0000-0000-000030550000}"/>
    <cellStyle name="SAPBEXundefined 3 7" xfId="21291" xr:uid="{00000000-0005-0000-0000-000031550000}"/>
    <cellStyle name="SAPBEXundefined 3 7 2" xfId="21292" xr:uid="{00000000-0005-0000-0000-000032550000}"/>
    <cellStyle name="SAPBEXundefined 3 7 3" xfId="21293" xr:uid="{00000000-0005-0000-0000-000033550000}"/>
    <cellStyle name="SAPBEXundefined 3 7 4" xfId="21294" xr:uid="{00000000-0005-0000-0000-000034550000}"/>
    <cellStyle name="SAPBEXundefined 3 8" xfId="21295" xr:uid="{00000000-0005-0000-0000-000035550000}"/>
    <cellStyle name="SAPBEXundefined 3 9" xfId="21296" xr:uid="{00000000-0005-0000-0000-000036550000}"/>
    <cellStyle name="SAPBEXundefined 30" xfId="21297" xr:uid="{00000000-0005-0000-0000-000037550000}"/>
    <cellStyle name="SAPBEXundefined 30 2" xfId="21298" xr:uid="{00000000-0005-0000-0000-000038550000}"/>
    <cellStyle name="SAPBEXundefined 30 3" xfId="21299" xr:uid="{00000000-0005-0000-0000-000039550000}"/>
    <cellStyle name="SAPBEXundefined 30 4" xfId="21300" xr:uid="{00000000-0005-0000-0000-00003A550000}"/>
    <cellStyle name="SAPBEXundefined 30 5" xfId="21301" xr:uid="{00000000-0005-0000-0000-00003B550000}"/>
    <cellStyle name="SAPBEXundefined 30 6" xfId="21302" xr:uid="{00000000-0005-0000-0000-00003C550000}"/>
    <cellStyle name="SAPBEXundefined 31" xfId="21303" xr:uid="{00000000-0005-0000-0000-00003D550000}"/>
    <cellStyle name="SAPBEXundefined 31 2" xfId="21304" xr:uid="{00000000-0005-0000-0000-00003E550000}"/>
    <cellStyle name="SAPBEXundefined 31 3" xfId="21305" xr:uid="{00000000-0005-0000-0000-00003F550000}"/>
    <cellStyle name="SAPBEXundefined 31 4" xfId="21306" xr:uid="{00000000-0005-0000-0000-000040550000}"/>
    <cellStyle name="SAPBEXundefined 31 5" xfId="21307" xr:uid="{00000000-0005-0000-0000-000041550000}"/>
    <cellStyle name="SAPBEXundefined 31 6" xfId="21308" xr:uid="{00000000-0005-0000-0000-000042550000}"/>
    <cellStyle name="SAPBEXundefined 32" xfId="21309" xr:uid="{00000000-0005-0000-0000-000043550000}"/>
    <cellStyle name="SAPBEXundefined 32 2" xfId="21310" xr:uid="{00000000-0005-0000-0000-000044550000}"/>
    <cellStyle name="SAPBEXundefined 32 3" xfId="21311" xr:uid="{00000000-0005-0000-0000-000045550000}"/>
    <cellStyle name="SAPBEXundefined 32 4" xfId="21312" xr:uid="{00000000-0005-0000-0000-000046550000}"/>
    <cellStyle name="SAPBEXundefined 32 5" xfId="21313" xr:uid="{00000000-0005-0000-0000-000047550000}"/>
    <cellStyle name="SAPBEXundefined 32 6" xfId="21314" xr:uid="{00000000-0005-0000-0000-000048550000}"/>
    <cellStyle name="SAPBEXundefined 33" xfId="21315" xr:uid="{00000000-0005-0000-0000-000049550000}"/>
    <cellStyle name="SAPBEXundefined 34" xfId="21316" xr:uid="{00000000-0005-0000-0000-00004A550000}"/>
    <cellStyle name="SAPBEXundefined 35" xfId="21317" xr:uid="{00000000-0005-0000-0000-00004B550000}"/>
    <cellStyle name="SAPBEXundefined 36" xfId="21318" xr:uid="{00000000-0005-0000-0000-00004C550000}"/>
    <cellStyle name="SAPBEXundefined 37" xfId="21319" xr:uid="{00000000-0005-0000-0000-00004D550000}"/>
    <cellStyle name="SAPBEXundefined 38" xfId="21320" xr:uid="{00000000-0005-0000-0000-00004E550000}"/>
    <cellStyle name="SAPBEXundefined 39" xfId="21321" xr:uid="{00000000-0005-0000-0000-00004F550000}"/>
    <cellStyle name="SAPBEXundefined 4" xfId="21322" xr:uid="{00000000-0005-0000-0000-000050550000}"/>
    <cellStyle name="SAPBEXundefined 4 2" xfId="21323" xr:uid="{00000000-0005-0000-0000-000051550000}"/>
    <cellStyle name="SAPBEXundefined 4 3" xfId="21324" xr:uid="{00000000-0005-0000-0000-000052550000}"/>
    <cellStyle name="SAPBEXundefined 4 4" xfId="21325" xr:uid="{00000000-0005-0000-0000-000053550000}"/>
    <cellStyle name="SAPBEXundefined 4 5" xfId="21326" xr:uid="{00000000-0005-0000-0000-000054550000}"/>
    <cellStyle name="SAPBEXundefined 4 6" xfId="21327" xr:uid="{00000000-0005-0000-0000-000055550000}"/>
    <cellStyle name="SAPBEXundefined 40" xfId="21328" xr:uid="{00000000-0005-0000-0000-000056550000}"/>
    <cellStyle name="SAPBEXundefined 41" xfId="21329" xr:uid="{00000000-0005-0000-0000-000057550000}"/>
    <cellStyle name="SAPBEXundefined 42" xfId="21330" xr:uid="{00000000-0005-0000-0000-000058550000}"/>
    <cellStyle name="SAPBEXundefined 43" xfId="21331" xr:uid="{00000000-0005-0000-0000-000059550000}"/>
    <cellStyle name="SAPBEXundefined 44" xfId="21332" xr:uid="{00000000-0005-0000-0000-00005A550000}"/>
    <cellStyle name="SAPBEXundefined 45" xfId="21333" xr:uid="{00000000-0005-0000-0000-00005B550000}"/>
    <cellStyle name="SAPBEXundefined 46" xfId="21334" xr:uid="{00000000-0005-0000-0000-00005C550000}"/>
    <cellStyle name="SAPBEXundefined 47" xfId="21335" xr:uid="{00000000-0005-0000-0000-00005D550000}"/>
    <cellStyle name="SAPBEXundefined 48" xfId="21336" xr:uid="{00000000-0005-0000-0000-00005E550000}"/>
    <cellStyle name="SAPBEXundefined 49" xfId="21337" xr:uid="{00000000-0005-0000-0000-00005F550000}"/>
    <cellStyle name="SAPBEXundefined 5" xfId="21338" xr:uid="{00000000-0005-0000-0000-000060550000}"/>
    <cellStyle name="SAPBEXundefined 5 2" xfId="21339" xr:uid="{00000000-0005-0000-0000-000061550000}"/>
    <cellStyle name="SAPBEXundefined 5 3" xfId="21340" xr:uid="{00000000-0005-0000-0000-000062550000}"/>
    <cellStyle name="SAPBEXundefined 5 4" xfId="21341" xr:uid="{00000000-0005-0000-0000-000063550000}"/>
    <cellStyle name="SAPBEXundefined 5 5" xfId="21342" xr:uid="{00000000-0005-0000-0000-000064550000}"/>
    <cellStyle name="SAPBEXundefined 5 6" xfId="21343" xr:uid="{00000000-0005-0000-0000-000065550000}"/>
    <cellStyle name="SAPBEXundefined 50" xfId="21344" xr:uid="{00000000-0005-0000-0000-000066550000}"/>
    <cellStyle name="SAPBEXundefined 51" xfId="21345" xr:uid="{00000000-0005-0000-0000-000067550000}"/>
    <cellStyle name="SAPBEXundefined 52" xfId="21346" xr:uid="{00000000-0005-0000-0000-000068550000}"/>
    <cellStyle name="SAPBEXundefined 53" xfId="21347" xr:uid="{00000000-0005-0000-0000-000069550000}"/>
    <cellStyle name="SAPBEXundefined 54" xfId="21348" xr:uid="{00000000-0005-0000-0000-00006A550000}"/>
    <cellStyle name="SAPBEXundefined 55" xfId="21349" xr:uid="{00000000-0005-0000-0000-00006B550000}"/>
    <cellStyle name="SAPBEXundefined 56" xfId="21350" xr:uid="{00000000-0005-0000-0000-00006C550000}"/>
    <cellStyle name="SAPBEXundefined 57" xfId="21351" xr:uid="{00000000-0005-0000-0000-00006D550000}"/>
    <cellStyle name="SAPBEXundefined 58" xfId="21352" xr:uid="{00000000-0005-0000-0000-00006E550000}"/>
    <cellStyle name="SAPBEXundefined 59" xfId="21353" xr:uid="{00000000-0005-0000-0000-00006F550000}"/>
    <cellStyle name="SAPBEXundefined 6" xfId="21354" xr:uid="{00000000-0005-0000-0000-000070550000}"/>
    <cellStyle name="SAPBEXundefined 6 10" xfId="21355" xr:uid="{00000000-0005-0000-0000-000071550000}"/>
    <cellStyle name="SAPBEXundefined 6 2" xfId="21356" xr:uid="{00000000-0005-0000-0000-000072550000}"/>
    <cellStyle name="SAPBEXundefined 6 2 2" xfId="21357" xr:uid="{00000000-0005-0000-0000-000073550000}"/>
    <cellStyle name="SAPBEXundefined 6 2 3" xfId="21358" xr:uid="{00000000-0005-0000-0000-000074550000}"/>
    <cellStyle name="SAPBEXundefined 6 2 4" xfId="21359" xr:uid="{00000000-0005-0000-0000-000075550000}"/>
    <cellStyle name="SAPBEXundefined 6 3" xfId="21360" xr:uid="{00000000-0005-0000-0000-000076550000}"/>
    <cellStyle name="SAPBEXundefined 6 3 2" xfId="21361" xr:uid="{00000000-0005-0000-0000-000077550000}"/>
    <cellStyle name="SAPBEXundefined 6 3 3" xfId="21362" xr:uid="{00000000-0005-0000-0000-000078550000}"/>
    <cellStyle name="SAPBEXundefined 6 3 4" xfId="21363" xr:uid="{00000000-0005-0000-0000-000079550000}"/>
    <cellStyle name="SAPBEXundefined 6 4" xfId="21364" xr:uid="{00000000-0005-0000-0000-00007A550000}"/>
    <cellStyle name="SAPBEXundefined 6 4 2" xfId="21365" xr:uid="{00000000-0005-0000-0000-00007B550000}"/>
    <cellStyle name="SAPBEXundefined 6 4 3" xfId="21366" xr:uid="{00000000-0005-0000-0000-00007C550000}"/>
    <cellStyle name="SAPBEXundefined 6 4 4" xfId="21367" xr:uid="{00000000-0005-0000-0000-00007D550000}"/>
    <cellStyle name="SAPBEXundefined 6 5" xfId="21368" xr:uid="{00000000-0005-0000-0000-00007E550000}"/>
    <cellStyle name="SAPBEXundefined 6 5 2" xfId="21369" xr:uid="{00000000-0005-0000-0000-00007F550000}"/>
    <cellStyle name="SAPBEXundefined 6 5 3" xfId="21370" xr:uid="{00000000-0005-0000-0000-000080550000}"/>
    <cellStyle name="SAPBEXundefined 6 5 4" xfId="21371" xr:uid="{00000000-0005-0000-0000-000081550000}"/>
    <cellStyle name="SAPBEXundefined 6 6" xfId="21372" xr:uid="{00000000-0005-0000-0000-000082550000}"/>
    <cellStyle name="SAPBEXundefined 6 7" xfId="21373" xr:uid="{00000000-0005-0000-0000-000083550000}"/>
    <cellStyle name="SAPBEXundefined 6 8" xfId="21374" xr:uid="{00000000-0005-0000-0000-000084550000}"/>
    <cellStyle name="SAPBEXundefined 6 9" xfId="21375" xr:uid="{00000000-0005-0000-0000-000085550000}"/>
    <cellStyle name="SAPBEXundefined 60" xfId="21376" xr:uid="{00000000-0005-0000-0000-000086550000}"/>
    <cellStyle name="SAPBEXundefined 61" xfId="21377" xr:uid="{00000000-0005-0000-0000-000087550000}"/>
    <cellStyle name="SAPBEXundefined 62" xfId="21378" xr:uid="{00000000-0005-0000-0000-000088550000}"/>
    <cellStyle name="SAPBEXundefined 63" xfId="21379" xr:uid="{00000000-0005-0000-0000-000089550000}"/>
    <cellStyle name="SAPBEXundefined 64" xfId="21380" xr:uid="{00000000-0005-0000-0000-00008A550000}"/>
    <cellStyle name="SAPBEXundefined 65" xfId="21381" xr:uid="{00000000-0005-0000-0000-00008B550000}"/>
    <cellStyle name="SAPBEXundefined 66" xfId="21382" xr:uid="{00000000-0005-0000-0000-00008C550000}"/>
    <cellStyle name="SAPBEXundefined 67" xfId="21383" xr:uid="{00000000-0005-0000-0000-00008D550000}"/>
    <cellStyle name="SAPBEXundefined 68" xfId="21384" xr:uid="{00000000-0005-0000-0000-00008E550000}"/>
    <cellStyle name="SAPBEXundefined 69" xfId="21385" xr:uid="{00000000-0005-0000-0000-00008F550000}"/>
    <cellStyle name="SAPBEXundefined 7" xfId="21386" xr:uid="{00000000-0005-0000-0000-000090550000}"/>
    <cellStyle name="SAPBEXundefined 7 10" xfId="21387" xr:uid="{00000000-0005-0000-0000-000091550000}"/>
    <cellStyle name="SAPBEXundefined 7 2" xfId="21388" xr:uid="{00000000-0005-0000-0000-000092550000}"/>
    <cellStyle name="SAPBEXundefined 7 2 2" xfId="21389" xr:uid="{00000000-0005-0000-0000-000093550000}"/>
    <cellStyle name="SAPBEXundefined 7 2 3" xfId="21390" xr:uid="{00000000-0005-0000-0000-000094550000}"/>
    <cellStyle name="SAPBEXundefined 7 2 4" xfId="21391" xr:uid="{00000000-0005-0000-0000-000095550000}"/>
    <cellStyle name="SAPBEXundefined 7 3" xfId="21392" xr:uid="{00000000-0005-0000-0000-000096550000}"/>
    <cellStyle name="SAPBEXundefined 7 3 2" xfId="21393" xr:uid="{00000000-0005-0000-0000-000097550000}"/>
    <cellStyle name="SAPBEXundefined 7 3 3" xfId="21394" xr:uid="{00000000-0005-0000-0000-000098550000}"/>
    <cellStyle name="SAPBEXundefined 7 3 4" xfId="21395" xr:uid="{00000000-0005-0000-0000-000099550000}"/>
    <cellStyle name="SAPBEXundefined 7 4" xfId="21396" xr:uid="{00000000-0005-0000-0000-00009A550000}"/>
    <cellStyle name="SAPBEXundefined 7 4 2" xfId="21397" xr:uid="{00000000-0005-0000-0000-00009B550000}"/>
    <cellStyle name="SAPBEXundefined 7 4 3" xfId="21398" xr:uid="{00000000-0005-0000-0000-00009C550000}"/>
    <cellStyle name="SAPBEXundefined 7 4 4" xfId="21399" xr:uid="{00000000-0005-0000-0000-00009D550000}"/>
    <cellStyle name="SAPBEXundefined 7 5" xfId="21400" xr:uid="{00000000-0005-0000-0000-00009E550000}"/>
    <cellStyle name="SAPBEXundefined 7 5 2" xfId="21401" xr:uid="{00000000-0005-0000-0000-00009F550000}"/>
    <cellStyle name="SAPBEXundefined 7 5 3" xfId="21402" xr:uid="{00000000-0005-0000-0000-0000A0550000}"/>
    <cellStyle name="SAPBEXundefined 7 5 4" xfId="21403" xr:uid="{00000000-0005-0000-0000-0000A1550000}"/>
    <cellStyle name="SAPBEXundefined 7 6" xfId="21404" xr:uid="{00000000-0005-0000-0000-0000A2550000}"/>
    <cellStyle name="SAPBEXundefined 7 7" xfId="21405" xr:uid="{00000000-0005-0000-0000-0000A3550000}"/>
    <cellStyle name="SAPBEXundefined 7 8" xfId="21406" xr:uid="{00000000-0005-0000-0000-0000A4550000}"/>
    <cellStyle name="SAPBEXundefined 7 9" xfId="21407" xr:uid="{00000000-0005-0000-0000-0000A5550000}"/>
    <cellStyle name="SAPBEXundefined 70" xfId="21408" xr:uid="{00000000-0005-0000-0000-0000A6550000}"/>
    <cellStyle name="SAPBEXundefined 71" xfId="21409" xr:uid="{00000000-0005-0000-0000-0000A7550000}"/>
    <cellStyle name="SAPBEXundefined 72" xfId="21410" xr:uid="{00000000-0005-0000-0000-0000A8550000}"/>
    <cellStyle name="SAPBEXundefined 73" xfId="21411" xr:uid="{00000000-0005-0000-0000-0000A9550000}"/>
    <cellStyle name="SAPBEXundefined 74" xfId="21412" xr:uid="{00000000-0005-0000-0000-0000AA550000}"/>
    <cellStyle name="SAPBEXundefined 75" xfId="21413" xr:uid="{00000000-0005-0000-0000-0000AB550000}"/>
    <cellStyle name="SAPBEXundefined 76" xfId="21414" xr:uid="{00000000-0005-0000-0000-0000AC550000}"/>
    <cellStyle name="SAPBEXundefined 77" xfId="21415" xr:uid="{00000000-0005-0000-0000-0000AD550000}"/>
    <cellStyle name="SAPBEXundefined 78" xfId="21416" xr:uid="{00000000-0005-0000-0000-0000AE550000}"/>
    <cellStyle name="SAPBEXundefined 79" xfId="21417" xr:uid="{00000000-0005-0000-0000-0000AF550000}"/>
    <cellStyle name="SAPBEXundefined 8" xfId="21418" xr:uid="{00000000-0005-0000-0000-0000B0550000}"/>
    <cellStyle name="SAPBEXundefined 8 2" xfId="21419" xr:uid="{00000000-0005-0000-0000-0000B1550000}"/>
    <cellStyle name="SAPBEXundefined 8 3" xfId="21420" xr:uid="{00000000-0005-0000-0000-0000B2550000}"/>
    <cellStyle name="SAPBEXundefined 8 4" xfId="21421" xr:uid="{00000000-0005-0000-0000-0000B3550000}"/>
    <cellStyle name="SAPBEXundefined 8 5" xfId="21422" xr:uid="{00000000-0005-0000-0000-0000B4550000}"/>
    <cellStyle name="SAPBEXundefined 8 6" xfId="21423" xr:uid="{00000000-0005-0000-0000-0000B5550000}"/>
    <cellStyle name="SAPBEXundefined 80" xfId="21424" xr:uid="{00000000-0005-0000-0000-0000B6550000}"/>
    <cellStyle name="SAPBEXundefined 81" xfId="21425" xr:uid="{00000000-0005-0000-0000-0000B7550000}"/>
    <cellStyle name="SAPBEXundefined 82" xfId="21426" xr:uid="{00000000-0005-0000-0000-0000B8550000}"/>
    <cellStyle name="SAPBEXundefined 83" xfId="21427" xr:uid="{00000000-0005-0000-0000-0000B9550000}"/>
    <cellStyle name="SAPBEXundefined 84" xfId="21428" xr:uid="{00000000-0005-0000-0000-0000BA550000}"/>
    <cellStyle name="SAPBEXundefined 85" xfId="21429" xr:uid="{00000000-0005-0000-0000-0000BB550000}"/>
    <cellStyle name="SAPBEXundefined 86" xfId="21430" xr:uid="{00000000-0005-0000-0000-0000BC550000}"/>
    <cellStyle name="SAPBEXundefined 87" xfId="21431" xr:uid="{00000000-0005-0000-0000-0000BD550000}"/>
    <cellStyle name="SAPBEXundefined 88" xfId="21432" xr:uid="{00000000-0005-0000-0000-0000BE550000}"/>
    <cellStyle name="SAPBEXundefined 89" xfId="21433" xr:uid="{00000000-0005-0000-0000-0000BF550000}"/>
    <cellStyle name="SAPBEXundefined 9" xfId="21434" xr:uid="{00000000-0005-0000-0000-0000C0550000}"/>
    <cellStyle name="SAPBEXundefined 9 2" xfId="21435" xr:uid="{00000000-0005-0000-0000-0000C1550000}"/>
    <cellStyle name="SAPBEXundefined 9 3" xfId="21436" xr:uid="{00000000-0005-0000-0000-0000C2550000}"/>
    <cellStyle name="SAPBEXundefined 9 4" xfId="21437" xr:uid="{00000000-0005-0000-0000-0000C3550000}"/>
    <cellStyle name="SAPBEXundefined 9 5" xfId="21438" xr:uid="{00000000-0005-0000-0000-0000C4550000}"/>
    <cellStyle name="SAPBEXundefined 9 6" xfId="21439" xr:uid="{00000000-0005-0000-0000-0000C5550000}"/>
    <cellStyle name="SAPBEXundefined 90" xfId="21440" xr:uid="{00000000-0005-0000-0000-0000C6550000}"/>
    <cellStyle name="SAPBEXundefined 91" xfId="21441" xr:uid="{00000000-0005-0000-0000-0000C7550000}"/>
    <cellStyle name="SAPBEXundefined 92" xfId="21442" xr:uid="{00000000-0005-0000-0000-0000C8550000}"/>
    <cellStyle name="SAPBEXundefined 93" xfId="21443" xr:uid="{00000000-0005-0000-0000-0000C9550000}"/>
    <cellStyle name="SAPBEXundefined 94" xfId="21444" xr:uid="{00000000-0005-0000-0000-0000CA550000}"/>
    <cellStyle name="SAPBEXundefined 95" xfId="21445" xr:uid="{00000000-0005-0000-0000-0000CB550000}"/>
    <cellStyle name="SAPBEXundefined 96" xfId="21446" xr:uid="{00000000-0005-0000-0000-0000CC550000}"/>
    <cellStyle name="SAPBEXundefined 97" xfId="21447" xr:uid="{00000000-0005-0000-0000-0000CD550000}"/>
    <cellStyle name="SAPBEXundefined 98" xfId="21448" xr:uid="{00000000-0005-0000-0000-0000CE550000}"/>
    <cellStyle name="SAPBEXundefined 99" xfId="21449" xr:uid="{00000000-0005-0000-0000-0000CF550000}"/>
    <cellStyle name="SAPBEXundefined_Receipts" xfId="21450" xr:uid="{00000000-0005-0000-0000-0000D0550000}"/>
    <cellStyle name="Scen_index" xfId="21451" xr:uid="{00000000-0005-0000-0000-0000D1550000}"/>
    <cellStyle name="Section_heading" xfId="21452" xr:uid="{00000000-0005-0000-0000-0000D2550000}"/>
    <cellStyle name="SectionHeaderNormal" xfId="21453" xr:uid="{00000000-0005-0000-0000-0000D3550000}"/>
    <cellStyle name="SEM-BPS-input-on" xfId="21454" xr:uid="{00000000-0005-0000-0000-0000D4550000}"/>
    <cellStyle name="SEM-BPS-input-on 2" xfId="27863" xr:uid="{00000000-0005-0000-0000-0000D5550000}"/>
    <cellStyle name="Shade" xfId="21455" xr:uid="{00000000-0005-0000-0000-0000D6550000}"/>
    <cellStyle name="Shaded" xfId="21456" xr:uid="{00000000-0005-0000-0000-0000D7550000}"/>
    <cellStyle name="SHADEDSTORES" xfId="21457" xr:uid="{00000000-0005-0000-0000-0000D8550000}"/>
    <cellStyle name="SHADEDSTORES 2" xfId="21458" xr:uid="{00000000-0005-0000-0000-0000D9550000}"/>
    <cellStyle name="SHADEDSTORES 2 2" xfId="21459" xr:uid="{00000000-0005-0000-0000-0000DA550000}"/>
    <cellStyle name="SHADEDSTORES 2 3" xfId="21460" xr:uid="{00000000-0005-0000-0000-0000DB550000}"/>
    <cellStyle name="SHADEDSTORES 3" xfId="21461" xr:uid="{00000000-0005-0000-0000-0000DC550000}"/>
    <cellStyle name="SHADEDSTORES 4" xfId="21462" xr:uid="{00000000-0005-0000-0000-0000DD550000}"/>
    <cellStyle name="Shares" xfId="21463" xr:uid="{00000000-0005-0000-0000-0000DE550000}"/>
    <cellStyle name="Sheet Title" xfId="21464" xr:uid="{00000000-0005-0000-0000-0000DF550000}"/>
    <cellStyle name="Sheet Title 2" xfId="21465" xr:uid="{00000000-0005-0000-0000-0000E0550000}"/>
    <cellStyle name="single" xfId="21466" xr:uid="{00000000-0005-0000-0000-0000E1550000}"/>
    <cellStyle name="Single Accounting" xfId="21467" xr:uid="{00000000-0005-0000-0000-0000E2550000}"/>
    <cellStyle name="Single Border" xfId="21468" xr:uid="{00000000-0005-0000-0000-0000E3550000}"/>
    <cellStyle name="Single Cell Column Heading" xfId="21469" xr:uid="{00000000-0005-0000-0000-0000E4550000}"/>
    <cellStyle name="Single Cell Column Heading 2" xfId="21470" xr:uid="{00000000-0005-0000-0000-0000E5550000}"/>
    <cellStyle name="Single Cell Column Heading 3" xfId="21471" xr:uid="{00000000-0005-0000-0000-0000E6550000}"/>
    <cellStyle name="Single Cell Column Heading_ar and other liab_AS - with normalisations (3)" xfId="21472" xr:uid="{00000000-0005-0000-0000-0000E7550000}"/>
    <cellStyle name="Single Underline" xfId="21473" xr:uid="{00000000-0005-0000-0000-0000E8550000}"/>
    <cellStyle name="single underscore" xfId="21474" xr:uid="{00000000-0005-0000-0000-0000E9550000}"/>
    <cellStyle name="Slash3digits" xfId="21475" xr:uid="{00000000-0005-0000-0000-0000EA550000}"/>
    <cellStyle name="Slash3digits 2" xfId="21476" xr:uid="{00000000-0005-0000-0000-0000EB550000}"/>
    <cellStyle name="Small Page Heading" xfId="21477" xr:uid="{00000000-0005-0000-0000-0000EC550000}"/>
    <cellStyle name="Source" xfId="21478" xr:uid="{00000000-0005-0000-0000-0000ED550000}"/>
    <cellStyle name="Source Line" xfId="21479" xr:uid="{00000000-0005-0000-0000-0000EE550000}"/>
    <cellStyle name="SourceDetails" xfId="21480" xr:uid="{00000000-0005-0000-0000-0000EF550000}"/>
    <cellStyle name="specstores" xfId="21481" xr:uid="{00000000-0005-0000-0000-0000F0550000}"/>
    <cellStyle name="Standard_BS14" xfId="21482" xr:uid="{00000000-0005-0000-0000-0000F1550000}"/>
    <cellStyle name="STYL1 - Style1" xfId="21483" xr:uid="{00000000-0005-0000-0000-0000F2550000}"/>
    <cellStyle name="STYL2 - Style2" xfId="21484" xr:uid="{00000000-0005-0000-0000-0000F3550000}"/>
    <cellStyle name="STYL3 - Style3" xfId="21485" xr:uid="{00000000-0005-0000-0000-0000F4550000}"/>
    <cellStyle name="STYL4 - Style4" xfId="21486" xr:uid="{00000000-0005-0000-0000-0000F5550000}"/>
    <cellStyle name="STYL5 - Style5" xfId="21487" xr:uid="{00000000-0005-0000-0000-0000F6550000}"/>
    <cellStyle name="Style 1" xfId="21488" xr:uid="{00000000-0005-0000-0000-0000F7550000}"/>
    <cellStyle name="Style 1 2" xfId="28524" xr:uid="{00000000-0005-0000-0000-0000F8550000}"/>
    <cellStyle name="Style 10" xfId="21489" xr:uid="{00000000-0005-0000-0000-0000F9550000}"/>
    <cellStyle name="Style 100" xfId="21490" xr:uid="{00000000-0005-0000-0000-0000FA550000}"/>
    <cellStyle name="Style 101" xfId="21491" xr:uid="{00000000-0005-0000-0000-0000FB550000}"/>
    <cellStyle name="Style 102" xfId="21492" xr:uid="{00000000-0005-0000-0000-0000FC550000}"/>
    <cellStyle name="Style 103" xfId="21493" xr:uid="{00000000-0005-0000-0000-0000FD550000}"/>
    <cellStyle name="Style 104" xfId="21494" xr:uid="{00000000-0005-0000-0000-0000FE550000}"/>
    <cellStyle name="Style 11" xfId="21495" xr:uid="{00000000-0005-0000-0000-0000FF550000}"/>
    <cellStyle name="Style 12" xfId="21496" xr:uid="{00000000-0005-0000-0000-000000560000}"/>
    <cellStyle name="Style 13" xfId="21497" xr:uid="{00000000-0005-0000-0000-000001560000}"/>
    <cellStyle name="Style 14" xfId="21498" xr:uid="{00000000-0005-0000-0000-000002560000}"/>
    <cellStyle name="Style 15" xfId="21499" xr:uid="{00000000-0005-0000-0000-000003560000}"/>
    <cellStyle name="Style 16" xfId="21500" xr:uid="{00000000-0005-0000-0000-000004560000}"/>
    <cellStyle name="Style 17" xfId="21501" xr:uid="{00000000-0005-0000-0000-000005560000}"/>
    <cellStyle name="Style 18" xfId="21502" xr:uid="{00000000-0005-0000-0000-000006560000}"/>
    <cellStyle name="Style 19" xfId="21503" xr:uid="{00000000-0005-0000-0000-000007560000}"/>
    <cellStyle name="Style 2" xfId="21504" xr:uid="{00000000-0005-0000-0000-000008560000}"/>
    <cellStyle name="Style 21" xfId="21505" xr:uid="{00000000-0005-0000-0000-000009560000}"/>
    <cellStyle name="Style 22" xfId="21506" xr:uid="{00000000-0005-0000-0000-00000A560000}"/>
    <cellStyle name="Style 23" xfId="21507" xr:uid="{00000000-0005-0000-0000-00000B560000}"/>
    <cellStyle name="Style 24" xfId="21508" xr:uid="{00000000-0005-0000-0000-00000C560000}"/>
    <cellStyle name="Style 25" xfId="21509" xr:uid="{00000000-0005-0000-0000-00000D560000}"/>
    <cellStyle name="Style 26" xfId="21510" xr:uid="{00000000-0005-0000-0000-00000E560000}"/>
    <cellStyle name="Style 27" xfId="21511" xr:uid="{00000000-0005-0000-0000-00000F560000}"/>
    <cellStyle name="Style 28" xfId="21512" xr:uid="{00000000-0005-0000-0000-000010560000}"/>
    <cellStyle name="Style 29" xfId="21513" xr:uid="{00000000-0005-0000-0000-000011560000}"/>
    <cellStyle name="Style 3" xfId="21514" xr:uid="{00000000-0005-0000-0000-000012560000}"/>
    <cellStyle name="Style 30" xfId="21515" xr:uid="{00000000-0005-0000-0000-000013560000}"/>
    <cellStyle name="Style 31" xfId="21516" xr:uid="{00000000-0005-0000-0000-000014560000}"/>
    <cellStyle name="Style 32" xfId="21517" xr:uid="{00000000-0005-0000-0000-000015560000}"/>
    <cellStyle name="Style 33" xfId="21518" xr:uid="{00000000-0005-0000-0000-000016560000}"/>
    <cellStyle name="Style 34" xfId="21519" xr:uid="{00000000-0005-0000-0000-000017560000}"/>
    <cellStyle name="Style 35" xfId="21520" xr:uid="{00000000-0005-0000-0000-000018560000}"/>
    <cellStyle name="Style 36" xfId="21521" xr:uid="{00000000-0005-0000-0000-000019560000}"/>
    <cellStyle name="Style 37" xfId="21522" xr:uid="{00000000-0005-0000-0000-00001A560000}"/>
    <cellStyle name="Style 38" xfId="21523" xr:uid="{00000000-0005-0000-0000-00001B560000}"/>
    <cellStyle name="Style 39" xfId="21524" xr:uid="{00000000-0005-0000-0000-00001C560000}"/>
    <cellStyle name="Style 4" xfId="21525" xr:uid="{00000000-0005-0000-0000-00001D560000}"/>
    <cellStyle name="Style 40" xfId="21526" xr:uid="{00000000-0005-0000-0000-00001E560000}"/>
    <cellStyle name="Style 41" xfId="21527" xr:uid="{00000000-0005-0000-0000-00001F560000}"/>
    <cellStyle name="Style 42" xfId="21528" xr:uid="{00000000-0005-0000-0000-000020560000}"/>
    <cellStyle name="Style 43" xfId="21529" xr:uid="{00000000-0005-0000-0000-000021560000}"/>
    <cellStyle name="Style 44" xfId="21530" xr:uid="{00000000-0005-0000-0000-000022560000}"/>
    <cellStyle name="Style 45" xfId="21531" xr:uid="{00000000-0005-0000-0000-000023560000}"/>
    <cellStyle name="Style 46" xfId="21532" xr:uid="{00000000-0005-0000-0000-000024560000}"/>
    <cellStyle name="Style 47" xfId="21533" xr:uid="{00000000-0005-0000-0000-000025560000}"/>
    <cellStyle name="Style 48" xfId="21534" xr:uid="{00000000-0005-0000-0000-000026560000}"/>
    <cellStyle name="Style 49" xfId="21535" xr:uid="{00000000-0005-0000-0000-000027560000}"/>
    <cellStyle name="Style 5" xfId="21536" xr:uid="{00000000-0005-0000-0000-000028560000}"/>
    <cellStyle name="Style 50" xfId="21537" xr:uid="{00000000-0005-0000-0000-000029560000}"/>
    <cellStyle name="Style 51" xfId="21538" xr:uid="{00000000-0005-0000-0000-00002A560000}"/>
    <cellStyle name="Style 52" xfId="21539" xr:uid="{00000000-0005-0000-0000-00002B560000}"/>
    <cellStyle name="Style 53" xfId="21540" xr:uid="{00000000-0005-0000-0000-00002C560000}"/>
    <cellStyle name="Style 54" xfId="21541" xr:uid="{00000000-0005-0000-0000-00002D560000}"/>
    <cellStyle name="Style 55" xfId="21542" xr:uid="{00000000-0005-0000-0000-00002E560000}"/>
    <cellStyle name="Style 56" xfId="21543" xr:uid="{00000000-0005-0000-0000-00002F560000}"/>
    <cellStyle name="Style 57" xfId="21544" xr:uid="{00000000-0005-0000-0000-000030560000}"/>
    <cellStyle name="Style 58" xfId="21545" xr:uid="{00000000-0005-0000-0000-000031560000}"/>
    <cellStyle name="Style 59" xfId="21546" xr:uid="{00000000-0005-0000-0000-000032560000}"/>
    <cellStyle name="Style 6" xfId="21547" xr:uid="{00000000-0005-0000-0000-000033560000}"/>
    <cellStyle name="Style 60" xfId="21548" xr:uid="{00000000-0005-0000-0000-000034560000}"/>
    <cellStyle name="Style 61" xfId="21549" xr:uid="{00000000-0005-0000-0000-000035560000}"/>
    <cellStyle name="Style 62" xfId="21550" xr:uid="{00000000-0005-0000-0000-000036560000}"/>
    <cellStyle name="Style 63" xfId="21551" xr:uid="{00000000-0005-0000-0000-000037560000}"/>
    <cellStyle name="Style 64" xfId="21552" xr:uid="{00000000-0005-0000-0000-000038560000}"/>
    <cellStyle name="Style 65" xfId="21553" xr:uid="{00000000-0005-0000-0000-000039560000}"/>
    <cellStyle name="Style 66" xfId="21554" xr:uid="{00000000-0005-0000-0000-00003A560000}"/>
    <cellStyle name="Style 67" xfId="21555" xr:uid="{00000000-0005-0000-0000-00003B560000}"/>
    <cellStyle name="Style 68" xfId="21556" xr:uid="{00000000-0005-0000-0000-00003C560000}"/>
    <cellStyle name="Style 69" xfId="21557" xr:uid="{00000000-0005-0000-0000-00003D560000}"/>
    <cellStyle name="Style 7" xfId="21558" xr:uid="{00000000-0005-0000-0000-00003E560000}"/>
    <cellStyle name="Style 70" xfId="21559" xr:uid="{00000000-0005-0000-0000-00003F560000}"/>
    <cellStyle name="Style 71" xfId="21560" xr:uid="{00000000-0005-0000-0000-000040560000}"/>
    <cellStyle name="Style 72" xfId="21561" xr:uid="{00000000-0005-0000-0000-000041560000}"/>
    <cellStyle name="Style 73" xfId="21562" xr:uid="{00000000-0005-0000-0000-000042560000}"/>
    <cellStyle name="Style 74" xfId="21563" xr:uid="{00000000-0005-0000-0000-000043560000}"/>
    <cellStyle name="Style 75" xfId="21564" xr:uid="{00000000-0005-0000-0000-000044560000}"/>
    <cellStyle name="Style 76" xfId="21565" xr:uid="{00000000-0005-0000-0000-000045560000}"/>
    <cellStyle name="Style 77" xfId="21566" xr:uid="{00000000-0005-0000-0000-000046560000}"/>
    <cellStyle name="Style 78" xfId="21567" xr:uid="{00000000-0005-0000-0000-000047560000}"/>
    <cellStyle name="Style 79" xfId="21568" xr:uid="{00000000-0005-0000-0000-000048560000}"/>
    <cellStyle name="Style 8" xfId="21569" xr:uid="{00000000-0005-0000-0000-000049560000}"/>
    <cellStyle name="Style 80" xfId="21570" xr:uid="{00000000-0005-0000-0000-00004A560000}"/>
    <cellStyle name="Style 81" xfId="21571" xr:uid="{00000000-0005-0000-0000-00004B560000}"/>
    <cellStyle name="Style 82" xfId="21572" xr:uid="{00000000-0005-0000-0000-00004C560000}"/>
    <cellStyle name="Style 83" xfId="21573" xr:uid="{00000000-0005-0000-0000-00004D560000}"/>
    <cellStyle name="Style 84" xfId="21574" xr:uid="{00000000-0005-0000-0000-00004E560000}"/>
    <cellStyle name="Style 85" xfId="21575" xr:uid="{00000000-0005-0000-0000-00004F560000}"/>
    <cellStyle name="Style 86" xfId="21576" xr:uid="{00000000-0005-0000-0000-000050560000}"/>
    <cellStyle name="Style 87" xfId="21577" xr:uid="{00000000-0005-0000-0000-000051560000}"/>
    <cellStyle name="Style 88" xfId="21578" xr:uid="{00000000-0005-0000-0000-000052560000}"/>
    <cellStyle name="Style 89" xfId="21579" xr:uid="{00000000-0005-0000-0000-000053560000}"/>
    <cellStyle name="Style 9" xfId="21580" xr:uid="{00000000-0005-0000-0000-000054560000}"/>
    <cellStyle name="Style 90" xfId="21581" xr:uid="{00000000-0005-0000-0000-000055560000}"/>
    <cellStyle name="Style 91" xfId="21582" xr:uid="{00000000-0005-0000-0000-000056560000}"/>
    <cellStyle name="Style 92" xfId="21583" xr:uid="{00000000-0005-0000-0000-000057560000}"/>
    <cellStyle name="Style 93" xfId="21584" xr:uid="{00000000-0005-0000-0000-000058560000}"/>
    <cellStyle name="Style 94" xfId="21585" xr:uid="{00000000-0005-0000-0000-000059560000}"/>
    <cellStyle name="Style 95" xfId="21586" xr:uid="{00000000-0005-0000-0000-00005A560000}"/>
    <cellStyle name="Style 96" xfId="21587" xr:uid="{00000000-0005-0000-0000-00005B560000}"/>
    <cellStyle name="Style 97" xfId="21588" xr:uid="{00000000-0005-0000-0000-00005C560000}"/>
    <cellStyle name="Style 98" xfId="21589" xr:uid="{00000000-0005-0000-0000-00005D560000}"/>
    <cellStyle name="Style 99" xfId="21590" xr:uid="{00000000-0005-0000-0000-00005E560000}"/>
    <cellStyle name="STYLE1" xfId="21591" xr:uid="{00000000-0005-0000-0000-00005F560000}"/>
    <cellStyle name="STYLE2" xfId="21592" xr:uid="{00000000-0005-0000-0000-000060560000}"/>
    <cellStyle name="STYLE3" xfId="21593" xr:uid="{00000000-0005-0000-0000-000061560000}"/>
    <cellStyle name="STYLE4" xfId="21594" xr:uid="{00000000-0005-0000-0000-000062560000}"/>
    <cellStyle name="STYLE5" xfId="21595" xr:uid="{00000000-0005-0000-0000-000063560000}"/>
    <cellStyle name="STYLE6" xfId="21596" xr:uid="{00000000-0005-0000-0000-000064560000}"/>
    <cellStyle name="STYLE7" xfId="21597" xr:uid="{00000000-0005-0000-0000-000065560000}"/>
    <cellStyle name="STYLE8" xfId="21598" xr:uid="{00000000-0005-0000-0000-000066560000}"/>
    <cellStyle name="STYLE9" xfId="21599" xr:uid="{00000000-0005-0000-0000-000067560000}"/>
    <cellStyle name="StyleName1" xfId="21600" xr:uid="{00000000-0005-0000-0000-000068560000}"/>
    <cellStyle name="StyleName2" xfId="21601" xr:uid="{00000000-0005-0000-0000-000069560000}"/>
    <cellStyle name="StyleName3" xfId="21602" xr:uid="{00000000-0005-0000-0000-00006A560000}"/>
    <cellStyle name="StyleName4" xfId="21603" xr:uid="{00000000-0005-0000-0000-00006B560000}"/>
    <cellStyle name="StyleName5" xfId="21604" xr:uid="{00000000-0005-0000-0000-00006C560000}"/>
    <cellStyle name="StyleName6" xfId="21605" xr:uid="{00000000-0005-0000-0000-00006D560000}"/>
    <cellStyle name="StyleName7" xfId="21606" xr:uid="{00000000-0005-0000-0000-00006E560000}"/>
    <cellStyle name="StyleName8" xfId="21607" xr:uid="{00000000-0005-0000-0000-00006F560000}"/>
    <cellStyle name="sub" xfId="21608" xr:uid="{00000000-0005-0000-0000-000070560000}"/>
    <cellStyle name="sub 2" xfId="21609" xr:uid="{00000000-0005-0000-0000-000071560000}"/>
    <cellStyle name="SubDollar" xfId="21610" xr:uid="{00000000-0005-0000-0000-000072560000}"/>
    <cellStyle name="SubDollar 2" xfId="21611" xr:uid="{00000000-0005-0000-0000-000073560000}"/>
    <cellStyle name="SubGrowthRate" xfId="21612" xr:uid="{00000000-0005-0000-0000-000074560000}"/>
    <cellStyle name="subhead" xfId="21613" xr:uid="{00000000-0005-0000-0000-000075560000}"/>
    <cellStyle name="SubHeading 1" xfId="21614" xr:uid="{00000000-0005-0000-0000-000076560000}"/>
    <cellStyle name="SubHeading 2" xfId="21615" xr:uid="{00000000-0005-0000-0000-000077560000}"/>
    <cellStyle name="Subscribers" xfId="21616" xr:uid="{00000000-0005-0000-0000-000078560000}"/>
    <cellStyle name="SubScript" xfId="21617" xr:uid="{00000000-0005-0000-0000-000079560000}"/>
    <cellStyle name="Subtitle" xfId="21618" xr:uid="{00000000-0005-0000-0000-00007A560000}"/>
    <cellStyle name="Subtotal" xfId="21619" xr:uid="{00000000-0005-0000-0000-00007B560000}"/>
    <cellStyle name="SubVariable" xfId="21620" xr:uid="{00000000-0005-0000-0000-00007C560000}"/>
    <cellStyle name="Sum" xfId="21621" xr:uid="{00000000-0005-0000-0000-00007D560000}"/>
    <cellStyle name="Sum 2" xfId="21622" xr:uid="{00000000-0005-0000-0000-00007E560000}"/>
    <cellStyle name="Sum 2 2" xfId="27865" xr:uid="{00000000-0005-0000-0000-00007F560000}"/>
    <cellStyle name="Sum 3" xfId="27864" xr:uid="{00000000-0005-0000-0000-000080560000}"/>
    <cellStyle name="Summa" xfId="21623" xr:uid="{00000000-0005-0000-0000-000081560000}"/>
    <cellStyle name="Summary" xfId="21624" xr:uid="{00000000-0005-0000-0000-000082560000}"/>
    <cellStyle name="SuperScript" xfId="21625" xr:uid="{00000000-0005-0000-0000-000083560000}"/>
    <cellStyle name="symbol" xfId="21626" xr:uid="{00000000-0005-0000-0000-000084560000}"/>
    <cellStyle name="t" xfId="21627" xr:uid="{00000000-0005-0000-0000-000085560000}"/>
    <cellStyle name="t_accretion_matrix (2)" xfId="21628" xr:uid="{00000000-0005-0000-0000-000086560000}"/>
    <cellStyle name="t_BB_ChartsandTables_Oct05_v1" xfId="21629" xr:uid="{00000000-0005-0000-0000-000087560000}"/>
    <cellStyle name="t_BBChartsandTables-1(dallas)" xfId="21630" xr:uid="{00000000-0005-0000-0000-000088560000}"/>
    <cellStyle name="t_CompFins" xfId="21631" xr:uid="{00000000-0005-0000-0000-000089560000}"/>
    <cellStyle name="t_RRC BB Review Dec 2004 - Inserts" xfId="21632" xr:uid="{00000000-0005-0000-0000-00008A560000}"/>
    <cellStyle name="t_RRC BB Review Dec 2004 - Inserts_Valerus Financial Model  - COMPANY VERSION 7-1-09 (Barcap v2)" xfId="21633" xr:uid="{00000000-0005-0000-0000-00008B560000}"/>
    <cellStyle name="t_RRC BB Review Dec 2004 - Inserts_Valerus Financial Model  - COMPANY VERSION 7-1-09 (Barcap v28)" xfId="21634" xr:uid="{00000000-0005-0000-0000-00008C560000}"/>
    <cellStyle name="t_RRC_Generic Charts_12-31-04" xfId="21635" xr:uid="{00000000-0005-0000-0000-00008D560000}"/>
    <cellStyle name="t_RRC_Generic Charts_6-30-05" xfId="21636" xr:uid="{00000000-0005-0000-0000-00008E560000}"/>
    <cellStyle name="t_Valerus Financial Model  - COMPANY VERSION 7-1-09 (Barcap v2)" xfId="21637" xr:uid="{00000000-0005-0000-0000-00008F560000}"/>
    <cellStyle name="t_Valerus Financial Model  - COMPANY VERSION 7-1-09 (Barcap v28)" xfId="21638" xr:uid="{00000000-0005-0000-0000-000090560000}"/>
    <cellStyle name="Table" xfId="21639" xr:uid="{00000000-0005-0000-0000-000091560000}"/>
    <cellStyle name="Table Col Head" xfId="21640" xr:uid="{00000000-0005-0000-0000-000092560000}"/>
    <cellStyle name="Table Head" xfId="21641" xr:uid="{00000000-0005-0000-0000-000093560000}"/>
    <cellStyle name="Table Head Aligned" xfId="21642" xr:uid="{00000000-0005-0000-0000-000094560000}"/>
    <cellStyle name="Table Head Blue" xfId="21643" xr:uid="{00000000-0005-0000-0000-000095560000}"/>
    <cellStyle name="Table Head Green" xfId="21644" xr:uid="{00000000-0005-0000-0000-000096560000}"/>
    <cellStyle name="Table Head_Alamosa Bids II" xfId="21645" xr:uid="{00000000-0005-0000-0000-000097560000}"/>
    <cellStyle name="Table Sub Head" xfId="21646" xr:uid="{00000000-0005-0000-0000-000098560000}"/>
    <cellStyle name="Table Sub Heading" xfId="21647" xr:uid="{00000000-0005-0000-0000-000099560000}"/>
    <cellStyle name="Table Text" xfId="21648" xr:uid="{00000000-0005-0000-0000-00009A560000}"/>
    <cellStyle name="Table Title" xfId="21649" xr:uid="{00000000-0005-0000-0000-00009B560000}"/>
    <cellStyle name="Table Units" xfId="21650" xr:uid="{00000000-0005-0000-0000-00009C560000}"/>
    <cellStyle name="Table Units 2" xfId="27866" xr:uid="{00000000-0005-0000-0000-00009D560000}"/>
    <cellStyle name="Table_Header" xfId="21651" xr:uid="{00000000-0005-0000-0000-00009E560000}"/>
    <cellStyle name="TableBase" xfId="21652" xr:uid="{00000000-0005-0000-0000-00009F560000}"/>
    <cellStyle name="TableBase 2" xfId="21653" xr:uid="{00000000-0005-0000-0000-0000A0560000}"/>
    <cellStyle name="TableBase 2 2" xfId="21654" xr:uid="{00000000-0005-0000-0000-0000A1560000}"/>
    <cellStyle name="TableBase 2 2 2" xfId="21655" xr:uid="{00000000-0005-0000-0000-0000A2560000}"/>
    <cellStyle name="TableBase 2 2 3" xfId="21656" xr:uid="{00000000-0005-0000-0000-0000A3560000}"/>
    <cellStyle name="TableBase 2 3" xfId="21657" xr:uid="{00000000-0005-0000-0000-0000A4560000}"/>
    <cellStyle name="TableBase 2 4" xfId="21658" xr:uid="{00000000-0005-0000-0000-0000A5560000}"/>
    <cellStyle name="TableBase 3" xfId="21659" xr:uid="{00000000-0005-0000-0000-0000A6560000}"/>
    <cellStyle name="TableBase 3 2" xfId="21660" xr:uid="{00000000-0005-0000-0000-0000A7560000}"/>
    <cellStyle name="TableBase 3 3" xfId="21661" xr:uid="{00000000-0005-0000-0000-0000A8560000}"/>
    <cellStyle name="TableBase 4" xfId="21662" xr:uid="{00000000-0005-0000-0000-0000A9560000}"/>
    <cellStyle name="TableBase 5" xfId="21663" xr:uid="{00000000-0005-0000-0000-0000AA560000}"/>
    <cellStyle name="TableBody_sbcpac" xfId="21664" xr:uid="{00000000-0005-0000-0000-0000AB560000}"/>
    <cellStyle name="TableColumnHeading" xfId="21665" xr:uid="{00000000-0005-0000-0000-0000AC560000}"/>
    <cellStyle name="TableHead" xfId="21666" xr:uid="{00000000-0005-0000-0000-0000AD560000}"/>
    <cellStyle name="TableHeader" xfId="21667" xr:uid="{00000000-0005-0000-0000-0000AE560000}"/>
    <cellStyle name="TableName" xfId="21668" xr:uid="{00000000-0005-0000-0000-0000AF560000}"/>
    <cellStyle name="TableSubTitleItalic" xfId="21669" xr:uid="{00000000-0005-0000-0000-0000B0560000}"/>
    <cellStyle name="TableText" xfId="21670" xr:uid="{00000000-0005-0000-0000-0000B1560000}"/>
    <cellStyle name="TableTitle" xfId="21671" xr:uid="{00000000-0005-0000-0000-0000B2560000}"/>
    <cellStyle name="taples Plaza" xfId="21672" xr:uid="{00000000-0005-0000-0000-0000B3560000}"/>
    <cellStyle name="tb" xfId="21673" xr:uid="{00000000-0005-0000-0000-0000B4560000}"/>
    <cellStyle name="tb 2" xfId="21674" xr:uid="{00000000-0005-0000-0000-0000B5560000}"/>
    <cellStyle name="tbo" xfId="21675" xr:uid="{00000000-0005-0000-0000-0000B6560000}"/>
    <cellStyle name="tbot" xfId="21676" xr:uid="{00000000-0005-0000-0000-0000B7560000}"/>
    <cellStyle name="test" xfId="21677" xr:uid="{00000000-0005-0000-0000-0000B8560000}"/>
    <cellStyle name="Text" xfId="21678" xr:uid="{00000000-0005-0000-0000-0000B9560000}"/>
    <cellStyle name="Text 1" xfId="21679" xr:uid="{00000000-0005-0000-0000-0000BA560000}"/>
    <cellStyle name="Text Head 1" xfId="21680" xr:uid="{00000000-0005-0000-0000-0000BB560000}"/>
    <cellStyle name="Text Level 1" xfId="21681" xr:uid="{00000000-0005-0000-0000-0000BC560000}"/>
    <cellStyle name="Text Level 1 2" xfId="21682" xr:uid="{00000000-0005-0000-0000-0000BD560000}"/>
    <cellStyle name="Text Level 1_ar and other liab_AS - with normalisations (3)" xfId="21683" xr:uid="{00000000-0005-0000-0000-0000BE560000}"/>
    <cellStyle name="Text Level 2" xfId="21684" xr:uid="{00000000-0005-0000-0000-0000BF560000}"/>
    <cellStyle name="Text Level 2 2" xfId="21685" xr:uid="{00000000-0005-0000-0000-0000C0560000}"/>
    <cellStyle name="Text Level 2 3" xfId="21686" xr:uid="{00000000-0005-0000-0000-0000C1560000}"/>
    <cellStyle name="Text Level 2 4" xfId="21687" xr:uid="{00000000-0005-0000-0000-0000C2560000}"/>
    <cellStyle name="Text Level 2_ar and other liab_AS - with normalisations (3)" xfId="21688" xr:uid="{00000000-0005-0000-0000-0000C3560000}"/>
    <cellStyle name="Text Level 3" xfId="21689" xr:uid="{00000000-0005-0000-0000-0000C4560000}"/>
    <cellStyle name="Text Level 3 2" xfId="21690" xr:uid="{00000000-0005-0000-0000-0000C5560000}"/>
    <cellStyle name="Text Level 3 3" xfId="21691" xr:uid="{00000000-0005-0000-0000-0000C6560000}"/>
    <cellStyle name="Text Level 3_ar and other liab_AS - with normalisations (3)" xfId="21692" xr:uid="{00000000-0005-0000-0000-0000C7560000}"/>
    <cellStyle name="Text Level 4" xfId="21693" xr:uid="{00000000-0005-0000-0000-0000C8560000}"/>
    <cellStyle name="Text Level 4 2" xfId="21694" xr:uid="{00000000-0005-0000-0000-0000C9560000}"/>
    <cellStyle name="Text Level 4_ar and other liab_AS - with normalisations (3)" xfId="21695" xr:uid="{00000000-0005-0000-0000-0000CA560000}"/>
    <cellStyle name="TextBold" xfId="21696" xr:uid="{00000000-0005-0000-0000-0000CB560000}"/>
    <cellStyle name="TextItalic" xfId="21697" xr:uid="{00000000-0005-0000-0000-0000CC560000}"/>
    <cellStyle name="TextNormal" xfId="21698" xr:uid="{00000000-0005-0000-0000-0000CD560000}"/>
    <cellStyle name="Textrubrik" xfId="21699" xr:uid="{00000000-0005-0000-0000-0000CE560000}"/>
    <cellStyle name="Thousands" xfId="21700" xr:uid="{00000000-0005-0000-0000-0000CF560000}"/>
    <cellStyle name="Thousands 2" xfId="21701" xr:uid="{00000000-0005-0000-0000-0000D0560000}"/>
    <cellStyle name="Tick" xfId="21702" xr:uid="{00000000-0005-0000-0000-0000D1560000}"/>
    <cellStyle name="Tickmark" xfId="21703" xr:uid="{00000000-0005-0000-0000-0000D2560000}"/>
    <cellStyle name="Time" xfId="21704" xr:uid="{00000000-0005-0000-0000-0000D3560000}"/>
    <cellStyle name="Times 10" xfId="21705" xr:uid="{00000000-0005-0000-0000-0000D4560000}"/>
    <cellStyle name="Times 12" xfId="21706" xr:uid="{00000000-0005-0000-0000-0000D5560000}"/>
    <cellStyle name="Times New Roman" xfId="21707" xr:uid="{00000000-0005-0000-0000-0000D6560000}"/>
    <cellStyle name="Title - bold dutch8" xfId="21708" xr:uid="{00000000-0005-0000-0000-0000D7560000}"/>
    <cellStyle name="Title - Underline" xfId="21709" xr:uid="{00000000-0005-0000-0000-0000D8560000}"/>
    <cellStyle name="Title 2" xfId="21710" xr:uid="{00000000-0005-0000-0000-0000D9560000}"/>
    <cellStyle name="Title Line" xfId="21711" xr:uid="{00000000-0005-0000-0000-0000DA560000}"/>
    <cellStyle name="title1" xfId="21712" xr:uid="{00000000-0005-0000-0000-0000DB560000}"/>
    <cellStyle name="Title10" xfId="21713" xr:uid="{00000000-0005-0000-0000-0000DC560000}"/>
    <cellStyle name="Title2" xfId="21714" xr:uid="{00000000-0005-0000-0000-0000DD560000}"/>
    <cellStyle name="Title2 2" xfId="21715" xr:uid="{00000000-0005-0000-0000-0000DE560000}"/>
    <cellStyle name="Title8" xfId="21716" xr:uid="{00000000-0005-0000-0000-0000DF560000}"/>
    <cellStyle name="Title8Left" xfId="21717" xr:uid="{00000000-0005-0000-0000-0000E0560000}"/>
    <cellStyle name="TitleII" xfId="21718" xr:uid="{00000000-0005-0000-0000-0000E1560000}"/>
    <cellStyle name="TitleNormal" xfId="21719" xr:uid="{00000000-0005-0000-0000-0000E2560000}"/>
    <cellStyle name="Titles - Other" xfId="21720" xr:uid="{00000000-0005-0000-0000-0000E3560000}"/>
    <cellStyle name="Titre" xfId="21721" xr:uid="{00000000-0005-0000-0000-0000E4560000}"/>
    <cellStyle name="Título 1" xfId="21722" xr:uid="{00000000-0005-0000-0000-0000E5560000}"/>
    <cellStyle name="Título 2" xfId="21723" xr:uid="{00000000-0005-0000-0000-0000E6560000}"/>
    <cellStyle name="tn" xfId="21724" xr:uid="{00000000-0005-0000-0000-0000E7560000}"/>
    <cellStyle name="top" xfId="21725" xr:uid="{00000000-0005-0000-0000-0000E8560000}"/>
    <cellStyle name="top 2" xfId="21726" xr:uid="{00000000-0005-0000-0000-0000E9560000}"/>
    <cellStyle name="Top bold border" xfId="21727" xr:uid="{00000000-0005-0000-0000-0000EA560000}"/>
    <cellStyle name="top bottom borders" xfId="21728" xr:uid="{00000000-0005-0000-0000-0000EB560000}"/>
    <cellStyle name="top bottom borders 2" xfId="21729" xr:uid="{00000000-0005-0000-0000-0000EC560000}"/>
    <cellStyle name="top bottom borders 2 2" xfId="21730" xr:uid="{00000000-0005-0000-0000-0000ED560000}"/>
    <cellStyle name="top bottom borders 2 3" xfId="21731" xr:uid="{00000000-0005-0000-0000-0000EE560000}"/>
    <cellStyle name="top bottom borders 3" xfId="21732" xr:uid="{00000000-0005-0000-0000-0000EF560000}"/>
    <cellStyle name="top bottom borders 4" xfId="21733" xr:uid="{00000000-0005-0000-0000-0000F0560000}"/>
    <cellStyle name="Top Line" xfId="21734" xr:uid="{00000000-0005-0000-0000-0000F1560000}"/>
    <cellStyle name="Top Line 2" xfId="21735" xr:uid="{00000000-0005-0000-0000-0000F2560000}"/>
    <cellStyle name="Top Line 2 2" xfId="21736" xr:uid="{00000000-0005-0000-0000-0000F3560000}"/>
    <cellStyle name="Top Line 2 2 2" xfId="21737" xr:uid="{00000000-0005-0000-0000-0000F4560000}"/>
    <cellStyle name="Top Line 2 2 3" xfId="21738" xr:uid="{00000000-0005-0000-0000-0000F5560000}"/>
    <cellStyle name="Top Line 2 3" xfId="21739" xr:uid="{00000000-0005-0000-0000-0000F6560000}"/>
    <cellStyle name="Top Line 2 4" xfId="21740" xr:uid="{00000000-0005-0000-0000-0000F7560000}"/>
    <cellStyle name="Top Line 3" xfId="21741" xr:uid="{00000000-0005-0000-0000-0000F8560000}"/>
    <cellStyle name="Top Line 3 2" xfId="21742" xr:uid="{00000000-0005-0000-0000-0000F9560000}"/>
    <cellStyle name="Top Line 3 3" xfId="21743" xr:uid="{00000000-0005-0000-0000-0000FA560000}"/>
    <cellStyle name="Top Line 4" xfId="21744" xr:uid="{00000000-0005-0000-0000-0000FB560000}"/>
    <cellStyle name="Top Line 5" xfId="21745" xr:uid="{00000000-0005-0000-0000-0000FC560000}"/>
    <cellStyle name="Top single border" xfId="21746" xr:uid="{00000000-0005-0000-0000-0000FD560000}"/>
    <cellStyle name="Top single border 2" xfId="21747" xr:uid="{00000000-0005-0000-0000-0000FE560000}"/>
    <cellStyle name="Top single border 2 2" xfId="21748" xr:uid="{00000000-0005-0000-0000-0000FF560000}"/>
    <cellStyle name="Top single border 2 2 2" xfId="21749" xr:uid="{00000000-0005-0000-0000-000000570000}"/>
    <cellStyle name="Top single border 2 2 3" xfId="21750" xr:uid="{00000000-0005-0000-0000-000001570000}"/>
    <cellStyle name="Top single border 2 3" xfId="21751" xr:uid="{00000000-0005-0000-0000-000002570000}"/>
    <cellStyle name="Top single border 2 4" xfId="21752" xr:uid="{00000000-0005-0000-0000-000003570000}"/>
    <cellStyle name="Top single border 3" xfId="21753" xr:uid="{00000000-0005-0000-0000-000004570000}"/>
    <cellStyle name="Top single border 3 2" xfId="21754" xr:uid="{00000000-0005-0000-0000-000005570000}"/>
    <cellStyle name="Top single border 3 3" xfId="21755" xr:uid="{00000000-0005-0000-0000-000006570000}"/>
    <cellStyle name="Top single border 4" xfId="21756" xr:uid="{00000000-0005-0000-0000-000007570000}"/>
    <cellStyle name="Top single border 5" xfId="21757" xr:uid="{00000000-0005-0000-0000-000008570000}"/>
    <cellStyle name="top]" xfId="21758" xr:uid="{00000000-0005-0000-0000-000009570000}"/>
    <cellStyle name="Top_Border" xfId="21759" xr:uid="{00000000-0005-0000-0000-00000A570000}"/>
    <cellStyle name="topbot" xfId="21760" xr:uid="{00000000-0005-0000-0000-00000B570000}"/>
    <cellStyle name="topbot 2" xfId="21761" xr:uid="{00000000-0005-0000-0000-00000C570000}"/>
    <cellStyle name="TopGrey" xfId="21762" xr:uid="{00000000-0005-0000-0000-00000D570000}"/>
    <cellStyle name="TopGrey 2" xfId="27867" xr:uid="{00000000-0005-0000-0000-00000E570000}"/>
    <cellStyle name="TopGrey 2 2" xfId="27951" xr:uid="{00000000-0005-0000-0000-00000F570000}"/>
    <cellStyle name="TopGrey 2 2 2" xfId="28163" xr:uid="{00000000-0005-0000-0000-000010570000}"/>
    <cellStyle name="TopGrey 2 3" xfId="28184" xr:uid="{00000000-0005-0000-0000-000011570000}"/>
    <cellStyle name="Topline" xfId="21763" xr:uid="{00000000-0005-0000-0000-000012570000}"/>
    <cellStyle name="Topline 2" xfId="21764" xr:uid="{00000000-0005-0000-0000-000013570000}"/>
    <cellStyle name="Topline 2 2" xfId="21765" xr:uid="{00000000-0005-0000-0000-000014570000}"/>
    <cellStyle name="Topline 2 2 2" xfId="21766" xr:uid="{00000000-0005-0000-0000-000015570000}"/>
    <cellStyle name="Topline 2 2 3" xfId="21767" xr:uid="{00000000-0005-0000-0000-000016570000}"/>
    <cellStyle name="Topline 2 3" xfId="21768" xr:uid="{00000000-0005-0000-0000-000017570000}"/>
    <cellStyle name="Topline 2 4" xfId="21769" xr:uid="{00000000-0005-0000-0000-000018570000}"/>
    <cellStyle name="Topline 3" xfId="21770" xr:uid="{00000000-0005-0000-0000-000019570000}"/>
    <cellStyle name="Topline 3 2" xfId="21771" xr:uid="{00000000-0005-0000-0000-00001A570000}"/>
    <cellStyle name="Topline 3 3" xfId="21772" xr:uid="{00000000-0005-0000-0000-00001B570000}"/>
    <cellStyle name="Topline 4" xfId="21773" xr:uid="{00000000-0005-0000-0000-00001C570000}"/>
    <cellStyle name="Topline 5" xfId="21774" xr:uid="{00000000-0005-0000-0000-00001D570000}"/>
    <cellStyle name="Total - Style5" xfId="21775" xr:uid="{00000000-0005-0000-0000-00001E570000}"/>
    <cellStyle name="Total 10" xfId="21776" xr:uid="{00000000-0005-0000-0000-00001F570000}"/>
    <cellStyle name="Total 10 2" xfId="21777" xr:uid="{00000000-0005-0000-0000-000020570000}"/>
    <cellStyle name="Total 11" xfId="21778" xr:uid="{00000000-0005-0000-0000-000021570000}"/>
    <cellStyle name="Total 11 2" xfId="21779" xr:uid="{00000000-0005-0000-0000-000022570000}"/>
    <cellStyle name="Total 12" xfId="21780" xr:uid="{00000000-0005-0000-0000-000023570000}"/>
    <cellStyle name="Total 12 2" xfId="21781" xr:uid="{00000000-0005-0000-0000-000024570000}"/>
    <cellStyle name="Total 13" xfId="21782" xr:uid="{00000000-0005-0000-0000-000025570000}"/>
    <cellStyle name="Total 13 2" xfId="21783" xr:uid="{00000000-0005-0000-0000-000026570000}"/>
    <cellStyle name="Total 14" xfId="21784" xr:uid="{00000000-0005-0000-0000-000027570000}"/>
    <cellStyle name="Total 14 2" xfId="21785" xr:uid="{00000000-0005-0000-0000-000028570000}"/>
    <cellStyle name="Total 15" xfId="21786" xr:uid="{00000000-0005-0000-0000-000029570000}"/>
    <cellStyle name="Total 15 2" xfId="21787" xr:uid="{00000000-0005-0000-0000-00002A570000}"/>
    <cellStyle name="Total 16" xfId="21788" xr:uid="{00000000-0005-0000-0000-00002B570000}"/>
    <cellStyle name="Total 16 2" xfId="21789" xr:uid="{00000000-0005-0000-0000-00002C570000}"/>
    <cellStyle name="Total 17" xfId="21790" xr:uid="{00000000-0005-0000-0000-00002D570000}"/>
    <cellStyle name="Total 17 2" xfId="21791" xr:uid="{00000000-0005-0000-0000-00002E570000}"/>
    <cellStyle name="Total 18" xfId="21792" xr:uid="{00000000-0005-0000-0000-00002F570000}"/>
    <cellStyle name="Total 18 2" xfId="21793" xr:uid="{00000000-0005-0000-0000-000030570000}"/>
    <cellStyle name="Total 19" xfId="21794" xr:uid="{00000000-0005-0000-0000-000031570000}"/>
    <cellStyle name="Total 19 2" xfId="21795" xr:uid="{00000000-0005-0000-0000-000032570000}"/>
    <cellStyle name="Total 2" xfId="21796" xr:uid="{00000000-0005-0000-0000-000033570000}"/>
    <cellStyle name="Total 2 2" xfId="21797" xr:uid="{00000000-0005-0000-0000-000034570000}"/>
    <cellStyle name="Total 20" xfId="21798" xr:uid="{00000000-0005-0000-0000-000035570000}"/>
    <cellStyle name="Total 20 2" xfId="21799" xr:uid="{00000000-0005-0000-0000-000036570000}"/>
    <cellStyle name="Total 21" xfId="21800" xr:uid="{00000000-0005-0000-0000-000037570000}"/>
    <cellStyle name="Total 21 2" xfId="21801" xr:uid="{00000000-0005-0000-0000-000038570000}"/>
    <cellStyle name="Total 22" xfId="21802" xr:uid="{00000000-0005-0000-0000-000039570000}"/>
    <cellStyle name="Total 22 2" xfId="21803" xr:uid="{00000000-0005-0000-0000-00003A570000}"/>
    <cellStyle name="Total 23" xfId="21804" xr:uid="{00000000-0005-0000-0000-00003B570000}"/>
    <cellStyle name="Total 23 2" xfId="21805" xr:uid="{00000000-0005-0000-0000-00003C570000}"/>
    <cellStyle name="Total 24" xfId="21806" xr:uid="{00000000-0005-0000-0000-00003D570000}"/>
    <cellStyle name="Total 24 2" xfId="21807" xr:uid="{00000000-0005-0000-0000-00003E570000}"/>
    <cellStyle name="Total 25" xfId="21808" xr:uid="{00000000-0005-0000-0000-00003F570000}"/>
    <cellStyle name="Total 25 2" xfId="21809" xr:uid="{00000000-0005-0000-0000-000040570000}"/>
    <cellStyle name="Total 26" xfId="21810" xr:uid="{00000000-0005-0000-0000-000041570000}"/>
    <cellStyle name="Total 26 2" xfId="21811" xr:uid="{00000000-0005-0000-0000-000042570000}"/>
    <cellStyle name="Total 27" xfId="21812" xr:uid="{00000000-0005-0000-0000-000043570000}"/>
    <cellStyle name="Total 27 2" xfId="21813" xr:uid="{00000000-0005-0000-0000-000044570000}"/>
    <cellStyle name="Total 28" xfId="21814" xr:uid="{00000000-0005-0000-0000-000045570000}"/>
    <cellStyle name="Total 28 2" xfId="21815" xr:uid="{00000000-0005-0000-0000-000046570000}"/>
    <cellStyle name="Total 29" xfId="21816" xr:uid="{00000000-0005-0000-0000-000047570000}"/>
    <cellStyle name="Total 29 2" xfId="21817" xr:uid="{00000000-0005-0000-0000-000048570000}"/>
    <cellStyle name="Total 3" xfId="21818" xr:uid="{00000000-0005-0000-0000-000049570000}"/>
    <cellStyle name="Total 3 2" xfId="21819" xr:uid="{00000000-0005-0000-0000-00004A570000}"/>
    <cellStyle name="Total 30" xfId="21820" xr:uid="{00000000-0005-0000-0000-00004B570000}"/>
    <cellStyle name="Total 30 2" xfId="21821" xr:uid="{00000000-0005-0000-0000-00004C570000}"/>
    <cellStyle name="Total 31" xfId="21822" xr:uid="{00000000-0005-0000-0000-00004D570000}"/>
    <cellStyle name="Total 31 2" xfId="21823" xr:uid="{00000000-0005-0000-0000-00004E570000}"/>
    <cellStyle name="Total 32" xfId="21824" xr:uid="{00000000-0005-0000-0000-00004F570000}"/>
    <cellStyle name="Total 32 2" xfId="21825" xr:uid="{00000000-0005-0000-0000-000050570000}"/>
    <cellStyle name="Total 33" xfId="21826" xr:uid="{00000000-0005-0000-0000-000051570000}"/>
    <cellStyle name="Total 33 2" xfId="21827" xr:uid="{00000000-0005-0000-0000-000052570000}"/>
    <cellStyle name="Total 34" xfId="21828" xr:uid="{00000000-0005-0000-0000-000053570000}"/>
    <cellStyle name="Total 34 2" xfId="21829" xr:uid="{00000000-0005-0000-0000-000054570000}"/>
    <cellStyle name="Total 35" xfId="21830" xr:uid="{00000000-0005-0000-0000-000055570000}"/>
    <cellStyle name="Total 35 2" xfId="21831" xr:uid="{00000000-0005-0000-0000-000056570000}"/>
    <cellStyle name="Total 36" xfId="21832" xr:uid="{00000000-0005-0000-0000-000057570000}"/>
    <cellStyle name="Total 36 2" xfId="21833" xr:uid="{00000000-0005-0000-0000-000058570000}"/>
    <cellStyle name="Total 37" xfId="21834" xr:uid="{00000000-0005-0000-0000-000059570000}"/>
    <cellStyle name="Total 37 2" xfId="21835" xr:uid="{00000000-0005-0000-0000-00005A570000}"/>
    <cellStyle name="Total 38" xfId="21836" xr:uid="{00000000-0005-0000-0000-00005B570000}"/>
    <cellStyle name="Total 38 2" xfId="21837" xr:uid="{00000000-0005-0000-0000-00005C570000}"/>
    <cellStyle name="Total 39" xfId="21838" xr:uid="{00000000-0005-0000-0000-00005D570000}"/>
    <cellStyle name="Total 39 2" xfId="21839" xr:uid="{00000000-0005-0000-0000-00005E570000}"/>
    <cellStyle name="Total 4" xfId="21840" xr:uid="{00000000-0005-0000-0000-00005F570000}"/>
    <cellStyle name="Total 4 2" xfId="21841" xr:uid="{00000000-0005-0000-0000-000060570000}"/>
    <cellStyle name="Total 40" xfId="21842" xr:uid="{00000000-0005-0000-0000-000061570000}"/>
    <cellStyle name="Total 40 2" xfId="21843" xr:uid="{00000000-0005-0000-0000-000062570000}"/>
    <cellStyle name="Total 41" xfId="21844" xr:uid="{00000000-0005-0000-0000-000063570000}"/>
    <cellStyle name="Total 41 2" xfId="21845" xr:uid="{00000000-0005-0000-0000-000064570000}"/>
    <cellStyle name="Total 42" xfId="21846" xr:uid="{00000000-0005-0000-0000-000065570000}"/>
    <cellStyle name="Total 42 2" xfId="21847" xr:uid="{00000000-0005-0000-0000-000066570000}"/>
    <cellStyle name="Total 43" xfId="21848" xr:uid="{00000000-0005-0000-0000-000067570000}"/>
    <cellStyle name="Total 43 2" xfId="21849" xr:uid="{00000000-0005-0000-0000-000068570000}"/>
    <cellStyle name="Total 44" xfId="21850" xr:uid="{00000000-0005-0000-0000-000069570000}"/>
    <cellStyle name="Total 44 2" xfId="21851" xr:uid="{00000000-0005-0000-0000-00006A570000}"/>
    <cellStyle name="Total 45" xfId="21852" xr:uid="{00000000-0005-0000-0000-00006B570000}"/>
    <cellStyle name="Total 45 2" xfId="21853" xr:uid="{00000000-0005-0000-0000-00006C570000}"/>
    <cellStyle name="Total 46" xfId="21854" xr:uid="{00000000-0005-0000-0000-00006D570000}"/>
    <cellStyle name="Total 46 2" xfId="21855" xr:uid="{00000000-0005-0000-0000-00006E570000}"/>
    <cellStyle name="Total 47" xfId="21856" xr:uid="{00000000-0005-0000-0000-00006F570000}"/>
    <cellStyle name="Total 47 2" xfId="21857" xr:uid="{00000000-0005-0000-0000-000070570000}"/>
    <cellStyle name="Total 48" xfId="21858" xr:uid="{00000000-0005-0000-0000-000071570000}"/>
    <cellStyle name="Total 48 2" xfId="21859" xr:uid="{00000000-0005-0000-0000-000072570000}"/>
    <cellStyle name="Total 49" xfId="21860" xr:uid="{00000000-0005-0000-0000-000073570000}"/>
    <cellStyle name="Total 49 2" xfId="21861" xr:uid="{00000000-0005-0000-0000-000074570000}"/>
    <cellStyle name="Total 5" xfId="21862" xr:uid="{00000000-0005-0000-0000-000075570000}"/>
    <cellStyle name="Total 5 2" xfId="21863" xr:uid="{00000000-0005-0000-0000-000076570000}"/>
    <cellStyle name="Total 50" xfId="21864" xr:uid="{00000000-0005-0000-0000-000077570000}"/>
    <cellStyle name="Total 50 2" xfId="21865" xr:uid="{00000000-0005-0000-0000-000078570000}"/>
    <cellStyle name="Total 51" xfId="21866" xr:uid="{00000000-0005-0000-0000-000079570000}"/>
    <cellStyle name="Total 51 2" xfId="21867" xr:uid="{00000000-0005-0000-0000-00007A570000}"/>
    <cellStyle name="Total 52" xfId="21868" xr:uid="{00000000-0005-0000-0000-00007B570000}"/>
    <cellStyle name="Total 52 2" xfId="21869" xr:uid="{00000000-0005-0000-0000-00007C570000}"/>
    <cellStyle name="Total 53" xfId="21870" xr:uid="{00000000-0005-0000-0000-00007D570000}"/>
    <cellStyle name="Total 53 2" xfId="21871" xr:uid="{00000000-0005-0000-0000-00007E570000}"/>
    <cellStyle name="Total 54" xfId="21872" xr:uid="{00000000-0005-0000-0000-00007F570000}"/>
    <cellStyle name="Total 54 2" xfId="21873" xr:uid="{00000000-0005-0000-0000-000080570000}"/>
    <cellStyle name="Total 55" xfId="21874" xr:uid="{00000000-0005-0000-0000-000081570000}"/>
    <cellStyle name="Total 55 2" xfId="21875" xr:uid="{00000000-0005-0000-0000-000082570000}"/>
    <cellStyle name="Total 56" xfId="21876" xr:uid="{00000000-0005-0000-0000-000083570000}"/>
    <cellStyle name="Total 56 2" xfId="21877" xr:uid="{00000000-0005-0000-0000-000084570000}"/>
    <cellStyle name="Total 57" xfId="21878" xr:uid="{00000000-0005-0000-0000-000085570000}"/>
    <cellStyle name="Total 57 2" xfId="21879" xr:uid="{00000000-0005-0000-0000-000086570000}"/>
    <cellStyle name="Total 58" xfId="21880" xr:uid="{00000000-0005-0000-0000-000087570000}"/>
    <cellStyle name="Total 58 2" xfId="21881" xr:uid="{00000000-0005-0000-0000-000088570000}"/>
    <cellStyle name="Total 59" xfId="21882" xr:uid="{00000000-0005-0000-0000-000089570000}"/>
    <cellStyle name="Total 59 2" xfId="21883" xr:uid="{00000000-0005-0000-0000-00008A570000}"/>
    <cellStyle name="Total 6" xfId="21884" xr:uid="{00000000-0005-0000-0000-00008B570000}"/>
    <cellStyle name="Total 6 2" xfId="21885" xr:uid="{00000000-0005-0000-0000-00008C570000}"/>
    <cellStyle name="Total 60" xfId="21886" xr:uid="{00000000-0005-0000-0000-00008D570000}"/>
    <cellStyle name="Total 60 2" xfId="21887" xr:uid="{00000000-0005-0000-0000-00008E570000}"/>
    <cellStyle name="Total 61" xfId="21888" xr:uid="{00000000-0005-0000-0000-00008F570000}"/>
    <cellStyle name="Total 61 2" xfId="21889" xr:uid="{00000000-0005-0000-0000-000090570000}"/>
    <cellStyle name="Total 62" xfId="21890" xr:uid="{00000000-0005-0000-0000-000091570000}"/>
    <cellStyle name="Total 62 2" xfId="21891" xr:uid="{00000000-0005-0000-0000-000092570000}"/>
    <cellStyle name="Total 63" xfId="21892" xr:uid="{00000000-0005-0000-0000-000093570000}"/>
    <cellStyle name="Total 63 2" xfId="21893" xr:uid="{00000000-0005-0000-0000-000094570000}"/>
    <cellStyle name="Total 64" xfId="21894" xr:uid="{00000000-0005-0000-0000-000095570000}"/>
    <cellStyle name="Total 64 2" xfId="21895" xr:uid="{00000000-0005-0000-0000-000096570000}"/>
    <cellStyle name="Total 65" xfId="21896" xr:uid="{00000000-0005-0000-0000-000097570000}"/>
    <cellStyle name="Total 65 2" xfId="21897" xr:uid="{00000000-0005-0000-0000-000098570000}"/>
    <cellStyle name="Total 66" xfId="21898" xr:uid="{00000000-0005-0000-0000-000099570000}"/>
    <cellStyle name="Total 66 2" xfId="21899" xr:uid="{00000000-0005-0000-0000-00009A570000}"/>
    <cellStyle name="Total 67" xfId="21900" xr:uid="{00000000-0005-0000-0000-00009B570000}"/>
    <cellStyle name="Total 67 2" xfId="21901" xr:uid="{00000000-0005-0000-0000-00009C570000}"/>
    <cellStyle name="Total 68" xfId="21902" xr:uid="{00000000-0005-0000-0000-00009D570000}"/>
    <cellStyle name="Total 68 2" xfId="21903" xr:uid="{00000000-0005-0000-0000-00009E570000}"/>
    <cellStyle name="Total 69" xfId="21904" xr:uid="{00000000-0005-0000-0000-00009F570000}"/>
    <cellStyle name="Total 69 2" xfId="21905" xr:uid="{00000000-0005-0000-0000-0000A0570000}"/>
    <cellStyle name="Total 7" xfId="21906" xr:uid="{00000000-0005-0000-0000-0000A1570000}"/>
    <cellStyle name="Total 7 2" xfId="21907" xr:uid="{00000000-0005-0000-0000-0000A2570000}"/>
    <cellStyle name="Total 70" xfId="21908" xr:uid="{00000000-0005-0000-0000-0000A3570000}"/>
    <cellStyle name="Total 70 2" xfId="21909" xr:uid="{00000000-0005-0000-0000-0000A4570000}"/>
    <cellStyle name="Total 71" xfId="21910" xr:uid="{00000000-0005-0000-0000-0000A5570000}"/>
    <cellStyle name="Total 71 2" xfId="21911" xr:uid="{00000000-0005-0000-0000-0000A6570000}"/>
    <cellStyle name="Total 72" xfId="21912" xr:uid="{00000000-0005-0000-0000-0000A7570000}"/>
    <cellStyle name="Total 72 2" xfId="21913" xr:uid="{00000000-0005-0000-0000-0000A8570000}"/>
    <cellStyle name="Total 73" xfId="21914" xr:uid="{00000000-0005-0000-0000-0000A9570000}"/>
    <cellStyle name="Total 73 2" xfId="21915" xr:uid="{00000000-0005-0000-0000-0000AA570000}"/>
    <cellStyle name="Total 74" xfId="21916" xr:uid="{00000000-0005-0000-0000-0000AB570000}"/>
    <cellStyle name="Total 74 2" xfId="21917" xr:uid="{00000000-0005-0000-0000-0000AC570000}"/>
    <cellStyle name="Total 75" xfId="21918" xr:uid="{00000000-0005-0000-0000-0000AD570000}"/>
    <cellStyle name="Total 75 2" xfId="21919" xr:uid="{00000000-0005-0000-0000-0000AE570000}"/>
    <cellStyle name="Total 76" xfId="21920" xr:uid="{00000000-0005-0000-0000-0000AF570000}"/>
    <cellStyle name="Total 76 2" xfId="21921" xr:uid="{00000000-0005-0000-0000-0000B0570000}"/>
    <cellStyle name="Total 77" xfId="21922" xr:uid="{00000000-0005-0000-0000-0000B1570000}"/>
    <cellStyle name="Total 77 2" xfId="21923" xr:uid="{00000000-0005-0000-0000-0000B2570000}"/>
    <cellStyle name="Total 78" xfId="21924" xr:uid="{00000000-0005-0000-0000-0000B3570000}"/>
    <cellStyle name="Total 78 2" xfId="21925" xr:uid="{00000000-0005-0000-0000-0000B4570000}"/>
    <cellStyle name="Total 79" xfId="21926" xr:uid="{00000000-0005-0000-0000-0000B5570000}"/>
    <cellStyle name="Total 79 2" xfId="21927" xr:uid="{00000000-0005-0000-0000-0000B6570000}"/>
    <cellStyle name="Total 8" xfId="21928" xr:uid="{00000000-0005-0000-0000-0000B7570000}"/>
    <cellStyle name="Total 8 2" xfId="21929" xr:uid="{00000000-0005-0000-0000-0000B8570000}"/>
    <cellStyle name="Total 9" xfId="21930" xr:uid="{00000000-0005-0000-0000-0000B9570000}"/>
    <cellStyle name="Total 9 2" xfId="21931" xr:uid="{00000000-0005-0000-0000-0000BA570000}"/>
    <cellStyle name="Total Row" xfId="21932" xr:uid="{00000000-0005-0000-0000-0000BB570000}"/>
    <cellStyle name="ttop" xfId="21933" xr:uid="{00000000-0005-0000-0000-0000BC570000}"/>
    <cellStyle name="tyre" xfId="21934" xr:uid="{00000000-0005-0000-0000-0000BD570000}"/>
    <cellStyle name="u" xfId="21935" xr:uid="{00000000-0005-0000-0000-0000BE570000}"/>
    <cellStyle name="u_Matrix" xfId="21936" xr:uid="{00000000-0005-0000-0000-0000BF570000}"/>
    <cellStyle name="u_Module1 (2)" xfId="21937" xr:uid="{00000000-0005-0000-0000-0000C0570000}"/>
    <cellStyle name="u2" xfId="21938" xr:uid="{00000000-0005-0000-0000-0000C1570000}"/>
    <cellStyle name="underline 1 decimal" xfId="21939" xr:uid="{00000000-0005-0000-0000-0000C2570000}"/>
    <cellStyle name="underline 2 decimals" xfId="21940" xr:uid="{00000000-0005-0000-0000-0000C3570000}"/>
    <cellStyle name="underline flush left" xfId="21941" xr:uid="{00000000-0005-0000-0000-0000C4570000}"/>
    <cellStyle name="Underline line items" xfId="21942" xr:uid="{00000000-0005-0000-0000-0000C5570000}"/>
    <cellStyle name="underline no decimals" xfId="21943" xr:uid="{00000000-0005-0000-0000-0000C6570000}"/>
    <cellStyle name="Underline_Double" xfId="21944" xr:uid="{00000000-0005-0000-0000-0000C7570000}"/>
    <cellStyle name="UnderlineNormal" xfId="21945" xr:uid="{00000000-0005-0000-0000-0000C8570000}"/>
    <cellStyle name="Unprot" xfId="21946" xr:uid="{00000000-0005-0000-0000-0000C9570000}"/>
    <cellStyle name="Unprot$" xfId="21947" xr:uid="{00000000-0005-0000-0000-0000CA570000}"/>
    <cellStyle name="Unprotect" xfId="21948" xr:uid="{00000000-0005-0000-0000-0000CB570000}"/>
    <cellStyle name="UnprotectCellStyle" xfId="21949" xr:uid="{00000000-0005-0000-0000-0000CC570000}"/>
    <cellStyle name="Upload Only" xfId="21950" xr:uid="{00000000-0005-0000-0000-0000CD570000}"/>
    <cellStyle name="Upload Only 2" xfId="21951" xr:uid="{00000000-0005-0000-0000-0000CE570000}"/>
    <cellStyle name="UploadThisRowValue" xfId="21952" xr:uid="{00000000-0005-0000-0000-0000CF570000}"/>
    <cellStyle name="User_Defined_A" xfId="21953" xr:uid="{00000000-0005-0000-0000-0000D0570000}"/>
    <cellStyle name="uy" xfId="21954" xr:uid="{00000000-0005-0000-0000-0000D1570000}"/>
    <cellStyle name="v" xfId="21955" xr:uid="{00000000-0005-0000-0000-0000D2570000}"/>
    <cellStyle name="v_ATD Valuation - 3Q10 v30" xfId="21956" xr:uid="{00000000-0005-0000-0000-0000D3570000}"/>
    <cellStyle name="v_ATD Valuation - 4Q10 v7 FOP only" xfId="21957" xr:uid="{00000000-0005-0000-0000-0000D4570000}"/>
    <cellStyle name="v_Book1" xfId="21958" xr:uid="{00000000-0005-0000-0000-0000D5570000}"/>
    <cellStyle name="v_Lenta Valuation - 4Q10" xfId="21959" xr:uid="{00000000-0005-0000-0000-0000D6570000}"/>
    <cellStyle name="Validation" xfId="21960" xr:uid="{00000000-0005-0000-0000-0000D7570000}"/>
    <cellStyle name="Valuta (0)_A" xfId="21961" xr:uid="{00000000-0005-0000-0000-0000D8570000}"/>
    <cellStyle name="Valuta_A" xfId="21962" xr:uid="{00000000-0005-0000-0000-0000D9570000}"/>
    <cellStyle name="w" xfId="21963" xr:uid="{00000000-0005-0000-0000-0000DA570000}"/>
    <cellStyle name="Walutowy [0]_Arkusz1" xfId="21964" xr:uid="{00000000-0005-0000-0000-0000DB570000}"/>
    <cellStyle name="Walutowy_Arkusz1" xfId="21965" xr:uid="{00000000-0005-0000-0000-0000DC570000}"/>
    <cellStyle name="Warning Text 10" xfId="21966" xr:uid="{00000000-0005-0000-0000-0000DD570000}"/>
    <cellStyle name="Warning Text 11" xfId="21967" xr:uid="{00000000-0005-0000-0000-0000DE570000}"/>
    <cellStyle name="Warning Text 12" xfId="21968" xr:uid="{00000000-0005-0000-0000-0000DF570000}"/>
    <cellStyle name="Warning Text 13" xfId="21969" xr:uid="{00000000-0005-0000-0000-0000E0570000}"/>
    <cellStyle name="Warning Text 14" xfId="21970" xr:uid="{00000000-0005-0000-0000-0000E1570000}"/>
    <cellStyle name="Warning Text 15" xfId="21971" xr:uid="{00000000-0005-0000-0000-0000E2570000}"/>
    <cellStyle name="Warning Text 16" xfId="21972" xr:uid="{00000000-0005-0000-0000-0000E3570000}"/>
    <cellStyle name="Warning Text 17" xfId="21973" xr:uid="{00000000-0005-0000-0000-0000E4570000}"/>
    <cellStyle name="Warning Text 18" xfId="21974" xr:uid="{00000000-0005-0000-0000-0000E5570000}"/>
    <cellStyle name="Warning Text 19" xfId="21975" xr:uid="{00000000-0005-0000-0000-0000E6570000}"/>
    <cellStyle name="Warning Text 2" xfId="21976" xr:uid="{00000000-0005-0000-0000-0000E7570000}"/>
    <cellStyle name="Warning Text 20" xfId="21977" xr:uid="{00000000-0005-0000-0000-0000E8570000}"/>
    <cellStyle name="Warning Text 21" xfId="21978" xr:uid="{00000000-0005-0000-0000-0000E9570000}"/>
    <cellStyle name="Warning Text 22" xfId="21979" xr:uid="{00000000-0005-0000-0000-0000EA570000}"/>
    <cellStyle name="Warning Text 23" xfId="21980" xr:uid="{00000000-0005-0000-0000-0000EB570000}"/>
    <cellStyle name="Warning Text 24" xfId="21981" xr:uid="{00000000-0005-0000-0000-0000EC570000}"/>
    <cellStyle name="Warning Text 25" xfId="21982" xr:uid="{00000000-0005-0000-0000-0000ED570000}"/>
    <cellStyle name="Warning Text 26" xfId="21983" xr:uid="{00000000-0005-0000-0000-0000EE570000}"/>
    <cellStyle name="Warning Text 27" xfId="21984" xr:uid="{00000000-0005-0000-0000-0000EF570000}"/>
    <cellStyle name="Warning Text 28" xfId="21985" xr:uid="{00000000-0005-0000-0000-0000F0570000}"/>
    <cellStyle name="Warning Text 29" xfId="21986" xr:uid="{00000000-0005-0000-0000-0000F1570000}"/>
    <cellStyle name="Warning Text 3" xfId="21987" xr:uid="{00000000-0005-0000-0000-0000F2570000}"/>
    <cellStyle name="Warning Text 30" xfId="21988" xr:uid="{00000000-0005-0000-0000-0000F3570000}"/>
    <cellStyle name="Warning Text 31" xfId="21989" xr:uid="{00000000-0005-0000-0000-0000F4570000}"/>
    <cellStyle name="Warning Text 32" xfId="21990" xr:uid="{00000000-0005-0000-0000-0000F5570000}"/>
    <cellStyle name="Warning Text 33" xfId="21991" xr:uid="{00000000-0005-0000-0000-0000F6570000}"/>
    <cellStyle name="Warning Text 34" xfId="21992" xr:uid="{00000000-0005-0000-0000-0000F7570000}"/>
    <cellStyle name="Warning Text 35" xfId="21993" xr:uid="{00000000-0005-0000-0000-0000F8570000}"/>
    <cellStyle name="Warning Text 36" xfId="21994" xr:uid="{00000000-0005-0000-0000-0000F9570000}"/>
    <cellStyle name="Warning Text 37" xfId="21995" xr:uid="{00000000-0005-0000-0000-0000FA570000}"/>
    <cellStyle name="Warning Text 38" xfId="21996" xr:uid="{00000000-0005-0000-0000-0000FB570000}"/>
    <cellStyle name="Warning Text 39" xfId="21997" xr:uid="{00000000-0005-0000-0000-0000FC570000}"/>
    <cellStyle name="Warning Text 4" xfId="21998" xr:uid="{00000000-0005-0000-0000-0000FD570000}"/>
    <cellStyle name="Warning Text 40" xfId="21999" xr:uid="{00000000-0005-0000-0000-0000FE570000}"/>
    <cellStyle name="Warning Text 41" xfId="22000" xr:uid="{00000000-0005-0000-0000-0000FF570000}"/>
    <cellStyle name="Warning Text 42" xfId="22001" xr:uid="{00000000-0005-0000-0000-000000580000}"/>
    <cellStyle name="Warning Text 43" xfId="22002" xr:uid="{00000000-0005-0000-0000-000001580000}"/>
    <cellStyle name="Warning Text 44" xfId="22003" xr:uid="{00000000-0005-0000-0000-000002580000}"/>
    <cellStyle name="Warning Text 45" xfId="22004" xr:uid="{00000000-0005-0000-0000-000003580000}"/>
    <cellStyle name="Warning Text 46" xfId="22005" xr:uid="{00000000-0005-0000-0000-000004580000}"/>
    <cellStyle name="Warning Text 47" xfId="22006" xr:uid="{00000000-0005-0000-0000-000005580000}"/>
    <cellStyle name="Warning Text 48" xfId="22007" xr:uid="{00000000-0005-0000-0000-000006580000}"/>
    <cellStyle name="Warning Text 49" xfId="22008" xr:uid="{00000000-0005-0000-0000-000007580000}"/>
    <cellStyle name="Warning Text 5" xfId="22009" xr:uid="{00000000-0005-0000-0000-000008580000}"/>
    <cellStyle name="Warning Text 50" xfId="22010" xr:uid="{00000000-0005-0000-0000-000009580000}"/>
    <cellStyle name="Warning Text 51" xfId="22011" xr:uid="{00000000-0005-0000-0000-00000A580000}"/>
    <cellStyle name="Warning Text 52" xfId="22012" xr:uid="{00000000-0005-0000-0000-00000B580000}"/>
    <cellStyle name="Warning Text 53" xfId="22013" xr:uid="{00000000-0005-0000-0000-00000C580000}"/>
    <cellStyle name="Warning Text 54" xfId="22014" xr:uid="{00000000-0005-0000-0000-00000D580000}"/>
    <cellStyle name="Warning Text 55" xfId="22015" xr:uid="{00000000-0005-0000-0000-00000E580000}"/>
    <cellStyle name="Warning Text 56" xfId="22016" xr:uid="{00000000-0005-0000-0000-00000F580000}"/>
    <cellStyle name="Warning Text 57" xfId="22017" xr:uid="{00000000-0005-0000-0000-000010580000}"/>
    <cellStyle name="Warning Text 58" xfId="22018" xr:uid="{00000000-0005-0000-0000-000011580000}"/>
    <cellStyle name="Warning Text 59" xfId="22019" xr:uid="{00000000-0005-0000-0000-000012580000}"/>
    <cellStyle name="Warning Text 6" xfId="22020" xr:uid="{00000000-0005-0000-0000-000013580000}"/>
    <cellStyle name="Warning Text 60" xfId="22021" xr:uid="{00000000-0005-0000-0000-000014580000}"/>
    <cellStyle name="Warning Text 61" xfId="22022" xr:uid="{00000000-0005-0000-0000-000015580000}"/>
    <cellStyle name="Warning Text 62" xfId="22023" xr:uid="{00000000-0005-0000-0000-000016580000}"/>
    <cellStyle name="Warning Text 63" xfId="22024" xr:uid="{00000000-0005-0000-0000-000017580000}"/>
    <cellStyle name="Warning Text 64" xfId="22025" xr:uid="{00000000-0005-0000-0000-000018580000}"/>
    <cellStyle name="Warning Text 65" xfId="22026" xr:uid="{00000000-0005-0000-0000-000019580000}"/>
    <cellStyle name="Warning Text 66" xfId="22027" xr:uid="{00000000-0005-0000-0000-00001A580000}"/>
    <cellStyle name="Warning Text 67" xfId="22028" xr:uid="{00000000-0005-0000-0000-00001B580000}"/>
    <cellStyle name="Warning Text 68" xfId="22029" xr:uid="{00000000-0005-0000-0000-00001C580000}"/>
    <cellStyle name="Warning Text 69" xfId="22030" xr:uid="{00000000-0005-0000-0000-00001D580000}"/>
    <cellStyle name="Warning Text 7" xfId="22031" xr:uid="{00000000-0005-0000-0000-00001E580000}"/>
    <cellStyle name="Warning Text 70" xfId="22032" xr:uid="{00000000-0005-0000-0000-00001F580000}"/>
    <cellStyle name="Warning Text 71" xfId="22033" xr:uid="{00000000-0005-0000-0000-000020580000}"/>
    <cellStyle name="Warning Text 72" xfId="22034" xr:uid="{00000000-0005-0000-0000-000021580000}"/>
    <cellStyle name="Warning Text 73" xfId="22035" xr:uid="{00000000-0005-0000-0000-000022580000}"/>
    <cellStyle name="Warning Text 74" xfId="22036" xr:uid="{00000000-0005-0000-0000-000023580000}"/>
    <cellStyle name="Warning Text 75" xfId="22037" xr:uid="{00000000-0005-0000-0000-000024580000}"/>
    <cellStyle name="Warning Text 76" xfId="22038" xr:uid="{00000000-0005-0000-0000-000025580000}"/>
    <cellStyle name="Warning Text 77" xfId="22039" xr:uid="{00000000-0005-0000-0000-000026580000}"/>
    <cellStyle name="Warning Text 78" xfId="22040" xr:uid="{00000000-0005-0000-0000-000027580000}"/>
    <cellStyle name="Warning Text 79" xfId="22041" xr:uid="{00000000-0005-0000-0000-000028580000}"/>
    <cellStyle name="Warning Text 8" xfId="22042" xr:uid="{00000000-0005-0000-0000-000029580000}"/>
    <cellStyle name="Warning Text 9" xfId="22043" xr:uid="{00000000-0005-0000-0000-00002A580000}"/>
    <cellStyle name="wbg" xfId="22044" xr:uid="{00000000-0005-0000-0000-00002B580000}"/>
    <cellStyle name="wheat merger's and acquisitions" xfId="22045" xr:uid="{00000000-0005-0000-0000-00002C580000}"/>
    <cellStyle name="WhiteCells" xfId="22046" xr:uid="{00000000-0005-0000-0000-00002D580000}"/>
    <cellStyle name="WhitePattern" xfId="22047" xr:uid="{00000000-0005-0000-0000-00002E580000}"/>
    <cellStyle name="WhitePattern1" xfId="22048" xr:uid="{00000000-0005-0000-0000-00002F580000}"/>
    <cellStyle name="WhitePattern1 2" xfId="22049" xr:uid="{00000000-0005-0000-0000-000030580000}"/>
    <cellStyle name="WhitePattern1 2 2" xfId="22050" xr:uid="{00000000-0005-0000-0000-000031580000}"/>
    <cellStyle name="WhitePattern1 2 2 2" xfId="22051" xr:uid="{00000000-0005-0000-0000-000032580000}"/>
    <cellStyle name="WhitePattern1 2 2 3" xfId="22052" xr:uid="{00000000-0005-0000-0000-000033580000}"/>
    <cellStyle name="WhitePattern1 2 3" xfId="22053" xr:uid="{00000000-0005-0000-0000-000034580000}"/>
    <cellStyle name="WhitePattern1 2 4" xfId="22054" xr:uid="{00000000-0005-0000-0000-000035580000}"/>
    <cellStyle name="WhitePattern1 3" xfId="22055" xr:uid="{00000000-0005-0000-0000-000036580000}"/>
    <cellStyle name="WhitePattern1 3 2" xfId="22056" xr:uid="{00000000-0005-0000-0000-000037580000}"/>
    <cellStyle name="WhitePattern1 3 3" xfId="22057" xr:uid="{00000000-0005-0000-0000-000038580000}"/>
    <cellStyle name="WhitePattern1 4" xfId="22058" xr:uid="{00000000-0005-0000-0000-000039580000}"/>
    <cellStyle name="WhitePattern1 5" xfId="22059" xr:uid="{00000000-0005-0000-0000-00003A580000}"/>
    <cellStyle name="WhiteText" xfId="22060" xr:uid="{00000000-0005-0000-0000-00003B580000}"/>
    <cellStyle name="WholeNumber" xfId="22061" xr:uid="{00000000-0005-0000-0000-00003C580000}"/>
    <cellStyle name="WingDing" xfId="22062" xr:uid="{00000000-0005-0000-0000-00003D580000}"/>
    <cellStyle name="working_cap" xfId="22063" xr:uid="{00000000-0005-0000-0000-00003E580000}"/>
    <cellStyle name="WP" xfId="22064" xr:uid="{00000000-0005-0000-0000-00003F580000}"/>
    <cellStyle name="WrappedBold" xfId="22065" xr:uid="{00000000-0005-0000-0000-000040580000}"/>
    <cellStyle name="x" xfId="22066" xr:uid="{00000000-0005-0000-0000-000041580000}"/>
    <cellStyle name="X - None" xfId="22067" xr:uid="{00000000-0005-0000-0000-000042580000}"/>
    <cellStyle name="x [1]" xfId="22068" xr:uid="{00000000-0005-0000-0000-000043580000}"/>
    <cellStyle name="x Men" xfId="22069" xr:uid="{00000000-0005-0000-0000-000044580000}"/>
    <cellStyle name="x_ATD Valuation - 3Q10 v30" xfId="22070" xr:uid="{00000000-0005-0000-0000-000045580000}"/>
    <cellStyle name="x_ATD Valuation - 4Q10 v7 FOP only" xfId="22071" xr:uid="{00000000-0005-0000-0000-000046580000}"/>
    <cellStyle name="x_Biomet Valuation - 4Q10" xfId="22072" xr:uid="{00000000-0005-0000-0000-000047580000}"/>
    <cellStyle name="x_Book1" xfId="22073" xr:uid="{00000000-0005-0000-0000-000048580000}"/>
    <cellStyle name="x_Lenta Valuation - 4Q10" xfId="22074" xr:uid="{00000000-0005-0000-0000-000049580000}"/>
    <cellStyle name="X_Projection Summary 9_26-05" xfId="22075" xr:uid="{00000000-0005-0000-0000-00004A580000}"/>
    <cellStyle name="x_TSA Model - 1 8 06 - v2" xfId="22076" xr:uid="{00000000-0005-0000-0000-00004B580000}"/>
    <cellStyle name="x_TSA Model - 1 8 06 - v2_Valerus Financial Model  - COMPANY VERSION 7-1-09 (Barcap v2)" xfId="22077" xr:uid="{00000000-0005-0000-0000-00004C580000}"/>
    <cellStyle name="x_TSA Model - 1 8 06 - v2_Valerus Financial Model  - COMPANY VERSION 7-1-09 (Barcap v28)" xfId="22078" xr:uid="{00000000-0005-0000-0000-00004D580000}"/>
    <cellStyle name="x1" xfId="22079" xr:uid="{00000000-0005-0000-0000-00004E580000}"/>
    <cellStyle name="xc" xfId="22080" xr:uid="{00000000-0005-0000-0000-00004F580000}"/>
    <cellStyle name="XComma" xfId="22081" xr:uid="{00000000-0005-0000-0000-000050580000}"/>
    <cellStyle name="XComma 0.0" xfId="22082" xr:uid="{00000000-0005-0000-0000-000051580000}"/>
    <cellStyle name="XComma 0.00" xfId="22083" xr:uid="{00000000-0005-0000-0000-000052580000}"/>
    <cellStyle name="XComma 0.000" xfId="22084" xr:uid="{00000000-0005-0000-0000-000053580000}"/>
    <cellStyle name="XCurrency" xfId="22085" xr:uid="{00000000-0005-0000-0000-000054580000}"/>
    <cellStyle name="XCurrency 0.0" xfId="22086" xr:uid="{00000000-0005-0000-0000-000055580000}"/>
    <cellStyle name="XCurrency 0.00" xfId="22087" xr:uid="{00000000-0005-0000-0000-000056580000}"/>
    <cellStyle name="XCurrency 0.000" xfId="22088" xr:uid="{00000000-0005-0000-0000-000057580000}"/>
    <cellStyle name="Year" xfId="22089" xr:uid="{00000000-0005-0000-0000-000058580000}"/>
    <cellStyle name="yellow" xfId="22090" xr:uid="{00000000-0005-0000-0000-000059580000}"/>
    <cellStyle name="Yen" xfId="22091" xr:uid="{00000000-0005-0000-0000-00005A580000}"/>
    <cellStyle name="yer" xfId="22092" xr:uid="{00000000-0005-0000-0000-00005B580000}"/>
    <cellStyle name="yr" xfId="22093" xr:uid="{00000000-0005-0000-0000-00005C580000}"/>
    <cellStyle name="yra" xfId="22094" xr:uid="{00000000-0005-0000-0000-00005D580000}"/>
    <cellStyle name="yra 2" xfId="22095" xr:uid="{00000000-0005-0000-0000-00005E580000}"/>
    <cellStyle name="yrActual" xfId="22096" xr:uid="{00000000-0005-0000-0000-00005F580000}"/>
    <cellStyle name="yrActual 2" xfId="22097" xr:uid="{00000000-0005-0000-0000-000060580000}"/>
    <cellStyle name="yre" xfId="22098" xr:uid="{00000000-0005-0000-0000-000061580000}"/>
    <cellStyle name="yre 2" xfId="22099" xr:uid="{00000000-0005-0000-0000-000062580000}"/>
    <cellStyle name="yreu" xfId="22100" xr:uid="{00000000-0005-0000-0000-000063580000}"/>
    <cellStyle name="yreu 2" xfId="22101" xr:uid="{00000000-0005-0000-0000-000064580000}"/>
    <cellStyle name="yrExpect" xfId="22102" xr:uid="{00000000-0005-0000-0000-000065580000}"/>
    <cellStyle name="yrExpect 2" xfId="22103" xr:uid="{00000000-0005-0000-0000-000066580000}"/>
    <cellStyle name="yrexpecty" xfId="22104" xr:uid="{00000000-0005-0000-0000-000067580000}"/>
    <cellStyle name="yru" xfId="22105" xr:uid="{00000000-0005-0000-0000-000068580000}"/>
    <cellStyle name="yru 2" xfId="22106" xr:uid="{00000000-0005-0000-0000-000069580000}"/>
    <cellStyle name="yrue" xfId="22107" xr:uid="{00000000-0005-0000-0000-00006A580000}"/>
    <cellStyle name="yrue 2" xfId="22108" xr:uid="{00000000-0005-0000-0000-00006B580000}"/>
    <cellStyle name="YYYY" xfId="22109" xr:uid="{00000000-0005-0000-0000-00006C580000}"/>
    <cellStyle name="Акцент1 10" xfId="22110" xr:uid="{00000000-0005-0000-0000-00006D580000}"/>
    <cellStyle name="Акцент1 10 2" xfId="22111" xr:uid="{00000000-0005-0000-0000-00006E580000}"/>
    <cellStyle name="Акцент1 100" xfId="22112" xr:uid="{00000000-0005-0000-0000-00006F580000}"/>
    <cellStyle name="Акцент1 101" xfId="22113" xr:uid="{00000000-0005-0000-0000-000070580000}"/>
    <cellStyle name="Акцент1 102" xfId="22114" xr:uid="{00000000-0005-0000-0000-000071580000}"/>
    <cellStyle name="Акцент1 103" xfId="22115" xr:uid="{00000000-0005-0000-0000-000072580000}"/>
    <cellStyle name="Акцент1 104" xfId="22116" xr:uid="{00000000-0005-0000-0000-000073580000}"/>
    <cellStyle name="Акцент1 105" xfId="22117" xr:uid="{00000000-0005-0000-0000-000074580000}"/>
    <cellStyle name="Акцент1 106" xfId="22118" xr:uid="{00000000-0005-0000-0000-000075580000}"/>
    <cellStyle name="Акцент1 107" xfId="22119" xr:uid="{00000000-0005-0000-0000-000076580000}"/>
    <cellStyle name="Акцент1 108" xfId="22120" xr:uid="{00000000-0005-0000-0000-000077580000}"/>
    <cellStyle name="Акцент1 109" xfId="22121" xr:uid="{00000000-0005-0000-0000-000078580000}"/>
    <cellStyle name="Акцент1 11" xfId="22122" xr:uid="{00000000-0005-0000-0000-000079580000}"/>
    <cellStyle name="Акцент1 11 2" xfId="26834" xr:uid="{00000000-0005-0000-0000-00007A580000}"/>
    <cellStyle name="Акцент1 110" xfId="22123" xr:uid="{00000000-0005-0000-0000-00007B580000}"/>
    <cellStyle name="Акцент1 111" xfId="22124" xr:uid="{00000000-0005-0000-0000-00007C580000}"/>
    <cellStyle name="Акцент1 112" xfId="22125" xr:uid="{00000000-0005-0000-0000-00007D580000}"/>
    <cellStyle name="Акцент1 113" xfId="22126" xr:uid="{00000000-0005-0000-0000-00007E580000}"/>
    <cellStyle name="Акцент1 114" xfId="22127" xr:uid="{00000000-0005-0000-0000-00007F580000}"/>
    <cellStyle name="Акцент1 115" xfId="22128" xr:uid="{00000000-0005-0000-0000-000080580000}"/>
    <cellStyle name="Акцент1 116" xfId="22129" xr:uid="{00000000-0005-0000-0000-000081580000}"/>
    <cellStyle name="Акцент1 117" xfId="22130" xr:uid="{00000000-0005-0000-0000-000082580000}"/>
    <cellStyle name="Акцент1 118" xfId="22131" xr:uid="{00000000-0005-0000-0000-000083580000}"/>
    <cellStyle name="Акцент1 119" xfId="22132" xr:uid="{00000000-0005-0000-0000-000084580000}"/>
    <cellStyle name="Акцент1 12" xfId="22133" xr:uid="{00000000-0005-0000-0000-000085580000}"/>
    <cellStyle name="Акцент1 12 2" xfId="26836" xr:uid="{00000000-0005-0000-0000-000086580000}"/>
    <cellStyle name="Акцент1 120" xfId="22134" xr:uid="{00000000-0005-0000-0000-000087580000}"/>
    <cellStyle name="Акцент1 121" xfId="22135" xr:uid="{00000000-0005-0000-0000-000088580000}"/>
    <cellStyle name="Акцент1 122" xfId="22136" xr:uid="{00000000-0005-0000-0000-000089580000}"/>
    <cellStyle name="Акцент1 123" xfId="22137" xr:uid="{00000000-0005-0000-0000-00008A580000}"/>
    <cellStyle name="Акцент1 124" xfId="22138" xr:uid="{00000000-0005-0000-0000-00008B580000}"/>
    <cellStyle name="Акцент1 125" xfId="22139" xr:uid="{00000000-0005-0000-0000-00008C580000}"/>
    <cellStyle name="Акцент1 126" xfId="22140" xr:uid="{00000000-0005-0000-0000-00008D580000}"/>
    <cellStyle name="Акцент1 127" xfId="22141" xr:uid="{00000000-0005-0000-0000-00008E580000}"/>
    <cellStyle name="Акцент1 128" xfId="22142" xr:uid="{00000000-0005-0000-0000-00008F580000}"/>
    <cellStyle name="Акцент1 129" xfId="22143" xr:uid="{00000000-0005-0000-0000-000090580000}"/>
    <cellStyle name="Акцент1 13" xfId="22144" xr:uid="{00000000-0005-0000-0000-000091580000}"/>
    <cellStyle name="Акцент1 13 2" xfId="26875" xr:uid="{00000000-0005-0000-0000-000092580000}"/>
    <cellStyle name="Акцент1 130" xfId="22145" xr:uid="{00000000-0005-0000-0000-000093580000}"/>
    <cellStyle name="Акцент1 131" xfId="22146" xr:uid="{00000000-0005-0000-0000-000094580000}"/>
    <cellStyle name="Акцент1 132" xfId="22147" xr:uid="{00000000-0005-0000-0000-000095580000}"/>
    <cellStyle name="Акцент1 133" xfId="22148" xr:uid="{00000000-0005-0000-0000-000096580000}"/>
    <cellStyle name="Акцент1 134" xfId="22149" xr:uid="{00000000-0005-0000-0000-000097580000}"/>
    <cellStyle name="Акцент1 135" xfId="22150" xr:uid="{00000000-0005-0000-0000-000098580000}"/>
    <cellStyle name="Акцент1 136" xfId="22151" xr:uid="{00000000-0005-0000-0000-000099580000}"/>
    <cellStyle name="Акцент1 137" xfId="22152" xr:uid="{00000000-0005-0000-0000-00009A580000}"/>
    <cellStyle name="Акцент1 138" xfId="22153" xr:uid="{00000000-0005-0000-0000-00009B580000}"/>
    <cellStyle name="Акцент1 139" xfId="22154" xr:uid="{00000000-0005-0000-0000-00009C580000}"/>
    <cellStyle name="Акцент1 14" xfId="22155" xr:uid="{00000000-0005-0000-0000-00009D580000}"/>
    <cellStyle name="Акцент1 14 2" xfId="26881" xr:uid="{00000000-0005-0000-0000-00009E580000}"/>
    <cellStyle name="Акцент1 140" xfId="22156" xr:uid="{00000000-0005-0000-0000-00009F580000}"/>
    <cellStyle name="Акцент1 141" xfId="22157" xr:uid="{00000000-0005-0000-0000-0000A0580000}"/>
    <cellStyle name="Акцент1 142" xfId="22158" xr:uid="{00000000-0005-0000-0000-0000A1580000}"/>
    <cellStyle name="Акцент1 143" xfId="22159" xr:uid="{00000000-0005-0000-0000-0000A2580000}"/>
    <cellStyle name="Акцент1 144" xfId="22160" xr:uid="{00000000-0005-0000-0000-0000A3580000}"/>
    <cellStyle name="Акцент1 145" xfId="22161" xr:uid="{00000000-0005-0000-0000-0000A4580000}"/>
    <cellStyle name="Акцент1 146" xfId="22162" xr:uid="{00000000-0005-0000-0000-0000A5580000}"/>
    <cellStyle name="Акцент1 147" xfId="22163" xr:uid="{00000000-0005-0000-0000-0000A6580000}"/>
    <cellStyle name="Акцент1 148" xfId="22164" xr:uid="{00000000-0005-0000-0000-0000A7580000}"/>
    <cellStyle name="Акцент1 149" xfId="22165" xr:uid="{00000000-0005-0000-0000-0000A8580000}"/>
    <cellStyle name="Акцент1 15" xfId="22166" xr:uid="{00000000-0005-0000-0000-0000A9580000}"/>
    <cellStyle name="Акцент1 15 2" xfId="26884" xr:uid="{00000000-0005-0000-0000-0000AA580000}"/>
    <cellStyle name="Акцент1 150" xfId="22167" xr:uid="{00000000-0005-0000-0000-0000AB580000}"/>
    <cellStyle name="Акцент1 151" xfId="22168" xr:uid="{00000000-0005-0000-0000-0000AC580000}"/>
    <cellStyle name="Акцент1 152" xfId="22169" xr:uid="{00000000-0005-0000-0000-0000AD580000}"/>
    <cellStyle name="Акцент1 153" xfId="22170" xr:uid="{00000000-0005-0000-0000-0000AE580000}"/>
    <cellStyle name="Акцент1 154" xfId="22171" xr:uid="{00000000-0005-0000-0000-0000AF580000}"/>
    <cellStyle name="Акцент1 155" xfId="22172" xr:uid="{00000000-0005-0000-0000-0000B0580000}"/>
    <cellStyle name="Акцент1 156" xfId="22173" xr:uid="{00000000-0005-0000-0000-0000B1580000}"/>
    <cellStyle name="Акцент1 157" xfId="22174" xr:uid="{00000000-0005-0000-0000-0000B2580000}"/>
    <cellStyle name="Акцент1 158" xfId="22175" xr:uid="{00000000-0005-0000-0000-0000B3580000}"/>
    <cellStyle name="Акцент1 159" xfId="22176" xr:uid="{00000000-0005-0000-0000-0000B4580000}"/>
    <cellStyle name="Акцент1 16" xfId="22177" xr:uid="{00000000-0005-0000-0000-0000B5580000}"/>
    <cellStyle name="Акцент1 16 2" xfId="26923" xr:uid="{00000000-0005-0000-0000-0000B6580000}"/>
    <cellStyle name="Акцент1 160" xfId="22178" xr:uid="{00000000-0005-0000-0000-0000B7580000}"/>
    <cellStyle name="Акцент1 161" xfId="22179" xr:uid="{00000000-0005-0000-0000-0000B8580000}"/>
    <cellStyle name="Акцент1 162" xfId="22180" xr:uid="{00000000-0005-0000-0000-0000B9580000}"/>
    <cellStyle name="Акцент1 163" xfId="22181" xr:uid="{00000000-0005-0000-0000-0000BA580000}"/>
    <cellStyle name="Акцент1 164" xfId="22182" xr:uid="{00000000-0005-0000-0000-0000BB580000}"/>
    <cellStyle name="Акцент1 165" xfId="22183" xr:uid="{00000000-0005-0000-0000-0000BC580000}"/>
    <cellStyle name="Акцент1 166" xfId="22184" xr:uid="{00000000-0005-0000-0000-0000BD580000}"/>
    <cellStyle name="Акцент1 167" xfId="22185" xr:uid="{00000000-0005-0000-0000-0000BE580000}"/>
    <cellStyle name="Акцент1 168" xfId="22186" xr:uid="{00000000-0005-0000-0000-0000BF580000}"/>
    <cellStyle name="Акцент1 169" xfId="22187" xr:uid="{00000000-0005-0000-0000-0000C0580000}"/>
    <cellStyle name="Акцент1 17" xfId="22188" xr:uid="{00000000-0005-0000-0000-0000C1580000}"/>
    <cellStyle name="Акцент1 17 2" xfId="26929" xr:uid="{00000000-0005-0000-0000-0000C2580000}"/>
    <cellStyle name="Акцент1 170" xfId="22189" xr:uid="{00000000-0005-0000-0000-0000C3580000}"/>
    <cellStyle name="Акцент1 171" xfId="22190" xr:uid="{00000000-0005-0000-0000-0000C4580000}"/>
    <cellStyle name="Акцент1 172" xfId="22191" xr:uid="{00000000-0005-0000-0000-0000C5580000}"/>
    <cellStyle name="Акцент1 18" xfId="22192" xr:uid="{00000000-0005-0000-0000-0000C6580000}"/>
    <cellStyle name="Акцент1 18 2" xfId="26932" xr:uid="{00000000-0005-0000-0000-0000C7580000}"/>
    <cellStyle name="Акцент1 19" xfId="22193" xr:uid="{00000000-0005-0000-0000-0000C8580000}"/>
    <cellStyle name="Акцент1 19 2" xfId="26990" xr:uid="{00000000-0005-0000-0000-0000C9580000}"/>
    <cellStyle name="Акцент1 2" xfId="22194" xr:uid="{00000000-0005-0000-0000-0000CA580000}"/>
    <cellStyle name="Акцент1 2 2" xfId="22195" xr:uid="{00000000-0005-0000-0000-0000CB580000}"/>
    <cellStyle name="Акцент1 2 3" xfId="22196" xr:uid="{00000000-0005-0000-0000-0000CC580000}"/>
    <cellStyle name="Акцент1 2 4" xfId="28323" xr:uid="{00000000-0005-0000-0000-0000CD580000}"/>
    <cellStyle name="Акцент1 20" xfId="22197" xr:uid="{00000000-0005-0000-0000-0000CE580000}"/>
    <cellStyle name="Акцент1 20 2" xfId="27002" xr:uid="{00000000-0005-0000-0000-0000CF580000}"/>
    <cellStyle name="Акцент1 21" xfId="22198" xr:uid="{00000000-0005-0000-0000-0000D0580000}"/>
    <cellStyle name="Акцент1 21 2" xfId="27014" xr:uid="{00000000-0005-0000-0000-0000D1580000}"/>
    <cellStyle name="Акцент1 22" xfId="22199" xr:uid="{00000000-0005-0000-0000-0000D2580000}"/>
    <cellStyle name="Акцент1 22 2" xfId="27020" xr:uid="{00000000-0005-0000-0000-0000D3580000}"/>
    <cellStyle name="Акцент1 23" xfId="22200" xr:uid="{00000000-0005-0000-0000-0000D4580000}"/>
    <cellStyle name="Акцент1 23 2" xfId="27026" xr:uid="{00000000-0005-0000-0000-0000D5580000}"/>
    <cellStyle name="Акцент1 24" xfId="22201" xr:uid="{00000000-0005-0000-0000-0000D6580000}"/>
    <cellStyle name="Акцент1 24 2" xfId="27029" xr:uid="{00000000-0005-0000-0000-0000D7580000}"/>
    <cellStyle name="Акцент1 25" xfId="22202" xr:uid="{00000000-0005-0000-0000-0000D8580000}"/>
    <cellStyle name="Акцент1 25 2" xfId="27078" xr:uid="{00000000-0005-0000-0000-0000D9580000}"/>
    <cellStyle name="Акцент1 26" xfId="22203" xr:uid="{00000000-0005-0000-0000-0000DA580000}"/>
    <cellStyle name="Акцент1 26 2" xfId="27084" xr:uid="{00000000-0005-0000-0000-0000DB580000}"/>
    <cellStyle name="Акцент1 27" xfId="22204" xr:uid="{00000000-0005-0000-0000-0000DC580000}"/>
    <cellStyle name="Акцент1 27 2" xfId="27090" xr:uid="{00000000-0005-0000-0000-0000DD580000}"/>
    <cellStyle name="Акцент1 28" xfId="22205" xr:uid="{00000000-0005-0000-0000-0000DE580000}"/>
    <cellStyle name="Акцент1 28 2" xfId="27094" xr:uid="{00000000-0005-0000-0000-0000DF580000}"/>
    <cellStyle name="Акцент1 29" xfId="22206" xr:uid="{00000000-0005-0000-0000-0000E0580000}"/>
    <cellStyle name="Акцент1 29 2" xfId="27134" xr:uid="{00000000-0005-0000-0000-0000E1580000}"/>
    <cellStyle name="Акцент1 3" xfId="22207" xr:uid="{00000000-0005-0000-0000-0000E2580000}"/>
    <cellStyle name="Акцент1 3 2" xfId="22208" xr:uid="{00000000-0005-0000-0000-0000E3580000}"/>
    <cellStyle name="Акцент1 3 3" xfId="22209" xr:uid="{00000000-0005-0000-0000-0000E4580000}"/>
    <cellStyle name="Акцент1 3 4" xfId="28605" xr:uid="{00000000-0005-0000-0000-0000E5580000}"/>
    <cellStyle name="Акцент1 30" xfId="22210" xr:uid="{00000000-0005-0000-0000-0000E6580000}"/>
    <cellStyle name="Акцент1 30 2" xfId="27140" xr:uid="{00000000-0005-0000-0000-0000E7580000}"/>
    <cellStyle name="Акцент1 31" xfId="22211" xr:uid="{00000000-0005-0000-0000-0000E8580000}"/>
    <cellStyle name="Акцент1 31 2" xfId="27143" xr:uid="{00000000-0005-0000-0000-0000E9580000}"/>
    <cellStyle name="Акцент1 32" xfId="22212" xr:uid="{00000000-0005-0000-0000-0000EA580000}"/>
    <cellStyle name="Акцент1 32 2" xfId="27159" xr:uid="{00000000-0005-0000-0000-0000EB580000}"/>
    <cellStyle name="Акцент1 33" xfId="22213" xr:uid="{00000000-0005-0000-0000-0000EC580000}"/>
    <cellStyle name="Акцент1 33 2" xfId="27180" xr:uid="{00000000-0005-0000-0000-0000ED580000}"/>
    <cellStyle name="Акцент1 34" xfId="22214" xr:uid="{00000000-0005-0000-0000-0000EE580000}"/>
    <cellStyle name="Акцент1 34 2" xfId="27205" xr:uid="{00000000-0005-0000-0000-0000EF580000}"/>
    <cellStyle name="Акцент1 35" xfId="22215" xr:uid="{00000000-0005-0000-0000-0000F0580000}"/>
    <cellStyle name="Акцент1 35 2" xfId="27238" xr:uid="{00000000-0005-0000-0000-0000F1580000}"/>
    <cellStyle name="Акцент1 36" xfId="22216" xr:uid="{00000000-0005-0000-0000-0000F2580000}"/>
    <cellStyle name="Акцент1 36 2" xfId="27250" xr:uid="{00000000-0005-0000-0000-0000F3580000}"/>
    <cellStyle name="Акцент1 37" xfId="22217" xr:uid="{00000000-0005-0000-0000-0000F4580000}"/>
    <cellStyle name="Акцент1 37 2" xfId="27315" xr:uid="{00000000-0005-0000-0000-0000F5580000}"/>
    <cellStyle name="Акцент1 38" xfId="22218" xr:uid="{00000000-0005-0000-0000-0000F6580000}"/>
    <cellStyle name="Акцент1 38 2" xfId="27322" xr:uid="{00000000-0005-0000-0000-0000F7580000}"/>
    <cellStyle name="Акцент1 39" xfId="22219" xr:uid="{00000000-0005-0000-0000-0000F8580000}"/>
    <cellStyle name="Акцент1 39 2" xfId="27329" xr:uid="{00000000-0005-0000-0000-0000F9580000}"/>
    <cellStyle name="Акцент1 4" xfId="22220" xr:uid="{00000000-0005-0000-0000-0000FA580000}"/>
    <cellStyle name="Акцент1 4 2" xfId="22221" xr:uid="{00000000-0005-0000-0000-0000FB580000}"/>
    <cellStyle name="Акцент1 4 3" xfId="28988" xr:uid="{00000000-0005-0000-0000-0000FC580000}"/>
    <cellStyle name="Акцент1 40" xfId="22222" xr:uid="{00000000-0005-0000-0000-0000FD580000}"/>
    <cellStyle name="Акцент1 40 2" xfId="27335" xr:uid="{00000000-0005-0000-0000-0000FE580000}"/>
    <cellStyle name="Акцент1 41" xfId="22223" xr:uid="{00000000-0005-0000-0000-0000FF580000}"/>
    <cellStyle name="Акцент1 41 2" xfId="27393" xr:uid="{00000000-0005-0000-0000-000000590000}"/>
    <cellStyle name="Акцент1 42" xfId="22224" xr:uid="{00000000-0005-0000-0000-000001590000}"/>
    <cellStyle name="Акцент1 42 2" xfId="27417" xr:uid="{00000000-0005-0000-0000-000002590000}"/>
    <cellStyle name="Акцент1 43" xfId="22225" xr:uid="{00000000-0005-0000-0000-000003590000}"/>
    <cellStyle name="Акцент1 43 2" xfId="27424" xr:uid="{00000000-0005-0000-0000-000004590000}"/>
    <cellStyle name="Акцент1 44" xfId="22226" xr:uid="{00000000-0005-0000-0000-000005590000}"/>
    <cellStyle name="Акцент1 44 2" xfId="27435" xr:uid="{00000000-0005-0000-0000-000006590000}"/>
    <cellStyle name="Акцент1 45" xfId="22227" xr:uid="{00000000-0005-0000-0000-000007590000}"/>
    <cellStyle name="Акцент1 45 2" xfId="27441" xr:uid="{00000000-0005-0000-0000-000008590000}"/>
    <cellStyle name="Акцент1 46" xfId="22228" xr:uid="{00000000-0005-0000-0000-000009590000}"/>
    <cellStyle name="Акцент1 46 2" xfId="27506" xr:uid="{00000000-0005-0000-0000-00000A590000}"/>
    <cellStyle name="Акцент1 47" xfId="22229" xr:uid="{00000000-0005-0000-0000-00000B590000}"/>
    <cellStyle name="Акцент1 47 2" xfId="27513" xr:uid="{00000000-0005-0000-0000-00000C590000}"/>
    <cellStyle name="Акцент1 48" xfId="22230" xr:uid="{00000000-0005-0000-0000-00000D590000}"/>
    <cellStyle name="Акцент1 48 2" xfId="27520" xr:uid="{00000000-0005-0000-0000-00000E590000}"/>
    <cellStyle name="Акцент1 49" xfId="22231" xr:uid="{00000000-0005-0000-0000-00000F590000}"/>
    <cellStyle name="Акцент1 49 2" xfId="27527" xr:uid="{00000000-0005-0000-0000-000010590000}"/>
    <cellStyle name="Акцент1 5" xfId="22232" xr:uid="{00000000-0005-0000-0000-000011590000}"/>
    <cellStyle name="Акцент1 5 2" xfId="22233" xr:uid="{00000000-0005-0000-0000-000012590000}"/>
    <cellStyle name="Акцент1 50" xfId="22234" xr:uid="{00000000-0005-0000-0000-000013590000}"/>
    <cellStyle name="Акцент1 50 2" xfId="27597" xr:uid="{00000000-0005-0000-0000-000014590000}"/>
    <cellStyle name="Акцент1 51" xfId="22235" xr:uid="{00000000-0005-0000-0000-000015590000}"/>
    <cellStyle name="Акцент1 51 2" xfId="27609" xr:uid="{00000000-0005-0000-0000-000016590000}"/>
    <cellStyle name="Акцент1 52" xfId="22236" xr:uid="{00000000-0005-0000-0000-000017590000}"/>
    <cellStyle name="Акцент1 52 2" xfId="27626" xr:uid="{00000000-0005-0000-0000-000018590000}"/>
    <cellStyle name="Акцент1 53" xfId="22237" xr:uid="{00000000-0005-0000-0000-000019590000}"/>
    <cellStyle name="Акцент1 53 2" xfId="27630" xr:uid="{00000000-0005-0000-0000-00001A590000}"/>
    <cellStyle name="Акцент1 54" xfId="22238" xr:uid="{00000000-0005-0000-0000-00001B590000}"/>
    <cellStyle name="Акцент1 54 2" xfId="27637" xr:uid="{00000000-0005-0000-0000-00001C590000}"/>
    <cellStyle name="Акцент1 55" xfId="22239" xr:uid="{00000000-0005-0000-0000-00001D590000}"/>
    <cellStyle name="Акцент1 55 2" xfId="27709" xr:uid="{00000000-0005-0000-0000-00001E590000}"/>
    <cellStyle name="Акцент1 56" xfId="22240" xr:uid="{00000000-0005-0000-0000-00001F590000}"/>
    <cellStyle name="Акцент1 56 2" xfId="27723" xr:uid="{00000000-0005-0000-0000-000020590000}"/>
    <cellStyle name="Акцент1 57" xfId="22241" xr:uid="{00000000-0005-0000-0000-000021590000}"/>
    <cellStyle name="Акцент1 57 2" xfId="27730" xr:uid="{00000000-0005-0000-0000-000022590000}"/>
    <cellStyle name="Акцент1 58" xfId="22242" xr:uid="{00000000-0005-0000-0000-000023590000}"/>
    <cellStyle name="Акцент1 58 2" xfId="27737" xr:uid="{00000000-0005-0000-0000-000024590000}"/>
    <cellStyle name="Акцент1 59" xfId="22243" xr:uid="{00000000-0005-0000-0000-000025590000}"/>
    <cellStyle name="Акцент1 59 2" xfId="27742" xr:uid="{00000000-0005-0000-0000-000026590000}"/>
    <cellStyle name="Акцент1 6" xfId="22244" xr:uid="{00000000-0005-0000-0000-000027590000}"/>
    <cellStyle name="Акцент1 6 2" xfId="22245" xr:uid="{00000000-0005-0000-0000-000028590000}"/>
    <cellStyle name="Акцент1 60" xfId="22246" xr:uid="{00000000-0005-0000-0000-000029590000}"/>
    <cellStyle name="Акцент1 61" xfId="22247" xr:uid="{00000000-0005-0000-0000-00002A590000}"/>
    <cellStyle name="Акцент1 62" xfId="22248" xr:uid="{00000000-0005-0000-0000-00002B590000}"/>
    <cellStyle name="Акцент1 63" xfId="22249" xr:uid="{00000000-0005-0000-0000-00002C590000}"/>
    <cellStyle name="Акцент1 64" xfId="22250" xr:uid="{00000000-0005-0000-0000-00002D590000}"/>
    <cellStyle name="Акцент1 65" xfId="22251" xr:uid="{00000000-0005-0000-0000-00002E590000}"/>
    <cellStyle name="Акцент1 66" xfId="22252" xr:uid="{00000000-0005-0000-0000-00002F590000}"/>
    <cellStyle name="Акцент1 67" xfId="22253" xr:uid="{00000000-0005-0000-0000-000030590000}"/>
    <cellStyle name="Акцент1 68" xfId="22254" xr:uid="{00000000-0005-0000-0000-000031590000}"/>
    <cellStyle name="Акцент1 69" xfId="22255" xr:uid="{00000000-0005-0000-0000-000032590000}"/>
    <cellStyle name="Акцент1 7" xfId="22256" xr:uid="{00000000-0005-0000-0000-000033590000}"/>
    <cellStyle name="Акцент1 7 2" xfId="22257" xr:uid="{00000000-0005-0000-0000-000034590000}"/>
    <cellStyle name="Акцент1 70" xfId="22258" xr:uid="{00000000-0005-0000-0000-000035590000}"/>
    <cellStyle name="Акцент1 71" xfId="22259" xr:uid="{00000000-0005-0000-0000-000036590000}"/>
    <cellStyle name="Акцент1 72" xfId="22260" xr:uid="{00000000-0005-0000-0000-000037590000}"/>
    <cellStyle name="Акцент1 73" xfId="22261" xr:uid="{00000000-0005-0000-0000-000038590000}"/>
    <cellStyle name="Акцент1 74" xfId="22262" xr:uid="{00000000-0005-0000-0000-000039590000}"/>
    <cellStyle name="Акцент1 75" xfId="22263" xr:uid="{00000000-0005-0000-0000-00003A590000}"/>
    <cellStyle name="Акцент1 76" xfId="22264" xr:uid="{00000000-0005-0000-0000-00003B590000}"/>
    <cellStyle name="Акцент1 77" xfId="22265" xr:uid="{00000000-0005-0000-0000-00003C590000}"/>
    <cellStyle name="Акцент1 78" xfId="22266" xr:uid="{00000000-0005-0000-0000-00003D590000}"/>
    <cellStyle name="Акцент1 79" xfId="22267" xr:uid="{00000000-0005-0000-0000-00003E590000}"/>
    <cellStyle name="Акцент1 8" xfId="22268" xr:uid="{00000000-0005-0000-0000-00003F590000}"/>
    <cellStyle name="Акцент1 8 2" xfId="22269" xr:uid="{00000000-0005-0000-0000-000040590000}"/>
    <cellStyle name="Акцент1 80" xfId="22270" xr:uid="{00000000-0005-0000-0000-000041590000}"/>
    <cellStyle name="Акцент1 81" xfId="22271" xr:uid="{00000000-0005-0000-0000-000042590000}"/>
    <cellStyle name="Акцент1 82" xfId="22272" xr:uid="{00000000-0005-0000-0000-000043590000}"/>
    <cellStyle name="Акцент1 83" xfId="22273" xr:uid="{00000000-0005-0000-0000-000044590000}"/>
    <cellStyle name="Акцент1 84" xfId="22274" xr:uid="{00000000-0005-0000-0000-000045590000}"/>
    <cellStyle name="Акцент1 85" xfId="22275" xr:uid="{00000000-0005-0000-0000-000046590000}"/>
    <cellStyle name="Акцент1 86" xfId="22276" xr:uid="{00000000-0005-0000-0000-000047590000}"/>
    <cellStyle name="Акцент1 87" xfId="22277" xr:uid="{00000000-0005-0000-0000-000048590000}"/>
    <cellStyle name="Акцент1 88" xfId="22278" xr:uid="{00000000-0005-0000-0000-000049590000}"/>
    <cellStyle name="Акцент1 89" xfId="22279" xr:uid="{00000000-0005-0000-0000-00004A590000}"/>
    <cellStyle name="Акцент1 9" xfId="22280" xr:uid="{00000000-0005-0000-0000-00004B590000}"/>
    <cellStyle name="Акцент1 9 2" xfId="22281" xr:uid="{00000000-0005-0000-0000-00004C590000}"/>
    <cellStyle name="Акцент1 90" xfId="22282" xr:uid="{00000000-0005-0000-0000-00004D590000}"/>
    <cellStyle name="Акцент1 91" xfId="22283" xr:uid="{00000000-0005-0000-0000-00004E590000}"/>
    <cellStyle name="Акцент1 92" xfId="22284" xr:uid="{00000000-0005-0000-0000-00004F590000}"/>
    <cellStyle name="Акцент1 93" xfId="22285" xr:uid="{00000000-0005-0000-0000-000050590000}"/>
    <cellStyle name="Акцент1 94" xfId="22286" xr:uid="{00000000-0005-0000-0000-000051590000}"/>
    <cellStyle name="Акцент1 95" xfId="22287" xr:uid="{00000000-0005-0000-0000-000052590000}"/>
    <cellStyle name="Акцент1 96" xfId="22288" xr:uid="{00000000-0005-0000-0000-000053590000}"/>
    <cellStyle name="Акцент1 97" xfId="22289" xr:uid="{00000000-0005-0000-0000-000054590000}"/>
    <cellStyle name="Акцент1 98" xfId="22290" xr:uid="{00000000-0005-0000-0000-000055590000}"/>
    <cellStyle name="Акцент1 99" xfId="22291" xr:uid="{00000000-0005-0000-0000-000056590000}"/>
    <cellStyle name="Акцент2 10" xfId="22293" xr:uid="{00000000-0005-0000-0000-000057590000}"/>
    <cellStyle name="Акцент2 10 2" xfId="22294" xr:uid="{00000000-0005-0000-0000-000058590000}"/>
    <cellStyle name="Акцент2 100" xfId="22295" xr:uid="{00000000-0005-0000-0000-000059590000}"/>
    <cellStyle name="Акцент2 101" xfId="22296" xr:uid="{00000000-0005-0000-0000-00005A590000}"/>
    <cellStyle name="Акцент2 102" xfId="22297" xr:uid="{00000000-0005-0000-0000-00005B590000}"/>
    <cellStyle name="Акцент2 103" xfId="22298" xr:uid="{00000000-0005-0000-0000-00005C590000}"/>
    <cellStyle name="Акцент2 104" xfId="22299" xr:uid="{00000000-0005-0000-0000-00005D590000}"/>
    <cellStyle name="Акцент2 105" xfId="22300" xr:uid="{00000000-0005-0000-0000-00005E590000}"/>
    <cellStyle name="Акцент2 106" xfId="22301" xr:uid="{00000000-0005-0000-0000-00005F590000}"/>
    <cellStyle name="Акцент2 107" xfId="22302" xr:uid="{00000000-0005-0000-0000-000060590000}"/>
    <cellStyle name="Акцент2 108" xfId="22303" xr:uid="{00000000-0005-0000-0000-000061590000}"/>
    <cellStyle name="Акцент2 109" xfId="22304" xr:uid="{00000000-0005-0000-0000-000062590000}"/>
    <cellStyle name="Акцент2 11" xfId="22305" xr:uid="{00000000-0005-0000-0000-000063590000}"/>
    <cellStyle name="Акцент2 11 2" xfId="26833" xr:uid="{00000000-0005-0000-0000-000064590000}"/>
    <cellStyle name="Акцент2 110" xfId="22306" xr:uid="{00000000-0005-0000-0000-000065590000}"/>
    <cellStyle name="Акцент2 111" xfId="22307" xr:uid="{00000000-0005-0000-0000-000066590000}"/>
    <cellStyle name="Акцент2 112" xfId="22308" xr:uid="{00000000-0005-0000-0000-000067590000}"/>
    <cellStyle name="Акцент2 113" xfId="22309" xr:uid="{00000000-0005-0000-0000-000068590000}"/>
    <cellStyle name="Акцент2 114" xfId="22310" xr:uid="{00000000-0005-0000-0000-000069590000}"/>
    <cellStyle name="Акцент2 115" xfId="22311" xr:uid="{00000000-0005-0000-0000-00006A590000}"/>
    <cellStyle name="Акцент2 116" xfId="22312" xr:uid="{00000000-0005-0000-0000-00006B590000}"/>
    <cellStyle name="Акцент2 117" xfId="22313" xr:uid="{00000000-0005-0000-0000-00006C590000}"/>
    <cellStyle name="Акцент2 118" xfId="22314" xr:uid="{00000000-0005-0000-0000-00006D590000}"/>
    <cellStyle name="Акцент2 119" xfId="22315" xr:uid="{00000000-0005-0000-0000-00006E590000}"/>
    <cellStyle name="Акцент2 12" xfId="22316" xr:uid="{00000000-0005-0000-0000-00006F590000}"/>
    <cellStyle name="Акцент2 12 2" xfId="26838" xr:uid="{00000000-0005-0000-0000-000070590000}"/>
    <cellStyle name="Акцент2 120" xfId="22317" xr:uid="{00000000-0005-0000-0000-000071590000}"/>
    <cellStyle name="Акцент2 121" xfId="22318" xr:uid="{00000000-0005-0000-0000-000072590000}"/>
    <cellStyle name="Акцент2 122" xfId="22319" xr:uid="{00000000-0005-0000-0000-000073590000}"/>
    <cellStyle name="Акцент2 123" xfId="22320" xr:uid="{00000000-0005-0000-0000-000074590000}"/>
    <cellStyle name="Акцент2 124" xfId="22321" xr:uid="{00000000-0005-0000-0000-000075590000}"/>
    <cellStyle name="Акцент2 125" xfId="22322" xr:uid="{00000000-0005-0000-0000-000076590000}"/>
    <cellStyle name="Акцент2 126" xfId="22323" xr:uid="{00000000-0005-0000-0000-000077590000}"/>
    <cellStyle name="Акцент2 127" xfId="22324" xr:uid="{00000000-0005-0000-0000-000078590000}"/>
    <cellStyle name="Акцент2 128" xfId="22325" xr:uid="{00000000-0005-0000-0000-000079590000}"/>
    <cellStyle name="Акцент2 129" xfId="22326" xr:uid="{00000000-0005-0000-0000-00007A590000}"/>
    <cellStyle name="Акцент2 13" xfId="22327" xr:uid="{00000000-0005-0000-0000-00007B590000}"/>
    <cellStyle name="Акцент2 13 2" xfId="26874" xr:uid="{00000000-0005-0000-0000-00007C590000}"/>
    <cellStyle name="Акцент2 130" xfId="22328" xr:uid="{00000000-0005-0000-0000-00007D590000}"/>
    <cellStyle name="Акцент2 131" xfId="22329" xr:uid="{00000000-0005-0000-0000-00007E590000}"/>
    <cellStyle name="Акцент2 132" xfId="22330" xr:uid="{00000000-0005-0000-0000-00007F590000}"/>
    <cellStyle name="Акцент2 133" xfId="22331" xr:uid="{00000000-0005-0000-0000-000080590000}"/>
    <cellStyle name="Акцент2 134" xfId="22332" xr:uid="{00000000-0005-0000-0000-000081590000}"/>
    <cellStyle name="Акцент2 135" xfId="22333" xr:uid="{00000000-0005-0000-0000-000082590000}"/>
    <cellStyle name="Акцент2 136" xfId="22334" xr:uid="{00000000-0005-0000-0000-000083590000}"/>
    <cellStyle name="Акцент2 137" xfId="22335" xr:uid="{00000000-0005-0000-0000-000084590000}"/>
    <cellStyle name="Акцент2 138" xfId="22336" xr:uid="{00000000-0005-0000-0000-000085590000}"/>
    <cellStyle name="Акцент2 139" xfId="22337" xr:uid="{00000000-0005-0000-0000-000086590000}"/>
    <cellStyle name="Акцент2 14" xfId="22338" xr:uid="{00000000-0005-0000-0000-000087590000}"/>
    <cellStyle name="Акцент2 14 2" xfId="26880" xr:uid="{00000000-0005-0000-0000-000088590000}"/>
    <cellStyle name="Акцент2 140" xfId="22339" xr:uid="{00000000-0005-0000-0000-000089590000}"/>
    <cellStyle name="Акцент2 141" xfId="22340" xr:uid="{00000000-0005-0000-0000-00008A590000}"/>
    <cellStyle name="Акцент2 142" xfId="22341" xr:uid="{00000000-0005-0000-0000-00008B590000}"/>
    <cellStyle name="Акцент2 143" xfId="22342" xr:uid="{00000000-0005-0000-0000-00008C590000}"/>
    <cellStyle name="Акцент2 144" xfId="22343" xr:uid="{00000000-0005-0000-0000-00008D590000}"/>
    <cellStyle name="Акцент2 145" xfId="22344" xr:uid="{00000000-0005-0000-0000-00008E590000}"/>
    <cellStyle name="Акцент2 146" xfId="22345" xr:uid="{00000000-0005-0000-0000-00008F590000}"/>
    <cellStyle name="Акцент2 147" xfId="22346" xr:uid="{00000000-0005-0000-0000-000090590000}"/>
    <cellStyle name="Акцент2 148" xfId="22347" xr:uid="{00000000-0005-0000-0000-000091590000}"/>
    <cellStyle name="Акцент2 149" xfId="22348" xr:uid="{00000000-0005-0000-0000-000092590000}"/>
    <cellStyle name="Акцент2 15" xfId="22349" xr:uid="{00000000-0005-0000-0000-000093590000}"/>
    <cellStyle name="Акцент2 15 2" xfId="26886" xr:uid="{00000000-0005-0000-0000-000094590000}"/>
    <cellStyle name="Акцент2 150" xfId="22350" xr:uid="{00000000-0005-0000-0000-000095590000}"/>
    <cellStyle name="Акцент2 151" xfId="22351" xr:uid="{00000000-0005-0000-0000-000096590000}"/>
    <cellStyle name="Акцент2 152" xfId="22352" xr:uid="{00000000-0005-0000-0000-000097590000}"/>
    <cellStyle name="Акцент2 153" xfId="22353" xr:uid="{00000000-0005-0000-0000-000098590000}"/>
    <cellStyle name="Акцент2 154" xfId="22354" xr:uid="{00000000-0005-0000-0000-000099590000}"/>
    <cellStyle name="Акцент2 155" xfId="22355" xr:uid="{00000000-0005-0000-0000-00009A590000}"/>
    <cellStyle name="Акцент2 156" xfId="22356" xr:uid="{00000000-0005-0000-0000-00009B590000}"/>
    <cellStyle name="Акцент2 157" xfId="22357" xr:uid="{00000000-0005-0000-0000-00009C590000}"/>
    <cellStyle name="Акцент2 158" xfId="22358" xr:uid="{00000000-0005-0000-0000-00009D590000}"/>
    <cellStyle name="Акцент2 159" xfId="22359" xr:uid="{00000000-0005-0000-0000-00009E590000}"/>
    <cellStyle name="Акцент2 16" xfId="22360" xr:uid="{00000000-0005-0000-0000-00009F590000}"/>
    <cellStyle name="Акцент2 16 2" xfId="26922" xr:uid="{00000000-0005-0000-0000-0000A0590000}"/>
    <cellStyle name="Акцент2 160" xfId="22361" xr:uid="{00000000-0005-0000-0000-0000A1590000}"/>
    <cellStyle name="Акцент2 161" xfId="22362" xr:uid="{00000000-0005-0000-0000-0000A2590000}"/>
    <cellStyle name="Акцент2 162" xfId="22363" xr:uid="{00000000-0005-0000-0000-0000A3590000}"/>
    <cellStyle name="Акцент2 163" xfId="22364" xr:uid="{00000000-0005-0000-0000-0000A4590000}"/>
    <cellStyle name="Акцент2 164" xfId="22365" xr:uid="{00000000-0005-0000-0000-0000A5590000}"/>
    <cellStyle name="Акцент2 165" xfId="22366" xr:uid="{00000000-0005-0000-0000-0000A6590000}"/>
    <cellStyle name="Акцент2 166" xfId="22367" xr:uid="{00000000-0005-0000-0000-0000A7590000}"/>
    <cellStyle name="Акцент2 167" xfId="22368" xr:uid="{00000000-0005-0000-0000-0000A8590000}"/>
    <cellStyle name="Акцент2 168" xfId="22369" xr:uid="{00000000-0005-0000-0000-0000A9590000}"/>
    <cellStyle name="Акцент2 169" xfId="22370" xr:uid="{00000000-0005-0000-0000-0000AA590000}"/>
    <cellStyle name="Акцент2 17" xfId="22371" xr:uid="{00000000-0005-0000-0000-0000AB590000}"/>
    <cellStyle name="Акцент2 17 2" xfId="26928" xr:uid="{00000000-0005-0000-0000-0000AC590000}"/>
    <cellStyle name="Акцент2 170" xfId="22372" xr:uid="{00000000-0005-0000-0000-0000AD590000}"/>
    <cellStyle name="Акцент2 171" xfId="22373" xr:uid="{00000000-0005-0000-0000-0000AE590000}"/>
    <cellStyle name="Акцент2 172" xfId="22374" xr:uid="{00000000-0005-0000-0000-0000AF590000}"/>
    <cellStyle name="Акцент2 173" xfId="22292" xr:uid="{00000000-0005-0000-0000-0000B0590000}"/>
    <cellStyle name="Акцент2 18" xfId="22375" xr:uid="{00000000-0005-0000-0000-0000B1590000}"/>
    <cellStyle name="Акцент2 18 2" xfId="26936" xr:uid="{00000000-0005-0000-0000-0000B2590000}"/>
    <cellStyle name="Акцент2 19" xfId="22376" xr:uid="{00000000-0005-0000-0000-0000B3590000}"/>
    <cellStyle name="Акцент2 19 2" xfId="26986" xr:uid="{00000000-0005-0000-0000-0000B4590000}"/>
    <cellStyle name="Акцент2 2" xfId="22377" xr:uid="{00000000-0005-0000-0000-0000B5590000}"/>
    <cellStyle name="Акцент2 2 2" xfId="22378" xr:uid="{00000000-0005-0000-0000-0000B6590000}"/>
    <cellStyle name="Акцент2 2 3" xfId="22379" xr:uid="{00000000-0005-0000-0000-0000B7590000}"/>
    <cellStyle name="Акцент2 2 4" xfId="28324" xr:uid="{00000000-0005-0000-0000-0000B8590000}"/>
    <cellStyle name="Акцент2 20" xfId="22380" xr:uid="{00000000-0005-0000-0000-0000B9590000}"/>
    <cellStyle name="Акцент2 20 2" xfId="27000" xr:uid="{00000000-0005-0000-0000-0000BA590000}"/>
    <cellStyle name="Акцент2 21" xfId="22381" xr:uid="{00000000-0005-0000-0000-0000BB590000}"/>
    <cellStyle name="Акцент2 21 2" xfId="27012" xr:uid="{00000000-0005-0000-0000-0000BC590000}"/>
    <cellStyle name="Акцент2 22" xfId="22382" xr:uid="{00000000-0005-0000-0000-0000BD590000}"/>
    <cellStyle name="Акцент2 22 2" xfId="27019" xr:uid="{00000000-0005-0000-0000-0000BE590000}"/>
    <cellStyle name="Акцент2 23" xfId="22383" xr:uid="{00000000-0005-0000-0000-0000BF590000}"/>
    <cellStyle name="Акцент2 23 2" xfId="27025" xr:uid="{00000000-0005-0000-0000-0000C0590000}"/>
    <cellStyle name="Акцент2 24" xfId="22384" xr:uid="{00000000-0005-0000-0000-0000C1590000}"/>
    <cellStyle name="Акцент2 24 2" xfId="27031" xr:uid="{00000000-0005-0000-0000-0000C2590000}"/>
    <cellStyle name="Акцент2 25" xfId="22385" xr:uid="{00000000-0005-0000-0000-0000C3590000}"/>
    <cellStyle name="Акцент2 25 2" xfId="27076" xr:uid="{00000000-0005-0000-0000-0000C4590000}"/>
    <cellStyle name="Акцент2 26" xfId="22386" xr:uid="{00000000-0005-0000-0000-0000C5590000}"/>
    <cellStyle name="Акцент2 26 2" xfId="27083" xr:uid="{00000000-0005-0000-0000-0000C6590000}"/>
    <cellStyle name="Акцент2 27" xfId="22387" xr:uid="{00000000-0005-0000-0000-0000C7590000}"/>
    <cellStyle name="Акцент2 27 2" xfId="27089" xr:uid="{00000000-0005-0000-0000-0000C8590000}"/>
    <cellStyle name="Акцент2 28" xfId="22388" xr:uid="{00000000-0005-0000-0000-0000C9590000}"/>
    <cellStyle name="Акцент2 28 2" xfId="27096" xr:uid="{00000000-0005-0000-0000-0000CA590000}"/>
    <cellStyle name="Акцент2 29" xfId="22389" xr:uid="{00000000-0005-0000-0000-0000CB590000}"/>
    <cellStyle name="Акцент2 29 2" xfId="27133" xr:uid="{00000000-0005-0000-0000-0000CC590000}"/>
    <cellStyle name="Акцент2 3" xfId="22390" xr:uid="{00000000-0005-0000-0000-0000CD590000}"/>
    <cellStyle name="Акцент2 3 2" xfId="22391" xr:uid="{00000000-0005-0000-0000-0000CE590000}"/>
    <cellStyle name="Акцент2 3 3" xfId="22392" xr:uid="{00000000-0005-0000-0000-0000CF590000}"/>
    <cellStyle name="Акцент2 3 4" xfId="28851" xr:uid="{00000000-0005-0000-0000-0000D0590000}"/>
    <cellStyle name="Акцент2 30" xfId="22393" xr:uid="{00000000-0005-0000-0000-0000D1590000}"/>
    <cellStyle name="Акцент2 30 2" xfId="27139" xr:uid="{00000000-0005-0000-0000-0000D2590000}"/>
    <cellStyle name="Акцент2 31" xfId="22394" xr:uid="{00000000-0005-0000-0000-0000D3590000}"/>
    <cellStyle name="Акцент2 31 2" xfId="27144" xr:uid="{00000000-0005-0000-0000-0000D4590000}"/>
    <cellStyle name="Акцент2 32" xfId="22395" xr:uid="{00000000-0005-0000-0000-0000D5590000}"/>
    <cellStyle name="Акцент2 32 2" xfId="27160" xr:uid="{00000000-0005-0000-0000-0000D6590000}"/>
    <cellStyle name="Акцент2 33" xfId="22396" xr:uid="{00000000-0005-0000-0000-0000D7590000}"/>
    <cellStyle name="Акцент2 33 2" xfId="27182" xr:uid="{00000000-0005-0000-0000-0000D8590000}"/>
    <cellStyle name="Акцент2 34" xfId="22397" xr:uid="{00000000-0005-0000-0000-0000D9590000}"/>
    <cellStyle name="Акцент2 34 2" xfId="27194" xr:uid="{00000000-0005-0000-0000-0000DA590000}"/>
    <cellStyle name="Акцент2 35" xfId="22398" xr:uid="{00000000-0005-0000-0000-0000DB590000}"/>
    <cellStyle name="Акцент2 35 2" xfId="27237" xr:uid="{00000000-0005-0000-0000-0000DC590000}"/>
    <cellStyle name="Акцент2 36" xfId="22399" xr:uid="{00000000-0005-0000-0000-0000DD590000}"/>
    <cellStyle name="Акцент2 36 2" xfId="27252" xr:uid="{00000000-0005-0000-0000-0000DE590000}"/>
    <cellStyle name="Акцент2 37" xfId="22400" xr:uid="{00000000-0005-0000-0000-0000DF590000}"/>
    <cellStyle name="Акцент2 37 2" xfId="27313" xr:uid="{00000000-0005-0000-0000-0000E0590000}"/>
    <cellStyle name="Акцент2 38" xfId="22401" xr:uid="{00000000-0005-0000-0000-0000E1590000}"/>
    <cellStyle name="Акцент2 38 2" xfId="27321" xr:uid="{00000000-0005-0000-0000-0000E2590000}"/>
    <cellStyle name="Акцент2 39" xfId="22402" xr:uid="{00000000-0005-0000-0000-0000E3590000}"/>
    <cellStyle name="Акцент2 39 2" xfId="27328" xr:uid="{00000000-0005-0000-0000-0000E4590000}"/>
    <cellStyle name="Акцент2 4" xfId="22403" xr:uid="{00000000-0005-0000-0000-0000E5590000}"/>
    <cellStyle name="Акцент2 4 2" xfId="22404" xr:uid="{00000000-0005-0000-0000-0000E6590000}"/>
    <cellStyle name="Акцент2 4 3" xfId="28992" xr:uid="{00000000-0005-0000-0000-0000E7590000}"/>
    <cellStyle name="Акцент2 40" xfId="22405" xr:uid="{00000000-0005-0000-0000-0000E8590000}"/>
    <cellStyle name="Акцент2 40 2" xfId="27339" xr:uid="{00000000-0005-0000-0000-0000E9590000}"/>
    <cellStyle name="Акцент2 41" xfId="22406" xr:uid="{00000000-0005-0000-0000-0000EA590000}"/>
    <cellStyle name="Акцент2 41 2" xfId="27391" xr:uid="{00000000-0005-0000-0000-0000EB590000}"/>
    <cellStyle name="Акцент2 42" xfId="22407" xr:uid="{00000000-0005-0000-0000-0000EC590000}"/>
    <cellStyle name="Акцент2 42 2" xfId="27416" xr:uid="{00000000-0005-0000-0000-0000ED590000}"/>
    <cellStyle name="Акцент2 43" xfId="22408" xr:uid="{00000000-0005-0000-0000-0000EE590000}"/>
    <cellStyle name="Акцент2 43 2" xfId="27423" xr:uid="{00000000-0005-0000-0000-0000EF590000}"/>
    <cellStyle name="Акцент2 44" xfId="22409" xr:uid="{00000000-0005-0000-0000-0000F0590000}"/>
    <cellStyle name="Акцент2 44 2" xfId="27434" xr:uid="{00000000-0005-0000-0000-0000F1590000}"/>
    <cellStyle name="Акцент2 45" xfId="22410" xr:uid="{00000000-0005-0000-0000-0000F2590000}"/>
    <cellStyle name="Акцент2 45 2" xfId="27443" xr:uid="{00000000-0005-0000-0000-0000F3590000}"/>
    <cellStyle name="Акцент2 46" xfId="22411" xr:uid="{00000000-0005-0000-0000-0000F4590000}"/>
    <cellStyle name="Акцент2 46 2" xfId="27504" xr:uid="{00000000-0005-0000-0000-0000F5590000}"/>
    <cellStyle name="Акцент2 47" xfId="22412" xr:uid="{00000000-0005-0000-0000-0000F6590000}"/>
    <cellStyle name="Акцент2 47 2" xfId="27512" xr:uid="{00000000-0005-0000-0000-0000F7590000}"/>
    <cellStyle name="Акцент2 48" xfId="22413" xr:uid="{00000000-0005-0000-0000-0000F8590000}"/>
    <cellStyle name="Акцент2 48 2" xfId="27519" xr:uid="{00000000-0005-0000-0000-0000F9590000}"/>
    <cellStyle name="Акцент2 49" xfId="22414" xr:uid="{00000000-0005-0000-0000-0000FA590000}"/>
    <cellStyle name="Акцент2 49 2" xfId="27529" xr:uid="{00000000-0005-0000-0000-0000FB590000}"/>
    <cellStyle name="Акцент2 5" xfId="22415" xr:uid="{00000000-0005-0000-0000-0000FC590000}"/>
    <cellStyle name="Акцент2 5 2" xfId="22416" xr:uid="{00000000-0005-0000-0000-0000FD590000}"/>
    <cellStyle name="Акцент2 50" xfId="22417" xr:uid="{00000000-0005-0000-0000-0000FE590000}"/>
    <cellStyle name="Акцент2 50 2" xfId="27594" xr:uid="{00000000-0005-0000-0000-0000FF590000}"/>
    <cellStyle name="Акцент2 51" xfId="22418" xr:uid="{00000000-0005-0000-0000-0000005A0000}"/>
    <cellStyle name="Акцент2 51 2" xfId="27607" xr:uid="{00000000-0005-0000-0000-0000015A0000}"/>
    <cellStyle name="Акцент2 52" xfId="22419" xr:uid="{00000000-0005-0000-0000-0000025A0000}"/>
    <cellStyle name="Акцент2 52 2" xfId="27625" xr:uid="{00000000-0005-0000-0000-0000035A0000}"/>
    <cellStyle name="Акцент2 53" xfId="22420" xr:uid="{00000000-0005-0000-0000-0000045A0000}"/>
    <cellStyle name="Акцент2 53 2" xfId="27629" xr:uid="{00000000-0005-0000-0000-0000055A0000}"/>
    <cellStyle name="Акцент2 54" xfId="22421" xr:uid="{00000000-0005-0000-0000-0000065A0000}"/>
    <cellStyle name="Акцент2 54 2" xfId="27641" xr:uid="{00000000-0005-0000-0000-0000075A0000}"/>
    <cellStyle name="Акцент2 55" xfId="22422" xr:uid="{00000000-0005-0000-0000-0000085A0000}"/>
    <cellStyle name="Акцент2 55 2" xfId="27707" xr:uid="{00000000-0005-0000-0000-0000095A0000}"/>
    <cellStyle name="Акцент2 56" xfId="22423" xr:uid="{00000000-0005-0000-0000-00000A5A0000}"/>
    <cellStyle name="Акцент2 56 2" xfId="27721" xr:uid="{00000000-0005-0000-0000-00000B5A0000}"/>
    <cellStyle name="Акцент2 57" xfId="22424" xr:uid="{00000000-0005-0000-0000-00000C5A0000}"/>
    <cellStyle name="Акцент2 57 2" xfId="27729" xr:uid="{00000000-0005-0000-0000-00000D5A0000}"/>
    <cellStyle name="Акцент2 58" xfId="22425" xr:uid="{00000000-0005-0000-0000-00000E5A0000}"/>
    <cellStyle name="Акцент2 58 2" xfId="27736" xr:uid="{00000000-0005-0000-0000-00000F5A0000}"/>
    <cellStyle name="Акцент2 59" xfId="22426" xr:uid="{00000000-0005-0000-0000-0000105A0000}"/>
    <cellStyle name="Акцент2 59 2" xfId="27743" xr:uid="{00000000-0005-0000-0000-0000115A0000}"/>
    <cellStyle name="Акцент2 6" xfId="22427" xr:uid="{00000000-0005-0000-0000-0000125A0000}"/>
    <cellStyle name="Акцент2 6 2" xfId="22428" xr:uid="{00000000-0005-0000-0000-0000135A0000}"/>
    <cellStyle name="Акцент2 60" xfId="22429" xr:uid="{00000000-0005-0000-0000-0000145A0000}"/>
    <cellStyle name="Акцент2 61" xfId="22430" xr:uid="{00000000-0005-0000-0000-0000155A0000}"/>
    <cellStyle name="Акцент2 62" xfId="22431" xr:uid="{00000000-0005-0000-0000-0000165A0000}"/>
    <cellStyle name="Акцент2 63" xfId="22432" xr:uid="{00000000-0005-0000-0000-0000175A0000}"/>
    <cellStyle name="Акцент2 64" xfId="22433" xr:uid="{00000000-0005-0000-0000-0000185A0000}"/>
    <cellStyle name="Акцент2 65" xfId="22434" xr:uid="{00000000-0005-0000-0000-0000195A0000}"/>
    <cellStyle name="Акцент2 66" xfId="22435" xr:uid="{00000000-0005-0000-0000-00001A5A0000}"/>
    <cellStyle name="Акцент2 67" xfId="22436" xr:uid="{00000000-0005-0000-0000-00001B5A0000}"/>
    <cellStyle name="Акцент2 68" xfId="22437" xr:uid="{00000000-0005-0000-0000-00001C5A0000}"/>
    <cellStyle name="Акцент2 69" xfId="22438" xr:uid="{00000000-0005-0000-0000-00001D5A0000}"/>
    <cellStyle name="Акцент2 7" xfId="22439" xr:uid="{00000000-0005-0000-0000-00001E5A0000}"/>
    <cellStyle name="Акцент2 7 2" xfId="22440" xr:uid="{00000000-0005-0000-0000-00001F5A0000}"/>
    <cellStyle name="Акцент2 70" xfId="22441" xr:uid="{00000000-0005-0000-0000-0000205A0000}"/>
    <cellStyle name="Акцент2 71" xfId="22442" xr:uid="{00000000-0005-0000-0000-0000215A0000}"/>
    <cellStyle name="Акцент2 72" xfId="22443" xr:uid="{00000000-0005-0000-0000-0000225A0000}"/>
    <cellStyle name="Акцент2 73" xfId="22444" xr:uid="{00000000-0005-0000-0000-0000235A0000}"/>
    <cellStyle name="Акцент2 74" xfId="22445" xr:uid="{00000000-0005-0000-0000-0000245A0000}"/>
    <cellStyle name="Акцент2 75" xfId="22446" xr:uid="{00000000-0005-0000-0000-0000255A0000}"/>
    <cellStyle name="Акцент2 76" xfId="22447" xr:uid="{00000000-0005-0000-0000-0000265A0000}"/>
    <cellStyle name="Акцент2 77" xfId="22448" xr:uid="{00000000-0005-0000-0000-0000275A0000}"/>
    <cellStyle name="Акцент2 78" xfId="22449" xr:uid="{00000000-0005-0000-0000-0000285A0000}"/>
    <cellStyle name="Акцент2 79" xfId="22450" xr:uid="{00000000-0005-0000-0000-0000295A0000}"/>
    <cellStyle name="Акцент2 8" xfId="22451" xr:uid="{00000000-0005-0000-0000-00002A5A0000}"/>
    <cellStyle name="Акцент2 8 2" xfId="22452" xr:uid="{00000000-0005-0000-0000-00002B5A0000}"/>
    <cellStyle name="Акцент2 80" xfId="22453" xr:uid="{00000000-0005-0000-0000-00002C5A0000}"/>
    <cellStyle name="Акцент2 81" xfId="22454" xr:uid="{00000000-0005-0000-0000-00002D5A0000}"/>
    <cellStyle name="Акцент2 82" xfId="22455" xr:uid="{00000000-0005-0000-0000-00002E5A0000}"/>
    <cellStyle name="Акцент2 83" xfId="22456" xr:uid="{00000000-0005-0000-0000-00002F5A0000}"/>
    <cellStyle name="Акцент2 84" xfId="22457" xr:uid="{00000000-0005-0000-0000-0000305A0000}"/>
    <cellStyle name="Акцент2 85" xfId="22458" xr:uid="{00000000-0005-0000-0000-0000315A0000}"/>
    <cellStyle name="Акцент2 86" xfId="22459" xr:uid="{00000000-0005-0000-0000-0000325A0000}"/>
    <cellStyle name="Акцент2 87" xfId="22460" xr:uid="{00000000-0005-0000-0000-0000335A0000}"/>
    <cellStyle name="Акцент2 88" xfId="22461" xr:uid="{00000000-0005-0000-0000-0000345A0000}"/>
    <cellStyle name="Акцент2 89" xfId="22462" xr:uid="{00000000-0005-0000-0000-0000355A0000}"/>
    <cellStyle name="Акцент2 9" xfId="22463" xr:uid="{00000000-0005-0000-0000-0000365A0000}"/>
    <cellStyle name="Акцент2 9 2" xfId="22464" xr:uid="{00000000-0005-0000-0000-0000375A0000}"/>
    <cellStyle name="Акцент2 90" xfId="22465" xr:uid="{00000000-0005-0000-0000-0000385A0000}"/>
    <cellStyle name="Акцент2 91" xfId="22466" xr:uid="{00000000-0005-0000-0000-0000395A0000}"/>
    <cellStyle name="Акцент2 92" xfId="22467" xr:uid="{00000000-0005-0000-0000-00003A5A0000}"/>
    <cellStyle name="Акцент2 93" xfId="22468" xr:uid="{00000000-0005-0000-0000-00003B5A0000}"/>
    <cellStyle name="Акцент2 94" xfId="22469" xr:uid="{00000000-0005-0000-0000-00003C5A0000}"/>
    <cellStyle name="Акцент2 95" xfId="22470" xr:uid="{00000000-0005-0000-0000-00003D5A0000}"/>
    <cellStyle name="Акцент2 96" xfId="22471" xr:uid="{00000000-0005-0000-0000-00003E5A0000}"/>
    <cellStyle name="Акцент2 97" xfId="22472" xr:uid="{00000000-0005-0000-0000-00003F5A0000}"/>
    <cellStyle name="Акцент2 98" xfId="22473" xr:uid="{00000000-0005-0000-0000-0000405A0000}"/>
    <cellStyle name="Акцент2 99" xfId="22474" xr:uid="{00000000-0005-0000-0000-0000415A0000}"/>
    <cellStyle name="Акцент3 10" xfId="22475" xr:uid="{00000000-0005-0000-0000-0000425A0000}"/>
    <cellStyle name="Акцент3 10 2" xfId="22476" xr:uid="{00000000-0005-0000-0000-0000435A0000}"/>
    <cellStyle name="Акцент3 100" xfId="22477" xr:uid="{00000000-0005-0000-0000-0000445A0000}"/>
    <cellStyle name="Акцент3 101" xfId="22478" xr:uid="{00000000-0005-0000-0000-0000455A0000}"/>
    <cellStyle name="Акцент3 102" xfId="22479" xr:uid="{00000000-0005-0000-0000-0000465A0000}"/>
    <cellStyle name="Акцент3 103" xfId="22480" xr:uid="{00000000-0005-0000-0000-0000475A0000}"/>
    <cellStyle name="Акцент3 104" xfId="22481" xr:uid="{00000000-0005-0000-0000-0000485A0000}"/>
    <cellStyle name="Акцент3 105" xfId="22482" xr:uid="{00000000-0005-0000-0000-0000495A0000}"/>
    <cellStyle name="Акцент3 106" xfId="22483" xr:uid="{00000000-0005-0000-0000-00004A5A0000}"/>
    <cellStyle name="Акцент3 107" xfId="22484" xr:uid="{00000000-0005-0000-0000-00004B5A0000}"/>
    <cellStyle name="Акцент3 108" xfId="22485" xr:uid="{00000000-0005-0000-0000-00004C5A0000}"/>
    <cellStyle name="Акцент3 109" xfId="22486" xr:uid="{00000000-0005-0000-0000-00004D5A0000}"/>
    <cellStyle name="Акцент3 11" xfId="22487" xr:uid="{00000000-0005-0000-0000-00004E5A0000}"/>
    <cellStyle name="Акцент3 11 2" xfId="26832" xr:uid="{00000000-0005-0000-0000-00004F5A0000}"/>
    <cellStyle name="Акцент3 110" xfId="22488" xr:uid="{00000000-0005-0000-0000-0000505A0000}"/>
    <cellStyle name="Акцент3 111" xfId="22489" xr:uid="{00000000-0005-0000-0000-0000515A0000}"/>
    <cellStyle name="Акцент3 112" xfId="22490" xr:uid="{00000000-0005-0000-0000-0000525A0000}"/>
    <cellStyle name="Акцент3 113" xfId="22491" xr:uid="{00000000-0005-0000-0000-0000535A0000}"/>
    <cellStyle name="Акцент3 114" xfId="22492" xr:uid="{00000000-0005-0000-0000-0000545A0000}"/>
    <cellStyle name="Акцент3 115" xfId="22493" xr:uid="{00000000-0005-0000-0000-0000555A0000}"/>
    <cellStyle name="Акцент3 116" xfId="22494" xr:uid="{00000000-0005-0000-0000-0000565A0000}"/>
    <cellStyle name="Акцент3 117" xfId="22495" xr:uid="{00000000-0005-0000-0000-0000575A0000}"/>
    <cellStyle name="Акцент3 118" xfId="22496" xr:uid="{00000000-0005-0000-0000-0000585A0000}"/>
    <cellStyle name="Акцент3 119" xfId="22497" xr:uid="{00000000-0005-0000-0000-0000595A0000}"/>
    <cellStyle name="Акцент3 12" xfId="22498" xr:uid="{00000000-0005-0000-0000-00005A5A0000}"/>
    <cellStyle name="Акцент3 12 2" xfId="26840" xr:uid="{00000000-0005-0000-0000-00005B5A0000}"/>
    <cellStyle name="Акцент3 120" xfId="22499" xr:uid="{00000000-0005-0000-0000-00005C5A0000}"/>
    <cellStyle name="Акцент3 121" xfId="22500" xr:uid="{00000000-0005-0000-0000-00005D5A0000}"/>
    <cellStyle name="Акцент3 122" xfId="22501" xr:uid="{00000000-0005-0000-0000-00005E5A0000}"/>
    <cellStyle name="Акцент3 123" xfId="22502" xr:uid="{00000000-0005-0000-0000-00005F5A0000}"/>
    <cellStyle name="Акцент3 124" xfId="22503" xr:uid="{00000000-0005-0000-0000-0000605A0000}"/>
    <cellStyle name="Акцент3 125" xfId="22504" xr:uid="{00000000-0005-0000-0000-0000615A0000}"/>
    <cellStyle name="Акцент3 126" xfId="22505" xr:uid="{00000000-0005-0000-0000-0000625A0000}"/>
    <cellStyle name="Акцент3 127" xfId="22506" xr:uid="{00000000-0005-0000-0000-0000635A0000}"/>
    <cellStyle name="Акцент3 128" xfId="22507" xr:uid="{00000000-0005-0000-0000-0000645A0000}"/>
    <cellStyle name="Акцент3 129" xfId="22508" xr:uid="{00000000-0005-0000-0000-0000655A0000}"/>
    <cellStyle name="Акцент3 13" xfId="22509" xr:uid="{00000000-0005-0000-0000-0000665A0000}"/>
    <cellStyle name="Акцент3 13 2" xfId="26873" xr:uid="{00000000-0005-0000-0000-0000675A0000}"/>
    <cellStyle name="Акцент3 130" xfId="22510" xr:uid="{00000000-0005-0000-0000-0000685A0000}"/>
    <cellStyle name="Акцент3 131" xfId="22511" xr:uid="{00000000-0005-0000-0000-0000695A0000}"/>
    <cellStyle name="Акцент3 132" xfId="22512" xr:uid="{00000000-0005-0000-0000-00006A5A0000}"/>
    <cellStyle name="Акцент3 133" xfId="22513" xr:uid="{00000000-0005-0000-0000-00006B5A0000}"/>
    <cellStyle name="Акцент3 134" xfId="22514" xr:uid="{00000000-0005-0000-0000-00006C5A0000}"/>
    <cellStyle name="Акцент3 135" xfId="22515" xr:uid="{00000000-0005-0000-0000-00006D5A0000}"/>
    <cellStyle name="Акцент3 136" xfId="22516" xr:uid="{00000000-0005-0000-0000-00006E5A0000}"/>
    <cellStyle name="Акцент3 137" xfId="22517" xr:uid="{00000000-0005-0000-0000-00006F5A0000}"/>
    <cellStyle name="Акцент3 138" xfId="22518" xr:uid="{00000000-0005-0000-0000-0000705A0000}"/>
    <cellStyle name="Акцент3 139" xfId="22519" xr:uid="{00000000-0005-0000-0000-0000715A0000}"/>
    <cellStyle name="Акцент3 14" xfId="22520" xr:uid="{00000000-0005-0000-0000-0000725A0000}"/>
    <cellStyle name="Акцент3 14 2" xfId="26879" xr:uid="{00000000-0005-0000-0000-0000735A0000}"/>
    <cellStyle name="Акцент3 140" xfId="22521" xr:uid="{00000000-0005-0000-0000-0000745A0000}"/>
    <cellStyle name="Акцент3 141" xfId="22522" xr:uid="{00000000-0005-0000-0000-0000755A0000}"/>
    <cellStyle name="Акцент3 142" xfId="22523" xr:uid="{00000000-0005-0000-0000-0000765A0000}"/>
    <cellStyle name="Акцент3 143" xfId="22524" xr:uid="{00000000-0005-0000-0000-0000775A0000}"/>
    <cellStyle name="Акцент3 144" xfId="22525" xr:uid="{00000000-0005-0000-0000-0000785A0000}"/>
    <cellStyle name="Акцент3 145" xfId="22526" xr:uid="{00000000-0005-0000-0000-0000795A0000}"/>
    <cellStyle name="Акцент3 146" xfId="22527" xr:uid="{00000000-0005-0000-0000-00007A5A0000}"/>
    <cellStyle name="Акцент3 147" xfId="22528" xr:uid="{00000000-0005-0000-0000-00007B5A0000}"/>
    <cellStyle name="Акцент3 148" xfId="22529" xr:uid="{00000000-0005-0000-0000-00007C5A0000}"/>
    <cellStyle name="Акцент3 149" xfId="22530" xr:uid="{00000000-0005-0000-0000-00007D5A0000}"/>
    <cellStyle name="Акцент3 15" xfId="22531" xr:uid="{00000000-0005-0000-0000-00007E5A0000}"/>
    <cellStyle name="Акцент3 15 2" xfId="26888" xr:uid="{00000000-0005-0000-0000-00007F5A0000}"/>
    <cellStyle name="Акцент3 150" xfId="22532" xr:uid="{00000000-0005-0000-0000-0000805A0000}"/>
    <cellStyle name="Акцент3 151" xfId="22533" xr:uid="{00000000-0005-0000-0000-0000815A0000}"/>
    <cellStyle name="Акцент3 152" xfId="22534" xr:uid="{00000000-0005-0000-0000-0000825A0000}"/>
    <cellStyle name="Акцент3 153" xfId="22535" xr:uid="{00000000-0005-0000-0000-0000835A0000}"/>
    <cellStyle name="Акцент3 154" xfId="22536" xr:uid="{00000000-0005-0000-0000-0000845A0000}"/>
    <cellStyle name="Акцент3 155" xfId="22537" xr:uid="{00000000-0005-0000-0000-0000855A0000}"/>
    <cellStyle name="Акцент3 156" xfId="22538" xr:uid="{00000000-0005-0000-0000-0000865A0000}"/>
    <cellStyle name="Акцент3 157" xfId="22539" xr:uid="{00000000-0005-0000-0000-0000875A0000}"/>
    <cellStyle name="Акцент3 158" xfId="22540" xr:uid="{00000000-0005-0000-0000-0000885A0000}"/>
    <cellStyle name="Акцент3 159" xfId="22541" xr:uid="{00000000-0005-0000-0000-0000895A0000}"/>
    <cellStyle name="Акцент3 16" xfId="22542" xr:uid="{00000000-0005-0000-0000-00008A5A0000}"/>
    <cellStyle name="Акцент3 16 2" xfId="26921" xr:uid="{00000000-0005-0000-0000-00008B5A0000}"/>
    <cellStyle name="Акцент3 160" xfId="22543" xr:uid="{00000000-0005-0000-0000-00008C5A0000}"/>
    <cellStyle name="Акцент3 161" xfId="22544" xr:uid="{00000000-0005-0000-0000-00008D5A0000}"/>
    <cellStyle name="Акцент3 162" xfId="22545" xr:uid="{00000000-0005-0000-0000-00008E5A0000}"/>
    <cellStyle name="Акцент3 163" xfId="22546" xr:uid="{00000000-0005-0000-0000-00008F5A0000}"/>
    <cellStyle name="Акцент3 164" xfId="22547" xr:uid="{00000000-0005-0000-0000-0000905A0000}"/>
    <cellStyle name="Акцент3 165" xfId="22548" xr:uid="{00000000-0005-0000-0000-0000915A0000}"/>
    <cellStyle name="Акцент3 166" xfId="22549" xr:uid="{00000000-0005-0000-0000-0000925A0000}"/>
    <cellStyle name="Акцент3 167" xfId="22550" xr:uid="{00000000-0005-0000-0000-0000935A0000}"/>
    <cellStyle name="Акцент3 168" xfId="22551" xr:uid="{00000000-0005-0000-0000-0000945A0000}"/>
    <cellStyle name="Акцент3 169" xfId="22552" xr:uid="{00000000-0005-0000-0000-0000955A0000}"/>
    <cellStyle name="Акцент3 17" xfId="22553" xr:uid="{00000000-0005-0000-0000-0000965A0000}"/>
    <cellStyle name="Акцент3 17 2" xfId="26927" xr:uid="{00000000-0005-0000-0000-0000975A0000}"/>
    <cellStyle name="Акцент3 170" xfId="22554" xr:uid="{00000000-0005-0000-0000-0000985A0000}"/>
    <cellStyle name="Акцент3 171" xfId="22555" xr:uid="{00000000-0005-0000-0000-0000995A0000}"/>
    <cellStyle name="Акцент3 172" xfId="22556" xr:uid="{00000000-0005-0000-0000-00009A5A0000}"/>
    <cellStyle name="Акцент3 18" xfId="22557" xr:uid="{00000000-0005-0000-0000-00009B5A0000}"/>
    <cellStyle name="Акцент3 18 2" xfId="26939" xr:uid="{00000000-0005-0000-0000-00009C5A0000}"/>
    <cellStyle name="Акцент3 19" xfId="22558" xr:uid="{00000000-0005-0000-0000-00009D5A0000}"/>
    <cellStyle name="Акцент3 19 2" xfId="26983" xr:uid="{00000000-0005-0000-0000-00009E5A0000}"/>
    <cellStyle name="Акцент3 2" xfId="22559" xr:uid="{00000000-0005-0000-0000-00009F5A0000}"/>
    <cellStyle name="Акцент3 2 2" xfId="22560" xr:uid="{00000000-0005-0000-0000-0000A05A0000}"/>
    <cellStyle name="Акцент3 2 3" xfId="22561" xr:uid="{00000000-0005-0000-0000-0000A15A0000}"/>
    <cellStyle name="Акцент3 2 4" xfId="28325" xr:uid="{00000000-0005-0000-0000-0000A25A0000}"/>
    <cellStyle name="Акцент3 20" xfId="22562" xr:uid="{00000000-0005-0000-0000-0000A35A0000}"/>
    <cellStyle name="Акцент3 20 2" xfId="26998" xr:uid="{00000000-0005-0000-0000-0000A45A0000}"/>
    <cellStyle name="Акцент3 21" xfId="22563" xr:uid="{00000000-0005-0000-0000-0000A55A0000}"/>
    <cellStyle name="Акцент3 21 2" xfId="27010" xr:uid="{00000000-0005-0000-0000-0000A65A0000}"/>
    <cellStyle name="Акцент3 22" xfId="22564" xr:uid="{00000000-0005-0000-0000-0000A75A0000}"/>
    <cellStyle name="Акцент3 22 2" xfId="27018" xr:uid="{00000000-0005-0000-0000-0000A85A0000}"/>
    <cellStyle name="Акцент3 23" xfId="22565" xr:uid="{00000000-0005-0000-0000-0000A95A0000}"/>
    <cellStyle name="Акцент3 23 2" xfId="27024" xr:uid="{00000000-0005-0000-0000-0000AA5A0000}"/>
    <cellStyle name="Акцент3 24" xfId="22566" xr:uid="{00000000-0005-0000-0000-0000AB5A0000}"/>
    <cellStyle name="Акцент3 24 2" xfId="27033" xr:uid="{00000000-0005-0000-0000-0000AC5A0000}"/>
    <cellStyle name="Акцент3 25" xfId="22567" xr:uid="{00000000-0005-0000-0000-0000AD5A0000}"/>
    <cellStyle name="Акцент3 25 2" xfId="27074" xr:uid="{00000000-0005-0000-0000-0000AE5A0000}"/>
    <cellStyle name="Акцент3 26" xfId="22568" xr:uid="{00000000-0005-0000-0000-0000AF5A0000}"/>
    <cellStyle name="Акцент3 26 2" xfId="27082" xr:uid="{00000000-0005-0000-0000-0000B05A0000}"/>
    <cellStyle name="Акцент3 27" xfId="22569" xr:uid="{00000000-0005-0000-0000-0000B15A0000}"/>
    <cellStyle name="Акцент3 27 2" xfId="27088" xr:uid="{00000000-0005-0000-0000-0000B25A0000}"/>
    <cellStyle name="Акцент3 28" xfId="22570" xr:uid="{00000000-0005-0000-0000-0000B35A0000}"/>
    <cellStyle name="Акцент3 28 2" xfId="27098" xr:uid="{00000000-0005-0000-0000-0000B45A0000}"/>
    <cellStyle name="Акцент3 29" xfId="22571" xr:uid="{00000000-0005-0000-0000-0000B55A0000}"/>
    <cellStyle name="Акцент3 29 2" xfId="27132" xr:uid="{00000000-0005-0000-0000-0000B65A0000}"/>
    <cellStyle name="Акцент3 3" xfId="22572" xr:uid="{00000000-0005-0000-0000-0000B75A0000}"/>
    <cellStyle name="Акцент3 3 2" xfId="22573" xr:uid="{00000000-0005-0000-0000-0000B85A0000}"/>
    <cellStyle name="Акцент3 3 3" xfId="22574" xr:uid="{00000000-0005-0000-0000-0000B95A0000}"/>
    <cellStyle name="Акцент3 3 4" xfId="28855" xr:uid="{00000000-0005-0000-0000-0000BA5A0000}"/>
    <cellStyle name="Акцент3 30" xfId="22575" xr:uid="{00000000-0005-0000-0000-0000BB5A0000}"/>
    <cellStyle name="Акцент3 30 2" xfId="27138" xr:uid="{00000000-0005-0000-0000-0000BC5A0000}"/>
    <cellStyle name="Акцент3 31" xfId="22576" xr:uid="{00000000-0005-0000-0000-0000BD5A0000}"/>
    <cellStyle name="Акцент3 31 2" xfId="27145" xr:uid="{00000000-0005-0000-0000-0000BE5A0000}"/>
    <cellStyle name="Акцент3 32" xfId="22577" xr:uid="{00000000-0005-0000-0000-0000BF5A0000}"/>
    <cellStyle name="Акцент3 32 2" xfId="27161" xr:uid="{00000000-0005-0000-0000-0000C05A0000}"/>
    <cellStyle name="Акцент3 33" xfId="22578" xr:uid="{00000000-0005-0000-0000-0000C15A0000}"/>
    <cellStyle name="Акцент3 33 2" xfId="27184" xr:uid="{00000000-0005-0000-0000-0000C25A0000}"/>
    <cellStyle name="Акцент3 34" xfId="22579" xr:uid="{00000000-0005-0000-0000-0000C35A0000}"/>
    <cellStyle name="Акцент3 34 2" xfId="27190" xr:uid="{00000000-0005-0000-0000-0000C45A0000}"/>
    <cellStyle name="Акцент3 35" xfId="22580" xr:uid="{00000000-0005-0000-0000-0000C55A0000}"/>
    <cellStyle name="Акцент3 35 2" xfId="27236" xr:uid="{00000000-0005-0000-0000-0000C65A0000}"/>
    <cellStyle name="Акцент3 36" xfId="22581" xr:uid="{00000000-0005-0000-0000-0000C75A0000}"/>
    <cellStyle name="Акцент3 36 2" xfId="27254" xr:uid="{00000000-0005-0000-0000-0000C85A0000}"/>
    <cellStyle name="Акцент3 37" xfId="22582" xr:uid="{00000000-0005-0000-0000-0000C95A0000}"/>
    <cellStyle name="Акцент3 37 2" xfId="27312" xr:uid="{00000000-0005-0000-0000-0000CA5A0000}"/>
    <cellStyle name="Акцент3 38" xfId="22583" xr:uid="{00000000-0005-0000-0000-0000CB5A0000}"/>
    <cellStyle name="Акцент3 38 2" xfId="27320" xr:uid="{00000000-0005-0000-0000-0000CC5A0000}"/>
    <cellStyle name="Акцент3 39" xfId="22584" xr:uid="{00000000-0005-0000-0000-0000CD5A0000}"/>
    <cellStyle name="Акцент3 39 2" xfId="27327" xr:uid="{00000000-0005-0000-0000-0000CE5A0000}"/>
    <cellStyle name="Акцент3 4" xfId="22585" xr:uid="{00000000-0005-0000-0000-0000CF5A0000}"/>
    <cellStyle name="Акцент3 4 2" xfId="22586" xr:uid="{00000000-0005-0000-0000-0000D05A0000}"/>
    <cellStyle name="Акцент3 4 3" xfId="28996" xr:uid="{00000000-0005-0000-0000-0000D15A0000}"/>
    <cellStyle name="Акцент3 40" xfId="22587" xr:uid="{00000000-0005-0000-0000-0000D25A0000}"/>
    <cellStyle name="Акцент3 40 2" xfId="27343" xr:uid="{00000000-0005-0000-0000-0000D35A0000}"/>
    <cellStyle name="Акцент3 41" xfId="22588" xr:uid="{00000000-0005-0000-0000-0000D45A0000}"/>
    <cellStyle name="Акцент3 41 2" xfId="27389" xr:uid="{00000000-0005-0000-0000-0000D55A0000}"/>
    <cellStyle name="Акцент3 42" xfId="22589" xr:uid="{00000000-0005-0000-0000-0000D65A0000}"/>
    <cellStyle name="Акцент3 42 2" xfId="27412" xr:uid="{00000000-0005-0000-0000-0000D75A0000}"/>
    <cellStyle name="Акцент3 43" xfId="22590" xr:uid="{00000000-0005-0000-0000-0000D85A0000}"/>
    <cellStyle name="Акцент3 43 2" xfId="27422" xr:uid="{00000000-0005-0000-0000-0000D95A0000}"/>
    <cellStyle name="Акцент3 44" xfId="22591" xr:uid="{00000000-0005-0000-0000-0000DA5A0000}"/>
    <cellStyle name="Акцент3 44 2" xfId="27433" xr:uid="{00000000-0005-0000-0000-0000DB5A0000}"/>
    <cellStyle name="Акцент3 45" xfId="22592" xr:uid="{00000000-0005-0000-0000-0000DC5A0000}"/>
    <cellStyle name="Акцент3 45 2" xfId="27446" xr:uid="{00000000-0005-0000-0000-0000DD5A0000}"/>
    <cellStyle name="Акцент3 46" xfId="22593" xr:uid="{00000000-0005-0000-0000-0000DE5A0000}"/>
    <cellStyle name="Акцент3 46 2" xfId="27502" xr:uid="{00000000-0005-0000-0000-0000DF5A0000}"/>
    <cellStyle name="Акцент3 47" xfId="22594" xr:uid="{00000000-0005-0000-0000-0000E05A0000}"/>
    <cellStyle name="Акцент3 47 2" xfId="27511" xr:uid="{00000000-0005-0000-0000-0000E15A0000}"/>
    <cellStyle name="Акцент3 48" xfId="22595" xr:uid="{00000000-0005-0000-0000-0000E25A0000}"/>
    <cellStyle name="Акцент3 48 2" xfId="27518" xr:uid="{00000000-0005-0000-0000-0000E35A0000}"/>
    <cellStyle name="Акцент3 49" xfId="22596" xr:uid="{00000000-0005-0000-0000-0000E45A0000}"/>
    <cellStyle name="Акцент3 49 2" xfId="27533" xr:uid="{00000000-0005-0000-0000-0000E55A0000}"/>
    <cellStyle name="Акцент3 5" xfId="22597" xr:uid="{00000000-0005-0000-0000-0000E65A0000}"/>
    <cellStyle name="Акцент3 5 2" xfId="22598" xr:uid="{00000000-0005-0000-0000-0000E75A0000}"/>
    <cellStyle name="Акцент3 50" xfId="22599" xr:uid="{00000000-0005-0000-0000-0000E85A0000}"/>
    <cellStyle name="Акцент3 50 2" xfId="27592" xr:uid="{00000000-0005-0000-0000-0000E95A0000}"/>
    <cellStyle name="Акцент3 51" xfId="22600" xr:uid="{00000000-0005-0000-0000-0000EA5A0000}"/>
    <cellStyle name="Акцент3 51 2" xfId="27605" xr:uid="{00000000-0005-0000-0000-0000EB5A0000}"/>
    <cellStyle name="Акцент3 52" xfId="22601" xr:uid="{00000000-0005-0000-0000-0000EC5A0000}"/>
    <cellStyle name="Акцент3 52 2" xfId="27623" xr:uid="{00000000-0005-0000-0000-0000ED5A0000}"/>
    <cellStyle name="Акцент3 53" xfId="22602" xr:uid="{00000000-0005-0000-0000-0000EE5A0000}"/>
    <cellStyle name="Акцент3 53 2" xfId="27608" xr:uid="{00000000-0005-0000-0000-0000EF5A0000}"/>
    <cellStyle name="Акцент3 54" xfId="22603" xr:uid="{00000000-0005-0000-0000-0000F05A0000}"/>
    <cellStyle name="Акцент3 54 2" xfId="27645" xr:uid="{00000000-0005-0000-0000-0000F15A0000}"/>
    <cellStyle name="Акцент3 55" xfId="22604" xr:uid="{00000000-0005-0000-0000-0000F25A0000}"/>
    <cellStyle name="Акцент3 55 2" xfId="27705" xr:uid="{00000000-0005-0000-0000-0000F35A0000}"/>
    <cellStyle name="Акцент3 56" xfId="22605" xr:uid="{00000000-0005-0000-0000-0000F45A0000}"/>
    <cellStyle name="Акцент3 56 2" xfId="27719" xr:uid="{00000000-0005-0000-0000-0000F55A0000}"/>
    <cellStyle name="Акцент3 57" xfId="22606" xr:uid="{00000000-0005-0000-0000-0000F65A0000}"/>
    <cellStyle name="Акцент3 57 2" xfId="27728" xr:uid="{00000000-0005-0000-0000-0000F75A0000}"/>
    <cellStyle name="Акцент3 58" xfId="22607" xr:uid="{00000000-0005-0000-0000-0000F85A0000}"/>
    <cellStyle name="Акцент3 58 2" xfId="27735" xr:uid="{00000000-0005-0000-0000-0000F95A0000}"/>
    <cellStyle name="Акцент3 59" xfId="22608" xr:uid="{00000000-0005-0000-0000-0000FA5A0000}"/>
    <cellStyle name="Акцент3 59 2" xfId="27744" xr:uid="{00000000-0005-0000-0000-0000FB5A0000}"/>
    <cellStyle name="Акцент3 6" xfId="22609" xr:uid="{00000000-0005-0000-0000-0000FC5A0000}"/>
    <cellStyle name="Акцент3 6 2" xfId="22610" xr:uid="{00000000-0005-0000-0000-0000FD5A0000}"/>
    <cellStyle name="Акцент3 60" xfId="22611" xr:uid="{00000000-0005-0000-0000-0000FE5A0000}"/>
    <cellStyle name="Акцент3 61" xfId="22612" xr:uid="{00000000-0005-0000-0000-0000FF5A0000}"/>
    <cellStyle name="Акцент3 62" xfId="22613" xr:uid="{00000000-0005-0000-0000-0000005B0000}"/>
    <cellStyle name="Акцент3 63" xfId="22614" xr:uid="{00000000-0005-0000-0000-0000015B0000}"/>
    <cellStyle name="Акцент3 64" xfId="22615" xr:uid="{00000000-0005-0000-0000-0000025B0000}"/>
    <cellStyle name="Акцент3 65" xfId="22616" xr:uid="{00000000-0005-0000-0000-0000035B0000}"/>
    <cellStyle name="Акцент3 66" xfId="22617" xr:uid="{00000000-0005-0000-0000-0000045B0000}"/>
    <cellStyle name="Акцент3 67" xfId="22618" xr:uid="{00000000-0005-0000-0000-0000055B0000}"/>
    <cellStyle name="Акцент3 68" xfId="22619" xr:uid="{00000000-0005-0000-0000-0000065B0000}"/>
    <cellStyle name="Акцент3 69" xfId="22620" xr:uid="{00000000-0005-0000-0000-0000075B0000}"/>
    <cellStyle name="Акцент3 7" xfId="22621" xr:uid="{00000000-0005-0000-0000-0000085B0000}"/>
    <cellStyle name="Акцент3 7 2" xfId="22622" xr:uid="{00000000-0005-0000-0000-0000095B0000}"/>
    <cellStyle name="Акцент3 70" xfId="22623" xr:uid="{00000000-0005-0000-0000-00000A5B0000}"/>
    <cellStyle name="Акцент3 71" xfId="22624" xr:uid="{00000000-0005-0000-0000-00000B5B0000}"/>
    <cellStyle name="Акцент3 72" xfId="22625" xr:uid="{00000000-0005-0000-0000-00000C5B0000}"/>
    <cellStyle name="Акцент3 73" xfId="22626" xr:uid="{00000000-0005-0000-0000-00000D5B0000}"/>
    <cellStyle name="Акцент3 74" xfId="22627" xr:uid="{00000000-0005-0000-0000-00000E5B0000}"/>
    <cellStyle name="Акцент3 75" xfId="22628" xr:uid="{00000000-0005-0000-0000-00000F5B0000}"/>
    <cellStyle name="Акцент3 76" xfId="22629" xr:uid="{00000000-0005-0000-0000-0000105B0000}"/>
    <cellStyle name="Акцент3 77" xfId="22630" xr:uid="{00000000-0005-0000-0000-0000115B0000}"/>
    <cellStyle name="Акцент3 78" xfId="22631" xr:uid="{00000000-0005-0000-0000-0000125B0000}"/>
    <cellStyle name="Акцент3 79" xfId="22632" xr:uid="{00000000-0005-0000-0000-0000135B0000}"/>
    <cellStyle name="Акцент3 8" xfId="22633" xr:uid="{00000000-0005-0000-0000-0000145B0000}"/>
    <cellStyle name="Акцент3 8 2" xfId="22634" xr:uid="{00000000-0005-0000-0000-0000155B0000}"/>
    <cellStyle name="Акцент3 80" xfId="22635" xr:uid="{00000000-0005-0000-0000-0000165B0000}"/>
    <cellStyle name="Акцент3 81" xfId="22636" xr:uid="{00000000-0005-0000-0000-0000175B0000}"/>
    <cellStyle name="Акцент3 82" xfId="22637" xr:uid="{00000000-0005-0000-0000-0000185B0000}"/>
    <cellStyle name="Акцент3 83" xfId="22638" xr:uid="{00000000-0005-0000-0000-0000195B0000}"/>
    <cellStyle name="Акцент3 84" xfId="22639" xr:uid="{00000000-0005-0000-0000-00001A5B0000}"/>
    <cellStyle name="Акцент3 85" xfId="22640" xr:uid="{00000000-0005-0000-0000-00001B5B0000}"/>
    <cellStyle name="Акцент3 86" xfId="22641" xr:uid="{00000000-0005-0000-0000-00001C5B0000}"/>
    <cellStyle name="Акцент3 87" xfId="22642" xr:uid="{00000000-0005-0000-0000-00001D5B0000}"/>
    <cellStyle name="Акцент3 88" xfId="22643" xr:uid="{00000000-0005-0000-0000-00001E5B0000}"/>
    <cellStyle name="Акцент3 89" xfId="22644" xr:uid="{00000000-0005-0000-0000-00001F5B0000}"/>
    <cellStyle name="Акцент3 9" xfId="22645" xr:uid="{00000000-0005-0000-0000-0000205B0000}"/>
    <cellStyle name="Акцент3 9 2" xfId="22646" xr:uid="{00000000-0005-0000-0000-0000215B0000}"/>
    <cellStyle name="Акцент3 90" xfId="22647" xr:uid="{00000000-0005-0000-0000-0000225B0000}"/>
    <cellStyle name="Акцент3 91" xfId="22648" xr:uid="{00000000-0005-0000-0000-0000235B0000}"/>
    <cellStyle name="Акцент3 92" xfId="22649" xr:uid="{00000000-0005-0000-0000-0000245B0000}"/>
    <cellStyle name="Акцент3 93" xfId="22650" xr:uid="{00000000-0005-0000-0000-0000255B0000}"/>
    <cellStyle name="Акцент3 94" xfId="22651" xr:uid="{00000000-0005-0000-0000-0000265B0000}"/>
    <cellStyle name="Акцент3 95" xfId="22652" xr:uid="{00000000-0005-0000-0000-0000275B0000}"/>
    <cellStyle name="Акцент3 96" xfId="22653" xr:uid="{00000000-0005-0000-0000-0000285B0000}"/>
    <cellStyle name="Акцент3 97" xfId="22654" xr:uid="{00000000-0005-0000-0000-0000295B0000}"/>
    <cellStyle name="Акцент3 98" xfId="22655" xr:uid="{00000000-0005-0000-0000-00002A5B0000}"/>
    <cellStyle name="Акцент3 99" xfId="22656" xr:uid="{00000000-0005-0000-0000-00002B5B0000}"/>
    <cellStyle name="Акцент4 10" xfId="22658" xr:uid="{00000000-0005-0000-0000-00002C5B0000}"/>
    <cellStyle name="Акцент4 10 2" xfId="22659" xr:uid="{00000000-0005-0000-0000-00002D5B0000}"/>
    <cellStyle name="Акцент4 100" xfId="22660" xr:uid="{00000000-0005-0000-0000-00002E5B0000}"/>
    <cellStyle name="Акцент4 101" xfId="22661" xr:uid="{00000000-0005-0000-0000-00002F5B0000}"/>
    <cellStyle name="Акцент4 102" xfId="22662" xr:uid="{00000000-0005-0000-0000-0000305B0000}"/>
    <cellStyle name="Акцент4 103" xfId="22663" xr:uid="{00000000-0005-0000-0000-0000315B0000}"/>
    <cellStyle name="Акцент4 104" xfId="22664" xr:uid="{00000000-0005-0000-0000-0000325B0000}"/>
    <cellStyle name="Акцент4 105" xfId="22665" xr:uid="{00000000-0005-0000-0000-0000335B0000}"/>
    <cellStyle name="Акцент4 106" xfId="22666" xr:uid="{00000000-0005-0000-0000-0000345B0000}"/>
    <cellStyle name="Акцент4 107" xfId="22667" xr:uid="{00000000-0005-0000-0000-0000355B0000}"/>
    <cellStyle name="Акцент4 108" xfId="22668" xr:uid="{00000000-0005-0000-0000-0000365B0000}"/>
    <cellStyle name="Акцент4 109" xfId="22669" xr:uid="{00000000-0005-0000-0000-0000375B0000}"/>
    <cellStyle name="Акцент4 11" xfId="22670" xr:uid="{00000000-0005-0000-0000-0000385B0000}"/>
    <cellStyle name="Акцент4 11 2" xfId="26831" xr:uid="{00000000-0005-0000-0000-0000395B0000}"/>
    <cellStyle name="Акцент4 110" xfId="22671" xr:uid="{00000000-0005-0000-0000-00003A5B0000}"/>
    <cellStyle name="Акцент4 111" xfId="22672" xr:uid="{00000000-0005-0000-0000-00003B5B0000}"/>
    <cellStyle name="Акцент4 112" xfId="22673" xr:uid="{00000000-0005-0000-0000-00003C5B0000}"/>
    <cellStyle name="Акцент4 113" xfId="22674" xr:uid="{00000000-0005-0000-0000-00003D5B0000}"/>
    <cellStyle name="Акцент4 114" xfId="22675" xr:uid="{00000000-0005-0000-0000-00003E5B0000}"/>
    <cellStyle name="Акцент4 115" xfId="22676" xr:uid="{00000000-0005-0000-0000-00003F5B0000}"/>
    <cellStyle name="Акцент4 116" xfId="22677" xr:uid="{00000000-0005-0000-0000-0000405B0000}"/>
    <cellStyle name="Акцент4 117" xfId="22678" xr:uid="{00000000-0005-0000-0000-0000415B0000}"/>
    <cellStyle name="Акцент4 118" xfId="22679" xr:uid="{00000000-0005-0000-0000-0000425B0000}"/>
    <cellStyle name="Акцент4 119" xfId="22680" xr:uid="{00000000-0005-0000-0000-0000435B0000}"/>
    <cellStyle name="Акцент4 12" xfId="22681" xr:uid="{00000000-0005-0000-0000-0000445B0000}"/>
    <cellStyle name="Акцент4 12 2" xfId="26842" xr:uid="{00000000-0005-0000-0000-0000455B0000}"/>
    <cellStyle name="Акцент4 120" xfId="22682" xr:uid="{00000000-0005-0000-0000-0000465B0000}"/>
    <cellStyle name="Акцент4 121" xfId="22683" xr:uid="{00000000-0005-0000-0000-0000475B0000}"/>
    <cellStyle name="Акцент4 122" xfId="22684" xr:uid="{00000000-0005-0000-0000-0000485B0000}"/>
    <cellStyle name="Акцент4 123" xfId="22685" xr:uid="{00000000-0005-0000-0000-0000495B0000}"/>
    <cellStyle name="Акцент4 124" xfId="22686" xr:uid="{00000000-0005-0000-0000-00004A5B0000}"/>
    <cellStyle name="Акцент4 125" xfId="22687" xr:uid="{00000000-0005-0000-0000-00004B5B0000}"/>
    <cellStyle name="Акцент4 126" xfId="22688" xr:uid="{00000000-0005-0000-0000-00004C5B0000}"/>
    <cellStyle name="Акцент4 127" xfId="22689" xr:uid="{00000000-0005-0000-0000-00004D5B0000}"/>
    <cellStyle name="Акцент4 128" xfId="22690" xr:uid="{00000000-0005-0000-0000-00004E5B0000}"/>
    <cellStyle name="Акцент4 129" xfId="22691" xr:uid="{00000000-0005-0000-0000-00004F5B0000}"/>
    <cellStyle name="Акцент4 13" xfId="22692" xr:uid="{00000000-0005-0000-0000-0000505B0000}"/>
    <cellStyle name="Акцент4 13 2" xfId="26872" xr:uid="{00000000-0005-0000-0000-0000515B0000}"/>
    <cellStyle name="Акцент4 130" xfId="22693" xr:uid="{00000000-0005-0000-0000-0000525B0000}"/>
    <cellStyle name="Акцент4 131" xfId="22694" xr:uid="{00000000-0005-0000-0000-0000535B0000}"/>
    <cellStyle name="Акцент4 132" xfId="22695" xr:uid="{00000000-0005-0000-0000-0000545B0000}"/>
    <cellStyle name="Акцент4 133" xfId="22696" xr:uid="{00000000-0005-0000-0000-0000555B0000}"/>
    <cellStyle name="Акцент4 134" xfId="22697" xr:uid="{00000000-0005-0000-0000-0000565B0000}"/>
    <cellStyle name="Акцент4 135" xfId="22698" xr:uid="{00000000-0005-0000-0000-0000575B0000}"/>
    <cellStyle name="Акцент4 136" xfId="22699" xr:uid="{00000000-0005-0000-0000-0000585B0000}"/>
    <cellStyle name="Акцент4 137" xfId="22700" xr:uid="{00000000-0005-0000-0000-0000595B0000}"/>
    <cellStyle name="Акцент4 138" xfId="22701" xr:uid="{00000000-0005-0000-0000-00005A5B0000}"/>
    <cellStyle name="Акцент4 139" xfId="22702" xr:uid="{00000000-0005-0000-0000-00005B5B0000}"/>
    <cellStyle name="Акцент4 14" xfId="22703" xr:uid="{00000000-0005-0000-0000-00005C5B0000}"/>
    <cellStyle name="Акцент4 14 2" xfId="26878" xr:uid="{00000000-0005-0000-0000-00005D5B0000}"/>
    <cellStyle name="Акцент4 140" xfId="22704" xr:uid="{00000000-0005-0000-0000-00005E5B0000}"/>
    <cellStyle name="Акцент4 141" xfId="22705" xr:uid="{00000000-0005-0000-0000-00005F5B0000}"/>
    <cellStyle name="Акцент4 142" xfId="22706" xr:uid="{00000000-0005-0000-0000-0000605B0000}"/>
    <cellStyle name="Акцент4 143" xfId="22707" xr:uid="{00000000-0005-0000-0000-0000615B0000}"/>
    <cellStyle name="Акцент4 144" xfId="22708" xr:uid="{00000000-0005-0000-0000-0000625B0000}"/>
    <cellStyle name="Акцент4 145" xfId="22709" xr:uid="{00000000-0005-0000-0000-0000635B0000}"/>
    <cellStyle name="Акцент4 146" xfId="22710" xr:uid="{00000000-0005-0000-0000-0000645B0000}"/>
    <cellStyle name="Акцент4 147" xfId="22711" xr:uid="{00000000-0005-0000-0000-0000655B0000}"/>
    <cellStyle name="Акцент4 148" xfId="22712" xr:uid="{00000000-0005-0000-0000-0000665B0000}"/>
    <cellStyle name="Акцент4 149" xfId="22713" xr:uid="{00000000-0005-0000-0000-0000675B0000}"/>
    <cellStyle name="Акцент4 15" xfId="22714" xr:uid="{00000000-0005-0000-0000-0000685B0000}"/>
    <cellStyle name="Акцент4 15 2" xfId="26890" xr:uid="{00000000-0005-0000-0000-0000695B0000}"/>
    <cellStyle name="Акцент4 150" xfId="22715" xr:uid="{00000000-0005-0000-0000-00006A5B0000}"/>
    <cellStyle name="Акцент4 151" xfId="22716" xr:uid="{00000000-0005-0000-0000-00006B5B0000}"/>
    <cellStyle name="Акцент4 152" xfId="22717" xr:uid="{00000000-0005-0000-0000-00006C5B0000}"/>
    <cellStyle name="Акцент4 153" xfId="22718" xr:uid="{00000000-0005-0000-0000-00006D5B0000}"/>
    <cellStyle name="Акцент4 154" xfId="22719" xr:uid="{00000000-0005-0000-0000-00006E5B0000}"/>
    <cellStyle name="Акцент4 155" xfId="22720" xr:uid="{00000000-0005-0000-0000-00006F5B0000}"/>
    <cellStyle name="Акцент4 156" xfId="22721" xr:uid="{00000000-0005-0000-0000-0000705B0000}"/>
    <cellStyle name="Акцент4 157" xfId="22722" xr:uid="{00000000-0005-0000-0000-0000715B0000}"/>
    <cellStyle name="Акцент4 158" xfId="22723" xr:uid="{00000000-0005-0000-0000-0000725B0000}"/>
    <cellStyle name="Акцент4 159" xfId="22724" xr:uid="{00000000-0005-0000-0000-0000735B0000}"/>
    <cellStyle name="Акцент4 16" xfId="22725" xr:uid="{00000000-0005-0000-0000-0000745B0000}"/>
    <cellStyle name="Акцент4 16 2" xfId="26920" xr:uid="{00000000-0005-0000-0000-0000755B0000}"/>
    <cellStyle name="Акцент4 160" xfId="22726" xr:uid="{00000000-0005-0000-0000-0000765B0000}"/>
    <cellStyle name="Акцент4 161" xfId="22727" xr:uid="{00000000-0005-0000-0000-0000775B0000}"/>
    <cellStyle name="Акцент4 162" xfId="22728" xr:uid="{00000000-0005-0000-0000-0000785B0000}"/>
    <cellStyle name="Акцент4 163" xfId="22729" xr:uid="{00000000-0005-0000-0000-0000795B0000}"/>
    <cellStyle name="Акцент4 164" xfId="22730" xr:uid="{00000000-0005-0000-0000-00007A5B0000}"/>
    <cellStyle name="Акцент4 165" xfId="22731" xr:uid="{00000000-0005-0000-0000-00007B5B0000}"/>
    <cellStyle name="Акцент4 166" xfId="22732" xr:uid="{00000000-0005-0000-0000-00007C5B0000}"/>
    <cellStyle name="Акцент4 167" xfId="22733" xr:uid="{00000000-0005-0000-0000-00007D5B0000}"/>
    <cellStyle name="Акцент4 168" xfId="22734" xr:uid="{00000000-0005-0000-0000-00007E5B0000}"/>
    <cellStyle name="Акцент4 169" xfId="22735" xr:uid="{00000000-0005-0000-0000-00007F5B0000}"/>
    <cellStyle name="Акцент4 17" xfId="22736" xr:uid="{00000000-0005-0000-0000-0000805B0000}"/>
    <cellStyle name="Акцент4 17 2" xfId="26926" xr:uid="{00000000-0005-0000-0000-0000815B0000}"/>
    <cellStyle name="Акцент4 170" xfId="22737" xr:uid="{00000000-0005-0000-0000-0000825B0000}"/>
    <cellStyle name="Акцент4 171" xfId="22738" xr:uid="{00000000-0005-0000-0000-0000835B0000}"/>
    <cellStyle name="Акцент4 172" xfId="22739" xr:uid="{00000000-0005-0000-0000-0000845B0000}"/>
    <cellStyle name="Акцент4 173" xfId="22657" xr:uid="{00000000-0005-0000-0000-0000855B0000}"/>
    <cellStyle name="Акцент4 18" xfId="22740" xr:uid="{00000000-0005-0000-0000-0000865B0000}"/>
    <cellStyle name="Акцент4 18 2" xfId="26942" xr:uid="{00000000-0005-0000-0000-0000875B0000}"/>
    <cellStyle name="Акцент4 19" xfId="22741" xr:uid="{00000000-0005-0000-0000-0000885B0000}"/>
    <cellStyle name="Акцент4 19 2" xfId="26980" xr:uid="{00000000-0005-0000-0000-0000895B0000}"/>
    <cellStyle name="Акцент4 2" xfId="22742" xr:uid="{00000000-0005-0000-0000-00008A5B0000}"/>
    <cellStyle name="Акцент4 2 2" xfId="22743" xr:uid="{00000000-0005-0000-0000-00008B5B0000}"/>
    <cellStyle name="Акцент4 2 3" xfId="22744" xr:uid="{00000000-0005-0000-0000-00008C5B0000}"/>
    <cellStyle name="Акцент4 2 4" xfId="28326" xr:uid="{00000000-0005-0000-0000-00008D5B0000}"/>
    <cellStyle name="Акцент4 20" xfId="22745" xr:uid="{00000000-0005-0000-0000-00008E5B0000}"/>
    <cellStyle name="Акцент4 20 2" xfId="26996" xr:uid="{00000000-0005-0000-0000-00008F5B0000}"/>
    <cellStyle name="Акцент4 21" xfId="22746" xr:uid="{00000000-0005-0000-0000-0000905B0000}"/>
    <cellStyle name="Акцент4 21 2" xfId="27008" xr:uid="{00000000-0005-0000-0000-0000915B0000}"/>
    <cellStyle name="Акцент4 22" xfId="22747" xr:uid="{00000000-0005-0000-0000-0000925B0000}"/>
    <cellStyle name="Акцент4 22 2" xfId="27017" xr:uid="{00000000-0005-0000-0000-0000935B0000}"/>
    <cellStyle name="Акцент4 23" xfId="22748" xr:uid="{00000000-0005-0000-0000-0000945B0000}"/>
    <cellStyle name="Акцент4 23 2" xfId="27023" xr:uid="{00000000-0005-0000-0000-0000955B0000}"/>
    <cellStyle name="Акцент4 24" xfId="22749" xr:uid="{00000000-0005-0000-0000-0000965B0000}"/>
    <cellStyle name="Акцент4 24 2" xfId="27035" xr:uid="{00000000-0005-0000-0000-0000975B0000}"/>
    <cellStyle name="Акцент4 25" xfId="22750" xr:uid="{00000000-0005-0000-0000-0000985B0000}"/>
    <cellStyle name="Акцент4 25 2" xfId="27072" xr:uid="{00000000-0005-0000-0000-0000995B0000}"/>
    <cellStyle name="Акцент4 26" xfId="22751" xr:uid="{00000000-0005-0000-0000-00009A5B0000}"/>
    <cellStyle name="Акцент4 26 2" xfId="27081" xr:uid="{00000000-0005-0000-0000-00009B5B0000}"/>
    <cellStyle name="Акцент4 27" xfId="22752" xr:uid="{00000000-0005-0000-0000-00009C5B0000}"/>
    <cellStyle name="Акцент4 27 2" xfId="27087" xr:uid="{00000000-0005-0000-0000-00009D5B0000}"/>
    <cellStyle name="Акцент4 28" xfId="22753" xr:uid="{00000000-0005-0000-0000-00009E5B0000}"/>
    <cellStyle name="Акцент4 28 2" xfId="27100" xr:uid="{00000000-0005-0000-0000-00009F5B0000}"/>
    <cellStyle name="Акцент4 29" xfId="22754" xr:uid="{00000000-0005-0000-0000-0000A05B0000}"/>
    <cellStyle name="Акцент4 29 2" xfId="27131" xr:uid="{00000000-0005-0000-0000-0000A15B0000}"/>
    <cellStyle name="Акцент4 3" xfId="22755" xr:uid="{00000000-0005-0000-0000-0000A25B0000}"/>
    <cellStyle name="Акцент4 3 2" xfId="22756" xr:uid="{00000000-0005-0000-0000-0000A35B0000}"/>
    <cellStyle name="Акцент4 3 3" xfId="22757" xr:uid="{00000000-0005-0000-0000-0000A45B0000}"/>
    <cellStyle name="Акцент4 3 4" xfId="28859" xr:uid="{00000000-0005-0000-0000-0000A55B0000}"/>
    <cellStyle name="Акцент4 30" xfId="22758" xr:uid="{00000000-0005-0000-0000-0000A65B0000}"/>
    <cellStyle name="Акцент4 30 2" xfId="27137" xr:uid="{00000000-0005-0000-0000-0000A75B0000}"/>
    <cellStyle name="Акцент4 31" xfId="22759" xr:uid="{00000000-0005-0000-0000-0000A85B0000}"/>
    <cellStyle name="Акцент4 31 2" xfId="27146" xr:uid="{00000000-0005-0000-0000-0000A95B0000}"/>
    <cellStyle name="Акцент4 32" xfId="22760" xr:uid="{00000000-0005-0000-0000-0000AA5B0000}"/>
    <cellStyle name="Акцент4 32 2" xfId="27162" xr:uid="{00000000-0005-0000-0000-0000AB5B0000}"/>
    <cellStyle name="Акцент4 33" xfId="22761" xr:uid="{00000000-0005-0000-0000-0000AC5B0000}"/>
    <cellStyle name="Акцент4 33 2" xfId="27186" xr:uid="{00000000-0005-0000-0000-0000AD5B0000}"/>
    <cellStyle name="Акцент4 34" xfId="22762" xr:uid="{00000000-0005-0000-0000-0000AE5B0000}"/>
    <cellStyle name="Акцент4 34 2" xfId="27188" xr:uid="{00000000-0005-0000-0000-0000AF5B0000}"/>
    <cellStyle name="Акцент4 35" xfId="22763" xr:uid="{00000000-0005-0000-0000-0000B05B0000}"/>
    <cellStyle name="Акцент4 35 2" xfId="27235" xr:uid="{00000000-0005-0000-0000-0000B15B0000}"/>
    <cellStyle name="Акцент4 36" xfId="22764" xr:uid="{00000000-0005-0000-0000-0000B25B0000}"/>
    <cellStyle name="Акцент4 36 2" xfId="27257" xr:uid="{00000000-0005-0000-0000-0000B35B0000}"/>
    <cellStyle name="Акцент4 37" xfId="22765" xr:uid="{00000000-0005-0000-0000-0000B45B0000}"/>
    <cellStyle name="Акцент4 37 2" xfId="27308" xr:uid="{00000000-0005-0000-0000-0000B55B0000}"/>
    <cellStyle name="Акцент4 38" xfId="22766" xr:uid="{00000000-0005-0000-0000-0000B65B0000}"/>
    <cellStyle name="Акцент4 38 2" xfId="27319" xr:uid="{00000000-0005-0000-0000-0000B75B0000}"/>
    <cellStyle name="Акцент4 39" xfId="22767" xr:uid="{00000000-0005-0000-0000-0000B85B0000}"/>
    <cellStyle name="Акцент4 39 2" xfId="27326" xr:uid="{00000000-0005-0000-0000-0000B95B0000}"/>
    <cellStyle name="Акцент4 4" xfId="22768" xr:uid="{00000000-0005-0000-0000-0000BA5B0000}"/>
    <cellStyle name="Акцент4 4 2" xfId="22769" xr:uid="{00000000-0005-0000-0000-0000BB5B0000}"/>
    <cellStyle name="Акцент4 4 3" xfId="29000" xr:uid="{00000000-0005-0000-0000-0000BC5B0000}"/>
    <cellStyle name="Акцент4 40" xfId="22770" xr:uid="{00000000-0005-0000-0000-0000BD5B0000}"/>
    <cellStyle name="Акцент4 40 2" xfId="27347" xr:uid="{00000000-0005-0000-0000-0000BE5B0000}"/>
    <cellStyle name="Акцент4 41" xfId="22771" xr:uid="{00000000-0005-0000-0000-0000BF5B0000}"/>
    <cellStyle name="Акцент4 41 2" xfId="27386" xr:uid="{00000000-0005-0000-0000-0000C05B0000}"/>
    <cellStyle name="Акцент4 42" xfId="22772" xr:uid="{00000000-0005-0000-0000-0000C15B0000}"/>
    <cellStyle name="Акцент4 42 2" xfId="27408" xr:uid="{00000000-0005-0000-0000-0000C25B0000}"/>
    <cellStyle name="Акцент4 43" xfId="22773" xr:uid="{00000000-0005-0000-0000-0000C35B0000}"/>
    <cellStyle name="Акцент4 43 2" xfId="27421" xr:uid="{00000000-0005-0000-0000-0000C45B0000}"/>
    <cellStyle name="Акцент4 44" xfId="22774" xr:uid="{00000000-0005-0000-0000-0000C55B0000}"/>
    <cellStyle name="Акцент4 44 2" xfId="27432" xr:uid="{00000000-0005-0000-0000-0000C65B0000}"/>
    <cellStyle name="Акцент4 45" xfId="22775" xr:uid="{00000000-0005-0000-0000-0000C75B0000}"/>
    <cellStyle name="Акцент4 45 2" xfId="27450" xr:uid="{00000000-0005-0000-0000-0000C85B0000}"/>
    <cellStyle name="Акцент4 46" xfId="22776" xr:uid="{00000000-0005-0000-0000-0000C95B0000}"/>
    <cellStyle name="Акцент4 46 2" xfId="27499" xr:uid="{00000000-0005-0000-0000-0000CA5B0000}"/>
    <cellStyle name="Акцент4 47" xfId="22777" xr:uid="{00000000-0005-0000-0000-0000CB5B0000}"/>
    <cellStyle name="Акцент4 47 2" xfId="27510" xr:uid="{00000000-0005-0000-0000-0000CC5B0000}"/>
    <cellStyle name="Акцент4 48" xfId="22778" xr:uid="{00000000-0005-0000-0000-0000CD5B0000}"/>
    <cellStyle name="Акцент4 48 2" xfId="27517" xr:uid="{00000000-0005-0000-0000-0000CE5B0000}"/>
    <cellStyle name="Акцент4 49" xfId="22779" xr:uid="{00000000-0005-0000-0000-0000CF5B0000}"/>
    <cellStyle name="Акцент4 49 2" xfId="27537" xr:uid="{00000000-0005-0000-0000-0000D05B0000}"/>
    <cellStyle name="Акцент4 5" xfId="22780" xr:uid="{00000000-0005-0000-0000-0000D15B0000}"/>
    <cellStyle name="Акцент4 5 2" xfId="22781" xr:uid="{00000000-0005-0000-0000-0000D25B0000}"/>
    <cellStyle name="Акцент4 50" xfId="22782" xr:uid="{00000000-0005-0000-0000-0000D35B0000}"/>
    <cellStyle name="Акцент4 50 2" xfId="27587" xr:uid="{00000000-0005-0000-0000-0000D45B0000}"/>
    <cellStyle name="Акцент4 51" xfId="22783" xr:uid="{00000000-0005-0000-0000-0000D55B0000}"/>
    <cellStyle name="Акцент4 51 2" xfId="27603" xr:uid="{00000000-0005-0000-0000-0000D65B0000}"/>
    <cellStyle name="Акцент4 52" xfId="22784" xr:uid="{00000000-0005-0000-0000-0000D75B0000}"/>
    <cellStyle name="Акцент4 52 2" xfId="27618" xr:uid="{00000000-0005-0000-0000-0000D85B0000}"/>
    <cellStyle name="Акцент4 53" xfId="22785" xr:uid="{00000000-0005-0000-0000-0000D95B0000}"/>
    <cellStyle name="Акцент4 53 2" xfId="27606" xr:uid="{00000000-0005-0000-0000-0000DA5B0000}"/>
    <cellStyle name="Акцент4 54" xfId="22786" xr:uid="{00000000-0005-0000-0000-0000DB5B0000}"/>
    <cellStyle name="Акцент4 54 2" xfId="27649" xr:uid="{00000000-0005-0000-0000-0000DC5B0000}"/>
    <cellStyle name="Акцент4 55" xfId="22787" xr:uid="{00000000-0005-0000-0000-0000DD5B0000}"/>
    <cellStyle name="Акцент4 55 2" xfId="27702" xr:uid="{00000000-0005-0000-0000-0000DE5B0000}"/>
    <cellStyle name="Акцент4 56" xfId="22788" xr:uid="{00000000-0005-0000-0000-0000DF5B0000}"/>
    <cellStyle name="Акцент4 56 2" xfId="27716" xr:uid="{00000000-0005-0000-0000-0000E05B0000}"/>
    <cellStyle name="Акцент4 57" xfId="22789" xr:uid="{00000000-0005-0000-0000-0000E15B0000}"/>
    <cellStyle name="Акцент4 57 2" xfId="27727" xr:uid="{00000000-0005-0000-0000-0000E25B0000}"/>
    <cellStyle name="Акцент4 58" xfId="22790" xr:uid="{00000000-0005-0000-0000-0000E35B0000}"/>
    <cellStyle name="Акцент4 58 2" xfId="27734" xr:uid="{00000000-0005-0000-0000-0000E45B0000}"/>
    <cellStyle name="Акцент4 59" xfId="22791" xr:uid="{00000000-0005-0000-0000-0000E55B0000}"/>
    <cellStyle name="Акцент4 59 2" xfId="27745" xr:uid="{00000000-0005-0000-0000-0000E65B0000}"/>
    <cellStyle name="Акцент4 6" xfId="22792" xr:uid="{00000000-0005-0000-0000-0000E75B0000}"/>
    <cellStyle name="Акцент4 6 2" xfId="22793" xr:uid="{00000000-0005-0000-0000-0000E85B0000}"/>
    <cellStyle name="Акцент4 60" xfId="22794" xr:uid="{00000000-0005-0000-0000-0000E95B0000}"/>
    <cellStyle name="Акцент4 61" xfId="22795" xr:uid="{00000000-0005-0000-0000-0000EA5B0000}"/>
    <cellStyle name="Акцент4 62" xfId="22796" xr:uid="{00000000-0005-0000-0000-0000EB5B0000}"/>
    <cellStyle name="Акцент4 63" xfId="22797" xr:uid="{00000000-0005-0000-0000-0000EC5B0000}"/>
    <cellStyle name="Акцент4 64" xfId="22798" xr:uid="{00000000-0005-0000-0000-0000ED5B0000}"/>
    <cellStyle name="Акцент4 65" xfId="22799" xr:uid="{00000000-0005-0000-0000-0000EE5B0000}"/>
    <cellStyle name="Акцент4 66" xfId="22800" xr:uid="{00000000-0005-0000-0000-0000EF5B0000}"/>
    <cellStyle name="Акцент4 67" xfId="22801" xr:uid="{00000000-0005-0000-0000-0000F05B0000}"/>
    <cellStyle name="Акцент4 68" xfId="22802" xr:uid="{00000000-0005-0000-0000-0000F15B0000}"/>
    <cellStyle name="Акцент4 69" xfId="22803" xr:uid="{00000000-0005-0000-0000-0000F25B0000}"/>
    <cellStyle name="Акцент4 7" xfId="22804" xr:uid="{00000000-0005-0000-0000-0000F35B0000}"/>
    <cellStyle name="Акцент4 7 2" xfId="22805" xr:uid="{00000000-0005-0000-0000-0000F45B0000}"/>
    <cellStyle name="Акцент4 70" xfId="22806" xr:uid="{00000000-0005-0000-0000-0000F55B0000}"/>
    <cellStyle name="Акцент4 71" xfId="22807" xr:uid="{00000000-0005-0000-0000-0000F65B0000}"/>
    <cellStyle name="Акцент4 72" xfId="22808" xr:uid="{00000000-0005-0000-0000-0000F75B0000}"/>
    <cellStyle name="Акцент4 73" xfId="22809" xr:uid="{00000000-0005-0000-0000-0000F85B0000}"/>
    <cellStyle name="Акцент4 74" xfId="22810" xr:uid="{00000000-0005-0000-0000-0000F95B0000}"/>
    <cellStyle name="Акцент4 75" xfId="22811" xr:uid="{00000000-0005-0000-0000-0000FA5B0000}"/>
    <cellStyle name="Акцент4 76" xfId="22812" xr:uid="{00000000-0005-0000-0000-0000FB5B0000}"/>
    <cellStyle name="Акцент4 77" xfId="22813" xr:uid="{00000000-0005-0000-0000-0000FC5B0000}"/>
    <cellStyle name="Акцент4 78" xfId="22814" xr:uid="{00000000-0005-0000-0000-0000FD5B0000}"/>
    <cellStyle name="Акцент4 79" xfId="22815" xr:uid="{00000000-0005-0000-0000-0000FE5B0000}"/>
    <cellStyle name="Акцент4 8" xfId="22816" xr:uid="{00000000-0005-0000-0000-0000FF5B0000}"/>
    <cellStyle name="Акцент4 8 2" xfId="22817" xr:uid="{00000000-0005-0000-0000-0000005C0000}"/>
    <cellStyle name="Акцент4 80" xfId="22818" xr:uid="{00000000-0005-0000-0000-0000015C0000}"/>
    <cellStyle name="Акцент4 81" xfId="22819" xr:uid="{00000000-0005-0000-0000-0000025C0000}"/>
    <cellStyle name="Акцент4 82" xfId="22820" xr:uid="{00000000-0005-0000-0000-0000035C0000}"/>
    <cellStyle name="Акцент4 83" xfId="22821" xr:uid="{00000000-0005-0000-0000-0000045C0000}"/>
    <cellStyle name="Акцент4 84" xfId="22822" xr:uid="{00000000-0005-0000-0000-0000055C0000}"/>
    <cellStyle name="Акцент4 85" xfId="22823" xr:uid="{00000000-0005-0000-0000-0000065C0000}"/>
    <cellStyle name="Акцент4 86" xfId="22824" xr:uid="{00000000-0005-0000-0000-0000075C0000}"/>
    <cellStyle name="Акцент4 87" xfId="22825" xr:uid="{00000000-0005-0000-0000-0000085C0000}"/>
    <cellStyle name="Акцент4 88" xfId="22826" xr:uid="{00000000-0005-0000-0000-0000095C0000}"/>
    <cellStyle name="Акцент4 89" xfId="22827" xr:uid="{00000000-0005-0000-0000-00000A5C0000}"/>
    <cellStyle name="Акцент4 9" xfId="22828" xr:uid="{00000000-0005-0000-0000-00000B5C0000}"/>
    <cellStyle name="Акцент4 9 2" xfId="22829" xr:uid="{00000000-0005-0000-0000-00000C5C0000}"/>
    <cellStyle name="Акцент4 90" xfId="22830" xr:uid="{00000000-0005-0000-0000-00000D5C0000}"/>
    <cellStyle name="Акцент4 91" xfId="22831" xr:uid="{00000000-0005-0000-0000-00000E5C0000}"/>
    <cellStyle name="Акцент4 92" xfId="22832" xr:uid="{00000000-0005-0000-0000-00000F5C0000}"/>
    <cellStyle name="Акцент4 93" xfId="22833" xr:uid="{00000000-0005-0000-0000-0000105C0000}"/>
    <cellStyle name="Акцент4 94" xfId="22834" xr:uid="{00000000-0005-0000-0000-0000115C0000}"/>
    <cellStyle name="Акцент4 95" xfId="22835" xr:uid="{00000000-0005-0000-0000-0000125C0000}"/>
    <cellStyle name="Акцент4 96" xfId="22836" xr:uid="{00000000-0005-0000-0000-0000135C0000}"/>
    <cellStyle name="Акцент4 97" xfId="22837" xr:uid="{00000000-0005-0000-0000-0000145C0000}"/>
    <cellStyle name="Акцент4 98" xfId="22838" xr:uid="{00000000-0005-0000-0000-0000155C0000}"/>
    <cellStyle name="Акцент4 99" xfId="22839" xr:uid="{00000000-0005-0000-0000-0000165C0000}"/>
    <cellStyle name="Акцент5 10" xfId="22841" xr:uid="{00000000-0005-0000-0000-0000175C0000}"/>
    <cellStyle name="Акцент5 10 2" xfId="22842" xr:uid="{00000000-0005-0000-0000-0000185C0000}"/>
    <cellStyle name="Акцент5 100" xfId="22843" xr:uid="{00000000-0005-0000-0000-0000195C0000}"/>
    <cellStyle name="Акцент5 101" xfId="22844" xr:uid="{00000000-0005-0000-0000-00001A5C0000}"/>
    <cellStyle name="Акцент5 102" xfId="22845" xr:uid="{00000000-0005-0000-0000-00001B5C0000}"/>
    <cellStyle name="Акцент5 103" xfId="22846" xr:uid="{00000000-0005-0000-0000-00001C5C0000}"/>
    <cellStyle name="Акцент5 104" xfId="22847" xr:uid="{00000000-0005-0000-0000-00001D5C0000}"/>
    <cellStyle name="Акцент5 105" xfId="22848" xr:uid="{00000000-0005-0000-0000-00001E5C0000}"/>
    <cellStyle name="Акцент5 106" xfId="22849" xr:uid="{00000000-0005-0000-0000-00001F5C0000}"/>
    <cellStyle name="Акцент5 107" xfId="22850" xr:uid="{00000000-0005-0000-0000-0000205C0000}"/>
    <cellStyle name="Акцент5 108" xfId="22851" xr:uid="{00000000-0005-0000-0000-0000215C0000}"/>
    <cellStyle name="Акцент5 109" xfId="22852" xr:uid="{00000000-0005-0000-0000-0000225C0000}"/>
    <cellStyle name="Акцент5 11" xfId="22853" xr:uid="{00000000-0005-0000-0000-0000235C0000}"/>
    <cellStyle name="Акцент5 11 2" xfId="26814" xr:uid="{00000000-0005-0000-0000-0000245C0000}"/>
    <cellStyle name="Акцент5 110" xfId="22854" xr:uid="{00000000-0005-0000-0000-0000255C0000}"/>
    <cellStyle name="Акцент5 111" xfId="22855" xr:uid="{00000000-0005-0000-0000-0000265C0000}"/>
    <cellStyle name="Акцент5 112" xfId="22856" xr:uid="{00000000-0005-0000-0000-0000275C0000}"/>
    <cellStyle name="Акцент5 113" xfId="22857" xr:uid="{00000000-0005-0000-0000-0000285C0000}"/>
    <cellStyle name="Акцент5 114" xfId="22858" xr:uid="{00000000-0005-0000-0000-0000295C0000}"/>
    <cellStyle name="Акцент5 115" xfId="22859" xr:uid="{00000000-0005-0000-0000-00002A5C0000}"/>
    <cellStyle name="Акцент5 116" xfId="22860" xr:uid="{00000000-0005-0000-0000-00002B5C0000}"/>
    <cellStyle name="Акцент5 117" xfId="22861" xr:uid="{00000000-0005-0000-0000-00002C5C0000}"/>
    <cellStyle name="Акцент5 118" xfId="22862" xr:uid="{00000000-0005-0000-0000-00002D5C0000}"/>
    <cellStyle name="Акцент5 119" xfId="22863" xr:uid="{00000000-0005-0000-0000-00002E5C0000}"/>
    <cellStyle name="Акцент5 12" xfId="22864" xr:uid="{00000000-0005-0000-0000-00002F5C0000}"/>
    <cellStyle name="Акцент5 12 2" xfId="26845" xr:uid="{00000000-0005-0000-0000-0000305C0000}"/>
    <cellStyle name="Акцент5 120" xfId="22865" xr:uid="{00000000-0005-0000-0000-0000315C0000}"/>
    <cellStyle name="Акцент5 121" xfId="22866" xr:uid="{00000000-0005-0000-0000-0000325C0000}"/>
    <cellStyle name="Акцент5 122" xfId="22867" xr:uid="{00000000-0005-0000-0000-0000335C0000}"/>
    <cellStyle name="Акцент5 123" xfId="22868" xr:uid="{00000000-0005-0000-0000-0000345C0000}"/>
    <cellStyle name="Акцент5 124" xfId="22869" xr:uid="{00000000-0005-0000-0000-0000355C0000}"/>
    <cellStyle name="Акцент5 125" xfId="22870" xr:uid="{00000000-0005-0000-0000-0000365C0000}"/>
    <cellStyle name="Акцент5 126" xfId="22871" xr:uid="{00000000-0005-0000-0000-0000375C0000}"/>
    <cellStyle name="Акцент5 127" xfId="22872" xr:uid="{00000000-0005-0000-0000-0000385C0000}"/>
    <cellStyle name="Акцент5 128" xfId="22873" xr:uid="{00000000-0005-0000-0000-0000395C0000}"/>
    <cellStyle name="Акцент5 129" xfId="22874" xr:uid="{00000000-0005-0000-0000-00003A5C0000}"/>
    <cellStyle name="Акцент5 13" xfId="22875" xr:uid="{00000000-0005-0000-0000-00003B5C0000}"/>
    <cellStyle name="Акцент5 13 2" xfId="26871" xr:uid="{00000000-0005-0000-0000-00003C5C0000}"/>
    <cellStyle name="Акцент5 130" xfId="22876" xr:uid="{00000000-0005-0000-0000-00003D5C0000}"/>
    <cellStyle name="Акцент5 131" xfId="22877" xr:uid="{00000000-0005-0000-0000-00003E5C0000}"/>
    <cellStyle name="Акцент5 132" xfId="22878" xr:uid="{00000000-0005-0000-0000-00003F5C0000}"/>
    <cellStyle name="Акцент5 133" xfId="22879" xr:uid="{00000000-0005-0000-0000-0000405C0000}"/>
    <cellStyle name="Акцент5 134" xfId="22880" xr:uid="{00000000-0005-0000-0000-0000415C0000}"/>
    <cellStyle name="Акцент5 135" xfId="22881" xr:uid="{00000000-0005-0000-0000-0000425C0000}"/>
    <cellStyle name="Акцент5 136" xfId="22882" xr:uid="{00000000-0005-0000-0000-0000435C0000}"/>
    <cellStyle name="Акцент5 137" xfId="22883" xr:uid="{00000000-0005-0000-0000-0000445C0000}"/>
    <cellStyle name="Акцент5 138" xfId="22884" xr:uid="{00000000-0005-0000-0000-0000455C0000}"/>
    <cellStyle name="Акцент5 139" xfId="22885" xr:uid="{00000000-0005-0000-0000-0000465C0000}"/>
    <cellStyle name="Акцент5 14" xfId="22886" xr:uid="{00000000-0005-0000-0000-0000475C0000}"/>
    <cellStyle name="Акцент5 14 2" xfId="26877" xr:uid="{00000000-0005-0000-0000-0000485C0000}"/>
    <cellStyle name="Акцент5 140" xfId="22887" xr:uid="{00000000-0005-0000-0000-0000495C0000}"/>
    <cellStyle name="Акцент5 141" xfId="22888" xr:uid="{00000000-0005-0000-0000-00004A5C0000}"/>
    <cellStyle name="Акцент5 142" xfId="22889" xr:uid="{00000000-0005-0000-0000-00004B5C0000}"/>
    <cellStyle name="Акцент5 143" xfId="22890" xr:uid="{00000000-0005-0000-0000-00004C5C0000}"/>
    <cellStyle name="Акцент5 144" xfId="22891" xr:uid="{00000000-0005-0000-0000-00004D5C0000}"/>
    <cellStyle name="Акцент5 145" xfId="22892" xr:uid="{00000000-0005-0000-0000-00004E5C0000}"/>
    <cellStyle name="Акцент5 146" xfId="22893" xr:uid="{00000000-0005-0000-0000-00004F5C0000}"/>
    <cellStyle name="Акцент5 147" xfId="22894" xr:uid="{00000000-0005-0000-0000-0000505C0000}"/>
    <cellStyle name="Акцент5 148" xfId="22895" xr:uid="{00000000-0005-0000-0000-0000515C0000}"/>
    <cellStyle name="Акцент5 149" xfId="22896" xr:uid="{00000000-0005-0000-0000-0000525C0000}"/>
    <cellStyle name="Акцент5 15" xfId="22897" xr:uid="{00000000-0005-0000-0000-0000535C0000}"/>
    <cellStyle name="Акцент5 15 2" xfId="26892" xr:uid="{00000000-0005-0000-0000-0000545C0000}"/>
    <cellStyle name="Акцент5 150" xfId="22898" xr:uid="{00000000-0005-0000-0000-0000555C0000}"/>
    <cellStyle name="Акцент5 151" xfId="22899" xr:uid="{00000000-0005-0000-0000-0000565C0000}"/>
    <cellStyle name="Акцент5 152" xfId="22900" xr:uid="{00000000-0005-0000-0000-0000575C0000}"/>
    <cellStyle name="Акцент5 153" xfId="22901" xr:uid="{00000000-0005-0000-0000-0000585C0000}"/>
    <cellStyle name="Акцент5 154" xfId="22902" xr:uid="{00000000-0005-0000-0000-0000595C0000}"/>
    <cellStyle name="Акцент5 155" xfId="22903" xr:uid="{00000000-0005-0000-0000-00005A5C0000}"/>
    <cellStyle name="Акцент5 156" xfId="22904" xr:uid="{00000000-0005-0000-0000-00005B5C0000}"/>
    <cellStyle name="Акцент5 157" xfId="22905" xr:uid="{00000000-0005-0000-0000-00005C5C0000}"/>
    <cellStyle name="Акцент5 158" xfId="22906" xr:uid="{00000000-0005-0000-0000-00005D5C0000}"/>
    <cellStyle name="Акцент5 159" xfId="22907" xr:uid="{00000000-0005-0000-0000-00005E5C0000}"/>
    <cellStyle name="Акцент5 16" xfId="22908" xr:uid="{00000000-0005-0000-0000-00005F5C0000}"/>
    <cellStyle name="Акцент5 16 2" xfId="26919" xr:uid="{00000000-0005-0000-0000-0000605C0000}"/>
    <cellStyle name="Акцент5 160" xfId="22909" xr:uid="{00000000-0005-0000-0000-0000615C0000}"/>
    <cellStyle name="Акцент5 161" xfId="22910" xr:uid="{00000000-0005-0000-0000-0000625C0000}"/>
    <cellStyle name="Акцент5 162" xfId="22911" xr:uid="{00000000-0005-0000-0000-0000635C0000}"/>
    <cellStyle name="Акцент5 163" xfId="22912" xr:uid="{00000000-0005-0000-0000-0000645C0000}"/>
    <cellStyle name="Акцент5 164" xfId="22913" xr:uid="{00000000-0005-0000-0000-0000655C0000}"/>
    <cellStyle name="Акцент5 165" xfId="22914" xr:uid="{00000000-0005-0000-0000-0000665C0000}"/>
    <cellStyle name="Акцент5 166" xfId="22915" xr:uid="{00000000-0005-0000-0000-0000675C0000}"/>
    <cellStyle name="Акцент5 167" xfId="22916" xr:uid="{00000000-0005-0000-0000-0000685C0000}"/>
    <cellStyle name="Акцент5 168" xfId="22917" xr:uid="{00000000-0005-0000-0000-0000695C0000}"/>
    <cellStyle name="Акцент5 169" xfId="22918" xr:uid="{00000000-0005-0000-0000-00006A5C0000}"/>
    <cellStyle name="Акцент5 17" xfId="22919" xr:uid="{00000000-0005-0000-0000-00006B5C0000}"/>
    <cellStyle name="Акцент5 17 2" xfId="26925" xr:uid="{00000000-0005-0000-0000-00006C5C0000}"/>
    <cellStyle name="Акцент5 170" xfId="22920" xr:uid="{00000000-0005-0000-0000-00006D5C0000}"/>
    <cellStyle name="Акцент5 171" xfId="22921" xr:uid="{00000000-0005-0000-0000-00006E5C0000}"/>
    <cellStyle name="Акцент5 172" xfId="22922" xr:uid="{00000000-0005-0000-0000-00006F5C0000}"/>
    <cellStyle name="Акцент5 173" xfId="22840" xr:uid="{00000000-0005-0000-0000-0000705C0000}"/>
    <cellStyle name="Акцент5 18" xfId="22923" xr:uid="{00000000-0005-0000-0000-0000715C0000}"/>
    <cellStyle name="Акцент5 18 2" xfId="26944" xr:uid="{00000000-0005-0000-0000-0000725C0000}"/>
    <cellStyle name="Акцент5 19" xfId="22924" xr:uid="{00000000-0005-0000-0000-0000735C0000}"/>
    <cellStyle name="Акцент5 19 2" xfId="26978" xr:uid="{00000000-0005-0000-0000-0000745C0000}"/>
    <cellStyle name="Акцент5 2" xfId="22925" xr:uid="{00000000-0005-0000-0000-0000755C0000}"/>
    <cellStyle name="Акцент5 2 2" xfId="22926" xr:uid="{00000000-0005-0000-0000-0000765C0000}"/>
    <cellStyle name="Акцент5 2 3" xfId="22927" xr:uid="{00000000-0005-0000-0000-0000775C0000}"/>
    <cellStyle name="Акцент5 2 4" xfId="28327" xr:uid="{00000000-0005-0000-0000-0000785C0000}"/>
    <cellStyle name="Акцент5 20" xfId="22928" xr:uid="{00000000-0005-0000-0000-0000795C0000}"/>
    <cellStyle name="Акцент5 20 2" xfId="26994" xr:uid="{00000000-0005-0000-0000-00007A5C0000}"/>
    <cellStyle name="Акцент5 21" xfId="22929" xr:uid="{00000000-0005-0000-0000-00007B5C0000}"/>
    <cellStyle name="Акцент5 21 2" xfId="27006" xr:uid="{00000000-0005-0000-0000-00007C5C0000}"/>
    <cellStyle name="Акцент5 22" xfId="22930" xr:uid="{00000000-0005-0000-0000-00007D5C0000}"/>
    <cellStyle name="Акцент5 22 2" xfId="27016" xr:uid="{00000000-0005-0000-0000-00007E5C0000}"/>
    <cellStyle name="Акцент5 23" xfId="22931" xr:uid="{00000000-0005-0000-0000-00007F5C0000}"/>
    <cellStyle name="Акцент5 23 2" xfId="27022" xr:uid="{00000000-0005-0000-0000-0000805C0000}"/>
    <cellStyle name="Акцент5 24" xfId="22932" xr:uid="{00000000-0005-0000-0000-0000815C0000}"/>
    <cellStyle name="Акцент5 24 2" xfId="27037" xr:uid="{00000000-0005-0000-0000-0000825C0000}"/>
    <cellStyle name="Акцент5 25" xfId="22933" xr:uid="{00000000-0005-0000-0000-0000835C0000}"/>
    <cellStyle name="Акцент5 25 2" xfId="27070" xr:uid="{00000000-0005-0000-0000-0000845C0000}"/>
    <cellStyle name="Акцент5 26" xfId="22934" xr:uid="{00000000-0005-0000-0000-0000855C0000}"/>
    <cellStyle name="Акцент5 26 2" xfId="27080" xr:uid="{00000000-0005-0000-0000-0000865C0000}"/>
    <cellStyle name="Акцент5 27" xfId="22935" xr:uid="{00000000-0005-0000-0000-0000875C0000}"/>
    <cellStyle name="Акцент5 27 2" xfId="27086" xr:uid="{00000000-0005-0000-0000-0000885C0000}"/>
    <cellStyle name="Акцент5 28" xfId="22936" xr:uid="{00000000-0005-0000-0000-0000895C0000}"/>
    <cellStyle name="Акцент5 28 2" xfId="27102" xr:uid="{00000000-0005-0000-0000-00008A5C0000}"/>
    <cellStyle name="Акцент5 29" xfId="22937" xr:uid="{00000000-0005-0000-0000-00008B5C0000}"/>
    <cellStyle name="Акцент5 29 2" xfId="27130" xr:uid="{00000000-0005-0000-0000-00008C5C0000}"/>
    <cellStyle name="Акцент5 3" xfId="22938" xr:uid="{00000000-0005-0000-0000-00008D5C0000}"/>
    <cellStyle name="Акцент5 3 2" xfId="22939" xr:uid="{00000000-0005-0000-0000-00008E5C0000}"/>
    <cellStyle name="Акцент5 3 3" xfId="22940" xr:uid="{00000000-0005-0000-0000-00008F5C0000}"/>
    <cellStyle name="Акцент5 3 4" xfId="28863" xr:uid="{00000000-0005-0000-0000-0000905C0000}"/>
    <cellStyle name="Акцент5 30" xfId="22941" xr:uid="{00000000-0005-0000-0000-0000915C0000}"/>
    <cellStyle name="Акцент5 30 2" xfId="27136" xr:uid="{00000000-0005-0000-0000-0000925C0000}"/>
    <cellStyle name="Акцент5 31" xfId="22942" xr:uid="{00000000-0005-0000-0000-0000935C0000}"/>
    <cellStyle name="Акцент5 31 2" xfId="27147" xr:uid="{00000000-0005-0000-0000-0000945C0000}"/>
    <cellStyle name="Акцент5 32" xfId="22943" xr:uid="{00000000-0005-0000-0000-0000955C0000}"/>
    <cellStyle name="Акцент5 32 2" xfId="27163" xr:uid="{00000000-0005-0000-0000-0000965C0000}"/>
    <cellStyle name="Акцент5 33" xfId="22944" xr:uid="{00000000-0005-0000-0000-0000975C0000}"/>
    <cellStyle name="Акцент5 33 2" xfId="27187" xr:uid="{00000000-0005-0000-0000-0000985C0000}"/>
    <cellStyle name="Акцент5 34" xfId="22945" xr:uid="{00000000-0005-0000-0000-0000995C0000}"/>
    <cellStyle name="Акцент5 34 2" xfId="27185" xr:uid="{00000000-0005-0000-0000-00009A5C0000}"/>
    <cellStyle name="Акцент5 35" xfId="22946" xr:uid="{00000000-0005-0000-0000-00009B5C0000}"/>
    <cellStyle name="Акцент5 35 2" xfId="27234" xr:uid="{00000000-0005-0000-0000-00009C5C0000}"/>
    <cellStyle name="Акцент5 36" xfId="22947" xr:uid="{00000000-0005-0000-0000-00009D5C0000}"/>
    <cellStyle name="Акцент5 36 2" xfId="27259" xr:uid="{00000000-0005-0000-0000-00009E5C0000}"/>
    <cellStyle name="Акцент5 37" xfId="22948" xr:uid="{00000000-0005-0000-0000-00009F5C0000}"/>
    <cellStyle name="Акцент5 37 2" xfId="27307" xr:uid="{00000000-0005-0000-0000-0000A05C0000}"/>
    <cellStyle name="Акцент5 38" xfId="22949" xr:uid="{00000000-0005-0000-0000-0000A15C0000}"/>
    <cellStyle name="Акцент5 38 2" xfId="27318" xr:uid="{00000000-0005-0000-0000-0000A25C0000}"/>
    <cellStyle name="Акцент5 39" xfId="22950" xr:uid="{00000000-0005-0000-0000-0000A35C0000}"/>
    <cellStyle name="Акцент5 39 2" xfId="27325" xr:uid="{00000000-0005-0000-0000-0000A45C0000}"/>
    <cellStyle name="Акцент5 4" xfId="22951" xr:uid="{00000000-0005-0000-0000-0000A55C0000}"/>
    <cellStyle name="Акцент5 4 2" xfId="22952" xr:uid="{00000000-0005-0000-0000-0000A65C0000}"/>
    <cellStyle name="Акцент5 4 3" xfId="29004" xr:uid="{00000000-0005-0000-0000-0000A75C0000}"/>
    <cellStyle name="Акцент5 40" xfId="22953" xr:uid="{00000000-0005-0000-0000-0000A85C0000}"/>
    <cellStyle name="Акцент5 40 2" xfId="27351" xr:uid="{00000000-0005-0000-0000-0000A95C0000}"/>
    <cellStyle name="Акцент5 41" xfId="22954" xr:uid="{00000000-0005-0000-0000-0000AA5C0000}"/>
    <cellStyle name="Акцент5 41 2" xfId="27384" xr:uid="{00000000-0005-0000-0000-0000AB5C0000}"/>
    <cellStyle name="Акцент5 42" xfId="22955" xr:uid="{00000000-0005-0000-0000-0000AC5C0000}"/>
    <cellStyle name="Акцент5 42 2" xfId="27404" xr:uid="{00000000-0005-0000-0000-0000AD5C0000}"/>
    <cellStyle name="Акцент5 43" xfId="22956" xr:uid="{00000000-0005-0000-0000-0000AE5C0000}"/>
    <cellStyle name="Акцент5 43 2" xfId="27420" xr:uid="{00000000-0005-0000-0000-0000AF5C0000}"/>
    <cellStyle name="Акцент5 44" xfId="22957" xr:uid="{00000000-0005-0000-0000-0000B05C0000}"/>
    <cellStyle name="Акцент5 44 2" xfId="27431" xr:uid="{00000000-0005-0000-0000-0000B15C0000}"/>
    <cellStyle name="Акцент5 45" xfId="22958" xr:uid="{00000000-0005-0000-0000-0000B25C0000}"/>
    <cellStyle name="Акцент5 45 2" xfId="27454" xr:uid="{00000000-0005-0000-0000-0000B35C0000}"/>
    <cellStyle name="Акцент5 46" xfId="22959" xr:uid="{00000000-0005-0000-0000-0000B45C0000}"/>
    <cellStyle name="Акцент5 46 2" xfId="27497" xr:uid="{00000000-0005-0000-0000-0000B55C0000}"/>
    <cellStyle name="Акцент5 47" xfId="22960" xr:uid="{00000000-0005-0000-0000-0000B65C0000}"/>
    <cellStyle name="Акцент5 47 2" xfId="27509" xr:uid="{00000000-0005-0000-0000-0000B75C0000}"/>
    <cellStyle name="Акцент5 48" xfId="22961" xr:uid="{00000000-0005-0000-0000-0000B85C0000}"/>
    <cellStyle name="Акцент5 48 2" xfId="27516" xr:uid="{00000000-0005-0000-0000-0000B95C0000}"/>
    <cellStyle name="Акцент5 49" xfId="22962" xr:uid="{00000000-0005-0000-0000-0000BA5C0000}"/>
    <cellStyle name="Акцент5 49 2" xfId="27541" xr:uid="{00000000-0005-0000-0000-0000BB5C0000}"/>
    <cellStyle name="Акцент5 5" xfId="22963" xr:uid="{00000000-0005-0000-0000-0000BC5C0000}"/>
    <cellStyle name="Акцент5 5 2" xfId="22964" xr:uid="{00000000-0005-0000-0000-0000BD5C0000}"/>
    <cellStyle name="Акцент5 50" xfId="22965" xr:uid="{00000000-0005-0000-0000-0000BE5C0000}"/>
    <cellStyle name="Акцент5 50 2" xfId="27583" xr:uid="{00000000-0005-0000-0000-0000BF5C0000}"/>
    <cellStyle name="Акцент5 51" xfId="22966" xr:uid="{00000000-0005-0000-0000-0000C05C0000}"/>
    <cellStyle name="Акцент5 51 2" xfId="27601" xr:uid="{00000000-0005-0000-0000-0000C15C0000}"/>
    <cellStyle name="Акцент5 52" xfId="22967" xr:uid="{00000000-0005-0000-0000-0000C25C0000}"/>
    <cellStyle name="Акцент5 52 2" xfId="27614" xr:uid="{00000000-0005-0000-0000-0000C35C0000}"/>
    <cellStyle name="Акцент5 53" xfId="22968" xr:uid="{00000000-0005-0000-0000-0000C45C0000}"/>
    <cellStyle name="Акцент5 53 2" xfId="27602" xr:uid="{00000000-0005-0000-0000-0000C55C0000}"/>
    <cellStyle name="Акцент5 54" xfId="22969" xr:uid="{00000000-0005-0000-0000-0000C65C0000}"/>
    <cellStyle name="Акцент5 54 2" xfId="27653" xr:uid="{00000000-0005-0000-0000-0000C75C0000}"/>
    <cellStyle name="Акцент5 55" xfId="22970" xr:uid="{00000000-0005-0000-0000-0000C85C0000}"/>
    <cellStyle name="Акцент5 55 2" xfId="27700" xr:uid="{00000000-0005-0000-0000-0000C95C0000}"/>
    <cellStyle name="Акцент5 56" xfId="22971" xr:uid="{00000000-0005-0000-0000-0000CA5C0000}"/>
    <cellStyle name="Акцент5 56 2" xfId="27714" xr:uid="{00000000-0005-0000-0000-0000CB5C0000}"/>
    <cellStyle name="Акцент5 57" xfId="22972" xr:uid="{00000000-0005-0000-0000-0000CC5C0000}"/>
    <cellStyle name="Акцент5 57 2" xfId="27726" xr:uid="{00000000-0005-0000-0000-0000CD5C0000}"/>
    <cellStyle name="Акцент5 58" xfId="22973" xr:uid="{00000000-0005-0000-0000-0000CE5C0000}"/>
    <cellStyle name="Акцент5 58 2" xfId="27733" xr:uid="{00000000-0005-0000-0000-0000CF5C0000}"/>
    <cellStyle name="Акцент5 59" xfId="22974" xr:uid="{00000000-0005-0000-0000-0000D05C0000}"/>
    <cellStyle name="Акцент5 59 2" xfId="27746" xr:uid="{00000000-0005-0000-0000-0000D15C0000}"/>
    <cellStyle name="Акцент5 6" xfId="22975" xr:uid="{00000000-0005-0000-0000-0000D25C0000}"/>
    <cellStyle name="Акцент5 6 2" xfId="22976" xr:uid="{00000000-0005-0000-0000-0000D35C0000}"/>
    <cellStyle name="Акцент5 60" xfId="22977" xr:uid="{00000000-0005-0000-0000-0000D45C0000}"/>
    <cellStyle name="Акцент5 61" xfId="22978" xr:uid="{00000000-0005-0000-0000-0000D55C0000}"/>
    <cellStyle name="Акцент5 62" xfId="22979" xr:uid="{00000000-0005-0000-0000-0000D65C0000}"/>
    <cellStyle name="Акцент5 63" xfId="22980" xr:uid="{00000000-0005-0000-0000-0000D75C0000}"/>
    <cellStyle name="Акцент5 64" xfId="22981" xr:uid="{00000000-0005-0000-0000-0000D85C0000}"/>
    <cellStyle name="Акцент5 65" xfId="22982" xr:uid="{00000000-0005-0000-0000-0000D95C0000}"/>
    <cellStyle name="Акцент5 66" xfId="22983" xr:uid="{00000000-0005-0000-0000-0000DA5C0000}"/>
    <cellStyle name="Акцент5 67" xfId="22984" xr:uid="{00000000-0005-0000-0000-0000DB5C0000}"/>
    <cellStyle name="Акцент5 68" xfId="22985" xr:uid="{00000000-0005-0000-0000-0000DC5C0000}"/>
    <cellStyle name="Акцент5 69" xfId="22986" xr:uid="{00000000-0005-0000-0000-0000DD5C0000}"/>
    <cellStyle name="Акцент5 7" xfId="22987" xr:uid="{00000000-0005-0000-0000-0000DE5C0000}"/>
    <cellStyle name="Акцент5 7 2" xfId="22988" xr:uid="{00000000-0005-0000-0000-0000DF5C0000}"/>
    <cellStyle name="Акцент5 70" xfId="22989" xr:uid="{00000000-0005-0000-0000-0000E05C0000}"/>
    <cellStyle name="Акцент5 71" xfId="22990" xr:uid="{00000000-0005-0000-0000-0000E15C0000}"/>
    <cellStyle name="Акцент5 72" xfId="22991" xr:uid="{00000000-0005-0000-0000-0000E25C0000}"/>
    <cellStyle name="Акцент5 73" xfId="22992" xr:uid="{00000000-0005-0000-0000-0000E35C0000}"/>
    <cellStyle name="Акцент5 74" xfId="22993" xr:uid="{00000000-0005-0000-0000-0000E45C0000}"/>
    <cellStyle name="Акцент5 75" xfId="22994" xr:uid="{00000000-0005-0000-0000-0000E55C0000}"/>
    <cellStyle name="Акцент5 76" xfId="22995" xr:uid="{00000000-0005-0000-0000-0000E65C0000}"/>
    <cellStyle name="Акцент5 77" xfId="22996" xr:uid="{00000000-0005-0000-0000-0000E75C0000}"/>
    <cellStyle name="Акцент5 78" xfId="22997" xr:uid="{00000000-0005-0000-0000-0000E85C0000}"/>
    <cellStyle name="Акцент5 79" xfId="22998" xr:uid="{00000000-0005-0000-0000-0000E95C0000}"/>
    <cellStyle name="Акцент5 8" xfId="22999" xr:uid="{00000000-0005-0000-0000-0000EA5C0000}"/>
    <cellStyle name="Акцент5 8 2" xfId="23000" xr:uid="{00000000-0005-0000-0000-0000EB5C0000}"/>
    <cellStyle name="Акцент5 80" xfId="23001" xr:uid="{00000000-0005-0000-0000-0000EC5C0000}"/>
    <cellStyle name="Акцент5 81" xfId="23002" xr:uid="{00000000-0005-0000-0000-0000ED5C0000}"/>
    <cellStyle name="Акцент5 82" xfId="23003" xr:uid="{00000000-0005-0000-0000-0000EE5C0000}"/>
    <cellStyle name="Акцент5 83" xfId="23004" xr:uid="{00000000-0005-0000-0000-0000EF5C0000}"/>
    <cellStyle name="Акцент5 84" xfId="23005" xr:uid="{00000000-0005-0000-0000-0000F05C0000}"/>
    <cellStyle name="Акцент5 85" xfId="23006" xr:uid="{00000000-0005-0000-0000-0000F15C0000}"/>
    <cellStyle name="Акцент5 86" xfId="23007" xr:uid="{00000000-0005-0000-0000-0000F25C0000}"/>
    <cellStyle name="Акцент5 87" xfId="23008" xr:uid="{00000000-0005-0000-0000-0000F35C0000}"/>
    <cellStyle name="Акцент5 88" xfId="23009" xr:uid="{00000000-0005-0000-0000-0000F45C0000}"/>
    <cellStyle name="Акцент5 89" xfId="23010" xr:uid="{00000000-0005-0000-0000-0000F55C0000}"/>
    <cellStyle name="Акцент5 9" xfId="23011" xr:uid="{00000000-0005-0000-0000-0000F65C0000}"/>
    <cellStyle name="Акцент5 9 2" xfId="23012" xr:uid="{00000000-0005-0000-0000-0000F75C0000}"/>
    <cellStyle name="Акцент5 90" xfId="23013" xr:uid="{00000000-0005-0000-0000-0000F85C0000}"/>
    <cellStyle name="Акцент5 91" xfId="23014" xr:uid="{00000000-0005-0000-0000-0000F95C0000}"/>
    <cellStyle name="Акцент5 92" xfId="23015" xr:uid="{00000000-0005-0000-0000-0000FA5C0000}"/>
    <cellStyle name="Акцент5 93" xfId="23016" xr:uid="{00000000-0005-0000-0000-0000FB5C0000}"/>
    <cellStyle name="Акцент5 94" xfId="23017" xr:uid="{00000000-0005-0000-0000-0000FC5C0000}"/>
    <cellStyle name="Акцент5 95" xfId="23018" xr:uid="{00000000-0005-0000-0000-0000FD5C0000}"/>
    <cellStyle name="Акцент5 96" xfId="23019" xr:uid="{00000000-0005-0000-0000-0000FE5C0000}"/>
    <cellStyle name="Акцент5 97" xfId="23020" xr:uid="{00000000-0005-0000-0000-0000FF5C0000}"/>
    <cellStyle name="Акцент5 98" xfId="23021" xr:uid="{00000000-0005-0000-0000-0000005D0000}"/>
    <cellStyle name="Акцент5 99" xfId="23022" xr:uid="{00000000-0005-0000-0000-0000015D0000}"/>
    <cellStyle name="Акцент6 10" xfId="23024" xr:uid="{00000000-0005-0000-0000-0000025D0000}"/>
    <cellStyle name="Акцент6 10 2" xfId="23025" xr:uid="{00000000-0005-0000-0000-0000035D0000}"/>
    <cellStyle name="Акцент6 100" xfId="23026" xr:uid="{00000000-0005-0000-0000-0000045D0000}"/>
    <cellStyle name="Акцент6 101" xfId="23027" xr:uid="{00000000-0005-0000-0000-0000055D0000}"/>
    <cellStyle name="Акцент6 102" xfId="23028" xr:uid="{00000000-0005-0000-0000-0000065D0000}"/>
    <cellStyle name="Акцент6 103" xfId="23029" xr:uid="{00000000-0005-0000-0000-0000075D0000}"/>
    <cellStyle name="Акцент6 104" xfId="23030" xr:uid="{00000000-0005-0000-0000-0000085D0000}"/>
    <cellStyle name="Акцент6 105" xfId="23031" xr:uid="{00000000-0005-0000-0000-0000095D0000}"/>
    <cellStyle name="Акцент6 106" xfId="23032" xr:uid="{00000000-0005-0000-0000-00000A5D0000}"/>
    <cellStyle name="Акцент6 107" xfId="23033" xr:uid="{00000000-0005-0000-0000-00000B5D0000}"/>
    <cellStyle name="Акцент6 108" xfId="23034" xr:uid="{00000000-0005-0000-0000-00000C5D0000}"/>
    <cellStyle name="Акцент6 109" xfId="23035" xr:uid="{00000000-0005-0000-0000-00000D5D0000}"/>
    <cellStyle name="Акцент6 11" xfId="23036" xr:uid="{00000000-0005-0000-0000-00000E5D0000}"/>
    <cellStyle name="Акцент6 11 2" xfId="26815" xr:uid="{00000000-0005-0000-0000-00000F5D0000}"/>
    <cellStyle name="Акцент6 110" xfId="23037" xr:uid="{00000000-0005-0000-0000-0000105D0000}"/>
    <cellStyle name="Акцент6 111" xfId="23038" xr:uid="{00000000-0005-0000-0000-0000115D0000}"/>
    <cellStyle name="Акцент6 112" xfId="23039" xr:uid="{00000000-0005-0000-0000-0000125D0000}"/>
    <cellStyle name="Акцент6 113" xfId="23040" xr:uid="{00000000-0005-0000-0000-0000135D0000}"/>
    <cellStyle name="Акцент6 114" xfId="23041" xr:uid="{00000000-0005-0000-0000-0000145D0000}"/>
    <cellStyle name="Акцент6 115" xfId="23042" xr:uid="{00000000-0005-0000-0000-0000155D0000}"/>
    <cellStyle name="Акцент6 116" xfId="23043" xr:uid="{00000000-0005-0000-0000-0000165D0000}"/>
    <cellStyle name="Акцент6 117" xfId="23044" xr:uid="{00000000-0005-0000-0000-0000175D0000}"/>
    <cellStyle name="Акцент6 118" xfId="23045" xr:uid="{00000000-0005-0000-0000-0000185D0000}"/>
    <cellStyle name="Акцент6 119" xfId="23046" xr:uid="{00000000-0005-0000-0000-0000195D0000}"/>
    <cellStyle name="Акцент6 12" xfId="23047" xr:uid="{00000000-0005-0000-0000-00001A5D0000}"/>
    <cellStyle name="Акцент6 12 2" xfId="26849" xr:uid="{00000000-0005-0000-0000-00001B5D0000}"/>
    <cellStyle name="Акцент6 120" xfId="23048" xr:uid="{00000000-0005-0000-0000-00001C5D0000}"/>
    <cellStyle name="Акцент6 121" xfId="23049" xr:uid="{00000000-0005-0000-0000-00001D5D0000}"/>
    <cellStyle name="Акцент6 122" xfId="23050" xr:uid="{00000000-0005-0000-0000-00001E5D0000}"/>
    <cellStyle name="Акцент6 123" xfId="23051" xr:uid="{00000000-0005-0000-0000-00001F5D0000}"/>
    <cellStyle name="Акцент6 124" xfId="23052" xr:uid="{00000000-0005-0000-0000-0000205D0000}"/>
    <cellStyle name="Акцент6 125" xfId="23053" xr:uid="{00000000-0005-0000-0000-0000215D0000}"/>
    <cellStyle name="Акцент6 126" xfId="23054" xr:uid="{00000000-0005-0000-0000-0000225D0000}"/>
    <cellStyle name="Акцент6 127" xfId="23055" xr:uid="{00000000-0005-0000-0000-0000235D0000}"/>
    <cellStyle name="Акцент6 128" xfId="23056" xr:uid="{00000000-0005-0000-0000-0000245D0000}"/>
    <cellStyle name="Акцент6 129" xfId="23057" xr:uid="{00000000-0005-0000-0000-0000255D0000}"/>
    <cellStyle name="Акцент6 13" xfId="23058" xr:uid="{00000000-0005-0000-0000-0000265D0000}"/>
    <cellStyle name="Акцент6 13 2" xfId="26870" xr:uid="{00000000-0005-0000-0000-0000275D0000}"/>
    <cellStyle name="Акцент6 130" xfId="23059" xr:uid="{00000000-0005-0000-0000-0000285D0000}"/>
    <cellStyle name="Акцент6 131" xfId="23060" xr:uid="{00000000-0005-0000-0000-0000295D0000}"/>
    <cellStyle name="Акцент6 132" xfId="23061" xr:uid="{00000000-0005-0000-0000-00002A5D0000}"/>
    <cellStyle name="Акцент6 133" xfId="23062" xr:uid="{00000000-0005-0000-0000-00002B5D0000}"/>
    <cellStyle name="Акцент6 134" xfId="23063" xr:uid="{00000000-0005-0000-0000-00002C5D0000}"/>
    <cellStyle name="Акцент6 135" xfId="23064" xr:uid="{00000000-0005-0000-0000-00002D5D0000}"/>
    <cellStyle name="Акцент6 136" xfId="23065" xr:uid="{00000000-0005-0000-0000-00002E5D0000}"/>
    <cellStyle name="Акцент6 137" xfId="23066" xr:uid="{00000000-0005-0000-0000-00002F5D0000}"/>
    <cellStyle name="Акцент6 138" xfId="23067" xr:uid="{00000000-0005-0000-0000-0000305D0000}"/>
    <cellStyle name="Акцент6 139" xfId="23068" xr:uid="{00000000-0005-0000-0000-0000315D0000}"/>
    <cellStyle name="Акцент6 14" xfId="23069" xr:uid="{00000000-0005-0000-0000-0000325D0000}"/>
    <cellStyle name="Акцент6 14 2" xfId="26837" xr:uid="{00000000-0005-0000-0000-0000335D0000}"/>
    <cellStyle name="Акцент6 140" xfId="23070" xr:uid="{00000000-0005-0000-0000-0000345D0000}"/>
    <cellStyle name="Акцент6 141" xfId="23071" xr:uid="{00000000-0005-0000-0000-0000355D0000}"/>
    <cellStyle name="Акцент6 142" xfId="23072" xr:uid="{00000000-0005-0000-0000-0000365D0000}"/>
    <cellStyle name="Акцент6 143" xfId="23073" xr:uid="{00000000-0005-0000-0000-0000375D0000}"/>
    <cellStyle name="Акцент6 144" xfId="23074" xr:uid="{00000000-0005-0000-0000-0000385D0000}"/>
    <cellStyle name="Акцент6 145" xfId="23075" xr:uid="{00000000-0005-0000-0000-0000395D0000}"/>
    <cellStyle name="Акцент6 146" xfId="23076" xr:uid="{00000000-0005-0000-0000-00003A5D0000}"/>
    <cellStyle name="Акцент6 147" xfId="23077" xr:uid="{00000000-0005-0000-0000-00003B5D0000}"/>
    <cellStyle name="Акцент6 148" xfId="23078" xr:uid="{00000000-0005-0000-0000-00003C5D0000}"/>
    <cellStyle name="Акцент6 149" xfId="23079" xr:uid="{00000000-0005-0000-0000-00003D5D0000}"/>
    <cellStyle name="Акцент6 15" xfId="23080" xr:uid="{00000000-0005-0000-0000-00003E5D0000}"/>
    <cellStyle name="Акцент6 15 2" xfId="26896" xr:uid="{00000000-0005-0000-0000-00003F5D0000}"/>
    <cellStyle name="Акцент6 150" xfId="23081" xr:uid="{00000000-0005-0000-0000-0000405D0000}"/>
    <cellStyle name="Акцент6 151" xfId="23082" xr:uid="{00000000-0005-0000-0000-0000415D0000}"/>
    <cellStyle name="Акцент6 152" xfId="23083" xr:uid="{00000000-0005-0000-0000-0000425D0000}"/>
    <cellStyle name="Акцент6 153" xfId="23084" xr:uid="{00000000-0005-0000-0000-0000435D0000}"/>
    <cellStyle name="Акцент6 154" xfId="23085" xr:uid="{00000000-0005-0000-0000-0000445D0000}"/>
    <cellStyle name="Акцент6 155" xfId="23086" xr:uid="{00000000-0005-0000-0000-0000455D0000}"/>
    <cellStyle name="Акцент6 156" xfId="23087" xr:uid="{00000000-0005-0000-0000-0000465D0000}"/>
    <cellStyle name="Акцент6 157" xfId="23088" xr:uid="{00000000-0005-0000-0000-0000475D0000}"/>
    <cellStyle name="Акцент6 158" xfId="23089" xr:uid="{00000000-0005-0000-0000-0000485D0000}"/>
    <cellStyle name="Акцент6 159" xfId="23090" xr:uid="{00000000-0005-0000-0000-0000495D0000}"/>
    <cellStyle name="Акцент6 16" xfId="23091" xr:uid="{00000000-0005-0000-0000-00004A5D0000}"/>
    <cellStyle name="Акцент6 16 2" xfId="26918" xr:uid="{00000000-0005-0000-0000-00004B5D0000}"/>
    <cellStyle name="Акцент6 160" xfId="23092" xr:uid="{00000000-0005-0000-0000-00004C5D0000}"/>
    <cellStyle name="Акцент6 161" xfId="23093" xr:uid="{00000000-0005-0000-0000-00004D5D0000}"/>
    <cellStyle name="Акцент6 162" xfId="23094" xr:uid="{00000000-0005-0000-0000-00004E5D0000}"/>
    <cellStyle name="Акцент6 163" xfId="23095" xr:uid="{00000000-0005-0000-0000-00004F5D0000}"/>
    <cellStyle name="Акцент6 164" xfId="23096" xr:uid="{00000000-0005-0000-0000-0000505D0000}"/>
    <cellStyle name="Акцент6 165" xfId="23097" xr:uid="{00000000-0005-0000-0000-0000515D0000}"/>
    <cellStyle name="Акцент6 166" xfId="23098" xr:uid="{00000000-0005-0000-0000-0000525D0000}"/>
    <cellStyle name="Акцент6 167" xfId="23099" xr:uid="{00000000-0005-0000-0000-0000535D0000}"/>
    <cellStyle name="Акцент6 168" xfId="23100" xr:uid="{00000000-0005-0000-0000-0000545D0000}"/>
    <cellStyle name="Акцент6 169" xfId="23101" xr:uid="{00000000-0005-0000-0000-0000555D0000}"/>
    <cellStyle name="Акцент6 17" xfId="23102" xr:uid="{00000000-0005-0000-0000-0000565D0000}"/>
    <cellStyle name="Акцент6 17 2" xfId="26885" xr:uid="{00000000-0005-0000-0000-0000575D0000}"/>
    <cellStyle name="Акцент6 170" xfId="23103" xr:uid="{00000000-0005-0000-0000-0000585D0000}"/>
    <cellStyle name="Акцент6 171" xfId="23104" xr:uid="{00000000-0005-0000-0000-0000595D0000}"/>
    <cellStyle name="Акцент6 172" xfId="23105" xr:uid="{00000000-0005-0000-0000-00005A5D0000}"/>
    <cellStyle name="Акцент6 173" xfId="23023" xr:uid="{00000000-0005-0000-0000-00005B5D0000}"/>
    <cellStyle name="Акцент6 18" xfId="23106" xr:uid="{00000000-0005-0000-0000-00005C5D0000}"/>
    <cellStyle name="Акцент6 18 2" xfId="26948" xr:uid="{00000000-0005-0000-0000-00005D5D0000}"/>
    <cellStyle name="Акцент6 19" xfId="23107" xr:uid="{00000000-0005-0000-0000-00005E5D0000}"/>
    <cellStyle name="Акцент6 19 2" xfId="26974" xr:uid="{00000000-0005-0000-0000-00005F5D0000}"/>
    <cellStyle name="Акцент6 2" xfId="23108" xr:uid="{00000000-0005-0000-0000-0000605D0000}"/>
    <cellStyle name="Акцент6 2 2" xfId="23109" xr:uid="{00000000-0005-0000-0000-0000615D0000}"/>
    <cellStyle name="Акцент6 2 3" xfId="23110" xr:uid="{00000000-0005-0000-0000-0000625D0000}"/>
    <cellStyle name="Акцент6 2 4" xfId="28328" xr:uid="{00000000-0005-0000-0000-0000635D0000}"/>
    <cellStyle name="Акцент6 20" xfId="23111" xr:uid="{00000000-0005-0000-0000-0000645D0000}"/>
    <cellStyle name="Акцент6 20 2" xfId="26934" xr:uid="{00000000-0005-0000-0000-0000655D0000}"/>
    <cellStyle name="Акцент6 21" xfId="23112" xr:uid="{00000000-0005-0000-0000-0000665D0000}"/>
    <cellStyle name="Акцент6 21 2" xfId="26988" xr:uid="{00000000-0005-0000-0000-0000675D0000}"/>
    <cellStyle name="Акцент6 22" xfId="23113" xr:uid="{00000000-0005-0000-0000-0000685D0000}"/>
    <cellStyle name="Акцент6 22 2" xfId="27001" xr:uid="{00000000-0005-0000-0000-0000695D0000}"/>
    <cellStyle name="Акцент6 23" xfId="23114" xr:uid="{00000000-0005-0000-0000-00006A5D0000}"/>
    <cellStyle name="Акцент6 23 2" xfId="27013" xr:uid="{00000000-0005-0000-0000-00006B5D0000}"/>
    <cellStyle name="Акцент6 24" xfId="23115" xr:uid="{00000000-0005-0000-0000-00006C5D0000}"/>
    <cellStyle name="Акцент6 24 2" xfId="27041" xr:uid="{00000000-0005-0000-0000-00006D5D0000}"/>
    <cellStyle name="Акцент6 25" xfId="23116" xr:uid="{00000000-0005-0000-0000-00006E5D0000}"/>
    <cellStyle name="Акцент6 25 2" xfId="27066" xr:uid="{00000000-0005-0000-0000-00006F5D0000}"/>
    <cellStyle name="Акцент6 26" xfId="23117" xr:uid="{00000000-0005-0000-0000-0000705D0000}"/>
    <cellStyle name="Акцент6 26 2" xfId="27030" xr:uid="{00000000-0005-0000-0000-0000715D0000}"/>
    <cellStyle name="Акцент6 27" xfId="23118" xr:uid="{00000000-0005-0000-0000-0000725D0000}"/>
    <cellStyle name="Акцент6 27 2" xfId="27077" xr:uid="{00000000-0005-0000-0000-0000735D0000}"/>
    <cellStyle name="Акцент6 28" xfId="23119" xr:uid="{00000000-0005-0000-0000-0000745D0000}"/>
    <cellStyle name="Акцент6 28 2" xfId="27106" xr:uid="{00000000-0005-0000-0000-0000755D0000}"/>
    <cellStyle name="Акцент6 29" xfId="23120" xr:uid="{00000000-0005-0000-0000-0000765D0000}"/>
    <cellStyle name="Акцент6 29 2" xfId="27129" xr:uid="{00000000-0005-0000-0000-0000775D0000}"/>
    <cellStyle name="Акцент6 3" xfId="23121" xr:uid="{00000000-0005-0000-0000-0000785D0000}"/>
    <cellStyle name="Акцент6 3 2" xfId="23122" xr:uid="{00000000-0005-0000-0000-0000795D0000}"/>
    <cellStyle name="Акцент6 3 3" xfId="23123" xr:uid="{00000000-0005-0000-0000-00007A5D0000}"/>
    <cellStyle name="Акцент6 3 4" xfId="28867" xr:uid="{00000000-0005-0000-0000-00007B5D0000}"/>
    <cellStyle name="Акцент6 30" xfId="23124" xr:uid="{00000000-0005-0000-0000-00007C5D0000}"/>
    <cellStyle name="Акцент6 30 2" xfId="27095" xr:uid="{00000000-0005-0000-0000-00007D5D0000}"/>
    <cellStyle name="Акцент6 31" xfId="23125" xr:uid="{00000000-0005-0000-0000-00007E5D0000}"/>
    <cellStyle name="Акцент6 31 2" xfId="27148" xr:uid="{00000000-0005-0000-0000-00007F5D0000}"/>
    <cellStyle name="Акцент6 32" xfId="23126" xr:uid="{00000000-0005-0000-0000-0000805D0000}"/>
    <cellStyle name="Акцент6 32 2" xfId="27164" xr:uid="{00000000-0005-0000-0000-0000815D0000}"/>
    <cellStyle name="Акцент6 33" xfId="23127" xr:uid="{00000000-0005-0000-0000-0000825D0000}"/>
    <cellStyle name="Акцент6 33 2" xfId="27189" xr:uid="{00000000-0005-0000-0000-0000835D0000}"/>
    <cellStyle name="Акцент6 34" xfId="23128" xr:uid="{00000000-0005-0000-0000-0000845D0000}"/>
    <cellStyle name="Акцент6 34 2" xfId="27183" xr:uid="{00000000-0005-0000-0000-0000855D0000}"/>
    <cellStyle name="Акцент6 35" xfId="23129" xr:uid="{00000000-0005-0000-0000-0000865D0000}"/>
    <cellStyle name="Акцент6 35 2" xfId="27233" xr:uid="{00000000-0005-0000-0000-0000875D0000}"/>
    <cellStyle name="Акцент6 36" xfId="23130" xr:uid="{00000000-0005-0000-0000-0000885D0000}"/>
    <cellStyle name="Акцент6 36 2" xfId="27263" xr:uid="{00000000-0005-0000-0000-0000895D0000}"/>
    <cellStyle name="Акцент6 37" xfId="23131" xr:uid="{00000000-0005-0000-0000-00008A5D0000}"/>
    <cellStyle name="Акцент6 37 2" xfId="27303" xr:uid="{00000000-0005-0000-0000-00008B5D0000}"/>
    <cellStyle name="Акцент6 38" xfId="23132" xr:uid="{00000000-0005-0000-0000-00008C5D0000}"/>
    <cellStyle name="Акцент6 38 2" xfId="27251" xr:uid="{00000000-0005-0000-0000-00008D5D0000}"/>
    <cellStyle name="Акцент6 39" xfId="23133" xr:uid="{00000000-0005-0000-0000-00008E5D0000}"/>
    <cellStyle name="Акцент6 39 2" xfId="27314" xr:uid="{00000000-0005-0000-0000-00008F5D0000}"/>
    <cellStyle name="Акцент6 4" xfId="23134" xr:uid="{00000000-0005-0000-0000-0000905D0000}"/>
    <cellStyle name="Акцент6 4 2" xfId="23135" xr:uid="{00000000-0005-0000-0000-0000915D0000}"/>
    <cellStyle name="Акцент6 4 3" xfId="29008" xr:uid="{00000000-0005-0000-0000-0000925D0000}"/>
    <cellStyle name="Акцент6 40" xfId="23136" xr:uid="{00000000-0005-0000-0000-0000935D0000}"/>
    <cellStyle name="Акцент6 40 2" xfId="27355" xr:uid="{00000000-0005-0000-0000-0000945D0000}"/>
    <cellStyle name="Акцент6 41" xfId="23137" xr:uid="{00000000-0005-0000-0000-0000955D0000}"/>
    <cellStyle name="Акцент6 41 2" xfId="27380" xr:uid="{00000000-0005-0000-0000-0000965D0000}"/>
    <cellStyle name="Акцент6 42" xfId="23138" xr:uid="{00000000-0005-0000-0000-0000975D0000}"/>
    <cellStyle name="Акцент6 42 2" xfId="27401" xr:uid="{00000000-0005-0000-0000-0000985D0000}"/>
    <cellStyle name="Акцент6 43" xfId="23139" xr:uid="{00000000-0005-0000-0000-0000995D0000}"/>
    <cellStyle name="Акцент6 43 2" xfId="27392" xr:uid="{00000000-0005-0000-0000-00009A5D0000}"/>
    <cellStyle name="Акцент6 44" xfId="23140" xr:uid="{00000000-0005-0000-0000-00009B5D0000}"/>
    <cellStyle name="Акцент6 44 2" xfId="27430" xr:uid="{00000000-0005-0000-0000-00009C5D0000}"/>
    <cellStyle name="Акцент6 45" xfId="23141" xr:uid="{00000000-0005-0000-0000-00009D5D0000}"/>
    <cellStyle name="Акцент6 45 2" xfId="27458" xr:uid="{00000000-0005-0000-0000-00009E5D0000}"/>
    <cellStyle name="Акцент6 46" xfId="23142" xr:uid="{00000000-0005-0000-0000-00009F5D0000}"/>
    <cellStyle name="Акцент6 46 2" xfId="27493" xr:uid="{00000000-0005-0000-0000-0000A05D0000}"/>
    <cellStyle name="Акцент6 47" xfId="23143" xr:uid="{00000000-0005-0000-0000-0000A15D0000}"/>
    <cellStyle name="Акцент6 47 2" xfId="27442" xr:uid="{00000000-0005-0000-0000-0000A25D0000}"/>
    <cellStyle name="Акцент6 48" xfId="23144" xr:uid="{00000000-0005-0000-0000-0000A35D0000}"/>
    <cellStyle name="Акцент6 48 2" xfId="27505" xr:uid="{00000000-0005-0000-0000-0000A45D0000}"/>
    <cellStyle name="Акцент6 49" xfId="23145" xr:uid="{00000000-0005-0000-0000-0000A55D0000}"/>
    <cellStyle name="Акцент6 49 2" xfId="27545" xr:uid="{00000000-0005-0000-0000-0000A65D0000}"/>
    <cellStyle name="Акцент6 5" xfId="23146" xr:uid="{00000000-0005-0000-0000-0000A75D0000}"/>
    <cellStyle name="Акцент6 5 2" xfId="23147" xr:uid="{00000000-0005-0000-0000-0000A85D0000}"/>
    <cellStyle name="Акцент6 50" xfId="23148" xr:uid="{00000000-0005-0000-0000-0000A95D0000}"/>
    <cellStyle name="Акцент6 50 2" xfId="27579" xr:uid="{00000000-0005-0000-0000-0000AA5D0000}"/>
    <cellStyle name="Акцент6 51" xfId="23149" xr:uid="{00000000-0005-0000-0000-0000AB5D0000}"/>
    <cellStyle name="Акцент6 51 2" xfId="27528" xr:uid="{00000000-0005-0000-0000-0000AC5D0000}"/>
    <cellStyle name="Акцент6 52" xfId="23150" xr:uid="{00000000-0005-0000-0000-0000AD5D0000}"/>
    <cellStyle name="Акцент6 52 2" xfId="27595" xr:uid="{00000000-0005-0000-0000-0000AE5D0000}"/>
    <cellStyle name="Акцент6 53" xfId="23151" xr:uid="{00000000-0005-0000-0000-0000AF5D0000}"/>
    <cellStyle name="Акцент6 53 2" xfId="27600" xr:uid="{00000000-0005-0000-0000-0000B05D0000}"/>
    <cellStyle name="Акцент6 54" xfId="23152" xr:uid="{00000000-0005-0000-0000-0000B15D0000}"/>
    <cellStyle name="Акцент6 54 2" xfId="27657" xr:uid="{00000000-0005-0000-0000-0000B25D0000}"/>
    <cellStyle name="Акцент6 55" xfId="23153" xr:uid="{00000000-0005-0000-0000-0000B35D0000}"/>
    <cellStyle name="Акцент6 55 2" xfId="27696" xr:uid="{00000000-0005-0000-0000-0000B45D0000}"/>
    <cellStyle name="Акцент6 56" xfId="23154" xr:uid="{00000000-0005-0000-0000-0000B55D0000}"/>
    <cellStyle name="Акцент6 56 2" xfId="27639" xr:uid="{00000000-0005-0000-0000-0000B65D0000}"/>
    <cellStyle name="Акцент6 57" xfId="23155" xr:uid="{00000000-0005-0000-0000-0000B75D0000}"/>
    <cellStyle name="Акцент6 57 2" xfId="27708" xr:uid="{00000000-0005-0000-0000-0000B85D0000}"/>
    <cellStyle name="Акцент6 58" xfId="23156" xr:uid="{00000000-0005-0000-0000-0000B95D0000}"/>
    <cellStyle name="Акцент6 58 2" xfId="27722" xr:uid="{00000000-0005-0000-0000-0000BA5D0000}"/>
    <cellStyle name="Акцент6 59" xfId="23157" xr:uid="{00000000-0005-0000-0000-0000BB5D0000}"/>
    <cellStyle name="Акцент6 59 2" xfId="27747" xr:uid="{00000000-0005-0000-0000-0000BC5D0000}"/>
    <cellStyle name="Акцент6 6" xfId="23158" xr:uid="{00000000-0005-0000-0000-0000BD5D0000}"/>
    <cellStyle name="Акцент6 6 2" xfId="23159" xr:uid="{00000000-0005-0000-0000-0000BE5D0000}"/>
    <cellStyle name="Акцент6 60" xfId="23160" xr:uid="{00000000-0005-0000-0000-0000BF5D0000}"/>
    <cellStyle name="Акцент6 61" xfId="23161" xr:uid="{00000000-0005-0000-0000-0000C05D0000}"/>
    <cellStyle name="Акцент6 62" xfId="23162" xr:uid="{00000000-0005-0000-0000-0000C15D0000}"/>
    <cellStyle name="Акцент6 63" xfId="23163" xr:uid="{00000000-0005-0000-0000-0000C25D0000}"/>
    <cellStyle name="Акцент6 64" xfId="23164" xr:uid="{00000000-0005-0000-0000-0000C35D0000}"/>
    <cellStyle name="Акцент6 65" xfId="23165" xr:uid="{00000000-0005-0000-0000-0000C45D0000}"/>
    <cellStyle name="Акцент6 66" xfId="23166" xr:uid="{00000000-0005-0000-0000-0000C55D0000}"/>
    <cellStyle name="Акцент6 67" xfId="23167" xr:uid="{00000000-0005-0000-0000-0000C65D0000}"/>
    <cellStyle name="Акцент6 68" xfId="23168" xr:uid="{00000000-0005-0000-0000-0000C75D0000}"/>
    <cellStyle name="Акцент6 69" xfId="23169" xr:uid="{00000000-0005-0000-0000-0000C85D0000}"/>
    <cellStyle name="Акцент6 7" xfId="23170" xr:uid="{00000000-0005-0000-0000-0000C95D0000}"/>
    <cellStyle name="Акцент6 7 2" xfId="23171" xr:uid="{00000000-0005-0000-0000-0000CA5D0000}"/>
    <cellStyle name="Акцент6 70" xfId="23172" xr:uid="{00000000-0005-0000-0000-0000CB5D0000}"/>
    <cellStyle name="Акцент6 71" xfId="23173" xr:uid="{00000000-0005-0000-0000-0000CC5D0000}"/>
    <cellStyle name="Акцент6 72" xfId="23174" xr:uid="{00000000-0005-0000-0000-0000CD5D0000}"/>
    <cellStyle name="Акцент6 73" xfId="23175" xr:uid="{00000000-0005-0000-0000-0000CE5D0000}"/>
    <cellStyle name="Акцент6 74" xfId="23176" xr:uid="{00000000-0005-0000-0000-0000CF5D0000}"/>
    <cellStyle name="Акцент6 75" xfId="23177" xr:uid="{00000000-0005-0000-0000-0000D05D0000}"/>
    <cellStyle name="Акцент6 76" xfId="23178" xr:uid="{00000000-0005-0000-0000-0000D15D0000}"/>
    <cellStyle name="Акцент6 77" xfId="23179" xr:uid="{00000000-0005-0000-0000-0000D25D0000}"/>
    <cellStyle name="Акцент6 78" xfId="23180" xr:uid="{00000000-0005-0000-0000-0000D35D0000}"/>
    <cellStyle name="Акцент6 79" xfId="23181" xr:uid="{00000000-0005-0000-0000-0000D45D0000}"/>
    <cellStyle name="Акцент6 8" xfId="23182" xr:uid="{00000000-0005-0000-0000-0000D55D0000}"/>
    <cellStyle name="Акцент6 8 2" xfId="23183" xr:uid="{00000000-0005-0000-0000-0000D65D0000}"/>
    <cellStyle name="Акцент6 80" xfId="23184" xr:uid="{00000000-0005-0000-0000-0000D75D0000}"/>
    <cellStyle name="Акцент6 81" xfId="23185" xr:uid="{00000000-0005-0000-0000-0000D85D0000}"/>
    <cellStyle name="Акцент6 82" xfId="23186" xr:uid="{00000000-0005-0000-0000-0000D95D0000}"/>
    <cellStyle name="Акцент6 83" xfId="23187" xr:uid="{00000000-0005-0000-0000-0000DA5D0000}"/>
    <cellStyle name="Акцент6 84" xfId="23188" xr:uid="{00000000-0005-0000-0000-0000DB5D0000}"/>
    <cellStyle name="Акцент6 85" xfId="23189" xr:uid="{00000000-0005-0000-0000-0000DC5D0000}"/>
    <cellStyle name="Акцент6 86" xfId="23190" xr:uid="{00000000-0005-0000-0000-0000DD5D0000}"/>
    <cellStyle name="Акцент6 87" xfId="23191" xr:uid="{00000000-0005-0000-0000-0000DE5D0000}"/>
    <cellStyle name="Акцент6 88" xfId="23192" xr:uid="{00000000-0005-0000-0000-0000DF5D0000}"/>
    <cellStyle name="Акцент6 89" xfId="23193" xr:uid="{00000000-0005-0000-0000-0000E05D0000}"/>
    <cellStyle name="Акцент6 9" xfId="23194" xr:uid="{00000000-0005-0000-0000-0000E15D0000}"/>
    <cellStyle name="Акцент6 9 2" xfId="23195" xr:uid="{00000000-0005-0000-0000-0000E25D0000}"/>
    <cellStyle name="Акцент6 90" xfId="23196" xr:uid="{00000000-0005-0000-0000-0000E35D0000}"/>
    <cellStyle name="Акцент6 91" xfId="23197" xr:uid="{00000000-0005-0000-0000-0000E45D0000}"/>
    <cellStyle name="Акцент6 92" xfId="23198" xr:uid="{00000000-0005-0000-0000-0000E55D0000}"/>
    <cellStyle name="Акцент6 93" xfId="23199" xr:uid="{00000000-0005-0000-0000-0000E65D0000}"/>
    <cellStyle name="Акцент6 94" xfId="23200" xr:uid="{00000000-0005-0000-0000-0000E75D0000}"/>
    <cellStyle name="Акцент6 95" xfId="23201" xr:uid="{00000000-0005-0000-0000-0000E85D0000}"/>
    <cellStyle name="Акцент6 96" xfId="23202" xr:uid="{00000000-0005-0000-0000-0000E95D0000}"/>
    <cellStyle name="Акцент6 97" xfId="23203" xr:uid="{00000000-0005-0000-0000-0000EA5D0000}"/>
    <cellStyle name="Акцент6 98" xfId="23204" xr:uid="{00000000-0005-0000-0000-0000EB5D0000}"/>
    <cellStyle name="Акцент6 99" xfId="23205" xr:uid="{00000000-0005-0000-0000-0000EC5D0000}"/>
    <cellStyle name="Ввод  10" xfId="23207" xr:uid="{00000000-0005-0000-0000-0000ED5D0000}"/>
    <cellStyle name="Ввод  10 2" xfId="23208" xr:uid="{00000000-0005-0000-0000-0000EE5D0000}"/>
    <cellStyle name="Ввод  10 3" xfId="23209" xr:uid="{00000000-0005-0000-0000-0000EF5D0000}"/>
    <cellStyle name="Ввод  10 4" xfId="23210" xr:uid="{00000000-0005-0000-0000-0000F05D0000}"/>
    <cellStyle name="Ввод  10 5" xfId="23211" xr:uid="{00000000-0005-0000-0000-0000F15D0000}"/>
    <cellStyle name="Ввод  10 6" xfId="23212" xr:uid="{00000000-0005-0000-0000-0000F25D0000}"/>
    <cellStyle name="Ввод  100" xfId="23213" xr:uid="{00000000-0005-0000-0000-0000F35D0000}"/>
    <cellStyle name="Ввод  101" xfId="23214" xr:uid="{00000000-0005-0000-0000-0000F45D0000}"/>
    <cellStyle name="Ввод  102" xfId="23215" xr:uid="{00000000-0005-0000-0000-0000F55D0000}"/>
    <cellStyle name="Ввод  103" xfId="23216" xr:uid="{00000000-0005-0000-0000-0000F65D0000}"/>
    <cellStyle name="Ввод  104" xfId="23217" xr:uid="{00000000-0005-0000-0000-0000F75D0000}"/>
    <cellStyle name="Ввод  105" xfId="23218" xr:uid="{00000000-0005-0000-0000-0000F85D0000}"/>
    <cellStyle name="Ввод  106" xfId="23219" xr:uid="{00000000-0005-0000-0000-0000F95D0000}"/>
    <cellStyle name="Ввод  107" xfId="23220" xr:uid="{00000000-0005-0000-0000-0000FA5D0000}"/>
    <cellStyle name="Ввод  108" xfId="23221" xr:uid="{00000000-0005-0000-0000-0000FB5D0000}"/>
    <cellStyle name="Ввод  109" xfId="23222" xr:uid="{00000000-0005-0000-0000-0000FC5D0000}"/>
    <cellStyle name="Ввод  11" xfId="23223" xr:uid="{00000000-0005-0000-0000-0000FD5D0000}"/>
    <cellStyle name="Ввод  11 2" xfId="23224" xr:uid="{00000000-0005-0000-0000-0000FE5D0000}"/>
    <cellStyle name="Ввод  11 3" xfId="23225" xr:uid="{00000000-0005-0000-0000-0000FF5D0000}"/>
    <cellStyle name="Ввод  11 4" xfId="23226" xr:uid="{00000000-0005-0000-0000-0000005E0000}"/>
    <cellStyle name="Ввод  11 5" xfId="23227" xr:uid="{00000000-0005-0000-0000-0000015E0000}"/>
    <cellStyle name="Ввод  11 6" xfId="23228" xr:uid="{00000000-0005-0000-0000-0000025E0000}"/>
    <cellStyle name="Ввод  11 7" xfId="23229" xr:uid="{00000000-0005-0000-0000-0000035E0000}"/>
    <cellStyle name="Ввод  110" xfId="23230" xr:uid="{00000000-0005-0000-0000-0000045E0000}"/>
    <cellStyle name="Ввод  111" xfId="23231" xr:uid="{00000000-0005-0000-0000-0000055E0000}"/>
    <cellStyle name="Ввод  112" xfId="23232" xr:uid="{00000000-0005-0000-0000-0000065E0000}"/>
    <cellStyle name="Ввод  113" xfId="23233" xr:uid="{00000000-0005-0000-0000-0000075E0000}"/>
    <cellStyle name="Ввод  114" xfId="23234" xr:uid="{00000000-0005-0000-0000-0000085E0000}"/>
    <cellStyle name="Ввод  115" xfId="23235" xr:uid="{00000000-0005-0000-0000-0000095E0000}"/>
    <cellStyle name="Ввод  116" xfId="23236" xr:uid="{00000000-0005-0000-0000-00000A5E0000}"/>
    <cellStyle name="Ввод  117" xfId="23237" xr:uid="{00000000-0005-0000-0000-00000B5E0000}"/>
    <cellStyle name="Ввод  118" xfId="23238" xr:uid="{00000000-0005-0000-0000-00000C5E0000}"/>
    <cellStyle name="Ввод  119" xfId="23239" xr:uid="{00000000-0005-0000-0000-00000D5E0000}"/>
    <cellStyle name="Ввод  12" xfId="23240" xr:uid="{00000000-0005-0000-0000-00000E5E0000}"/>
    <cellStyle name="Ввод  12 2" xfId="23241" xr:uid="{00000000-0005-0000-0000-00000F5E0000}"/>
    <cellStyle name="Ввод  12 3" xfId="23242" xr:uid="{00000000-0005-0000-0000-0000105E0000}"/>
    <cellStyle name="Ввод  12 4" xfId="23243" xr:uid="{00000000-0005-0000-0000-0000115E0000}"/>
    <cellStyle name="Ввод  12 5" xfId="23244" xr:uid="{00000000-0005-0000-0000-0000125E0000}"/>
    <cellStyle name="Ввод  12 6" xfId="23245" xr:uid="{00000000-0005-0000-0000-0000135E0000}"/>
    <cellStyle name="Ввод  120" xfId="23246" xr:uid="{00000000-0005-0000-0000-0000145E0000}"/>
    <cellStyle name="Ввод  121" xfId="23247" xr:uid="{00000000-0005-0000-0000-0000155E0000}"/>
    <cellStyle name="Ввод  122" xfId="23248" xr:uid="{00000000-0005-0000-0000-0000165E0000}"/>
    <cellStyle name="Ввод  123" xfId="23249" xr:uid="{00000000-0005-0000-0000-0000175E0000}"/>
    <cellStyle name="Ввод  124" xfId="23250" xr:uid="{00000000-0005-0000-0000-0000185E0000}"/>
    <cellStyle name="Ввод  125" xfId="23251" xr:uid="{00000000-0005-0000-0000-0000195E0000}"/>
    <cellStyle name="Ввод  126" xfId="23252" xr:uid="{00000000-0005-0000-0000-00001A5E0000}"/>
    <cellStyle name="Ввод  127" xfId="23253" xr:uid="{00000000-0005-0000-0000-00001B5E0000}"/>
    <cellStyle name="Ввод  128" xfId="23254" xr:uid="{00000000-0005-0000-0000-00001C5E0000}"/>
    <cellStyle name="Ввод  129" xfId="23255" xr:uid="{00000000-0005-0000-0000-00001D5E0000}"/>
    <cellStyle name="Ввод  13" xfId="23256" xr:uid="{00000000-0005-0000-0000-00001E5E0000}"/>
    <cellStyle name="Ввод  13 2" xfId="23257" xr:uid="{00000000-0005-0000-0000-00001F5E0000}"/>
    <cellStyle name="Ввод  13 3" xfId="23258" xr:uid="{00000000-0005-0000-0000-0000205E0000}"/>
    <cellStyle name="Ввод  13 4" xfId="23259" xr:uid="{00000000-0005-0000-0000-0000215E0000}"/>
    <cellStyle name="Ввод  13 5" xfId="23260" xr:uid="{00000000-0005-0000-0000-0000225E0000}"/>
    <cellStyle name="Ввод  13 6" xfId="23261" xr:uid="{00000000-0005-0000-0000-0000235E0000}"/>
    <cellStyle name="Ввод  130" xfId="23262" xr:uid="{00000000-0005-0000-0000-0000245E0000}"/>
    <cellStyle name="Ввод  131" xfId="23263" xr:uid="{00000000-0005-0000-0000-0000255E0000}"/>
    <cellStyle name="Ввод  132" xfId="23264" xr:uid="{00000000-0005-0000-0000-0000265E0000}"/>
    <cellStyle name="Ввод  133" xfId="23265" xr:uid="{00000000-0005-0000-0000-0000275E0000}"/>
    <cellStyle name="Ввод  134" xfId="23266" xr:uid="{00000000-0005-0000-0000-0000285E0000}"/>
    <cellStyle name="Ввод  135" xfId="23267" xr:uid="{00000000-0005-0000-0000-0000295E0000}"/>
    <cellStyle name="Ввод  136" xfId="23268" xr:uid="{00000000-0005-0000-0000-00002A5E0000}"/>
    <cellStyle name="Ввод  137" xfId="23269" xr:uid="{00000000-0005-0000-0000-00002B5E0000}"/>
    <cellStyle name="Ввод  138" xfId="23270" xr:uid="{00000000-0005-0000-0000-00002C5E0000}"/>
    <cellStyle name="Ввод  139" xfId="23271" xr:uid="{00000000-0005-0000-0000-00002D5E0000}"/>
    <cellStyle name="Ввод  14" xfId="23272" xr:uid="{00000000-0005-0000-0000-00002E5E0000}"/>
    <cellStyle name="Ввод  14 2" xfId="23273" xr:uid="{00000000-0005-0000-0000-00002F5E0000}"/>
    <cellStyle name="Ввод  14 3" xfId="23274" xr:uid="{00000000-0005-0000-0000-0000305E0000}"/>
    <cellStyle name="Ввод  14 4" xfId="23275" xr:uid="{00000000-0005-0000-0000-0000315E0000}"/>
    <cellStyle name="Ввод  14 5" xfId="23276" xr:uid="{00000000-0005-0000-0000-0000325E0000}"/>
    <cellStyle name="Ввод  14 6" xfId="23277" xr:uid="{00000000-0005-0000-0000-0000335E0000}"/>
    <cellStyle name="Ввод  140" xfId="23278" xr:uid="{00000000-0005-0000-0000-0000345E0000}"/>
    <cellStyle name="Ввод  141" xfId="23279" xr:uid="{00000000-0005-0000-0000-0000355E0000}"/>
    <cellStyle name="Ввод  142" xfId="23280" xr:uid="{00000000-0005-0000-0000-0000365E0000}"/>
    <cellStyle name="Ввод  143" xfId="23281" xr:uid="{00000000-0005-0000-0000-0000375E0000}"/>
    <cellStyle name="Ввод  144" xfId="23282" xr:uid="{00000000-0005-0000-0000-0000385E0000}"/>
    <cellStyle name="Ввод  145" xfId="23283" xr:uid="{00000000-0005-0000-0000-0000395E0000}"/>
    <cellStyle name="Ввод  146" xfId="23284" xr:uid="{00000000-0005-0000-0000-00003A5E0000}"/>
    <cellStyle name="Ввод  147" xfId="23285" xr:uid="{00000000-0005-0000-0000-00003B5E0000}"/>
    <cellStyle name="Ввод  148" xfId="23286" xr:uid="{00000000-0005-0000-0000-00003C5E0000}"/>
    <cellStyle name="Ввод  149" xfId="23287" xr:uid="{00000000-0005-0000-0000-00003D5E0000}"/>
    <cellStyle name="Ввод  15" xfId="23288" xr:uid="{00000000-0005-0000-0000-00003E5E0000}"/>
    <cellStyle name="Ввод  15 2" xfId="23289" xr:uid="{00000000-0005-0000-0000-00003F5E0000}"/>
    <cellStyle name="Ввод  15 3" xfId="23290" xr:uid="{00000000-0005-0000-0000-0000405E0000}"/>
    <cellStyle name="Ввод  15 4" xfId="23291" xr:uid="{00000000-0005-0000-0000-0000415E0000}"/>
    <cellStyle name="Ввод  15 5" xfId="23292" xr:uid="{00000000-0005-0000-0000-0000425E0000}"/>
    <cellStyle name="Ввод  15 6" xfId="23293" xr:uid="{00000000-0005-0000-0000-0000435E0000}"/>
    <cellStyle name="Ввод  150" xfId="23294" xr:uid="{00000000-0005-0000-0000-0000445E0000}"/>
    <cellStyle name="Ввод  151" xfId="23295" xr:uid="{00000000-0005-0000-0000-0000455E0000}"/>
    <cellStyle name="Ввод  152" xfId="23296" xr:uid="{00000000-0005-0000-0000-0000465E0000}"/>
    <cellStyle name="Ввод  153" xfId="23297" xr:uid="{00000000-0005-0000-0000-0000475E0000}"/>
    <cellStyle name="Ввод  154" xfId="23298" xr:uid="{00000000-0005-0000-0000-0000485E0000}"/>
    <cellStyle name="Ввод  155" xfId="23299" xr:uid="{00000000-0005-0000-0000-0000495E0000}"/>
    <cellStyle name="Ввод  156" xfId="23300" xr:uid="{00000000-0005-0000-0000-00004A5E0000}"/>
    <cellStyle name="Ввод  157" xfId="23301" xr:uid="{00000000-0005-0000-0000-00004B5E0000}"/>
    <cellStyle name="Ввод  158" xfId="23302" xr:uid="{00000000-0005-0000-0000-00004C5E0000}"/>
    <cellStyle name="Ввод  159" xfId="23303" xr:uid="{00000000-0005-0000-0000-00004D5E0000}"/>
    <cellStyle name="Ввод  16" xfId="23304" xr:uid="{00000000-0005-0000-0000-00004E5E0000}"/>
    <cellStyle name="Ввод  16 2" xfId="23305" xr:uid="{00000000-0005-0000-0000-00004F5E0000}"/>
    <cellStyle name="Ввод  16 3" xfId="23306" xr:uid="{00000000-0005-0000-0000-0000505E0000}"/>
    <cellStyle name="Ввод  16 4" xfId="23307" xr:uid="{00000000-0005-0000-0000-0000515E0000}"/>
    <cellStyle name="Ввод  16 5" xfId="23308" xr:uid="{00000000-0005-0000-0000-0000525E0000}"/>
    <cellStyle name="Ввод  16 6" xfId="23309" xr:uid="{00000000-0005-0000-0000-0000535E0000}"/>
    <cellStyle name="Ввод  160" xfId="23310" xr:uid="{00000000-0005-0000-0000-0000545E0000}"/>
    <cellStyle name="Ввод  161" xfId="23311" xr:uid="{00000000-0005-0000-0000-0000555E0000}"/>
    <cellStyle name="Ввод  162" xfId="23312" xr:uid="{00000000-0005-0000-0000-0000565E0000}"/>
    <cellStyle name="Ввод  163" xfId="23313" xr:uid="{00000000-0005-0000-0000-0000575E0000}"/>
    <cellStyle name="Ввод  164" xfId="23314" xr:uid="{00000000-0005-0000-0000-0000585E0000}"/>
    <cellStyle name="Ввод  165" xfId="23315" xr:uid="{00000000-0005-0000-0000-0000595E0000}"/>
    <cellStyle name="Ввод  166" xfId="23316" xr:uid="{00000000-0005-0000-0000-00005A5E0000}"/>
    <cellStyle name="Ввод  167" xfId="23317" xr:uid="{00000000-0005-0000-0000-00005B5E0000}"/>
    <cellStyle name="Ввод  168" xfId="23318" xr:uid="{00000000-0005-0000-0000-00005C5E0000}"/>
    <cellStyle name="Ввод  169" xfId="23319" xr:uid="{00000000-0005-0000-0000-00005D5E0000}"/>
    <cellStyle name="Ввод  17" xfId="23320" xr:uid="{00000000-0005-0000-0000-00005E5E0000}"/>
    <cellStyle name="Ввод  17 2" xfId="23321" xr:uid="{00000000-0005-0000-0000-00005F5E0000}"/>
    <cellStyle name="Ввод  17 3" xfId="23322" xr:uid="{00000000-0005-0000-0000-0000605E0000}"/>
    <cellStyle name="Ввод  17 4" xfId="23323" xr:uid="{00000000-0005-0000-0000-0000615E0000}"/>
    <cellStyle name="Ввод  17 5" xfId="23324" xr:uid="{00000000-0005-0000-0000-0000625E0000}"/>
    <cellStyle name="Ввод  17 6" xfId="23325" xr:uid="{00000000-0005-0000-0000-0000635E0000}"/>
    <cellStyle name="Ввод  170" xfId="23326" xr:uid="{00000000-0005-0000-0000-0000645E0000}"/>
    <cellStyle name="Ввод  171" xfId="23327" xr:uid="{00000000-0005-0000-0000-0000655E0000}"/>
    <cellStyle name="Ввод  172" xfId="23328" xr:uid="{00000000-0005-0000-0000-0000665E0000}"/>
    <cellStyle name="Ввод  173" xfId="27887" xr:uid="{00000000-0005-0000-0000-0000675E0000}"/>
    <cellStyle name="Ввод  174" xfId="23206" xr:uid="{00000000-0005-0000-0000-0000685E0000}"/>
    <cellStyle name="Ввод  175" xfId="27955" xr:uid="{00000000-0005-0000-0000-0000695E0000}"/>
    <cellStyle name="Ввод  18" xfId="23329" xr:uid="{00000000-0005-0000-0000-00006A5E0000}"/>
    <cellStyle name="Ввод  18 2" xfId="23330" xr:uid="{00000000-0005-0000-0000-00006B5E0000}"/>
    <cellStyle name="Ввод  18 3" xfId="23331" xr:uid="{00000000-0005-0000-0000-00006C5E0000}"/>
    <cellStyle name="Ввод  18 4" xfId="23332" xr:uid="{00000000-0005-0000-0000-00006D5E0000}"/>
    <cellStyle name="Ввод  18 5" xfId="23333" xr:uid="{00000000-0005-0000-0000-00006E5E0000}"/>
    <cellStyle name="Ввод  18 6" xfId="23334" xr:uid="{00000000-0005-0000-0000-00006F5E0000}"/>
    <cellStyle name="Ввод  19" xfId="23335" xr:uid="{00000000-0005-0000-0000-0000705E0000}"/>
    <cellStyle name="Ввод  19 2" xfId="23336" xr:uid="{00000000-0005-0000-0000-0000715E0000}"/>
    <cellStyle name="Ввод  19 3" xfId="23337" xr:uid="{00000000-0005-0000-0000-0000725E0000}"/>
    <cellStyle name="Ввод  19 4" xfId="23338" xr:uid="{00000000-0005-0000-0000-0000735E0000}"/>
    <cellStyle name="Ввод  19 5" xfId="23339" xr:uid="{00000000-0005-0000-0000-0000745E0000}"/>
    <cellStyle name="Ввод  19 6" xfId="23340" xr:uid="{00000000-0005-0000-0000-0000755E0000}"/>
    <cellStyle name="Ввод  2" xfId="23341" xr:uid="{00000000-0005-0000-0000-0000765E0000}"/>
    <cellStyle name="Ввод  2 10" xfId="28329" xr:uid="{00000000-0005-0000-0000-0000775E0000}"/>
    <cellStyle name="Ввод  2 2" xfId="23342" xr:uid="{00000000-0005-0000-0000-0000785E0000}"/>
    <cellStyle name="Ввод  2 2 2" xfId="23343" xr:uid="{00000000-0005-0000-0000-0000795E0000}"/>
    <cellStyle name="Ввод  2 2 3" xfId="23344" xr:uid="{00000000-0005-0000-0000-00007A5E0000}"/>
    <cellStyle name="Ввод  2 2 4" xfId="23345" xr:uid="{00000000-0005-0000-0000-00007B5E0000}"/>
    <cellStyle name="Ввод  2 2 5" xfId="23346" xr:uid="{00000000-0005-0000-0000-00007C5E0000}"/>
    <cellStyle name="Ввод  2 2 6" xfId="23347" xr:uid="{00000000-0005-0000-0000-00007D5E0000}"/>
    <cellStyle name="Ввод  2 3" xfId="23348" xr:uid="{00000000-0005-0000-0000-00007E5E0000}"/>
    <cellStyle name="Ввод  2 4" xfId="23349" xr:uid="{00000000-0005-0000-0000-00007F5E0000}"/>
    <cellStyle name="Ввод  2 5" xfId="23350" xr:uid="{00000000-0005-0000-0000-0000805E0000}"/>
    <cellStyle name="Ввод  2 6" xfId="23351" xr:uid="{00000000-0005-0000-0000-0000815E0000}"/>
    <cellStyle name="Ввод  2 7" xfId="23352" xr:uid="{00000000-0005-0000-0000-0000825E0000}"/>
    <cellStyle name="Ввод  2 8" xfId="27986" xr:uid="{00000000-0005-0000-0000-0000835E0000}"/>
    <cellStyle name="Ввод  2 9" xfId="28122" xr:uid="{00000000-0005-0000-0000-0000845E0000}"/>
    <cellStyle name="Ввод  20" xfId="23353" xr:uid="{00000000-0005-0000-0000-0000855E0000}"/>
    <cellStyle name="Ввод  20 2" xfId="23354" xr:uid="{00000000-0005-0000-0000-0000865E0000}"/>
    <cellStyle name="Ввод  21" xfId="23355" xr:uid="{00000000-0005-0000-0000-0000875E0000}"/>
    <cellStyle name="Ввод  21 2" xfId="23356" xr:uid="{00000000-0005-0000-0000-0000885E0000}"/>
    <cellStyle name="Ввод  22" xfId="23357" xr:uid="{00000000-0005-0000-0000-0000895E0000}"/>
    <cellStyle name="Ввод  22 2" xfId="23358" xr:uid="{00000000-0005-0000-0000-00008A5E0000}"/>
    <cellStyle name="Ввод  23" xfId="23359" xr:uid="{00000000-0005-0000-0000-00008B5E0000}"/>
    <cellStyle name="Ввод  23 2" xfId="23360" xr:uid="{00000000-0005-0000-0000-00008C5E0000}"/>
    <cellStyle name="Ввод  24" xfId="23361" xr:uid="{00000000-0005-0000-0000-00008D5E0000}"/>
    <cellStyle name="Ввод  24 2" xfId="23362" xr:uid="{00000000-0005-0000-0000-00008E5E0000}"/>
    <cellStyle name="Ввод  25" xfId="23363" xr:uid="{00000000-0005-0000-0000-00008F5E0000}"/>
    <cellStyle name="Ввод  25 2" xfId="23364" xr:uid="{00000000-0005-0000-0000-0000905E0000}"/>
    <cellStyle name="Ввод  26" xfId="23365" xr:uid="{00000000-0005-0000-0000-0000915E0000}"/>
    <cellStyle name="Ввод  26 2" xfId="23366" xr:uid="{00000000-0005-0000-0000-0000925E0000}"/>
    <cellStyle name="Ввод  27" xfId="23367" xr:uid="{00000000-0005-0000-0000-0000935E0000}"/>
    <cellStyle name="Ввод  27 2" xfId="23368" xr:uid="{00000000-0005-0000-0000-0000945E0000}"/>
    <cellStyle name="Ввод  28" xfId="23369" xr:uid="{00000000-0005-0000-0000-0000955E0000}"/>
    <cellStyle name="Ввод  28 2" xfId="23370" xr:uid="{00000000-0005-0000-0000-0000965E0000}"/>
    <cellStyle name="Ввод  29" xfId="23371" xr:uid="{00000000-0005-0000-0000-0000975E0000}"/>
    <cellStyle name="Ввод  29 2" xfId="23372" xr:uid="{00000000-0005-0000-0000-0000985E0000}"/>
    <cellStyle name="Ввод  3" xfId="23373" xr:uid="{00000000-0005-0000-0000-0000995E0000}"/>
    <cellStyle name="Ввод  3 2" xfId="23374" xr:uid="{00000000-0005-0000-0000-00009A5E0000}"/>
    <cellStyle name="Ввод  3 2 2" xfId="23375" xr:uid="{00000000-0005-0000-0000-00009B5E0000}"/>
    <cellStyle name="Ввод  3 2 3" xfId="23376" xr:uid="{00000000-0005-0000-0000-00009C5E0000}"/>
    <cellStyle name="Ввод  3 2 4" xfId="23377" xr:uid="{00000000-0005-0000-0000-00009D5E0000}"/>
    <cellStyle name="Ввод  3 2 5" xfId="23378" xr:uid="{00000000-0005-0000-0000-00009E5E0000}"/>
    <cellStyle name="Ввод  3 2 6" xfId="23379" xr:uid="{00000000-0005-0000-0000-00009F5E0000}"/>
    <cellStyle name="Ввод  3 3" xfId="23380" xr:uid="{00000000-0005-0000-0000-0000A05E0000}"/>
    <cellStyle name="Ввод  3 4" xfId="23381" xr:uid="{00000000-0005-0000-0000-0000A15E0000}"/>
    <cellStyle name="Ввод  3 5" xfId="23382" xr:uid="{00000000-0005-0000-0000-0000A25E0000}"/>
    <cellStyle name="Ввод  3 6" xfId="23383" xr:uid="{00000000-0005-0000-0000-0000A35E0000}"/>
    <cellStyle name="Ввод  3 7" xfId="23384" xr:uid="{00000000-0005-0000-0000-0000A45E0000}"/>
    <cellStyle name="Ввод  3 8" xfId="28842" xr:uid="{00000000-0005-0000-0000-0000A55E0000}"/>
    <cellStyle name="Ввод  30" xfId="23385" xr:uid="{00000000-0005-0000-0000-0000A65E0000}"/>
    <cellStyle name="Ввод  30 2" xfId="23386" xr:uid="{00000000-0005-0000-0000-0000A75E0000}"/>
    <cellStyle name="Ввод  31" xfId="23387" xr:uid="{00000000-0005-0000-0000-0000A85E0000}"/>
    <cellStyle name="Ввод  31 2" xfId="23388" xr:uid="{00000000-0005-0000-0000-0000A95E0000}"/>
    <cellStyle name="Ввод  32" xfId="23389" xr:uid="{00000000-0005-0000-0000-0000AA5E0000}"/>
    <cellStyle name="Ввод  32 2" xfId="27173" xr:uid="{00000000-0005-0000-0000-0000AB5E0000}"/>
    <cellStyle name="Ввод  33" xfId="23390" xr:uid="{00000000-0005-0000-0000-0000AC5E0000}"/>
    <cellStyle name="Ввод  33 2" xfId="27200" xr:uid="{00000000-0005-0000-0000-0000AD5E0000}"/>
    <cellStyle name="Ввод  34" xfId="23391" xr:uid="{00000000-0005-0000-0000-0000AE5E0000}"/>
    <cellStyle name="Ввод  34 2" xfId="27215" xr:uid="{00000000-0005-0000-0000-0000AF5E0000}"/>
    <cellStyle name="Ввод  35" xfId="23392" xr:uid="{00000000-0005-0000-0000-0000B05E0000}"/>
    <cellStyle name="Ввод  35 2" xfId="27224" xr:uid="{00000000-0005-0000-0000-0000B15E0000}"/>
    <cellStyle name="Ввод  36" xfId="23393" xr:uid="{00000000-0005-0000-0000-0000B25E0000}"/>
    <cellStyle name="Ввод  36 2" xfId="27278" xr:uid="{00000000-0005-0000-0000-0000B35E0000}"/>
    <cellStyle name="Ввод  37" xfId="23394" xr:uid="{00000000-0005-0000-0000-0000B45E0000}"/>
    <cellStyle name="Ввод  37 2" xfId="27288" xr:uid="{00000000-0005-0000-0000-0000B55E0000}"/>
    <cellStyle name="Ввод  38" xfId="23395" xr:uid="{00000000-0005-0000-0000-0000B65E0000}"/>
    <cellStyle name="Ввод  38 2" xfId="27265" xr:uid="{00000000-0005-0000-0000-0000B75E0000}"/>
    <cellStyle name="Ввод  39" xfId="23396" xr:uid="{00000000-0005-0000-0000-0000B85E0000}"/>
    <cellStyle name="Ввод  39 2" xfId="27300" xr:uid="{00000000-0005-0000-0000-0000B95E0000}"/>
    <cellStyle name="Ввод  4" xfId="23397" xr:uid="{00000000-0005-0000-0000-0000BA5E0000}"/>
    <cellStyle name="Ввод  4 2" xfId="23398" xr:uid="{00000000-0005-0000-0000-0000BB5E0000}"/>
    <cellStyle name="Ввод  4 3" xfId="23399" xr:uid="{00000000-0005-0000-0000-0000BC5E0000}"/>
    <cellStyle name="Ввод  4 4" xfId="23400" xr:uid="{00000000-0005-0000-0000-0000BD5E0000}"/>
    <cellStyle name="Ввод  4 5" xfId="23401" xr:uid="{00000000-0005-0000-0000-0000BE5E0000}"/>
    <cellStyle name="Ввод  4 6" xfId="23402" xr:uid="{00000000-0005-0000-0000-0000BF5E0000}"/>
    <cellStyle name="Ввод  4 7" xfId="28979" xr:uid="{00000000-0005-0000-0000-0000C05E0000}"/>
    <cellStyle name="Ввод  40" xfId="23403" xr:uid="{00000000-0005-0000-0000-0000C15E0000}"/>
    <cellStyle name="Ввод  40 2" xfId="27370" xr:uid="{00000000-0005-0000-0000-0000C25E0000}"/>
    <cellStyle name="Ввод  41" xfId="23404" xr:uid="{00000000-0005-0000-0000-0000C35E0000}"/>
    <cellStyle name="Ввод  41 2" xfId="27350" xr:uid="{00000000-0005-0000-0000-0000C45E0000}"/>
    <cellStyle name="Ввод  42" xfId="23405" xr:uid="{00000000-0005-0000-0000-0000C55E0000}"/>
    <cellStyle name="Ввод  42 2" xfId="27363" xr:uid="{00000000-0005-0000-0000-0000C65E0000}"/>
    <cellStyle name="Ввод  43" xfId="23406" xr:uid="{00000000-0005-0000-0000-0000C75E0000}"/>
    <cellStyle name="Ввод  43 2" xfId="27337" xr:uid="{00000000-0005-0000-0000-0000C85E0000}"/>
    <cellStyle name="Ввод  44" xfId="23407" xr:uid="{00000000-0005-0000-0000-0000C95E0000}"/>
    <cellStyle name="Ввод  44 2" xfId="27409" xr:uid="{00000000-0005-0000-0000-0000CA5E0000}"/>
    <cellStyle name="Ввод  45" xfId="23408" xr:uid="{00000000-0005-0000-0000-0000CB5E0000}"/>
    <cellStyle name="Ввод  45 2" xfId="27473" xr:uid="{00000000-0005-0000-0000-0000CC5E0000}"/>
    <cellStyle name="Ввод  46" xfId="23409" xr:uid="{00000000-0005-0000-0000-0000CD5E0000}"/>
    <cellStyle name="Ввод  46 2" xfId="27478" xr:uid="{00000000-0005-0000-0000-0000CE5E0000}"/>
    <cellStyle name="Ввод  47" xfId="23410" xr:uid="{00000000-0005-0000-0000-0000CF5E0000}"/>
    <cellStyle name="Ввод  47 2" xfId="27460" xr:uid="{00000000-0005-0000-0000-0000D05E0000}"/>
    <cellStyle name="Ввод  48" xfId="23411" xr:uid="{00000000-0005-0000-0000-0000D15E0000}"/>
    <cellStyle name="Ввод  48 2" xfId="27491" xr:uid="{00000000-0005-0000-0000-0000D25E0000}"/>
    <cellStyle name="Ввод  49" xfId="23412" xr:uid="{00000000-0005-0000-0000-0000D35E0000}"/>
    <cellStyle name="Ввод  49 2" xfId="27560" xr:uid="{00000000-0005-0000-0000-0000D45E0000}"/>
    <cellStyle name="Ввод  5" xfId="23413" xr:uid="{00000000-0005-0000-0000-0000D55E0000}"/>
    <cellStyle name="Ввод  5 2" xfId="23414" xr:uid="{00000000-0005-0000-0000-0000D65E0000}"/>
    <cellStyle name="Ввод  5 3" xfId="23415" xr:uid="{00000000-0005-0000-0000-0000D75E0000}"/>
    <cellStyle name="Ввод  5 4" xfId="23416" xr:uid="{00000000-0005-0000-0000-0000D85E0000}"/>
    <cellStyle name="Ввод  5 5" xfId="23417" xr:uid="{00000000-0005-0000-0000-0000D95E0000}"/>
    <cellStyle name="Ввод  5 6" xfId="23418" xr:uid="{00000000-0005-0000-0000-0000DA5E0000}"/>
    <cellStyle name="Ввод  50" xfId="23419" xr:uid="{00000000-0005-0000-0000-0000DB5E0000}"/>
    <cellStyle name="Ввод  50 2" xfId="27554" xr:uid="{00000000-0005-0000-0000-0000DC5E0000}"/>
    <cellStyle name="Ввод  51" xfId="23420" xr:uid="{00000000-0005-0000-0000-0000DD5E0000}"/>
    <cellStyle name="Ввод  51 2" xfId="27546" xr:uid="{00000000-0005-0000-0000-0000DE5E0000}"/>
    <cellStyle name="Ввод  52" xfId="23421" xr:uid="{00000000-0005-0000-0000-0000DF5E0000}"/>
    <cellStyle name="Ввод  52 2" xfId="27577" xr:uid="{00000000-0005-0000-0000-0000E05E0000}"/>
    <cellStyle name="Ввод  53" xfId="23422" xr:uid="{00000000-0005-0000-0000-0000E15E0000}"/>
    <cellStyle name="Ввод  53 2" xfId="27617" xr:uid="{00000000-0005-0000-0000-0000E25E0000}"/>
    <cellStyle name="Ввод  54" xfId="23423" xr:uid="{00000000-0005-0000-0000-0000E35E0000}"/>
    <cellStyle name="Ввод  54 2" xfId="27672" xr:uid="{00000000-0005-0000-0000-0000E45E0000}"/>
    <cellStyle name="Ввод  55" xfId="23424" xr:uid="{00000000-0005-0000-0000-0000E55E0000}"/>
    <cellStyle name="Ввод  55 2" xfId="27681" xr:uid="{00000000-0005-0000-0000-0000E65E0000}"/>
    <cellStyle name="Ввод  56" xfId="23425" xr:uid="{00000000-0005-0000-0000-0000E75E0000}"/>
    <cellStyle name="Ввод  56 2" xfId="27659" xr:uid="{00000000-0005-0000-0000-0000E85E0000}"/>
    <cellStyle name="Ввод  57" xfId="23426" xr:uid="{00000000-0005-0000-0000-0000E95E0000}"/>
    <cellStyle name="Ввод  57 2" xfId="27694" xr:uid="{00000000-0005-0000-0000-0000EA5E0000}"/>
    <cellStyle name="Ввод  58" xfId="23427" xr:uid="{00000000-0005-0000-0000-0000EB5E0000}"/>
    <cellStyle name="Ввод  58 2" xfId="27642" xr:uid="{00000000-0005-0000-0000-0000EC5E0000}"/>
    <cellStyle name="Ввод  59" xfId="23428" xr:uid="{00000000-0005-0000-0000-0000ED5E0000}"/>
    <cellStyle name="Ввод  59 2" xfId="27756" xr:uid="{00000000-0005-0000-0000-0000EE5E0000}"/>
    <cellStyle name="Ввод  6" xfId="23429" xr:uid="{00000000-0005-0000-0000-0000EF5E0000}"/>
    <cellStyle name="Ввод  6 2" xfId="23430" xr:uid="{00000000-0005-0000-0000-0000F05E0000}"/>
    <cellStyle name="Ввод  6 3" xfId="23431" xr:uid="{00000000-0005-0000-0000-0000F15E0000}"/>
    <cellStyle name="Ввод  6 4" xfId="23432" xr:uid="{00000000-0005-0000-0000-0000F25E0000}"/>
    <cellStyle name="Ввод  6 5" xfId="23433" xr:uid="{00000000-0005-0000-0000-0000F35E0000}"/>
    <cellStyle name="Ввод  6 6" xfId="23434" xr:uid="{00000000-0005-0000-0000-0000F45E0000}"/>
    <cellStyle name="Ввод  60" xfId="23435" xr:uid="{00000000-0005-0000-0000-0000F55E0000}"/>
    <cellStyle name="Ввод  61" xfId="23436" xr:uid="{00000000-0005-0000-0000-0000F65E0000}"/>
    <cellStyle name="Ввод  62" xfId="23437" xr:uid="{00000000-0005-0000-0000-0000F75E0000}"/>
    <cellStyle name="Ввод  63" xfId="23438" xr:uid="{00000000-0005-0000-0000-0000F85E0000}"/>
    <cellStyle name="Ввод  64" xfId="23439" xr:uid="{00000000-0005-0000-0000-0000F95E0000}"/>
    <cellStyle name="Ввод  65" xfId="23440" xr:uid="{00000000-0005-0000-0000-0000FA5E0000}"/>
    <cellStyle name="Ввод  66" xfId="23441" xr:uid="{00000000-0005-0000-0000-0000FB5E0000}"/>
    <cellStyle name="Ввод  67" xfId="23442" xr:uid="{00000000-0005-0000-0000-0000FC5E0000}"/>
    <cellStyle name="Ввод  68" xfId="23443" xr:uid="{00000000-0005-0000-0000-0000FD5E0000}"/>
    <cellStyle name="Ввод  69" xfId="23444" xr:uid="{00000000-0005-0000-0000-0000FE5E0000}"/>
    <cellStyle name="Ввод  7" xfId="23445" xr:uid="{00000000-0005-0000-0000-0000FF5E0000}"/>
    <cellStyle name="Ввод  7 2" xfId="23446" xr:uid="{00000000-0005-0000-0000-0000005F0000}"/>
    <cellStyle name="Ввод  7 3" xfId="23447" xr:uid="{00000000-0005-0000-0000-0000015F0000}"/>
    <cellStyle name="Ввод  7 4" xfId="23448" xr:uid="{00000000-0005-0000-0000-0000025F0000}"/>
    <cellStyle name="Ввод  7 5" xfId="23449" xr:uid="{00000000-0005-0000-0000-0000035F0000}"/>
    <cellStyle name="Ввод  7 6" xfId="23450" xr:uid="{00000000-0005-0000-0000-0000045F0000}"/>
    <cellStyle name="Ввод  70" xfId="23451" xr:uid="{00000000-0005-0000-0000-0000055F0000}"/>
    <cellStyle name="Ввод  71" xfId="23452" xr:uid="{00000000-0005-0000-0000-0000065F0000}"/>
    <cellStyle name="Ввод  72" xfId="23453" xr:uid="{00000000-0005-0000-0000-0000075F0000}"/>
    <cellStyle name="Ввод  73" xfId="23454" xr:uid="{00000000-0005-0000-0000-0000085F0000}"/>
    <cellStyle name="Ввод  74" xfId="23455" xr:uid="{00000000-0005-0000-0000-0000095F0000}"/>
    <cellStyle name="Ввод  75" xfId="23456" xr:uid="{00000000-0005-0000-0000-00000A5F0000}"/>
    <cellStyle name="Ввод  76" xfId="23457" xr:uid="{00000000-0005-0000-0000-00000B5F0000}"/>
    <cellStyle name="Ввод  77" xfId="23458" xr:uid="{00000000-0005-0000-0000-00000C5F0000}"/>
    <cellStyle name="Ввод  78" xfId="23459" xr:uid="{00000000-0005-0000-0000-00000D5F0000}"/>
    <cellStyle name="Ввод  79" xfId="23460" xr:uid="{00000000-0005-0000-0000-00000E5F0000}"/>
    <cellStyle name="Ввод  8" xfId="23461" xr:uid="{00000000-0005-0000-0000-00000F5F0000}"/>
    <cellStyle name="Ввод  8 2" xfId="23462" xr:uid="{00000000-0005-0000-0000-0000105F0000}"/>
    <cellStyle name="Ввод  8 3" xfId="23463" xr:uid="{00000000-0005-0000-0000-0000115F0000}"/>
    <cellStyle name="Ввод  8 4" xfId="23464" xr:uid="{00000000-0005-0000-0000-0000125F0000}"/>
    <cellStyle name="Ввод  8 5" xfId="23465" xr:uid="{00000000-0005-0000-0000-0000135F0000}"/>
    <cellStyle name="Ввод  8 6" xfId="23466" xr:uid="{00000000-0005-0000-0000-0000145F0000}"/>
    <cellStyle name="Ввод  80" xfId="23467" xr:uid="{00000000-0005-0000-0000-0000155F0000}"/>
    <cellStyle name="Ввод  81" xfId="23468" xr:uid="{00000000-0005-0000-0000-0000165F0000}"/>
    <cellStyle name="Ввод  82" xfId="23469" xr:uid="{00000000-0005-0000-0000-0000175F0000}"/>
    <cellStyle name="Ввод  83" xfId="23470" xr:uid="{00000000-0005-0000-0000-0000185F0000}"/>
    <cellStyle name="Ввод  84" xfId="23471" xr:uid="{00000000-0005-0000-0000-0000195F0000}"/>
    <cellStyle name="Ввод  85" xfId="23472" xr:uid="{00000000-0005-0000-0000-00001A5F0000}"/>
    <cellStyle name="Ввод  86" xfId="23473" xr:uid="{00000000-0005-0000-0000-00001B5F0000}"/>
    <cellStyle name="Ввод  87" xfId="23474" xr:uid="{00000000-0005-0000-0000-00001C5F0000}"/>
    <cellStyle name="Ввод  88" xfId="23475" xr:uid="{00000000-0005-0000-0000-00001D5F0000}"/>
    <cellStyle name="Ввод  89" xfId="23476" xr:uid="{00000000-0005-0000-0000-00001E5F0000}"/>
    <cellStyle name="Ввод  9" xfId="23477" xr:uid="{00000000-0005-0000-0000-00001F5F0000}"/>
    <cellStyle name="Ввод  9 2" xfId="23478" xr:uid="{00000000-0005-0000-0000-0000205F0000}"/>
    <cellStyle name="Ввод  9 3" xfId="23479" xr:uid="{00000000-0005-0000-0000-0000215F0000}"/>
    <cellStyle name="Ввод  9 4" xfId="23480" xr:uid="{00000000-0005-0000-0000-0000225F0000}"/>
    <cellStyle name="Ввод  9 5" xfId="23481" xr:uid="{00000000-0005-0000-0000-0000235F0000}"/>
    <cellStyle name="Ввод  9 6" xfId="23482" xr:uid="{00000000-0005-0000-0000-0000245F0000}"/>
    <cellStyle name="Ввод  90" xfId="23483" xr:uid="{00000000-0005-0000-0000-0000255F0000}"/>
    <cellStyle name="Ввод  91" xfId="23484" xr:uid="{00000000-0005-0000-0000-0000265F0000}"/>
    <cellStyle name="Ввод  92" xfId="23485" xr:uid="{00000000-0005-0000-0000-0000275F0000}"/>
    <cellStyle name="Ввод  93" xfId="23486" xr:uid="{00000000-0005-0000-0000-0000285F0000}"/>
    <cellStyle name="Ввод  94" xfId="23487" xr:uid="{00000000-0005-0000-0000-0000295F0000}"/>
    <cellStyle name="Ввод  95" xfId="23488" xr:uid="{00000000-0005-0000-0000-00002A5F0000}"/>
    <cellStyle name="Ввод  96" xfId="23489" xr:uid="{00000000-0005-0000-0000-00002B5F0000}"/>
    <cellStyle name="Ввод  97" xfId="23490" xr:uid="{00000000-0005-0000-0000-00002C5F0000}"/>
    <cellStyle name="Ввод  98" xfId="23491" xr:uid="{00000000-0005-0000-0000-00002D5F0000}"/>
    <cellStyle name="Ввод  99" xfId="23492" xr:uid="{00000000-0005-0000-0000-00002E5F0000}"/>
    <cellStyle name="Вывод 10" xfId="23494" xr:uid="{00000000-0005-0000-0000-00002F5F0000}"/>
    <cellStyle name="Вывод 10 2" xfId="23495" xr:uid="{00000000-0005-0000-0000-0000305F0000}"/>
    <cellStyle name="Вывод 10 3" xfId="23496" xr:uid="{00000000-0005-0000-0000-0000315F0000}"/>
    <cellStyle name="Вывод 10 4" xfId="23497" xr:uid="{00000000-0005-0000-0000-0000325F0000}"/>
    <cellStyle name="Вывод 100" xfId="23498" xr:uid="{00000000-0005-0000-0000-0000335F0000}"/>
    <cellStyle name="Вывод 101" xfId="23499" xr:uid="{00000000-0005-0000-0000-0000345F0000}"/>
    <cellStyle name="Вывод 102" xfId="23500" xr:uid="{00000000-0005-0000-0000-0000355F0000}"/>
    <cellStyle name="Вывод 103" xfId="23501" xr:uid="{00000000-0005-0000-0000-0000365F0000}"/>
    <cellStyle name="Вывод 104" xfId="23502" xr:uid="{00000000-0005-0000-0000-0000375F0000}"/>
    <cellStyle name="Вывод 105" xfId="23503" xr:uid="{00000000-0005-0000-0000-0000385F0000}"/>
    <cellStyle name="Вывод 106" xfId="23504" xr:uid="{00000000-0005-0000-0000-0000395F0000}"/>
    <cellStyle name="Вывод 107" xfId="23505" xr:uid="{00000000-0005-0000-0000-00003A5F0000}"/>
    <cellStyle name="Вывод 108" xfId="23506" xr:uid="{00000000-0005-0000-0000-00003B5F0000}"/>
    <cellStyle name="Вывод 109" xfId="23507" xr:uid="{00000000-0005-0000-0000-00003C5F0000}"/>
    <cellStyle name="Вывод 11" xfId="23508" xr:uid="{00000000-0005-0000-0000-00003D5F0000}"/>
    <cellStyle name="Вывод 11 2" xfId="23509" xr:uid="{00000000-0005-0000-0000-00003E5F0000}"/>
    <cellStyle name="Вывод 11 3" xfId="23510" xr:uid="{00000000-0005-0000-0000-00003F5F0000}"/>
    <cellStyle name="Вывод 11 4" xfId="23511" xr:uid="{00000000-0005-0000-0000-0000405F0000}"/>
    <cellStyle name="Вывод 11 5" xfId="23512" xr:uid="{00000000-0005-0000-0000-0000415F0000}"/>
    <cellStyle name="Вывод 110" xfId="23513" xr:uid="{00000000-0005-0000-0000-0000425F0000}"/>
    <cellStyle name="Вывод 111" xfId="23514" xr:uid="{00000000-0005-0000-0000-0000435F0000}"/>
    <cellStyle name="Вывод 112" xfId="23515" xr:uid="{00000000-0005-0000-0000-0000445F0000}"/>
    <cellStyle name="Вывод 113" xfId="23516" xr:uid="{00000000-0005-0000-0000-0000455F0000}"/>
    <cellStyle name="Вывод 114" xfId="23517" xr:uid="{00000000-0005-0000-0000-0000465F0000}"/>
    <cellStyle name="Вывод 115" xfId="23518" xr:uid="{00000000-0005-0000-0000-0000475F0000}"/>
    <cellStyle name="Вывод 116" xfId="23519" xr:uid="{00000000-0005-0000-0000-0000485F0000}"/>
    <cellStyle name="Вывод 117" xfId="23520" xr:uid="{00000000-0005-0000-0000-0000495F0000}"/>
    <cellStyle name="Вывод 118" xfId="23521" xr:uid="{00000000-0005-0000-0000-00004A5F0000}"/>
    <cellStyle name="Вывод 119" xfId="23522" xr:uid="{00000000-0005-0000-0000-00004B5F0000}"/>
    <cellStyle name="Вывод 12" xfId="23523" xr:uid="{00000000-0005-0000-0000-00004C5F0000}"/>
    <cellStyle name="Вывод 12 2" xfId="23524" xr:uid="{00000000-0005-0000-0000-00004D5F0000}"/>
    <cellStyle name="Вывод 12 3" xfId="23525" xr:uid="{00000000-0005-0000-0000-00004E5F0000}"/>
    <cellStyle name="Вывод 12 4" xfId="23526" xr:uid="{00000000-0005-0000-0000-00004F5F0000}"/>
    <cellStyle name="Вывод 120" xfId="23527" xr:uid="{00000000-0005-0000-0000-0000505F0000}"/>
    <cellStyle name="Вывод 121" xfId="23528" xr:uid="{00000000-0005-0000-0000-0000515F0000}"/>
    <cellStyle name="Вывод 122" xfId="23529" xr:uid="{00000000-0005-0000-0000-0000525F0000}"/>
    <cellStyle name="Вывод 123" xfId="23530" xr:uid="{00000000-0005-0000-0000-0000535F0000}"/>
    <cellStyle name="Вывод 124" xfId="23531" xr:uid="{00000000-0005-0000-0000-0000545F0000}"/>
    <cellStyle name="Вывод 125" xfId="23532" xr:uid="{00000000-0005-0000-0000-0000555F0000}"/>
    <cellStyle name="Вывод 126" xfId="23533" xr:uid="{00000000-0005-0000-0000-0000565F0000}"/>
    <cellStyle name="Вывод 127" xfId="23534" xr:uid="{00000000-0005-0000-0000-0000575F0000}"/>
    <cellStyle name="Вывод 128" xfId="23535" xr:uid="{00000000-0005-0000-0000-0000585F0000}"/>
    <cellStyle name="Вывод 129" xfId="23536" xr:uid="{00000000-0005-0000-0000-0000595F0000}"/>
    <cellStyle name="Вывод 13" xfId="23537" xr:uid="{00000000-0005-0000-0000-00005A5F0000}"/>
    <cellStyle name="Вывод 13 2" xfId="23538" xr:uid="{00000000-0005-0000-0000-00005B5F0000}"/>
    <cellStyle name="Вывод 13 3" xfId="23539" xr:uid="{00000000-0005-0000-0000-00005C5F0000}"/>
    <cellStyle name="Вывод 13 4" xfId="23540" xr:uid="{00000000-0005-0000-0000-00005D5F0000}"/>
    <cellStyle name="Вывод 130" xfId="23541" xr:uid="{00000000-0005-0000-0000-00005E5F0000}"/>
    <cellStyle name="Вывод 131" xfId="23542" xr:uid="{00000000-0005-0000-0000-00005F5F0000}"/>
    <cellStyle name="Вывод 132" xfId="23543" xr:uid="{00000000-0005-0000-0000-0000605F0000}"/>
    <cellStyle name="Вывод 133" xfId="23544" xr:uid="{00000000-0005-0000-0000-0000615F0000}"/>
    <cellStyle name="Вывод 134" xfId="23545" xr:uid="{00000000-0005-0000-0000-0000625F0000}"/>
    <cellStyle name="Вывод 135" xfId="23546" xr:uid="{00000000-0005-0000-0000-0000635F0000}"/>
    <cellStyle name="Вывод 136" xfId="23547" xr:uid="{00000000-0005-0000-0000-0000645F0000}"/>
    <cellStyle name="Вывод 137" xfId="23548" xr:uid="{00000000-0005-0000-0000-0000655F0000}"/>
    <cellStyle name="Вывод 138" xfId="23549" xr:uid="{00000000-0005-0000-0000-0000665F0000}"/>
    <cellStyle name="Вывод 139" xfId="23550" xr:uid="{00000000-0005-0000-0000-0000675F0000}"/>
    <cellStyle name="Вывод 14" xfId="23551" xr:uid="{00000000-0005-0000-0000-0000685F0000}"/>
    <cellStyle name="Вывод 14 2" xfId="23552" xr:uid="{00000000-0005-0000-0000-0000695F0000}"/>
    <cellStyle name="Вывод 14 3" xfId="23553" xr:uid="{00000000-0005-0000-0000-00006A5F0000}"/>
    <cellStyle name="Вывод 14 4" xfId="23554" xr:uid="{00000000-0005-0000-0000-00006B5F0000}"/>
    <cellStyle name="Вывод 14 5" xfId="23555" xr:uid="{00000000-0005-0000-0000-00006C5F0000}"/>
    <cellStyle name="Вывод 14 6" xfId="23556" xr:uid="{00000000-0005-0000-0000-00006D5F0000}"/>
    <cellStyle name="Вывод 140" xfId="23557" xr:uid="{00000000-0005-0000-0000-00006E5F0000}"/>
    <cellStyle name="Вывод 141" xfId="23558" xr:uid="{00000000-0005-0000-0000-00006F5F0000}"/>
    <cellStyle name="Вывод 142" xfId="23559" xr:uid="{00000000-0005-0000-0000-0000705F0000}"/>
    <cellStyle name="Вывод 143" xfId="23560" xr:uid="{00000000-0005-0000-0000-0000715F0000}"/>
    <cellStyle name="Вывод 144" xfId="23561" xr:uid="{00000000-0005-0000-0000-0000725F0000}"/>
    <cellStyle name="Вывод 145" xfId="23562" xr:uid="{00000000-0005-0000-0000-0000735F0000}"/>
    <cellStyle name="Вывод 146" xfId="23563" xr:uid="{00000000-0005-0000-0000-0000745F0000}"/>
    <cellStyle name="Вывод 147" xfId="23564" xr:uid="{00000000-0005-0000-0000-0000755F0000}"/>
    <cellStyle name="Вывод 148" xfId="23565" xr:uid="{00000000-0005-0000-0000-0000765F0000}"/>
    <cellStyle name="Вывод 149" xfId="23566" xr:uid="{00000000-0005-0000-0000-0000775F0000}"/>
    <cellStyle name="Вывод 15" xfId="23567" xr:uid="{00000000-0005-0000-0000-0000785F0000}"/>
    <cellStyle name="Вывод 15 2" xfId="23568" xr:uid="{00000000-0005-0000-0000-0000795F0000}"/>
    <cellStyle name="Вывод 15 3" xfId="23569" xr:uid="{00000000-0005-0000-0000-00007A5F0000}"/>
    <cellStyle name="Вывод 15 4" xfId="23570" xr:uid="{00000000-0005-0000-0000-00007B5F0000}"/>
    <cellStyle name="Вывод 15 5" xfId="23571" xr:uid="{00000000-0005-0000-0000-00007C5F0000}"/>
    <cellStyle name="Вывод 15 6" xfId="23572" xr:uid="{00000000-0005-0000-0000-00007D5F0000}"/>
    <cellStyle name="Вывод 150" xfId="23573" xr:uid="{00000000-0005-0000-0000-00007E5F0000}"/>
    <cellStyle name="Вывод 151" xfId="23574" xr:uid="{00000000-0005-0000-0000-00007F5F0000}"/>
    <cellStyle name="Вывод 152" xfId="23575" xr:uid="{00000000-0005-0000-0000-0000805F0000}"/>
    <cellStyle name="Вывод 153" xfId="23576" xr:uid="{00000000-0005-0000-0000-0000815F0000}"/>
    <cellStyle name="Вывод 154" xfId="23577" xr:uid="{00000000-0005-0000-0000-0000825F0000}"/>
    <cellStyle name="Вывод 155" xfId="23578" xr:uid="{00000000-0005-0000-0000-0000835F0000}"/>
    <cellStyle name="Вывод 156" xfId="23579" xr:uid="{00000000-0005-0000-0000-0000845F0000}"/>
    <cellStyle name="Вывод 157" xfId="23580" xr:uid="{00000000-0005-0000-0000-0000855F0000}"/>
    <cellStyle name="Вывод 158" xfId="23581" xr:uid="{00000000-0005-0000-0000-0000865F0000}"/>
    <cellStyle name="Вывод 159" xfId="23582" xr:uid="{00000000-0005-0000-0000-0000875F0000}"/>
    <cellStyle name="Вывод 16" xfId="23583" xr:uid="{00000000-0005-0000-0000-0000885F0000}"/>
    <cellStyle name="Вывод 16 2" xfId="23584" xr:uid="{00000000-0005-0000-0000-0000895F0000}"/>
    <cellStyle name="Вывод 16 3" xfId="23585" xr:uid="{00000000-0005-0000-0000-00008A5F0000}"/>
    <cellStyle name="Вывод 16 4" xfId="23586" xr:uid="{00000000-0005-0000-0000-00008B5F0000}"/>
    <cellStyle name="Вывод 16 5" xfId="23587" xr:uid="{00000000-0005-0000-0000-00008C5F0000}"/>
    <cellStyle name="Вывод 16 6" xfId="23588" xr:uid="{00000000-0005-0000-0000-00008D5F0000}"/>
    <cellStyle name="Вывод 160" xfId="23589" xr:uid="{00000000-0005-0000-0000-00008E5F0000}"/>
    <cellStyle name="Вывод 161" xfId="23590" xr:uid="{00000000-0005-0000-0000-00008F5F0000}"/>
    <cellStyle name="Вывод 162" xfId="23591" xr:uid="{00000000-0005-0000-0000-0000905F0000}"/>
    <cellStyle name="Вывод 163" xfId="23592" xr:uid="{00000000-0005-0000-0000-0000915F0000}"/>
    <cellStyle name="Вывод 164" xfId="23593" xr:uid="{00000000-0005-0000-0000-0000925F0000}"/>
    <cellStyle name="Вывод 165" xfId="23594" xr:uid="{00000000-0005-0000-0000-0000935F0000}"/>
    <cellStyle name="Вывод 166" xfId="23595" xr:uid="{00000000-0005-0000-0000-0000945F0000}"/>
    <cellStyle name="Вывод 167" xfId="23596" xr:uid="{00000000-0005-0000-0000-0000955F0000}"/>
    <cellStyle name="Вывод 168" xfId="23597" xr:uid="{00000000-0005-0000-0000-0000965F0000}"/>
    <cellStyle name="Вывод 169" xfId="23598" xr:uid="{00000000-0005-0000-0000-0000975F0000}"/>
    <cellStyle name="Вывод 17" xfId="23599" xr:uid="{00000000-0005-0000-0000-0000985F0000}"/>
    <cellStyle name="Вывод 17 2" xfId="23600" xr:uid="{00000000-0005-0000-0000-0000995F0000}"/>
    <cellStyle name="Вывод 17 3" xfId="23601" xr:uid="{00000000-0005-0000-0000-00009A5F0000}"/>
    <cellStyle name="Вывод 17 4" xfId="23602" xr:uid="{00000000-0005-0000-0000-00009B5F0000}"/>
    <cellStyle name="Вывод 17 5" xfId="23603" xr:uid="{00000000-0005-0000-0000-00009C5F0000}"/>
    <cellStyle name="Вывод 17 6" xfId="23604" xr:uid="{00000000-0005-0000-0000-00009D5F0000}"/>
    <cellStyle name="Вывод 170" xfId="23605" xr:uid="{00000000-0005-0000-0000-00009E5F0000}"/>
    <cellStyle name="Вывод 171" xfId="23606" xr:uid="{00000000-0005-0000-0000-00009F5F0000}"/>
    <cellStyle name="Вывод 172" xfId="23607" xr:uid="{00000000-0005-0000-0000-0000A05F0000}"/>
    <cellStyle name="Вывод 173" xfId="27889" xr:uid="{00000000-0005-0000-0000-0000A15F0000}"/>
    <cellStyle name="Вывод 174" xfId="23493" xr:uid="{00000000-0005-0000-0000-0000A25F0000}"/>
    <cellStyle name="Вывод 18" xfId="23608" xr:uid="{00000000-0005-0000-0000-0000A35F0000}"/>
    <cellStyle name="Вывод 18 2" xfId="23609" xr:uid="{00000000-0005-0000-0000-0000A45F0000}"/>
    <cellStyle name="Вывод 18 3" xfId="23610" xr:uid="{00000000-0005-0000-0000-0000A55F0000}"/>
    <cellStyle name="Вывод 18 4" xfId="23611" xr:uid="{00000000-0005-0000-0000-0000A65F0000}"/>
    <cellStyle name="Вывод 18 5" xfId="23612" xr:uid="{00000000-0005-0000-0000-0000A75F0000}"/>
    <cellStyle name="Вывод 18 6" xfId="23613" xr:uid="{00000000-0005-0000-0000-0000A85F0000}"/>
    <cellStyle name="Вывод 19" xfId="23614" xr:uid="{00000000-0005-0000-0000-0000A95F0000}"/>
    <cellStyle name="Вывод 19 2" xfId="23615" xr:uid="{00000000-0005-0000-0000-0000AA5F0000}"/>
    <cellStyle name="Вывод 19 3" xfId="23616" xr:uid="{00000000-0005-0000-0000-0000AB5F0000}"/>
    <cellStyle name="Вывод 19 4" xfId="23617" xr:uid="{00000000-0005-0000-0000-0000AC5F0000}"/>
    <cellStyle name="Вывод 19 5" xfId="23618" xr:uid="{00000000-0005-0000-0000-0000AD5F0000}"/>
    <cellStyle name="Вывод 2" xfId="23619" xr:uid="{00000000-0005-0000-0000-0000AE5F0000}"/>
    <cellStyle name="Вывод 2 2" xfId="23620" xr:uid="{00000000-0005-0000-0000-0000AF5F0000}"/>
    <cellStyle name="Вывод 2 2 2" xfId="23621" xr:uid="{00000000-0005-0000-0000-0000B05F0000}"/>
    <cellStyle name="Вывод 2 2 3" xfId="23622" xr:uid="{00000000-0005-0000-0000-0000B15F0000}"/>
    <cellStyle name="Вывод 2 2 4" xfId="23623" xr:uid="{00000000-0005-0000-0000-0000B25F0000}"/>
    <cellStyle name="Вывод 2 3" xfId="23624" xr:uid="{00000000-0005-0000-0000-0000B35F0000}"/>
    <cellStyle name="Вывод 2 4" xfId="23625" xr:uid="{00000000-0005-0000-0000-0000B45F0000}"/>
    <cellStyle name="Вывод 2 5" xfId="23626" xr:uid="{00000000-0005-0000-0000-0000B55F0000}"/>
    <cellStyle name="Вывод 2 6" xfId="27989" xr:uid="{00000000-0005-0000-0000-0000B65F0000}"/>
    <cellStyle name="Вывод 2 7" xfId="28123" xr:uid="{00000000-0005-0000-0000-0000B75F0000}"/>
    <cellStyle name="Вывод 2 8" xfId="28330" xr:uid="{00000000-0005-0000-0000-0000B85F0000}"/>
    <cellStyle name="Вывод 20" xfId="23627" xr:uid="{00000000-0005-0000-0000-0000B95F0000}"/>
    <cellStyle name="Вывод 20 2" xfId="23628" xr:uid="{00000000-0005-0000-0000-0000BA5F0000}"/>
    <cellStyle name="Вывод 21" xfId="23629" xr:uid="{00000000-0005-0000-0000-0000BB5F0000}"/>
    <cellStyle name="Вывод 21 2" xfId="23630" xr:uid="{00000000-0005-0000-0000-0000BC5F0000}"/>
    <cellStyle name="Вывод 22" xfId="23631" xr:uid="{00000000-0005-0000-0000-0000BD5F0000}"/>
    <cellStyle name="Вывод 22 2" xfId="23632" xr:uid="{00000000-0005-0000-0000-0000BE5F0000}"/>
    <cellStyle name="Вывод 23" xfId="23633" xr:uid="{00000000-0005-0000-0000-0000BF5F0000}"/>
    <cellStyle name="Вывод 23 2" xfId="23634" xr:uid="{00000000-0005-0000-0000-0000C05F0000}"/>
    <cellStyle name="Вывод 24" xfId="23635" xr:uid="{00000000-0005-0000-0000-0000C15F0000}"/>
    <cellStyle name="Вывод 24 2" xfId="23636" xr:uid="{00000000-0005-0000-0000-0000C25F0000}"/>
    <cellStyle name="Вывод 25" xfId="23637" xr:uid="{00000000-0005-0000-0000-0000C35F0000}"/>
    <cellStyle name="Вывод 25 2" xfId="23638" xr:uid="{00000000-0005-0000-0000-0000C45F0000}"/>
    <cellStyle name="Вывод 26" xfId="23639" xr:uid="{00000000-0005-0000-0000-0000C55F0000}"/>
    <cellStyle name="Вывод 26 2" xfId="23640" xr:uid="{00000000-0005-0000-0000-0000C65F0000}"/>
    <cellStyle name="Вывод 27" xfId="23641" xr:uid="{00000000-0005-0000-0000-0000C75F0000}"/>
    <cellStyle name="Вывод 27 2" xfId="23642" xr:uid="{00000000-0005-0000-0000-0000C85F0000}"/>
    <cellStyle name="Вывод 28" xfId="23643" xr:uid="{00000000-0005-0000-0000-0000C95F0000}"/>
    <cellStyle name="Вывод 28 2" xfId="23644" xr:uid="{00000000-0005-0000-0000-0000CA5F0000}"/>
    <cellStyle name="Вывод 29" xfId="23645" xr:uid="{00000000-0005-0000-0000-0000CB5F0000}"/>
    <cellStyle name="Вывод 29 2" xfId="23646" xr:uid="{00000000-0005-0000-0000-0000CC5F0000}"/>
    <cellStyle name="Вывод 3" xfId="23647" xr:uid="{00000000-0005-0000-0000-0000CD5F0000}"/>
    <cellStyle name="Вывод 3 2" xfId="23648" xr:uid="{00000000-0005-0000-0000-0000CE5F0000}"/>
    <cellStyle name="Вывод 3 2 2" xfId="23649" xr:uid="{00000000-0005-0000-0000-0000CF5F0000}"/>
    <cellStyle name="Вывод 3 2 3" xfId="23650" xr:uid="{00000000-0005-0000-0000-0000D05F0000}"/>
    <cellStyle name="Вывод 3 2 4" xfId="23651" xr:uid="{00000000-0005-0000-0000-0000D15F0000}"/>
    <cellStyle name="Вывод 3 3" xfId="23652" xr:uid="{00000000-0005-0000-0000-0000D25F0000}"/>
    <cellStyle name="Вывод 3 4" xfId="23653" xr:uid="{00000000-0005-0000-0000-0000D35F0000}"/>
    <cellStyle name="Вывод 3 5" xfId="23654" xr:uid="{00000000-0005-0000-0000-0000D45F0000}"/>
    <cellStyle name="Вывод 3 6" xfId="28843" xr:uid="{00000000-0005-0000-0000-0000D55F0000}"/>
    <cellStyle name="Вывод 30" xfId="23655" xr:uid="{00000000-0005-0000-0000-0000D65F0000}"/>
    <cellStyle name="Вывод 30 2" xfId="23656" xr:uid="{00000000-0005-0000-0000-0000D75F0000}"/>
    <cellStyle name="Вывод 31" xfId="23657" xr:uid="{00000000-0005-0000-0000-0000D85F0000}"/>
    <cellStyle name="Вывод 31 2" xfId="23658" xr:uid="{00000000-0005-0000-0000-0000D95F0000}"/>
    <cellStyle name="Вывод 32" xfId="23659" xr:uid="{00000000-0005-0000-0000-0000DA5F0000}"/>
    <cellStyle name="Вывод 32 2" xfId="27177" xr:uid="{00000000-0005-0000-0000-0000DB5F0000}"/>
    <cellStyle name="Вывод 33" xfId="23660" xr:uid="{00000000-0005-0000-0000-0000DC5F0000}"/>
    <cellStyle name="Вывод 33 2" xfId="27204" xr:uid="{00000000-0005-0000-0000-0000DD5F0000}"/>
    <cellStyle name="Вывод 34" xfId="23661" xr:uid="{00000000-0005-0000-0000-0000DE5F0000}"/>
    <cellStyle name="Вывод 34 2" xfId="27219" xr:uid="{00000000-0005-0000-0000-0000DF5F0000}"/>
    <cellStyle name="Вывод 35" xfId="23662" xr:uid="{00000000-0005-0000-0000-0000E05F0000}"/>
    <cellStyle name="Вывод 35 2" xfId="27220" xr:uid="{00000000-0005-0000-0000-0000E15F0000}"/>
    <cellStyle name="Вывод 36" xfId="23663" xr:uid="{00000000-0005-0000-0000-0000E25F0000}"/>
    <cellStyle name="Вывод 36 2" xfId="27282" xr:uid="{00000000-0005-0000-0000-0000E35F0000}"/>
    <cellStyle name="Вывод 37" xfId="23664" xr:uid="{00000000-0005-0000-0000-0000E45F0000}"/>
    <cellStyle name="Вывод 37 2" xfId="27284" xr:uid="{00000000-0005-0000-0000-0000E55F0000}"/>
    <cellStyle name="Вывод 38" xfId="23665" xr:uid="{00000000-0005-0000-0000-0000E65F0000}"/>
    <cellStyle name="Вывод 38 2" xfId="27272" xr:uid="{00000000-0005-0000-0000-0000E75F0000}"/>
    <cellStyle name="Вывод 39" xfId="23666" xr:uid="{00000000-0005-0000-0000-0000E85F0000}"/>
    <cellStyle name="Вывод 39 2" xfId="27283" xr:uid="{00000000-0005-0000-0000-0000E95F0000}"/>
    <cellStyle name="Вывод 4" xfId="23667" xr:uid="{00000000-0005-0000-0000-0000EA5F0000}"/>
    <cellStyle name="Вывод 4 2" xfId="23668" xr:uid="{00000000-0005-0000-0000-0000EB5F0000}"/>
    <cellStyle name="Вывод 4 3" xfId="23669" xr:uid="{00000000-0005-0000-0000-0000EC5F0000}"/>
    <cellStyle name="Вывод 4 4" xfId="23670" xr:uid="{00000000-0005-0000-0000-0000ED5F0000}"/>
    <cellStyle name="Вывод 4 5" xfId="28980" xr:uid="{00000000-0005-0000-0000-0000EE5F0000}"/>
    <cellStyle name="Вывод 40" xfId="23671" xr:uid="{00000000-0005-0000-0000-0000EF5F0000}"/>
    <cellStyle name="Вывод 40 2" xfId="27374" xr:uid="{00000000-0005-0000-0000-0000F05F0000}"/>
    <cellStyle name="Вывод 41" xfId="23672" xr:uid="{00000000-0005-0000-0000-0000F15F0000}"/>
    <cellStyle name="Вывод 41 2" xfId="27345" xr:uid="{00000000-0005-0000-0000-0000F25F0000}"/>
    <cellStyle name="Вывод 42" xfId="23673" xr:uid="{00000000-0005-0000-0000-0000F35F0000}"/>
    <cellStyle name="Вывод 42 2" xfId="27381" xr:uid="{00000000-0005-0000-0000-0000F45F0000}"/>
    <cellStyle name="Вывод 43" xfId="23674" xr:uid="{00000000-0005-0000-0000-0000F55F0000}"/>
    <cellStyle name="Вывод 43 2" xfId="27402" xr:uid="{00000000-0005-0000-0000-0000F65F0000}"/>
    <cellStyle name="Вывод 44" xfId="23675" xr:uid="{00000000-0005-0000-0000-0000F75F0000}"/>
    <cellStyle name="Вывод 44 2" xfId="27403" xr:uid="{00000000-0005-0000-0000-0000F85F0000}"/>
    <cellStyle name="Вывод 45" xfId="23676" xr:uid="{00000000-0005-0000-0000-0000F95F0000}"/>
    <cellStyle name="Вывод 45 2" xfId="27477" xr:uid="{00000000-0005-0000-0000-0000FA5F0000}"/>
    <cellStyle name="Вывод 46" xfId="23677" xr:uid="{00000000-0005-0000-0000-0000FB5F0000}"/>
    <cellStyle name="Вывод 46 2" xfId="27461" xr:uid="{00000000-0005-0000-0000-0000FC5F0000}"/>
    <cellStyle name="Вывод 47" xfId="23678" xr:uid="{00000000-0005-0000-0000-0000FD5F0000}"/>
    <cellStyle name="Вывод 47 2" xfId="27490" xr:uid="{00000000-0005-0000-0000-0000FE5F0000}"/>
    <cellStyle name="Вывод 48" xfId="23679" xr:uid="{00000000-0005-0000-0000-0000FF5F0000}"/>
    <cellStyle name="Вывод 48 2" xfId="27444" xr:uid="{00000000-0005-0000-0000-000000600000}"/>
    <cellStyle name="Вывод 49" xfId="23680" xr:uid="{00000000-0005-0000-0000-000001600000}"/>
    <cellStyle name="Вывод 49 2" xfId="27564" xr:uid="{00000000-0005-0000-0000-000002600000}"/>
    <cellStyle name="Вывод 5" xfId="23681" xr:uid="{00000000-0005-0000-0000-000003600000}"/>
    <cellStyle name="Вывод 5 2" xfId="23682" xr:uid="{00000000-0005-0000-0000-000004600000}"/>
    <cellStyle name="Вывод 5 3" xfId="23683" xr:uid="{00000000-0005-0000-0000-000005600000}"/>
    <cellStyle name="Вывод 5 4" xfId="23684" xr:uid="{00000000-0005-0000-0000-000006600000}"/>
    <cellStyle name="Вывод 50" xfId="23685" xr:uid="{00000000-0005-0000-0000-000007600000}"/>
    <cellStyle name="Вывод 50 2" xfId="27547" xr:uid="{00000000-0005-0000-0000-000008600000}"/>
    <cellStyle name="Вывод 51" xfId="23686" xr:uid="{00000000-0005-0000-0000-000009600000}"/>
    <cellStyle name="Вывод 51 2" xfId="27576" xr:uid="{00000000-0005-0000-0000-00000A600000}"/>
    <cellStyle name="Вывод 52" xfId="23687" xr:uid="{00000000-0005-0000-0000-00000B600000}"/>
    <cellStyle name="Вывод 52 2" xfId="27530" xr:uid="{00000000-0005-0000-0000-00000C600000}"/>
    <cellStyle name="Вывод 53" xfId="23688" xr:uid="{00000000-0005-0000-0000-00000D600000}"/>
    <cellStyle name="Вывод 53 2" xfId="27624" xr:uid="{00000000-0005-0000-0000-00000E600000}"/>
    <cellStyle name="Вывод 54" xfId="23689" xr:uid="{00000000-0005-0000-0000-00000F600000}"/>
    <cellStyle name="Вывод 54 2" xfId="27676" xr:uid="{00000000-0005-0000-0000-000010600000}"/>
    <cellStyle name="Вывод 55" xfId="23690" xr:uid="{00000000-0005-0000-0000-000011600000}"/>
    <cellStyle name="Вывод 55 2" xfId="27677" xr:uid="{00000000-0005-0000-0000-000012600000}"/>
    <cellStyle name="Вывод 56" xfId="23691" xr:uid="{00000000-0005-0000-0000-000013600000}"/>
    <cellStyle name="Вывод 56 2" xfId="27666" xr:uid="{00000000-0005-0000-0000-000014600000}"/>
    <cellStyle name="Вывод 57" xfId="23692" xr:uid="{00000000-0005-0000-0000-000015600000}"/>
    <cellStyle name="Вывод 57 2" xfId="27687" xr:uid="{00000000-0005-0000-0000-000016600000}"/>
    <cellStyle name="Вывод 58" xfId="23693" xr:uid="{00000000-0005-0000-0000-000017600000}"/>
    <cellStyle name="Вывод 58 2" xfId="27651" xr:uid="{00000000-0005-0000-0000-000018600000}"/>
    <cellStyle name="Вывод 59" xfId="23694" xr:uid="{00000000-0005-0000-0000-000019600000}"/>
    <cellStyle name="Вывод 59 2" xfId="27760" xr:uid="{00000000-0005-0000-0000-00001A600000}"/>
    <cellStyle name="Вывод 6" xfId="23695" xr:uid="{00000000-0005-0000-0000-00001B600000}"/>
    <cellStyle name="Вывод 6 2" xfId="23696" xr:uid="{00000000-0005-0000-0000-00001C600000}"/>
    <cellStyle name="Вывод 6 3" xfId="23697" xr:uid="{00000000-0005-0000-0000-00001D600000}"/>
    <cellStyle name="Вывод 6 4" xfId="23698" xr:uid="{00000000-0005-0000-0000-00001E600000}"/>
    <cellStyle name="Вывод 60" xfId="23699" xr:uid="{00000000-0005-0000-0000-00001F600000}"/>
    <cellStyle name="Вывод 61" xfId="23700" xr:uid="{00000000-0005-0000-0000-000020600000}"/>
    <cellStyle name="Вывод 62" xfId="23701" xr:uid="{00000000-0005-0000-0000-000021600000}"/>
    <cellStyle name="Вывод 63" xfId="23702" xr:uid="{00000000-0005-0000-0000-000022600000}"/>
    <cellStyle name="Вывод 64" xfId="23703" xr:uid="{00000000-0005-0000-0000-000023600000}"/>
    <cellStyle name="Вывод 65" xfId="23704" xr:uid="{00000000-0005-0000-0000-000024600000}"/>
    <cellStyle name="Вывод 66" xfId="23705" xr:uid="{00000000-0005-0000-0000-000025600000}"/>
    <cellStyle name="Вывод 67" xfId="23706" xr:uid="{00000000-0005-0000-0000-000026600000}"/>
    <cellStyle name="Вывод 68" xfId="23707" xr:uid="{00000000-0005-0000-0000-000027600000}"/>
    <cellStyle name="Вывод 69" xfId="23708" xr:uid="{00000000-0005-0000-0000-000028600000}"/>
    <cellStyle name="Вывод 7" xfId="23709" xr:uid="{00000000-0005-0000-0000-000029600000}"/>
    <cellStyle name="Вывод 7 2" xfId="23710" xr:uid="{00000000-0005-0000-0000-00002A600000}"/>
    <cellStyle name="Вывод 7 3" xfId="23711" xr:uid="{00000000-0005-0000-0000-00002B600000}"/>
    <cellStyle name="Вывод 7 4" xfId="23712" xr:uid="{00000000-0005-0000-0000-00002C600000}"/>
    <cellStyle name="Вывод 70" xfId="23713" xr:uid="{00000000-0005-0000-0000-00002D600000}"/>
    <cellStyle name="Вывод 71" xfId="23714" xr:uid="{00000000-0005-0000-0000-00002E600000}"/>
    <cellStyle name="Вывод 72" xfId="23715" xr:uid="{00000000-0005-0000-0000-00002F600000}"/>
    <cellStyle name="Вывод 73" xfId="23716" xr:uid="{00000000-0005-0000-0000-000030600000}"/>
    <cellStyle name="Вывод 74" xfId="23717" xr:uid="{00000000-0005-0000-0000-000031600000}"/>
    <cellStyle name="Вывод 75" xfId="23718" xr:uid="{00000000-0005-0000-0000-000032600000}"/>
    <cellStyle name="Вывод 76" xfId="23719" xr:uid="{00000000-0005-0000-0000-000033600000}"/>
    <cellStyle name="Вывод 77" xfId="23720" xr:uid="{00000000-0005-0000-0000-000034600000}"/>
    <cellStyle name="Вывод 78" xfId="23721" xr:uid="{00000000-0005-0000-0000-000035600000}"/>
    <cellStyle name="Вывод 79" xfId="23722" xr:uid="{00000000-0005-0000-0000-000036600000}"/>
    <cellStyle name="Вывод 8" xfId="23723" xr:uid="{00000000-0005-0000-0000-000037600000}"/>
    <cellStyle name="Вывод 8 2" xfId="23724" xr:uid="{00000000-0005-0000-0000-000038600000}"/>
    <cellStyle name="Вывод 8 3" xfId="23725" xr:uid="{00000000-0005-0000-0000-000039600000}"/>
    <cellStyle name="Вывод 8 4" xfId="23726" xr:uid="{00000000-0005-0000-0000-00003A600000}"/>
    <cellStyle name="Вывод 80" xfId="23727" xr:uid="{00000000-0005-0000-0000-00003B600000}"/>
    <cellStyle name="Вывод 81" xfId="23728" xr:uid="{00000000-0005-0000-0000-00003C600000}"/>
    <cellStyle name="Вывод 82" xfId="23729" xr:uid="{00000000-0005-0000-0000-00003D600000}"/>
    <cellStyle name="Вывод 83" xfId="23730" xr:uid="{00000000-0005-0000-0000-00003E600000}"/>
    <cellStyle name="Вывод 84" xfId="23731" xr:uid="{00000000-0005-0000-0000-00003F600000}"/>
    <cellStyle name="Вывод 85" xfId="23732" xr:uid="{00000000-0005-0000-0000-000040600000}"/>
    <cellStyle name="Вывод 86" xfId="23733" xr:uid="{00000000-0005-0000-0000-000041600000}"/>
    <cellStyle name="Вывод 87" xfId="23734" xr:uid="{00000000-0005-0000-0000-000042600000}"/>
    <cellStyle name="Вывод 88" xfId="23735" xr:uid="{00000000-0005-0000-0000-000043600000}"/>
    <cellStyle name="Вывод 89" xfId="23736" xr:uid="{00000000-0005-0000-0000-000044600000}"/>
    <cellStyle name="Вывод 9" xfId="23737" xr:uid="{00000000-0005-0000-0000-000045600000}"/>
    <cellStyle name="Вывод 9 2" xfId="23738" xr:uid="{00000000-0005-0000-0000-000046600000}"/>
    <cellStyle name="Вывод 9 3" xfId="23739" xr:uid="{00000000-0005-0000-0000-000047600000}"/>
    <cellStyle name="Вывод 9 4" xfId="23740" xr:uid="{00000000-0005-0000-0000-000048600000}"/>
    <cellStyle name="Вывод 90" xfId="23741" xr:uid="{00000000-0005-0000-0000-000049600000}"/>
    <cellStyle name="Вывод 91" xfId="23742" xr:uid="{00000000-0005-0000-0000-00004A600000}"/>
    <cellStyle name="Вывод 92" xfId="23743" xr:uid="{00000000-0005-0000-0000-00004B600000}"/>
    <cellStyle name="Вывод 93" xfId="23744" xr:uid="{00000000-0005-0000-0000-00004C600000}"/>
    <cellStyle name="Вывод 94" xfId="23745" xr:uid="{00000000-0005-0000-0000-00004D600000}"/>
    <cellStyle name="Вывод 95" xfId="23746" xr:uid="{00000000-0005-0000-0000-00004E600000}"/>
    <cellStyle name="Вывод 96" xfId="23747" xr:uid="{00000000-0005-0000-0000-00004F600000}"/>
    <cellStyle name="Вывод 97" xfId="23748" xr:uid="{00000000-0005-0000-0000-000050600000}"/>
    <cellStyle name="Вывод 98" xfId="23749" xr:uid="{00000000-0005-0000-0000-000051600000}"/>
    <cellStyle name="Вывод 99" xfId="23750" xr:uid="{00000000-0005-0000-0000-000052600000}"/>
    <cellStyle name="Вычисление 10" xfId="23752" xr:uid="{00000000-0005-0000-0000-000053600000}"/>
    <cellStyle name="Вычисление 10 2" xfId="23753" xr:uid="{00000000-0005-0000-0000-000054600000}"/>
    <cellStyle name="Вычисление 10 3" xfId="23754" xr:uid="{00000000-0005-0000-0000-000055600000}"/>
    <cellStyle name="Вычисление 10 4" xfId="23755" xr:uid="{00000000-0005-0000-0000-000056600000}"/>
    <cellStyle name="Вычисление 10 5" xfId="23756" xr:uid="{00000000-0005-0000-0000-000057600000}"/>
    <cellStyle name="Вычисление 10 6" xfId="23757" xr:uid="{00000000-0005-0000-0000-000058600000}"/>
    <cellStyle name="Вычисление 100" xfId="23758" xr:uid="{00000000-0005-0000-0000-000059600000}"/>
    <cellStyle name="Вычисление 101" xfId="23759" xr:uid="{00000000-0005-0000-0000-00005A600000}"/>
    <cellStyle name="Вычисление 102" xfId="23760" xr:uid="{00000000-0005-0000-0000-00005B600000}"/>
    <cellStyle name="Вычисление 103" xfId="23761" xr:uid="{00000000-0005-0000-0000-00005C600000}"/>
    <cellStyle name="Вычисление 104" xfId="23762" xr:uid="{00000000-0005-0000-0000-00005D600000}"/>
    <cellStyle name="Вычисление 105" xfId="23763" xr:uid="{00000000-0005-0000-0000-00005E600000}"/>
    <cellStyle name="Вычисление 106" xfId="23764" xr:uid="{00000000-0005-0000-0000-00005F600000}"/>
    <cellStyle name="Вычисление 107" xfId="23765" xr:uid="{00000000-0005-0000-0000-000060600000}"/>
    <cellStyle name="Вычисление 108" xfId="23766" xr:uid="{00000000-0005-0000-0000-000061600000}"/>
    <cellStyle name="Вычисление 109" xfId="23767" xr:uid="{00000000-0005-0000-0000-000062600000}"/>
    <cellStyle name="Вычисление 11" xfId="23768" xr:uid="{00000000-0005-0000-0000-000063600000}"/>
    <cellStyle name="Вычисление 11 2" xfId="23769" xr:uid="{00000000-0005-0000-0000-000064600000}"/>
    <cellStyle name="Вычисление 11 3" xfId="23770" xr:uid="{00000000-0005-0000-0000-000065600000}"/>
    <cellStyle name="Вычисление 11 4" xfId="23771" xr:uid="{00000000-0005-0000-0000-000066600000}"/>
    <cellStyle name="Вычисление 11 5" xfId="23772" xr:uid="{00000000-0005-0000-0000-000067600000}"/>
    <cellStyle name="Вычисление 11 6" xfId="23773" xr:uid="{00000000-0005-0000-0000-000068600000}"/>
    <cellStyle name="Вычисление 11 7" xfId="23774" xr:uid="{00000000-0005-0000-0000-000069600000}"/>
    <cellStyle name="Вычисление 110" xfId="23775" xr:uid="{00000000-0005-0000-0000-00006A600000}"/>
    <cellStyle name="Вычисление 111" xfId="23776" xr:uid="{00000000-0005-0000-0000-00006B600000}"/>
    <cellStyle name="Вычисление 112" xfId="23777" xr:uid="{00000000-0005-0000-0000-00006C600000}"/>
    <cellStyle name="Вычисление 113" xfId="23778" xr:uid="{00000000-0005-0000-0000-00006D600000}"/>
    <cellStyle name="Вычисление 114" xfId="23779" xr:uid="{00000000-0005-0000-0000-00006E600000}"/>
    <cellStyle name="Вычисление 115" xfId="23780" xr:uid="{00000000-0005-0000-0000-00006F600000}"/>
    <cellStyle name="Вычисление 116" xfId="23781" xr:uid="{00000000-0005-0000-0000-000070600000}"/>
    <cellStyle name="Вычисление 117" xfId="23782" xr:uid="{00000000-0005-0000-0000-000071600000}"/>
    <cellStyle name="Вычисление 118" xfId="23783" xr:uid="{00000000-0005-0000-0000-000072600000}"/>
    <cellStyle name="Вычисление 119" xfId="23784" xr:uid="{00000000-0005-0000-0000-000073600000}"/>
    <cellStyle name="Вычисление 12" xfId="23785" xr:uid="{00000000-0005-0000-0000-000074600000}"/>
    <cellStyle name="Вычисление 12 2" xfId="23786" xr:uid="{00000000-0005-0000-0000-000075600000}"/>
    <cellStyle name="Вычисление 12 3" xfId="23787" xr:uid="{00000000-0005-0000-0000-000076600000}"/>
    <cellStyle name="Вычисление 12 4" xfId="23788" xr:uid="{00000000-0005-0000-0000-000077600000}"/>
    <cellStyle name="Вычисление 12 5" xfId="23789" xr:uid="{00000000-0005-0000-0000-000078600000}"/>
    <cellStyle name="Вычисление 12 6" xfId="23790" xr:uid="{00000000-0005-0000-0000-000079600000}"/>
    <cellStyle name="Вычисление 120" xfId="23791" xr:uid="{00000000-0005-0000-0000-00007A600000}"/>
    <cellStyle name="Вычисление 121" xfId="23792" xr:uid="{00000000-0005-0000-0000-00007B600000}"/>
    <cellStyle name="Вычисление 122" xfId="23793" xr:uid="{00000000-0005-0000-0000-00007C600000}"/>
    <cellStyle name="Вычисление 123" xfId="23794" xr:uid="{00000000-0005-0000-0000-00007D600000}"/>
    <cellStyle name="Вычисление 124" xfId="23795" xr:uid="{00000000-0005-0000-0000-00007E600000}"/>
    <cellStyle name="Вычисление 125" xfId="23796" xr:uid="{00000000-0005-0000-0000-00007F600000}"/>
    <cellStyle name="Вычисление 126" xfId="23797" xr:uid="{00000000-0005-0000-0000-000080600000}"/>
    <cellStyle name="Вычисление 127" xfId="23798" xr:uid="{00000000-0005-0000-0000-000081600000}"/>
    <cellStyle name="Вычисление 128" xfId="23799" xr:uid="{00000000-0005-0000-0000-000082600000}"/>
    <cellStyle name="Вычисление 129" xfId="23800" xr:uid="{00000000-0005-0000-0000-000083600000}"/>
    <cellStyle name="Вычисление 13" xfId="23801" xr:uid="{00000000-0005-0000-0000-000084600000}"/>
    <cellStyle name="Вычисление 13 2" xfId="23802" xr:uid="{00000000-0005-0000-0000-000085600000}"/>
    <cellStyle name="Вычисление 13 3" xfId="23803" xr:uid="{00000000-0005-0000-0000-000086600000}"/>
    <cellStyle name="Вычисление 13 4" xfId="23804" xr:uid="{00000000-0005-0000-0000-000087600000}"/>
    <cellStyle name="Вычисление 13 5" xfId="23805" xr:uid="{00000000-0005-0000-0000-000088600000}"/>
    <cellStyle name="Вычисление 13 6" xfId="23806" xr:uid="{00000000-0005-0000-0000-000089600000}"/>
    <cellStyle name="Вычисление 130" xfId="23807" xr:uid="{00000000-0005-0000-0000-00008A600000}"/>
    <cellStyle name="Вычисление 131" xfId="23808" xr:uid="{00000000-0005-0000-0000-00008B600000}"/>
    <cellStyle name="Вычисление 132" xfId="23809" xr:uid="{00000000-0005-0000-0000-00008C600000}"/>
    <cellStyle name="Вычисление 133" xfId="23810" xr:uid="{00000000-0005-0000-0000-00008D600000}"/>
    <cellStyle name="Вычисление 134" xfId="23811" xr:uid="{00000000-0005-0000-0000-00008E600000}"/>
    <cellStyle name="Вычисление 135" xfId="23812" xr:uid="{00000000-0005-0000-0000-00008F600000}"/>
    <cellStyle name="Вычисление 136" xfId="23813" xr:uid="{00000000-0005-0000-0000-000090600000}"/>
    <cellStyle name="Вычисление 137" xfId="23814" xr:uid="{00000000-0005-0000-0000-000091600000}"/>
    <cellStyle name="Вычисление 138" xfId="23815" xr:uid="{00000000-0005-0000-0000-000092600000}"/>
    <cellStyle name="Вычисление 139" xfId="23816" xr:uid="{00000000-0005-0000-0000-000093600000}"/>
    <cellStyle name="Вычисление 14" xfId="23817" xr:uid="{00000000-0005-0000-0000-000094600000}"/>
    <cellStyle name="Вычисление 14 2" xfId="23818" xr:uid="{00000000-0005-0000-0000-000095600000}"/>
    <cellStyle name="Вычисление 14 3" xfId="23819" xr:uid="{00000000-0005-0000-0000-000096600000}"/>
    <cellStyle name="Вычисление 14 4" xfId="23820" xr:uid="{00000000-0005-0000-0000-000097600000}"/>
    <cellStyle name="Вычисление 14 5" xfId="23821" xr:uid="{00000000-0005-0000-0000-000098600000}"/>
    <cellStyle name="Вычисление 14 6" xfId="23822" xr:uid="{00000000-0005-0000-0000-000099600000}"/>
    <cellStyle name="Вычисление 140" xfId="23823" xr:uid="{00000000-0005-0000-0000-00009A600000}"/>
    <cellStyle name="Вычисление 141" xfId="23824" xr:uid="{00000000-0005-0000-0000-00009B600000}"/>
    <cellStyle name="Вычисление 142" xfId="23825" xr:uid="{00000000-0005-0000-0000-00009C600000}"/>
    <cellStyle name="Вычисление 143" xfId="23826" xr:uid="{00000000-0005-0000-0000-00009D600000}"/>
    <cellStyle name="Вычисление 144" xfId="23827" xr:uid="{00000000-0005-0000-0000-00009E600000}"/>
    <cellStyle name="Вычисление 145" xfId="23828" xr:uid="{00000000-0005-0000-0000-00009F600000}"/>
    <cellStyle name="Вычисление 146" xfId="23829" xr:uid="{00000000-0005-0000-0000-0000A0600000}"/>
    <cellStyle name="Вычисление 147" xfId="23830" xr:uid="{00000000-0005-0000-0000-0000A1600000}"/>
    <cellStyle name="Вычисление 148" xfId="23831" xr:uid="{00000000-0005-0000-0000-0000A2600000}"/>
    <cellStyle name="Вычисление 149" xfId="23832" xr:uid="{00000000-0005-0000-0000-0000A3600000}"/>
    <cellStyle name="Вычисление 15" xfId="23833" xr:uid="{00000000-0005-0000-0000-0000A4600000}"/>
    <cellStyle name="Вычисление 15 2" xfId="23834" xr:uid="{00000000-0005-0000-0000-0000A5600000}"/>
    <cellStyle name="Вычисление 15 3" xfId="23835" xr:uid="{00000000-0005-0000-0000-0000A6600000}"/>
    <cellStyle name="Вычисление 15 4" xfId="23836" xr:uid="{00000000-0005-0000-0000-0000A7600000}"/>
    <cellStyle name="Вычисление 15 5" xfId="23837" xr:uid="{00000000-0005-0000-0000-0000A8600000}"/>
    <cellStyle name="Вычисление 15 6" xfId="23838" xr:uid="{00000000-0005-0000-0000-0000A9600000}"/>
    <cellStyle name="Вычисление 150" xfId="23839" xr:uid="{00000000-0005-0000-0000-0000AA600000}"/>
    <cellStyle name="Вычисление 151" xfId="23840" xr:uid="{00000000-0005-0000-0000-0000AB600000}"/>
    <cellStyle name="Вычисление 152" xfId="23841" xr:uid="{00000000-0005-0000-0000-0000AC600000}"/>
    <cellStyle name="Вычисление 153" xfId="23842" xr:uid="{00000000-0005-0000-0000-0000AD600000}"/>
    <cellStyle name="Вычисление 154" xfId="23843" xr:uid="{00000000-0005-0000-0000-0000AE600000}"/>
    <cellStyle name="Вычисление 155" xfId="23844" xr:uid="{00000000-0005-0000-0000-0000AF600000}"/>
    <cellStyle name="Вычисление 156" xfId="23845" xr:uid="{00000000-0005-0000-0000-0000B0600000}"/>
    <cellStyle name="Вычисление 157" xfId="23846" xr:uid="{00000000-0005-0000-0000-0000B1600000}"/>
    <cellStyle name="Вычисление 158" xfId="23847" xr:uid="{00000000-0005-0000-0000-0000B2600000}"/>
    <cellStyle name="Вычисление 159" xfId="23848" xr:uid="{00000000-0005-0000-0000-0000B3600000}"/>
    <cellStyle name="Вычисление 16" xfId="23849" xr:uid="{00000000-0005-0000-0000-0000B4600000}"/>
    <cellStyle name="Вычисление 16 2" xfId="23850" xr:uid="{00000000-0005-0000-0000-0000B5600000}"/>
    <cellStyle name="Вычисление 16 3" xfId="23851" xr:uid="{00000000-0005-0000-0000-0000B6600000}"/>
    <cellStyle name="Вычисление 16 4" xfId="23852" xr:uid="{00000000-0005-0000-0000-0000B7600000}"/>
    <cellStyle name="Вычисление 16 5" xfId="23853" xr:uid="{00000000-0005-0000-0000-0000B8600000}"/>
    <cellStyle name="Вычисление 16 6" xfId="23854" xr:uid="{00000000-0005-0000-0000-0000B9600000}"/>
    <cellStyle name="Вычисление 160" xfId="23855" xr:uid="{00000000-0005-0000-0000-0000BA600000}"/>
    <cellStyle name="Вычисление 161" xfId="23856" xr:uid="{00000000-0005-0000-0000-0000BB600000}"/>
    <cellStyle name="Вычисление 162" xfId="23857" xr:uid="{00000000-0005-0000-0000-0000BC600000}"/>
    <cellStyle name="Вычисление 163" xfId="23858" xr:uid="{00000000-0005-0000-0000-0000BD600000}"/>
    <cellStyle name="Вычисление 164" xfId="23859" xr:uid="{00000000-0005-0000-0000-0000BE600000}"/>
    <cellStyle name="Вычисление 165" xfId="23860" xr:uid="{00000000-0005-0000-0000-0000BF600000}"/>
    <cellStyle name="Вычисление 166" xfId="23861" xr:uid="{00000000-0005-0000-0000-0000C0600000}"/>
    <cellStyle name="Вычисление 167" xfId="23862" xr:uid="{00000000-0005-0000-0000-0000C1600000}"/>
    <cellStyle name="Вычисление 168" xfId="23863" xr:uid="{00000000-0005-0000-0000-0000C2600000}"/>
    <cellStyle name="Вычисление 169" xfId="23864" xr:uid="{00000000-0005-0000-0000-0000C3600000}"/>
    <cellStyle name="Вычисление 17" xfId="23865" xr:uid="{00000000-0005-0000-0000-0000C4600000}"/>
    <cellStyle name="Вычисление 17 2" xfId="23866" xr:uid="{00000000-0005-0000-0000-0000C5600000}"/>
    <cellStyle name="Вычисление 17 3" xfId="23867" xr:uid="{00000000-0005-0000-0000-0000C6600000}"/>
    <cellStyle name="Вычисление 17 4" xfId="23868" xr:uid="{00000000-0005-0000-0000-0000C7600000}"/>
    <cellStyle name="Вычисление 17 5" xfId="23869" xr:uid="{00000000-0005-0000-0000-0000C8600000}"/>
    <cellStyle name="Вычисление 17 6" xfId="23870" xr:uid="{00000000-0005-0000-0000-0000C9600000}"/>
    <cellStyle name="Вычисление 170" xfId="23871" xr:uid="{00000000-0005-0000-0000-0000CA600000}"/>
    <cellStyle name="Вычисление 171" xfId="23872" xr:uid="{00000000-0005-0000-0000-0000CB600000}"/>
    <cellStyle name="Вычисление 172" xfId="23873" xr:uid="{00000000-0005-0000-0000-0000CC600000}"/>
    <cellStyle name="Вычисление 173" xfId="27886" xr:uid="{00000000-0005-0000-0000-0000CD600000}"/>
    <cellStyle name="Вычисление 174" xfId="23751" xr:uid="{00000000-0005-0000-0000-0000CE600000}"/>
    <cellStyle name="Вычисление 175" xfId="27954" xr:uid="{00000000-0005-0000-0000-0000CF600000}"/>
    <cellStyle name="Вычисление 18" xfId="23874" xr:uid="{00000000-0005-0000-0000-0000D0600000}"/>
    <cellStyle name="Вычисление 18 2" xfId="23875" xr:uid="{00000000-0005-0000-0000-0000D1600000}"/>
    <cellStyle name="Вычисление 18 3" xfId="23876" xr:uid="{00000000-0005-0000-0000-0000D2600000}"/>
    <cellStyle name="Вычисление 18 4" xfId="23877" xr:uid="{00000000-0005-0000-0000-0000D3600000}"/>
    <cellStyle name="Вычисление 18 5" xfId="23878" xr:uid="{00000000-0005-0000-0000-0000D4600000}"/>
    <cellStyle name="Вычисление 18 6" xfId="23879" xr:uid="{00000000-0005-0000-0000-0000D5600000}"/>
    <cellStyle name="Вычисление 19" xfId="23880" xr:uid="{00000000-0005-0000-0000-0000D6600000}"/>
    <cellStyle name="Вычисление 19 2" xfId="23881" xr:uid="{00000000-0005-0000-0000-0000D7600000}"/>
    <cellStyle name="Вычисление 19 3" xfId="23882" xr:uid="{00000000-0005-0000-0000-0000D8600000}"/>
    <cellStyle name="Вычисление 19 4" xfId="23883" xr:uid="{00000000-0005-0000-0000-0000D9600000}"/>
    <cellStyle name="Вычисление 19 5" xfId="23884" xr:uid="{00000000-0005-0000-0000-0000DA600000}"/>
    <cellStyle name="Вычисление 19 6" xfId="23885" xr:uid="{00000000-0005-0000-0000-0000DB600000}"/>
    <cellStyle name="Вычисление 2" xfId="23886" xr:uid="{00000000-0005-0000-0000-0000DC600000}"/>
    <cellStyle name="Вычисление 2 10" xfId="28331" xr:uid="{00000000-0005-0000-0000-0000DD600000}"/>
    <cellStyle name="Вычисление 2 2" xfId="23887" xr:uid="{00000000-0005-0000-0000-0000DE600000}"/>
    <cellStyle name="Вычисление 2 2 2" xfId="23888" xr:uid="{00000000-0005-0000-0000-0000DF600000}"/>
    <cellStyle name="Вычисление 2 2 3" xfId="23889" xr:uid="{00000000-0005-0000-0000-0000E0600000}"/>
    <cellStyle name="Вычисление 2 2 4" xfId="23890" xr:uid="{00000000-0005-0000-0000-0000E1600000}"/>
    <cellStyle name="Вычисление 2 2 5" xfId="23891" xr:uid="{00000000-0005-0000-0000-0000E2600000}"/>
    <cellStyle name="Вычисление 2 2 6" xfId="23892" xr:uid="{00000000-0005-0000-0000-0000E3600000}"/>
    <cellStyle name="Вычисление 2 3" xfId="23893" xr:uid="{00000000-0005-0000-0000-0000E4600000}"/>
    <cellStyle name="Вычисление 2 4" xfId="23894" xr:uid="{00000000-0005-0000-0000-0000E5600000}"/>
    <cellStyle name="Вычисление 2 5" xfId="23895" xr:uid="{00000000-0005-0000-0000-0000E6600000}"/>
    <cellStyle name="Вычисление 2 6" xfId="23896" xr:uid="{00000000-0005-0000-0000-0000E7600000}"/>
    <cellStyle name="Вычисление 2 7" xfId="23897" xr:uid="{00000000-0005-0000-0000-0000E8600000}"/>
    <cellStyle name="Вычисление 2 8" xfId="27985" xr:uid="{00000000-0005-0000-0000-0000E9600000}"/>
    <cellStyle name="Вычисление 2 9" xfId="28124" xr:uid="{00000000-0005-0000-0000-0000EA600000}"/>
    <cellStyle name="Вычисление 20" xfId="23898" xr:uid="{00000000-0005-0000-0000-0000EB600000}"/>
    <cellStyle name="Вычисление 20 2" xfId="23899" xr:uid="{00000000-0005-0000-0000-0000EC600000}"/>
    <cellStyle name="Вычисление 21" xfId="23900" xr:uid="{00000000-0005-0000-0000-0000ED600000}"/>
    <cellStyle name="Вычисление 21 2" xfId="23901" xr:uid="{00000000-0005-0000-0000-0000EE600000}"/>
    <cellStyle name="Вычисление 22" xfId="23902" xr:uid="{00000000-0005-0000-0000-0000EF600000}"/>
    <cellStyle name="Вычисление 22 2" xfId="23903" xr:uid="{00000000-0005-0000-0000-0000F0600000}"/>
    <cellStyle name="Вычисление 23" xfId="23904" xr:uid="{00000000-0005-0000-0000-0000F1600000}"/>
    <cellStyle name="Вычисление 23 2" xfId="23905" xr:uid="{00000000-0005-0000-0000-0000F2600000}"/>
    <cellStyle name="Вычисление 24" xfId="23906" xr:uid="{00000000-0005-0000-0000-0000F3600000}"/>
    <cellStyle name="Вычисление 24 2" xfId="23907" xr:uid="{00000000-0005-0000-0000-0000F4600000}"/>
    <cellStyle name="Вычисление 25" xfId="23908" xr:uid="{00000000-0005-0000-0000-0000F5600000}"/>
    <cellStyle name="Вычисление 25 2" xfId="23909" xr:uid="{00000000-0005-0000-0000-0000F6600000}"/>
    <cellStyle name="Вычисление 26" xfId="23910" xr:uid="{00000000-0005-0000-0000-0000F7600000}"/>
    <cellStyle name="Вычисление 26 2" xfId="23911" xr:uid="{00000000-0005-0000-0000-0000F8600000}"/>
    <cellStyle name="Вычисление 27" xfId="23912" xr:uid="{00000000-0005-0000-0000-0000F9600000}"/>
    <cellStyle name="Вычисление 27 2" xfId="23913" xr:uid="{00000000-0005-0000-0000-0000FA600000}"/>
    <cellStyle name="Вычисление 28" xfId="23914" xr:uid="{00000000-0005-0000-0000-0000FB600000}"/>
    <cellStyle name="Вычисление 28 2" xfId="23915" xr:uid="{00000000-0005-0000-0000-0000FC600000}"/>
    <cellStyle name="Вычисление 29" xfId="23916" xr:uid="{00000000-0005-0000-0000-0000FD600000}"/>
    <cellStyle name="Вычисление 29 2" xfId="23917" xr:uid="{00000000-0005-0000-0000-0000FE600000}"/>
    <cellStyle name="Вычисление 3" xfId="23918" xr:uid="{00000000-0005-0000-0000-0000FF600000}"/>
    <cellStyle name="Вычисление 3 2" xfId="23919" xr:uid="{00000000-0005-0000-0000-000000610000}"/>
    <cellStyle name="Вычисление 3 2 2" xfId="23920" xr:uid="{00000000-0005-0000-0000-000001610000}"/>
    <cellStyle name="Вычисление 3 2 3" xfId="23921" xr:uid="{00000000-0005-0000-0000-000002610000}"/>
    <cellStyle name="Вычисление 3 2 4" xfId="23922" xr:uid="{00000000-0005-0000-0000-000003610000}"/>
    <cellStyle name="Вычисление 3 2 5" xfId="23923" xr:uid="{00000000-0005-0000-0000-000004610000}"/>
    <cellStyle name="Вычисление 3 2 6" xfId="23924" xr:uid="{00000000-0005-0000-0000-000005610000}"/>
    <cellStyle name="Вычисление 3 3" xfId="23925" xr:uid="{00000000-0005-0000-0000-000006610000}"/>
    <cellStyle name="Вычисление 3 4" xfId="23926" xr:uid="{00000000-0005-0000-0000-000007610000}"/>
    <cellStyle name="Вычисление 3 5" xfId="23927" xr:uid="{00000000-0005-0000-0000-000008610000}"/>
    <cellStyle name="Вычисление 3 6" xfId="23928" xr:uid="{00000000-0005-0000-0000-000009610000}"/>
    <cellStyle name="Вычисление 3 7" xfId="23929" xr:uid="{00000000-0005-0000-0000-00000A610000}"/>
    <cellStyle name="Вычисление 3 8" xfId="28844" xr:uid="{00000000-0005-0000-0000-00000B610000}"/>
    <cellStyle name="Вычисление 30" xfId="23930" xr:uid="{00000000-0005-0000-0000-00000C610000}"/>
    <cellStyle name="Вычисление 30 2" xfId="23931" xr:uid="{00000000-0005-0000-0000-00000D610000}"/>
    <cellStyle name="Вычисление 31" xfId="23932" xr:uid="{00000000-0005-0000-0000-00000E610000}"/>
    <cellStyle name="Вычисление 31 2" xfId="23933" xr:uid="{00000000-0005-0000-0000-00000F610000}"/>
    <cellStyle name="Вычисление 32" xfId="23934" xr:uid="{00000000-0005-0000-0000-000010610000}"/>
    <cellStyle name="Вычисление 32 2" xfId="27166" xr:uid="{00000000-0005-0000-0000-000011610000}"/>
    <cellStyle name="Вычисление 33" xfId="23935" xr:uid="{00000000-0005-0000-0000-000012610000}"/>
    <cellStyle name="Вычисление 33 2" xfId="27192" xr:uid="{00000000-0005-0000-0000-000013610000}"/>
    <cellStyle name="Вычисление 34" xfId="23936" xr:uid="{00000000-0005-0000-0000-000014610000}"/>
    <cellStyle name="Вычисление 34 2" xfId="27208" xr:uid="{00000000-0005-0000-0000-000015610000}"/>
    <cellStyle name="Вычисление 35" xfId="23937" xr:uid="{00000000-0005-0000-0000-000016610000}"/>
    <cellStyle name="Вычисление 35 2" xfId="27231" xr:uid="{00000000-0005-0000-0000-000017610000}"/>
    <cellStyle name="Вычисление 36" xfId="23938" xr:uid="{00000000-0005-0000-0000-000018610000}"/>
    <cellStyle name="Вычисление 36 2" xfId="27268" xr:uid="{00000000-0005-0000-0000-000019610000}"/>
    <cellStyle name="Вычисление 37" xfId="23939" xr:uid="{00000000-0005-0000-0000-00001A610000}"/>
    <cellStyle name="Вычисление 37 2" xfId="27298" xr:uid="{00000000-0005-0000-0000-00001B610000}"/>
    <cellStyle name="Вычисление 38" xfId="23940" xr:uid="{00000000-0005-0000-0000-00001C610000}"/>
    <cellStyle name="Вычисление 38 2" xfId="27255" xr:uid="{00000000-0005-0000-0000-00001D610000}"/>
    <cellStyle name="Вычисление 39" xfId="23941" xr:uid="{00000000-0005-0000-0000-00001E610000}"/>
    <cellStyle name="Вычисление 39 2" xfId="27310" xr:uid="{00000000-0005-0000-0000-00001F610000}"/>
    <cellStyle name="Вычисление 4" xfId="23942" xr:uid="{00000000-0005-0000-0000-000020610000}"/>
    <cellStyle name="Вычисление 4 2" xfId="23943" xr:uid="{00000000-0005-0000-0000-000021610000}"/>
    <cellStyle name="Вычисление 4 3" xfId="23944" xr:uid="{00000000-0005-0000-0000-000022610000}"/>
    <cellStyle name="Вычисление 4 4" xfId="23945" xr:uid="{00000000-0005-0000-0000-000023610000}"/>
    <cellStyle name="Вычисление 4 5" xfId="23946" xr:uid="{00000000-0005-0000-0000-000024610000}"/>
    <cellStyle name="Вычисление 4 6" xfId="23947" xr:uid="{00000000-0005-0000-0000-000025610000}"/>
    <cellStyle name="Вычисление 4 7" xfId="28981" xr:uid="{00000000-0005-0000-0000-000026610000}"/>
    <cellStyle name="Вычисление 40" xfId="23948" xr:uid="{00000000-0005-0000-0000-000027610000}"/>
    <cellStyle name="Вычисление 40 2" xfId="27360" xr:uid="{00000000-0005-0000-0000-000028610000}"/>
    <cellStyle name="Вычисление 41" xfId="23949" xr:uid="{00000000-0005-0000-0000-000029610000}"/>
    <cellStyle name="Вычисление 41 2" xfId="27375" xr:uid="{00000000-0005-0000-0000-00002A610000}"/>
    <cellStyle name="Вычисление 42" xfId="23950" xr:uid="{00000000-0005-0000-0000-00002B610000}"/>
    <cellStyle name="Вычисление 42 2" xfId="27396" xr:uid="{00000000-0005-0000-0000-00002C610000}"/>
    <cellStyle name="Вычисление 43" xfId="23951" xr:uid="{00000000-0005-0000-0000-00002D610000}"/>
    <cellStyle name="Вычисление 43 2" xfId="27388" xr:uid="{00000000-0005-0000-0000-00002E610000}"/>
    <cellStyle name="Вычисление 44" xfId="23952" xr:uid="{00000000-0005-0000-0000-00002F610000}"/>
    <cellStyle name="Вычисление 44 2" xfId="27428" xr:uid="{00000000-0005-0000-0000-000030610000}"/>
    <cellStyle name="Вычисление 45" xfId="23953" xr:uid="{00000000-0005-0000-0000-000031610000}"/>
    <cellStyle name="Вычисление 45 2" xfId="27463" xr:uid="{00000000-0005-0000-0000-000032610000}"/>
    <cellStyle name="Вычисление 46" xfId="23954" xr:uid="{00000000-0005-0000-0000-000033610000}"/>
    <cellStyle name="Вычисление 46 2" xfId="27488" xr:uid="{00000000-0005-0000-0000-000034610000}"/>
    <cellStyle name="Вычисление 47" xfId="23955" xr:uid="{00000000-0005-0000-0000-000035610000}"/>
    <cellStyle name="Вычисление 47 2" xfId="27447" xr:uid="{00000000-0005-0000-0000-000036610000}"/>
    <cellStyle name="Вычисление 48" xfId="23956" xr:uid="{00000000-0005-0000-0000-000037610000}"/>
    <cellStyle name="Вычисление 48 2" xfId="27501" xr:uid="{00000000-0005-0000-0000-000038610000}"/>
    <cellStyle name="Вычисление 49" xfId="23957" xr:uid="{00000000-0005-0000-0000-000039610000}"/>
    <cellStyle name="Вычисление 49 2" xfId="27550" xr:uid="{00000000-0005-0000-0000-00003A610000}"/>
    <cellStyle name="Вычисление 5" xfId="23958" xr:uid="{00000000-0005-0000-0000-00003B610000}"/>
    <cellStyle name="Вычисление 5 2" xfId="23959" xr:uid="{00000000-0005-0000-0000-00003C610000}"/>
    <cellStyle name="Вычисление 5 3" xfId="23960" xr:uid="{00000000-0005-0000-0000-00003D610000}"/>
    <cellStyle name="Вычисление 5 4" xfId="23961" xr:uid="{00000000-0005-0000-0000-00003E610000}"/>
    <cellStyle name="Вычисление 5 5" xfId="23962" xr:uid="{00000000-0005-0000-0000-00003F610000}"/>
    <cellStyle name="Вычисление 5 6" xfId="23963" xr:uid="{00000000-0005-0000-0000-000040610000}"/>
    <cellStyle name="Вычисление 50" xfId="23964" xr:uid="{00000000-0005-0000-0000-000041610000}"/>
    <cellStyle name="Вычисление 50 2" xfId="27574" xr:uid="{00000000-0005-0000-0000-000042610000}"/>
    <cellStyle name="Вычисление 51" xfId="23965" xr:uid="{00000000-0005-0000-0000-000043610000}"/>
    <cellStyle name="Вычисление 51 2" xfId="27532" xr:uid="{00000000-0005-0000-0000-000044610000}"/>
    <cellStyle name="Вычисление 52" xfId="23966" xr:uid="{00000000-0005-0000-0000-000045610000}"/>
    <cellStyle name="Вычисление 52 2" xfId="27591" xr:uid="{00000000-0005-0000-0000-000046610000}"/>
    <cellStyle name="Вычисление 53" xfId="23967" xr:uid="{00000000-0005-0000-0000-000047610000}"/>
    <cellStyle name="Вычисление 53 2" xfId="27586" xr:uid="{00000000-0005-0000-0000-000048610000}"/>
    <cellStyle name="Вычисление 54" xfId="23968" xr:uid="{00000000-0005-0000-0000-000049610000}"/>
    <cellStyle name="Вычисление 54 2" xfId="27662" xr:uid="{00000000-0005-0000-0000-00004A610000}"/>
    <cellStyle name="Вычисление 55" xfId="23969" xr:uid="{00000000-0005-0000-0000-00004B610000}"/>
    <cellStyle name="Вычисление 55 2" xfId="27691" xr:uid="{00000000-0005-0000-0000-00004C610000}"/>
    <cellStyle name="Вычисление 56" xfId="23970" xr:uid="{00000000-0005-0000-0000-00004D610000}"/>
    <cellStyle name="Вычисление 56 2" xfId="27646" xr:uid="{00000000-0005-0000-0000-00004E610000}"/>
    <cellStyle name="Вычисление 57" xfId="23971" xr:uid="{00000000-0005-0000-0000-00004F610000}"/>
    <cellStyle name="Вычисление 57 2" xfId="27704" xr:uid="{00000000-0005-0000-0000-000050610000}"/>
    <cellStyle name="Вычисление 58" xfId="23972" xr:uid="{00000000-0005-0000-0000-000051610000}"/>
    <cellStyle name="Вычисление 58 2" xfId="27718" xr:uid="{00000000-0005-0000-0000-000052610000}"/>
    <cellStyle name="Вычисление 59" xfId="23973" xr:uid="{00000000-0005-0000-0000-000053610000}"/>
    <cellStyle name="Вычисление 59 2" xfId="27749" xr:uid="{00000000-0005-0000-0000-000054610000}"/>
    <cellStyle name="Вычисление 6" xfId="23974" xr:uid="{00000000-0005-0000-0000-000055610000}"/>
    <cellStyle name="Вычисление 6 2" xfId="23975" xr:uid="{00000000-0005-0000-0000-000056610000}"/>
    <cellStyle name="Вычисление 6 3" xfId="23976" xr:uid="{00000000-0005-0000-0000-000057610000}"/>
    <cellStyle name="Вычисление 6 4" xfId="23977" xr:uid="{00000000-0005-0000-0000-000058610000}"/>
    <cellStyle name="Вычисление 6 5" xfId="23978" xr:uid="{00000000-0005-0000-0000-000059610000}"/>
    <cellStyle name="Вычисление 6 6" xfId="23979" xr:uid="{00000000-0005-0000-0000-00005A610000}"/>
    <cellStyle name="Вычисление 60" xfId="23980" xr:uid="{00000000-0005-0000-0000-00005B610000}"/>
    <cellStyle name="Вычисление 61" xfId="23981" xr:uid="{00000000-0005-0000-0000-00005C610000}"/>
    <cellStyle name="Вычисление 62" xfId="23982" xr:uid="{00000000-0005-0000-0000-00005D610000}"/>
    <cellStyle name="Вычисление 63" xfId="23983" xr:uid="{00000000-0005-0000-0000-00005E610000}"/>
    <cellStyle name="Вычисление 64" xfId="23984" xr:uid="{00000000-0005-0000-0000-00005F610000}"/>
    <cellStyle name="Вычисление 65" xfId="23985" xr:uid="{00000000-0005-0000-0000-000060610000}"/>
    <cellStyle name="Вычисление 66" xfId="23986" xr:uid="{00000000-0005-0000-0000-000061610000}"/>
    <cellStyle name="Вычисление 67" xfId="23987" xr:uid="{00000000-0005-0000-0000-000062610000}"/>
    <cellStyle name="Вычисление 68" xfId="23988" xr:uid="{00000000-0005-0000-0000-000063610000}"/>
    <cellStyle name="Вычисление 69" xfId="23989" xr:uid="{00000000-0005-0000-0000-000064610000}"/>
    <cellStyle name="Вычисление 7" xfId="23990" xr:uid="{00000000-0005-0000-0000-000065610000}"/>
    <cellStyle name="Вычисление 7 2" xfId="23991" xr:uid="{00000000-0005-0000-0000-000066610000}"/>
    <cellStyle name="Вычисление 7 3" xfId="23992" xr:uid="{00000000-0005-0000-0000-000067610000}"/>
    <cellStyle name="Вычисление 7 4" xfId="23993" xr:uid="{00000000-0005-0000-0000-000068610000}"/>
    <cellStyle name="Вычисление 7 5" xfId="23994" xr:uid="{00000000-0005-0000-0000-000069610000}"/>
    <cellStyle name="Вычисление 7 6" xfId="23995" xr:uid="{00000000-0005-0000-0000-00006A610000}"/>
    <cellStyle name="Вычисление 70" xfId="23996" xr:uid="{00000000-0005-0000-0000-00006B610000}"/>
    <cellStyle name="Вычисление 71" xfId="23997" xr:uid="{00000000-0005-0000-0000-00006C610000}"/>
    <cellStyle name="Вычисление 72" xfId="23998" xr:uid="{00000000-0005-0000-0000-00006D610000}"/>
    <cellStyle name="Вычисление 73" xfId="23999" xr:uid="{00000000-0005-0000-0000-00006E610000}"/>
    <cellStyle name="Вычисление 74" xfId="24000" xr:uid="{00000000-0005-0000-0000-00006F610000}"/>
    <cellStyle name="Вычисление 75" xfId="24001" xr:uid="{00000000-0005-0000-0000-000070610000}"/>
    <cellStyle name="Вычисление 76" xfId="24002" xr:uid="{00000000-0005-0000-0000-000071610000}"/>
    <cellStyle name="Вычисление 77" xfId="24003" xr:uid="{00000000-0005-0000-0000-000072610000}"/>
    <cellStyle name="Вычисление 78" xfId="24004" xr:uid="{00000000-0005-0000-0000-000073610000}"/>
    <cellStyle name="Вычисление 79" xfId="24005" xr:uid="{00000000-0005-0000-0000-000074610000}"/>
    <cellStyle name="Вычисление 8" xfId="24006" xr:uid="{00000000-0005-0000-0000-000075610000}"/>
    <cellStyle name="Вычисление 8 2" xfId="24007" xr:uid="{00000000-0005-0000-0000-000076610000}"/>
    <cellStyle name="Вычисление 8 3" xfId="24008" xr:uid="{00000000-0005-0000-0000-000077610000}"/>
    <cellStyle name="Вычисление 8 4" xfId="24009" xr:uid="{00000000-0005-0000-0000-000078610000}"/>
    <cellStyle name="Вычисление 8 5" xfId="24010" xr:uid="{00000000-0005-0000-0000-000079610000}"/>
    <cellStyle name="Вычисление 8 6" xfId="24011" xr:uid="{00000000-0005-0000-0000-00007A610000}"/>
    <cellStyle name="Вычисление 80" xfId="24012" xr:uid="{00000000-0005-0000-0000-00007B610000}"/>
    <cellStyle name="Вычисление 81" xfId="24013" xr:uid="{00000000-0005-0000-0000-00007C610000}"/>
    <cellStyle name="Вычисление 82" xfId="24014" xr:uid="{00000000-0005-0000-0000-00007D610000}"/>
    <cellStyle name="Вычисление 83" xfId="24015" xr:uid="{00000000-0005-0000-0000-00007E610000}"/>
    <cellStyle name="Вычисление 84" xfId="24016" xr:uid="{00000000-0005-0000-0000-00007F610000}"/>
    <cellStyle name="Вычисление 85" xfId="24017" xr:uid="{00000000-0005-0000-0000-000080610000}"/>
    <cellStyle name="Вычисление 86" xfId="24018" xr:uid="{00000000-0005-0000-0000-000081610000}"/>
    <cellStyle name="Вычисление 87" xfId="24019" xr:uid="{00000000-0005-0000-0000-000082610000}"/>
    <cellStyle name="Вычисление 88" xfId="24020" xr:uid="{00000000-0005-0000-0000-000083610000}"/>
    <cellStyle name="Вычисление 89" xfId="24021" xr:uid="{00000000-0005-0000-0000-000084610000}"/>
    <cellStyle name="Вычисление 9" xfId="24022" xr:uid="{00000000-0005-0000-0000-000085610000}"/>
    <cellStyle name="Вычисление 9 2" xfId="24023" xr:uid="{00000000-0005-0000-0000-000086610000}"/>
    <cellStyle name="Вычисление 9 3" xfId="24024" xr:uid="{00000000-0005-0000-0000-000087610000}"/>
    <cellStyle name="Вычисление 9 4" xfId="24025" xr:uid="{00000000-0005-0000-0000-000088610000}"/>
    <cellStyle name="Вычисление 9 5" xfId="24026" xr:uid="{00000000-0005-0000-0000-000089610000}"/>
    <cellStyle name="Вычисление 9 6" xfId="24027" xr:uid="{00000000-0005-0000-0000-00008A610000}"/>
    <cellStyle name="Вычисление 90" xfId="24028" xr:uid="{00000000-0005-0000-0000-00008B610000}"/>
    <cellStyle name="Вычисление 91" xfId="24029" xr:uid="{00000000-0005-0000-0000-00008C610000}"/>
    <cellStyle name="Вычисление 92" xfId="24030" xr:uid="{00000000-0005-0000-0000-00008D610000}"/>
    <cellStyle name="Вычисление 93" xfId="24031" xr:uid="{00000000-0005-0000-0000-00008E610000}"/>
    <cellStyle name="Вычисление 94" xfId="24032" xr:uid="{00000000-0005-0000-0000-00008F610000}"/>
    <cellStyle name="Вычисление 95" xfId="24033" xr:uid="{00000000-0005-0000-0000-000090610000}"/>
    <cellStyle name="Вычисление 96" xfId="24034" xr:uid="{00000000-0005-0000-0000-000091610000}"/>
    <cellStyle name="Вычисление 97" xfId="24035" xr:uid="{00000000-0005-0000-0000-000092610000}"/>
    <cellStyle name="Вычисление 98" xfId="24036" xr:uid="{00000000-0005-0000-0000-000093610000}"/>
    <cellStyle name="Вычисление 99" xfId="24037" xr:uid="{00000000-0005-0000-0000-000094610000}"/>
    <cellStyle name="Гиперссылка" xfId="24038" builtinId="8"/>
    <cellStyle name="Гиперссылка 2" xfId="28115" xr:uid="{00000000-0005-0000-0000-000096610000}"/>
    <cellStyle name="Гиперссылка 2 2" xfId="29022" xr:uid="{00000000-0005-0000-0000-000097610000}"/>
    <cellStyle name="Гиперссылка 3" xfId="28533" xr:uid="{00000000-0005-0000-0000-000098610000}"/>
    <cellStyle name="Гиперссылка 4" xfId="28837" xr:uid="{00000000-0005-0000-0000-000099610000}"/>
    <cellStyle name="Гиперссылка 5" xfId="28971" xr:uid="{00000000-0005-0000-0000-00009A610000}"/>
    <cellStyle name="Гиперссылка 6" xfId="29028" xr:uid="{00000000-0005-0000-0000-00009B610000}"/>
    <cellStyle name="Денежный [0] 10" xfId="24039" xr:uid="{00000000-0005-0000-0000-00009C610000}"/>
    <cellStyle name="Денежный [0] 10 2" xfId="28231" xr:uid="{00000000-0005-0000-0000-00009D610000}"/>
    <cellStyle name="Денежный [0] 12" xfId="24040" xr:uid="{00000000-0005-0000-0000-00009E610000}"/>
    <cellStyle name="Денежный [0] 12 2" xfId="28232" xr:uid="{00000000-0005-0000-0000-00009F610000}"/>
    <cellStyle name="Денежный [0] 14" xfId="24041" xr:uid="{00000000-0005-0000-0000-0000A0610000}"/>
    <cellStyle name="Денежный [0] 14 2" xfId="28233" xr:uid="{00000000-0005-0000-0000-0000A1610000}"/>
    <cellStyle name="Денежный [0] 18" xfId="24042" xr:uid="{00000000-0005-0000-0000-0000A2610000}"/>
    <cellStyle name="Денежный [0] 18 2" xfId="28234" xr:uid="{00000000-0005-0000-0000-0000A3610000}"/>
    <cellStyle name="Денежный [0] 20" xfId="24043" xr:uid="{00000000-0005-0000-0000-0000A4610000}"/>
    <cellStyle name="Денежный [0] 20 2" xfId="28235" xr:uid="{00000000-0005-0000-0000-0000A5610000}"/>
    <cellStyle name="Денежный [0] 22" xfId="24044" xr:uid="{00000000-0005-0000-0000-0000A6610000}"/>
    <cellStyle name="Денежный [0] 22 2" xfId="28236" xr:uid="{00000000-0005-0000-0000-0000A7610000}"/>
    <cellStyle name="Денежный [0] 24" xfId="24045" xr:uid="{00000000-0005-0000-0000-0000A8610000}"/>
    <cellStyle name="Денежный [0] 24 2" xfId="28237" xr:uid="{00000000-0005-0000-0000-0000A9610000}"/>
    <cellStyle name="Денежный [0] 26" xfId="24046" xr:uid="{00000000-0005-0000-0000-0000AA610000}"/>
    <cellStyle name="Денежный [0] 26 2" xfId="28238" xr:uid="{00000000-0005-0000-0000-0000AB610000}"/>
    <cellStyle name="Денежный [0] 28" xfId="24047" xr:uid="{00000000-0005-0000-0000-0000AC610000}"/>
    <cellStyle name="Денежный [0] 28 2" xfId="28239" xr:uid="{00000000-0005-0000-0000-0000AD610000}"/>
    <cellStyle name="Денежный [0] 3" xfId="24048" xr:uid="{00000000-0005-0000-0000-0000AE610000}"/>
    <cellStyle name="Денежный [0] 3 2" xfId="28240" xr:uid="{00000000-0005-0000-0000-0000AF610000}"/>
    <cellStyle name="Денежный [0] 4" xfId="24049" xr:uid="{00000000-0005-0000-0000-0000B0610000}"/>
    <cellStyle name="Денежный [0] 4 2" xfId="28241" xr:uid="{00000000-0005-0000-0000-0000B1610000}"/>
    <cellStyle name="Денежный [0] 5" xfId="24050" xr:uid="{00000000-0005-0000-0000-0000B2610000}"/>
    <cellStyle name="Денежный [0] 5 2" xfId="28242" xr:uid="{00000000-0005-0000-0000-0000B3610000}"/>
    <cellStyle name="Денежный [0] 6" xfId="24051" xr:uid="{00000000-0005-0000-0000-0000B4610000}"/>
    <cellStyle name="Денежный [0] 6 2" xfId="28243" xr:uid="{00000000-0005-0000-0000-0000B5610000}"/>
    <cellStyle name="Денежный [0] 8" xfId="24052" xr:uid="{00000000-0005-0000-0000-0000B6610000}"/>
    <cellStyle name="Денежный [0] 8 2" xfId="28244" xr:uid="{00000000-0005-0000-0000-0000B7610000}"/>
    <cellStyle name="Денежный 10" xfId="24053" xr:uid="{00000000-0005-0000-0000-0000B8610000}"/>
    <cellStyle name="Денежный 10 2" xfId="28245" xr:uid="{00000000-0005-0000-0000-0000B9610000}"/>
    <cellStyle name="Денежный 2" xfId="24054" xr:uid="{00000000-0005-0000-0000-0000BA610000}"/>
    <cellStyle name="Денежный 2 2" xfId="28246" xr:uid="{00000000-0005-0000-0000-0000BB610000}"/>
    <cellStyle name="Денежный 54" xfId="24055" xr:uid="{00000000-0005-0000-0000-0000BC610000}"/>
    <cellStyle name="Денежный 54 2" xfId="28247" xr:uid="{00000000-0005-0000-0000-0000BD610000}"/>
    <cellStyle name="-ЁюЎхэЄэ_щ" xfId="24056" xr:uid="{00000000-0005-0000-0000-0000BE610000}"/>
    <cellStyle name="Заголовок 1 10" xfId="24058" xr:uid="{00000000-0005-0000-0000-0000BF610000}"/>
    <cellStyle name="Заголовок 1 10 2" xfId="26827" xr:uid="{00000000-0005-0000-0000-0000C0610000}"/>
    <cellStyle name="Заголовок 1 100" xfId="24059" xr:uid="{00000000-0005-0000-0000-0000C1610000}"/>
    <cellStyle name="Заголовок 1 101" xfId="24060" xr:uid="{00000000-0005-0000-0000-0000C2610000}"/>
    <cellStyle name="Заголовок 1 102" xfId="24061" xr:uid="{00000000-0005-0000-0000-0000C3610000}"/>
    <cellStyle name="Заголовок 1 103" xfId="24062" xr:uid="{00000000-0005-0000-0000-0000C4610000}"/>
    <cellStyle name="Заголовок 1 104" xfId="24063" xr:uid="{00000000-0005-0000-0000-0000C5610000}"/>
    <cellStyle name="Заголовок 1 105" xfId="24064" xr:uid="{00000000-0005-0000-0000-0000C6610000}"/>
    <cellStyle name="Заголовок 1 106" xfId="24065" xr:uid="{00000000-0005-0000-0000-0000C7610000}"/>
    <cellStyle name="Заголовок 1 107" xfId="24066" xr:uid="{00000000-0005-0000-0000-0000C8610000}"/>
    <cellStyle name="Заголовок 1 108" xfId="24067" xr:uid="{00000000-0005-0000-0000-0000C9610000}"/>
    <cellStyle name="Заголовок 1 109" xfId="24068" xr:uid="{00000000-0005-0000-0000-0000CA610000}"/>
    <cellStyle name="Заголовок 1 11" xfId="24069" xr:uid="{00000000-0005-0000-0000-0000CB610000}"/>
    <cellStyle name="Заголовок 1 11 2" xfId="26819" xr:uid="{00000000-0005-0000-0000-0000CC610000}"/>
    <cellStyle name="Заголовок 1 110" xfId="24070" xr:uid="{00000000-0005-0000-0000-0000CD610000}"/>
    <cellStyle name="Заголовок 1 111" xfId="24071" xr:uid="{00000000-0005-0000-0000-0000CE610000}"/>
    <cellStyle name="Заголовок 1 112" xfId="24072" xr:uid="{00000000-0005-0000-0000-0000CF610000}"/>
    <cellStyle name="Заголовок 1 113" xfId="24073" xr:uid="{00000000-0005-0000-0000-0000D0610000}"/>
    <cellStyle name="Заголовок 1 114" xfId="24074" xr:uid="{00000000-0005-0000-0000-0000D1610000}"/>
    <cellStyle name="Заголовок 1 115" xfId="24075" xr:uid="{00000000-0005-0000-0000-0000D2610000}"/>
    <cellStyle name="Заголовок 1 116" xfId="24076" xr:uid="{00000000-0005-0000-0000-0000D3610000}"/>
    <cellStyle name="Заголовок 1 117" xfId="24077" xr:uid="{00000000-0005-0000-0000-0000D4610000}"/>
    <cellStyle name="Заголовок 1 118" xfId="24078" xr:uid="{00000000-0005-0000-0000-0000D5610000}"/>
    <cellStyle name="Заголовок 1 119" xfId="24079" xr:uid="{00000000-0005-0000-0000-0000D6610000}"/>
    <cellStyle name="Заголовок 1 12" xfId="24080" xr:uid="{00000000-0005-0000-0000-0000D7610000}"/>
    <cellStyle name="Заголовок 1 12 2" xfId="26855" xr:uid="{00000000-0005-0000-0000-0000D8610000}"/>
    <cellStyle name="Заголовок 1 120" xfId="24081" xr:uid="{00000000-0005-0000-0000-0000D9610000}"/>
    <cellStyle name="Заголовок 1 121" xfId="24082" xr:uid="{00000000-0005-0000-0000-0000DA610000}"/>
    <cellStyle name="Заголовок 1 122" xfId="24083" xr:uid="{00000000-0005-0000-0000-0000DB610000}"/>
    <cellStyle name="Заголовок 1 123" xfId="24084" xr:uid="{00000000-0005-0000-0000-0000DC610000}"/>
    <cellStyle name="Заголовок 1 124" xfId="24085" xr:uid="{00000000-0005-0000-0000-0000DD610000}"/>
    <cellStyle name="Заголовок 1 125" xfId="24086" xr:uid="{00000000-0005-0000-0000-0000DE610000}"/>
    <cellStyle name="Заголовок 1 126" xfId="24087" xr:uid="{00000000-0005-0000-0000-0000DF610000}"/>
    <cellStyle name="Заголовок 1 127" xfId="24088" xr:uid="{00000000-0005-0000-0000-0000E0610000}"/>
    <cellStyle name="Заголовок 1 128" xfId="24089" xr:uid="{00000000-0005-0000-0000-0000E1610000}"/>
    <cellStyle name="Заголовок 1 129" xfId="24090" xr:uid="{00000000-0005-0000-0000-0000E2610000}"/>
    <cellStyle name="Заголовок 1 13" xfId="24091" xr:uid="{00000000-0005-0000-0000-0000E3610000}"/>
    <cellStyle name="Заголовок 1 13 2" xfId="26866" xr:uid="{00000000-0005-0000-0000-0000E4610000}"/>
    <cellStyle name="Заголовок 1 130" xfId="24092" xr:uid="{00000000-0005-0000-0000-0000E5610000}"/>
    <cellStyle name="Заголовок 1 131" xfId="24093" xr:uid="{00000000-0005-0000-0000-0000E6610000}"/>
    <cellStyle name="Заголовок 1 132" xfId="24094" xr:uid="{00000000-0005-0000-0000-0000E7610000}"/>
    <cellStyle name="Заголовок 1 133" xfId="24095" xr:uid="{00000000-0005-0000-0000-0000E8610000}"/>
    <cellStyle name="Заголовок 1 134" xfId="24096" xr:uid="{00000000-0005-0000-0000-0000E9610000}"/>
    <cellStyle name="Заголовок 1 135" xfId="24097" xr:uid="{00000000-0005-0000-0000-0000EA610000}"/>
    <cellStyle name="Заголовок 1 136" xfId="24098" xr:uid="{00000000-0005-0000-0000-0000EB610000}"/>
    <cellStyle name="Заголовок 1 137" xfId="24099" xr:uid="{00000000-0005-0000-0000-0000EC610000}"/>
    <cellStyle name="Заголовок 1 138" xfId="24100" xr:uid="{00000000-0005-0000-0000-0000ED610000}"/>
    <cellStyle name="Заголовок 1 139" xfId="24101" xr:uid="{00000000-0005-0000-0000-0000EE610000}"/>
    <cellStyle name="Заголовок 1 14" xfId="24102" xr:uid="{00000000-0005-0000-0000-0000EF610000}"/>
    <cellStyle name="Заголовок 1 14 2" xfId="26844" xr:uid="{00000000-0005-0000-0000-0000F0610000}"/>
    <cellStyle name="Заголовок 1 140" xfId="24103" xr:uid="{00000000-0005-0000-0000-0000F1610000}"/>
    <cellStyle name="Заголовок 1 141" xfId="24104" xr:uid="{00000000-0005-0000-0000-0000F2610000}"/>
    <cellStyle name="Заголовок 1 142" xfId="24105" xr:uid="{00000000-0005-0000-0000-0000F3610000}"/>
    <cellStyle name="Заголовок 1 143" xfId="24106" xr:uid="{00000000-0005-0000-0000-0000F4610000}"/>
    <cellStyle name="Заголовок 1 144" xfId="24107" xr:uid="{00000000-0005-0000-0000-0000F5610000}"/>
    <cellStyle name="Заголовок 1 145" xfId="24108" xr:uid="{00000000-0005-0000-0000-0000F6610000}"/>
    <cellStyle name="Заголовок 1 146" xfId="24109" xr:uid="{00000000-0005-0000-0000-0000F7610000}"/>
    <cellStyle name="Заголовок 1 147" xfId="24110" xr:uid="{00000000-0005-0000-0000-0000F8610000}"/>
    <cellStyle name="Заголовок 1 148" xfId="24111" xr:uid="{00000000-0005-0000-0000-0000F9610000}"/>
    <cellStyle name="Заголовок 1 149" xfId="24112" xr:uid="{00000000-0005-0000-0000-0000FA610000}"/>
    <cellStyle name="Заголовок 1 15" xfId="24113" xr:uid="{00000000-0005-0000-0000-0000FB610000}"/>
    <cellStyle name="Заголовок 1 15 2" xfId="26903" xr:uid="{00000000-0005-0000-0000-0000FC610000}"/>
    <cellStyle name="Заголовок 1 150" xfId="24114" xr:uid="{00000000-0005-0000-0000-0000FD610000}"/>
    <cellStyle name="Заголовок 1 151" xfId="24115" xr:uid="{00000000-0005-0000-0000-0000FE610000}"/>
    <cellStyle name="Заголовок 1 152" xfId="24116" xr:uid="{00000000-0005-0000-0000-0000FF610000}"/>
    <cellStyle name="Заголовок 1 153" xfId="24117" xr:uid="{00000000-0005-0000-0000-000000620000}"/>
    <cellStyle name="Заголовок 1 154" xfId="24118" xr:uid="{00000000-0005-0000-0000-000001620000}"/>
    <cellStyle name="Заголовок 1 155" xfId="24119" xr:uid="{00000000-0005-0000-0000-000002620000}"/>
    <cellStyle name="Заголовок 1 156" xfId="24120" xr:uid="{00000000-0005-0000-0000-000003620000}"/>
    <cellStyle name="Заголовок 1 157" xfId="24121" xr:uid="{00000000-0005-0000-0000-000004620000}"/>
    <cellStyle name="Заголовок 1 158" xfId="24122" xr:uid="{00000000-0005-0000-0000-000005620000}"/>
    <cellStyle name="Заголовок 1 159" xfId="24123" xr:uid="{00000000-0005-0000-0000-000006620000}"/>
    <cellStyle name="Заголовок 1 16" xfId="24124" xr:uid="{00000000-0005-0000-0000-000007620000}"/>
    <cellStyle name="Заголовок 1 16 2" xfId="26914" xr:uid="{00000000-0005-0000-0000-000008620000}"/>
    <cellStyle name="Заголовок 1 160" xfId="24125" xr:uid="{00000000-0005-0000-0000-000009620000}"/>
    <cellStyle name="Заголовок 1 161" xfId="24126" xr:uid="{00000000-0005-0000-0000-00000A620000}"/>
    <cellStyle name="Заголовок 1 162" xfId="24127" xr:uid="{00000000-0005-0000-0000-00000B620000}"/>
    <cellStyle name="Заголовок 1 163" xfId="24128" xr:uid="{00000000-0005-0000-0000-00000C620000}"/>
    <cellStyle name="Заголовок 1 164" xfId="24129" xr:uid="{00000000-0005-0000-0000-00000D620000}"/>
    <cellStyle name="Заголовок 1 165" xfId="24130" xr:uid="{00000000-0005-0000-0000-00000E620000}"/>
    <cellStyle name="Заголовок 1 166" xfId="24131" xr:uid="{00000000-0005-0000-0000-00000F620000}"/>
    <cellStyle name="Заголовок 1 167" xfId="24132" xr:uid="{00000000-0005-0000-0000-000010620000}"/>
    <cellStyle name="Заголовок 1 168" xfId="24133" xr:uid="{00000000-0005-0000-0000-000011620000}"/>
    <cellStyle name="Заголовок 1 169" xfId="24134" xr:uid="{00000000-0005-0000-0000-000012620000}"/>
    <cellStyle name="Заголовок 1 17" xfId="24135" xr:uid="{00000000-0005-0000-0000-000013620000}"/>
    <cellStyle name="Заголовок 1 17 2" xfId="26893" xr:uid="{00000000-0005-0000-0000-000014620000}"/>
    <cellStyle name="Заголовок 1 170" xfId="24136" xr:uid="{00000000-0005-0000-0000-000015620000}"/>
    <cellStyle name="Заголовок 1 171" xfId="24137" xr:uid="{00000000-0005-0000-0000-000016620000}"/>
    <cellStyle name="Заголовок 1 172" xfId="24138" xr:uid="{00000000-0005-0000-0000-000017620000}"/>
    <cellStyle name="Заголовок 1 173" xfId="24057" xr:uid="{00000000-0005-0000-0000-000018620000}"/>
    <cellStyle name="Заголовок 1 18" xfId="24139" xr:uid="{00000000-0005-0000-0000-000019620000}"/>
    <cellStyle name="Заголовок 1 18 2" xfId="26956" xr:uid="{00000000-0005-0000-0000-00001A620000}"/>
    <cellStyle name="Заголовок 1 19" xfId="24140" xr:uid="{00000000-0005-0000-0000-00001B620000}"/>
    <cellStyle name="Заголовок 1 19 2" xfId="26967" xr:uid="{00000000-0005-0000-0000-00001C620000}"/>
    <cellStyle name="Заголовок 1 2" xfId="24141" xr:uid="{00000000-0005-0000-0000-00001D620000}"/>
    <cellStyle name="Заголовок 1 2 2" xfId="24142" xr:uid="{00000000-0005-0000-0000-00001E620000}"/>
    <cellStyle name="Заголовок 1 2 2 2" xfId="28552" xr:uid="{00000000-0005-0000-0000-00001F620000}"/>
    <cellStyle name="Заголовок 1 2 3" xfId="24143" xr:uid="{00000000-0005-0000-0000-000020620000}"/>
    <cellStyle name="Заголовок 1 2 4" xfId="28332" xr:uid="{00000000-0005-0000-0000-000021620000}"/>
    <cellStyle name="Заголовок 1 20" xfId="24144" xr:uid="{00000000-0005-0000-0000-000022620000}"/>
    <cellStyle name="Заголовок 1 20 2" xfId="26945" xr:uid="{00000000-0005-0000-0000-000023620000}"/>
    <cellStyle name="Заголовок 1 21" xfId="24145" xr:uid="{00000000-0005-0000-0000-000024620000}"/>
    <cellStyle name="Заголовок 1 21 2" xfId="26977" xr:uid="{00000000-0005-0000-0000-000025620000}"/>
    <cellStyle name="Заголовок 1 22" xfId="24146" xr:uid="{00000000-0005-0000-0000-000026620000}"/>
    <cellStyle name="Заголовок 1 22 2" xfId="26993" xr:uid="{00000000-0005-0000-0000-000027620000}"/>
    <cellStyle name="Заголовок 1 23" xfId="24147" xr:uid="{00000000-0005-0000-0000-000028620000}"/>
    <cellStyle name="Заголовок 1 23 2" xfId="27005" xr:uid="{00000000-0005-0000-0000-000029620000}"/>
    <cellStyle name="Заголовок 1 24" xfId="24148" xr:uid="{00000000-0005-0000-0000-00002A620000}"/>
    <cellStyle name="Заголовок 1 24 2" xfId="27048" xr:uid="{00000000-0005-0000-0000-00002B620000}"/>
    <cellStyle name="Заголовок 1 25" xfId="24149" xr:uid="{00000000-0005-0000-0000-00002C620000}"/>
    <cellStyle name="Заголовок 1 25 2" xfId="27059" xr:uid="{00000000-0005-0000-0000-00002D620000}"/>
    <cellStyle name="Заголовок 1 26" xfId="24150" xr:uid="{00000000-0005-0000-0000-00002E620000}"/>
    <cellStyle name="Заголовок 1 26 2" xfId="27038" xr:uid="{00000000-0005-0000-0000-00002F620000}"/>
    <cellStyle name="Заголовок 1 27" xfId="24151" xr:uid="{00000000-0005-0000-0000-000030620000}"/>
    <cellStyle name="Заголовок 1 27 2" xfId="27069" xr:uid="{00000000-0005-0000-0000-000031620000}"/>
    <cellStyle name="Заголовок 1 28" xfId="24152" xr:uid="{00000000-0005-0000-0000-000032620000}"/>
    <cellStyle name="Заголовок 1 28 2" xfId="27114" xr:uid="{00000000-0005-0000-0000-000033620000}"/>
    <cellStyle name="Заголовок 1 29" xfId="24153" xr:uid="{00000000-0005-0000-0000-000034620000}"/>
    <cellStyle name="Заголовок 1 29 2" xfId="27125" xr:uid="{00000000-0005-0000-0000-000035620000}"/>
    <cellStyle name="Заголовок 1 3" xfId="24154" xr:uid="{00000000-0005-0000-0000-000036620000}"/>
    <cellStyle name="Заголовок 1 3 2" xfId="24155" xr:uid="{00000000-0005-0000-0000-000037620000}"/>
    <cellStyle name="Заголовок 1 3 3" xfId="26792" xr:uid="{00000000-0005-0000-0000-000038620000}"/>
    <cellStyle name="Заголовок 1 3 4" xfId="28546" xr:uid="{00000000-0005-0000-0000-000039620000}"/>
    <cellStyle name="Заголовок 1 30" xfId="24156" xr:uid="{00000000-0005-0000-0000-00003A620000}"/>
    <cellStyle name="Заголовок 1 30 2" xfId="27103" xr:uid="{00000000-0005-0000-0000-00003B620000}"/>
    <cellStyle name="Заголовок 1 31" xfId="24157" xr:uid="{00000000-0005-0000-0000-00003C620000}"/>
    <cellStyle name="Заголовок 1 31 2" xfId="27152" xr:uid="{00000000-0005-0000-0000-00003D620000}"/>
    <cellStyle name="Заголовок 1 32" xfId="24158" xr:uid="{00000000-0005-0000-0000-00003E620000}"/>
    <cellStyle name="Заголовок 1 32 2" xfId="27169" xr:uid="{00000000-0005-0000-0000-00003F620000}"/>
    <cellStyle name="Заголовок 1 33" xfId="24159" xr:uid="{00000000-0005-0000-0000-000040620000}"/>
    <cellStyle name="Заголовок 1 33 2" xfId="27196" xr:uid="{00000000-0005-0000-0000-000041620000}"/>
    <cellStyle name="Заголовок 1 34" xfId="24160" xr:uid="{00000000-0005-0000-0000-000042620000}"/>
    <cellStyle name="Заголовок 1 34 2" xfId="27211" xr:uid="{00000000-0005-0000-0000-000043620000}"/>
    <cellStyle name="Заголовок 1 35" xfId="24161" xr:uid="{00000000-0005-0000-0000-000044620000}"/>
    <cellStyle name="Заголовок 1 35 2" xfId="27228" xr:uid="{00000000-0005-0000-0000-000045620000}"/>
    <cellStyle name="Заголовок 1 36" xfId="24162" xr:uid="{00000000-0005-0000-0000-000046620000}"/>
    <cellStyle name="Заголовок 1 36 2" xfId="27274" xr:uid="{00000000-0005-0000-0000-000047620000}"/>
    <cellStyle name="Заголовок 1 37" xfId="24163" xr:uid="{00000000-0005-0000-0000-000048620000}"/>
    <cellStyle name="Заголовок 1 37 2" xfId="27292" xr:uid="{00000000-0005-0000-0000-000049620000}"/>
    <cellStyle name="Заголовок 1 38" xfId="24164" xr:uid="{00000000-0005-0000-0000-00004A620000}"/>
    <cellStyle name="Заголовок 1 38 2" xfId="27260" xr:uid="{00000000-0005-0000-0000-00004B620000}"/>
    <cellStyle name="Заголовок 1 39" xfId="24165" xr:uid="{00000000-0005-0000-0000-00004C620000}"/>
    <cellStyle name="Заголовок 1 39 2" xfId="27305" xr:uid="{00000000-0005-0000-0000-00004D620000}"/>
    <cellStyle name="Заголовок 1 4" xfId="24166" xr:uid="{00000000-0005-0000-0000-00004E620000}"/>
    <cellStyle name="Заголовок 1 4 2" xfId="26797" xr:uid="{00000000-0005-0000-0000-00004F620000}"/>
    <cellStyle name="Заголовок 1 4 3" xfId="28700" xr:uid="{00000000-0005-0000-0000-000050620000}"/>
    <cellStyle name="Заголовок 1 40" xfId="24167" xr:uid="{00000000-0005-0000-0000-000051620000}"/>
    <cellStyle name="Заголовок 1 40 2" xfId="27366" xr:uid="{00000000-0005-0000-0000-000052620000}"/>
    <cellStyle name="Заголовок 1 41" xfId="24168" xr:uid="{00000000-0005-0000-0000-000053620000}"/>
    <cellStyle name="Заголовок 1 41 2" xfId="27356" xr:uid="{00000000-0005-0000-0000-000054620000}"/>
    <cellStyle name="Заголовок 1 42" xfId="24169" xr:uid="{00000000-0005-0000-0000-000055620000}"/>
    <cellStyle name="Заголовок 1 42 2" xfId="27342" xr:uid="{00000000-0005-0000-0000-000056620000}"/>
    <cellStyle name="Заголовок 1 43" xfId="24170" xr:uid="{00000000-0005-0000-0000-000057620000}"/>
    <cellStyle name="Заголовок 1 43 2" xfId="27383" xr:uid="{00000000-0005-0000-0000-000058620000}"/>
    <cellStyle name="Заголовок 1 44" xfId="24171" xr:uid="{00000000-0005-0000-0000-000059620000}"/>
    <cellStyle name="Заголовок 1 44 2" xfId="27414" xr:uid="{00000000-0005-0000-0000-00005A620000}"/>
    <cellStyle name="Заголовок 1 45" xfId="24172" xr:uid="{00000000-0005-0000-0000-00005B620000}"/>
    <cellStyle name="Заголовок 1 45 2" xfId="27469" xr:uid="{00000000-0005-0000-0000-00005C620000}"/>
    <cellStyle name="Заголовок 1 46" xfId="24173" xr:uid="{00000000-0005-0000-0000-00005D620000}"/>
    <cellStyle name="Заголовок 1 46 2" xfId="27482" xr:uid="{00000000-0005-0000-0000-00005E620000}"/>
    <cellStyle name="Заголовок 1 47" xfId="24174" xr:uid="{00000000-0005-0000-0000-00005F620000}"/>
    <cellStyle name="Заголовок 1 47 2" xfId="27455" xr:uid="{00000000-0005-0000-0000-000060620000}"/>
    <cellStyle name="Заголовок 1 48" xfId="24175" xr:uid="{00000000-0005-0000-0000-000061620000}"/>
    <cellStyle name="Заголовок 1 48 2" xfId="27496" xr:uid="{00000000-0005-0000-0000-000062620000}"/>
    <cellStyle name="Заголовок 1 49" xfId="24176" xr:uid="{00000000-0005-0000-0000-000063620000}"/>
    <cellStyle name="Заголовок 1 49 2" xfId="27556" xr:uid="{00000000-0005-0000-0000-000064620000}"/>
    <cellStyle name="Заголовок 1 5" xfId="24177" xr:uid="{00000000-0005-0000-0000-000065620000}"/>
    <cellStyle name="Заголовок 1 5 2" xfId="26799" xr:uid="{00000000-0005-0000-0000-000066620000}"/>
    <cellStyle name="Заголовок 1 5 3" xfId="28826" xr:uid="{00000000-0005-0000-0000-000067620000}"/>
    <cellStyle name="Заголовок 1 50" xfId="24178" xr:uid="{00000000-0005-0000-0000-000068620000}"/>
    <cellStyle name="Заголовок 1 50 2" xfId="27568" xr:uid="{00000000-0005-0000-0000-000069620000}"/>
    <cellStyle name="Заголовок 1 51" xfId="24179" xr:uid="{00000000-0005-0000-0000-00006A620000}"/>
    <cellStyle name="Заголовок 1 51 2" xfId="27540" xr:uid="{00000000-0005-0000-0000-00006B620000}"/>
    <cellStyle name="Заголовок 1 52" xfId="24180" xr:uid="{00000000-0005-0000-0000-00006C620000}"/>
    <cellStyle name="Заголовок 1 52 2" xfId="27582" xr:uid="{00000000-0005-0000-0000-00006D620000}"/>
    <cellStyle name="Заголовок 1 53" xfId="24181" xr:uid="{00000000-0005-0000-0000-00006E620000}"/>
    <cellStyle name="Заголовок 1 53 2" xfId="27612" xr:uid="{00000000-0005-0000-0000-00006F620000}"/>
    <cellStyle name="Заголовок 1 54" xfId="24182" xr:uid="{00000000-0005-0000-0000-000070620000}"/>
    <cellStyle name="Заголовок 1 54 2" xfId="27668" xr:uid="{00000000-0005-0000-0000-000071620000}"/>
    <cellStyle name="Заголовок 1 55" xfId="24183" xr:uid="{00000000-0005-0000-0000-000072620000}"/>
    <cellStyle name="Заголовок 1 55 2" xfId="27685" xr:uid="{00000000-0005-0000-0000-000073620000}"/>
    <cellStyle name="Заголовок 1 56" xfId="24184" xr:uid="{00000000-0005-0000-0000-000074620000}"/>
    <cellStyle name="Заголовок 1 56 2" xfId="27654" xr:uid="{00000000-0005-0000-0000-000075620000}"/>
    <cellStyle name="Заголовок 1 57" xfId="24185" xr:uid="{00000000-0005-0000-0000-000076620000}"/>
    <cellStyle name="Заголовок 1 57 2" xfId="27699" xr:uid="{00000000-0005-0000-0000-000077620000}"/>
    <cellStyle name="Заголовок 1 58" xfId="24186" xr:uid="{00000000-0005-0000-0000-000078620000}"/>
    <cellStyle name="Заголовок 1 58 2" xfId="27713" xr:uid="{00000000-0005-0000-0000-000079620000}"/>
    <cellStyle name="Заголовок 1 59" xfId="24187" xr:uid="{00000000-0005-0000-0000-00007A620000}"/>
    <cellStyle name="Заголовок 1 59 2" xfId="27752" xr:uid="{00000000-0005-0000-0000-00007B620000}"/>
    <cellStyle name="Заголовок 1 6" xfId="24188" xr:uid="{00000000-0005-0000-0000-00007C620000}"/>
    <cellStyle name="Заголовок 1 6 2" xfId="26806" xr:uid="{00000000-0005-0000-0000-00007D620000}"/>
    <cellStyle name="Заголовок 1 6 3" xfId="28829" xr:uid="{00000000-0005-0000-0000-00007E620000}"/>
    <cellStyle name="Заголовок 1 60" xfId="24189" xr:uid="{00000000-0005-0000-0000-00007F620000}"/>
    <cellStyle name="Заголовок 1 61" xfId="24190" xr:uid="{00000000-0005-0000-0000-000080620000}"/>
    <cellStyle name="Заголовок 1 62" xfId="24191" xr:uid="{00000000-0005-0000-0000-000081620000}"/>
    <cellStyle name="Заголовок 1 63" xfId="24192" xr:uid="{00000000-0005-0000-0000-000082620000}"/>
    <cellStyle name="Заголовок 1 64" xfId="24193" xr:uid="{00000000-0005-0000-0000-000083620000}"/>
    <cellStyle name="Заголовок 1 65" xfId="24194" xr:uid="{00000000-0005-0000-0000-000084620000}"/>
    <cellStyle name="Заголовок 1 66" xfId="24195" xr:uid="{00000000-0005-0000-0000-000085620000}"/>
    <cellStyle name="Заголовок 1 67" xfId="24196" xr:uid="{00000000-0005-0000-0000-000086620000}"/>
    <cellStyle name="Заголовок 1 68" xfId="24197" xr:uid="{00000000-0005-0000-0000-000087620000}"/>
    <cellStyle name="Заголовок 1 69" xfId="24198" xr:uid="{00000000-0005-0000-0000-000088620000}"/>
    <cellStyle name="Заголовок 1 7" xfId="24199" xr:uid="{00000000-0005-0000-0000-000089620000}"/>
    <cellStyle name="Заголовок 1 7 2" xfId="26808" xr:uid="{00000000-0005-0000-0000-00008A620000}"/>
    <cellStyle name="Заголовок 1 7 3" xfId="28828" xr:uid="{00000000-0005-0000-0000-00008B620000}"/>
    <cellStyle name="Заголовок 1 70" xfId="24200" xr:uid="{00000000-0005-0000-0000-00008C620000}"/>
    <cellStyle name="Заголовок 1 71" xfId="24201" xr:uid="{00000000-0005-0000-0000-00008D620000}"/>
    <cellStyle name="Заголовок 1 72" xfId="24202" xr:uid="{00000000-0005-0000-0000-00008E620000}"/>
    <cellStyle name="Заголовок 1 73" xfId="24203" xr:uid="{00000000-0005-0000-0000-00008F620000}"/>
    <cellStyle name="Заголовок 1 74" xfId="24204" xr:uid="{00000000-0005-0000-0000-000090620000}"/>
    <cellStyle name="Заголовок 1 75" xfId="24205" xr:uid="{00000000-0005-0000-0000-000091620000}"/>
    <cellStyle name="Заголовок 1 76" xfId="24206" xr:uid="{00000000-0005-0000-0000-000092620000}"/>
    <cellStyle name="Заголовок 1 77" xfId="24207" xr:uid="{00000000-0005-0000-0000-000093620000}"/>
    <cellStyle name="Заголовок 1 78" xfId="24208" xr:uid="{00000000-0005-0000-0000-000094620000}"/>
    <cellStyle name="Заголовок 1 79" xfId="24209" xr:uid="{00000000-0005-0000-0000-000095620000}"/>
    <cellStyle name="Заголовок 1 8" xfId="24210" xr:uid="{00000000-0005-0000-0000-000096620000}"/>
    <cellStyle name="Заголовок 1 8 2" xfId="26801" xr:uid="{00000000-0005-0000-0000-000097620000}"/>
    <cellStyle name="Заголовок 1 8 3" xfId="28542" xr:uid="{00000000-0005-0000-0000-000098620000}"/>
    <cellStyle name="Заголовок 1 80" xfId="24211" xr:uid="{00000000-0005-0000-0000-000099620000}"/>
    <cellStyle name="Заголовок 1 81" xfId="24212" xr:uid="{00000000-0005-0000-0000-00009A620000}"/>
    <cellStyle name="Заголовок 1 82" xfId="24213" xr:uid="{00000000-0005-0000-0000-00009B620000}"/>
    <cellStyle name="Заголовок 1 83" xfId="24214" xr:uid="{00000000-0005-0000-0000-00009C620000}"/>
    <cellStyle name="Заголовок 1 84" xfId="24215" xr:uid="{00000000-0005-0000-0000-00009D620000}"/>
    <cellStyle name="Заголовок 1 85" xfId="24216" xr:uid="{00000000-0005-0000-0000-00009E620000}"/>
    <cellStyle name="Заголовок 1 86" xfId="24217" xr:uid="{00000000-0005-0000-0000-00009F620000}"/>
    <cellStyle name="Заголовок 1 87" xfId="24218" xr:uid="{00000000-0005-0000-0000-0000A0620000}"/>
    <cellStyle name="Заголовок 1 88" xfId="24219" xr:uid="{00000000-0005-0000-0000-0000A1620000}"/>
    <cellStyle name="Заголовок 1 89" xfId="24220" xr:uid="{00000000-0005-0000-0000-0000A2620000}"/>
    <cellStyle name="Заголовок 1 9" xfId="24221" xr:uid="{00000000-0005-0000-0000-0000A3620000}"/>
    <cellStyle name="Заголовок 1 9 2" xfId="26824" xr:uid="{00000000-0005-0000-0000-0000A4620000}"/>
    <cellStyle name="Заголовок 1 9 3" xfId="28972" xr:uid="{00000000-0005-0000-0000-0000A5620000}"/>
    <cellStyle name="Заголовок 1 90" xfId="24222" xr:uid="{00000000-0005-0000-0000-0000A6620000}"/>
    <cellStyle name="Заголовок 1 91" xfId="24223" xr:uid="{00000000-0005-0000-0000-0000A7620000}"/>
    <cellStyle name="Заголовок 1 92" xfId="24224" xr:uid="{00000000-0005-0000-0000-0000A8620000}"/>
    <cellStyle name="Заголовок 1 93" xfId="24225" xr:uid="{00000000-0005-0000-0000-0000A9620000}"/>
    <cellStyle name="Заголовок 1 94" xfId="24226" xr:uid="{00000000-0005-0000-0000-0000AA620000}"/>
    <cellStyle name="Заголовок 1 95" xfId="24227" xr:uid="{00000000-0005-0000-0000-0000AB620000}"/>
    <cellStyle name="Заголовок 1 96" xfId="24228" xr:uid="{00000000-0005-0000-0000-0000AC620000}"/>
    <cellStyle name="Заголовок 1 97" xfId="24229" xr:uid="{00000000-0005-0000-0000-0000AD620000}"/>
    <cellStyle name="Заголовок 1 98" xfId="24230" xr:uid="{00000000-0005-0000-0000-0000AE620000}"/>
    <cellStyle name="Заголовок 1 99" xfId="24231" xr:uid="{00000000-0005-0000-0000-0000AF620000}"/>
    <cellStyle name="Заголовок 2 10" xfId="24233" xr:uid="{00000000-0005-0000-0000-0000B0620000}"/>
    <cellStyle name="Заголовок 2 10 2" xfId="24234" xr:uid="{00000000-0005-0000-0000-0000B1620000}"/>
    <cellStyle name="Заголовок 2 100" xfId="24235" xr:uid="{00000000-0005-0000-0000-0000B2620000}"/>
    <cellStyle name="Заголовок 2 101" xfId="24236" xr:uid="{00000000-0005-0000-0000-0000B3620000}"/>
    <cellStyle name="Заголовок 2 102" xfId="24237" xr:uid="{00000000-0005-0000-0000-0000B4620000}"/>
    <cellStyle name="Заголовок 2 103" xfId="24238" xr:uid="{00000000-0005-0000-0000-0000B5620000}"/>
    <cellStyle name="Заголовок 2 104" xfId="24239" xr:uid="{00000000-0005-0000-0000-0000B6620000}"/>
    <cellStyle name="Заголовок 2 105" xfId="24240" xr:uid="{00000000-0005-0000-0000-0000B7620000}"/>
    <cellStyle name="Заголовок 2 106" xfId="24241" xr:uid="{00000000-0005-0000-0000-0000B8620000}"/>
    <cellStyle name="Заголовок 2 107" xfId="24242" xr:uid="{00000000-0005-0000-0000-0000B9620000}"/>
    <cellStyle name="Заголовок 2 108" xfId="24243" xr:uid="{00000000-0005-0000-0000-0000BA620000}"/>
    <cellStyle name="Заголовок 2 109" xfId="24244" xr:uid="{00000000-0005-0000-0000-0000BB620000}"/>
    <cellStyle name="Заголовок 2 11" xfId="24245" xr:uid="{00000000-0005-0000-0000-0000BC620000}"/>
    <cellStyle name="Заголовок 2 11 2" xfId="24246" xr:uid="{00000000-0005-0000-0000-0000BD620000}"/>
    <cellStyle name="Заголовок 2 11 3" xfId="26820" xr:uid="{00000000-0005-0000-0000-0000BE620000}"/>
    <cellStyle name="Заголовок 2 110" xfId="24247" xr:uid="{00000000-0005-0000-0000-0000BF620000}"/>
    <cellStyle name="Заголовок 2 111" xfId="24248" xr:uid="{00000000-0005-0000-0000-0000C0620000}"/>
    <cellStyle name="Заголовок 2 112" xfId="24249" xr:uid="{00000000-0005-0000-0000-0000C1620000}"/>
    <cellStyle name="Заголовок 2 113" xfId="24250" xr:uid="{00000000-0005-0000-0000-0000C2620000}"/>
    <cellStyle name="Заголовок 2 114" xfId="24251" xr:uid="{00000000-0005-0000-0000-0000C3620000}"/>
    <cellStyle name="Заголовок 2 115" xfId="24252" xr:uid="{00000000-0005-0000-0000-0000C4620000}"/>
    <cellStyle name="Заголовок 2 116" xfId="24253" xr:uid="{00000000-0005-0000-0000-0000C5620000}"/>
    <cellStyle name="Заголовок 2 117" xfId="24254" xr:uid="{00000000-0005-0000-0000-0000C6620000}"/>
    <cellStyle name="Заголовок 2 118" xfId="24255" xr:uid="{00000000-0005-0000-0000-0000C7620000}"/>
    <cellStyle name="Заголовок 2 119" xfId="24256" xr:uid="{00000000-0005-0000-0000-0000C8620000}"/>
    <cellStyle name="Заголовок 2 12" xfId="24257" xr:uid="{00000000-0005-0000-0000-0000C9620000}"/>
    <cellStyle name="Заголовок 2 12 2" xfId="26856" xr:uid="{00000000-0005-0000-0000-0000CA620000}"/>
    <cellStyle name="Заголовок 2 120" xfId="24258" xr:uid="{00000000-0005-0000-0000-0000CB620000}"/>
    <cellStyle name="Заголовок 2 121" xfId="24259" xr:uid="{00000000-0005-0000-0000-0000CC620000}"/>
    <cellStyle name="Заголовок 2 122" xfId="24260" xr:uid="{00000000-0005-0000-0000-0000CD620000}"/>
    <cellStyle name="Заголовок 2 123" xfId="24261" xr:uid="{00000000-0005-0000-0000-0000CE620000}"/>
    <cellStyle name="Заголовок 2 124" xfId="24262" xr:uid="{00000000-0005-0000-0000-0000CF620000}"/>
    <cellStyle name="Заголовок 2 125" xfId="24263" xr:uid="{00000000-0005-0000-0000-0000D0620000}"/>
    <cellStyle name="Заголовок 2 126" xfId="24264" xr:uid="{00000000-0005-0000-0000-0000D1620000}"/>
    <cellStyle name="Заголовок 2 127" xfId="24265" xr:uid="{00000000-0005-0000-0000-0000D2620000}"/>
    <cellStyle name="Заголовок 2 128" xfId="24266" xr:uid="{00000000-0005-0000-0000-0000D3620000}"/>
    <cellStyle name="Заголовок 2 129" xfId="24267" xr:uid="{00000000-0005-0000-0000-0000D4620000}"/>
    <cellStyle name="Заголовок 2 13" xfId="24268" xr:uid="{00000000-0005-0000-0000-0000D5620000}"/>
    <cellStyle name="Заголовок 2 13 2" xfId="26865" xr:uid="{00000000-0005-0000-0000-0000D6620000}"/>
    <cellStyle name="Заголовок 2 130" xfId="24269" xr:uid="{00000000-0005-0000-0000-0000D7620000}"/>
    <cellStyle name="Заголовок 2 131" xfId="24270" xr:uid="{00000000-0005-0000-0000-0000D8620000}"/>
    <cellStyle name="Заголовок 2 132" xfId="24271" xr:uid="{00000000-0005-0000-0000-0000D9620000}"/>
    <cellStyle name="Заголовок 2 133" xfId="24272" xr:uid="{00000000-0005-0000-0000-0000DA620000}"/>
    <cellStyle name="Заголовок 2 134" xfId="24273" xr:uid="{00000000-0005-0000-0000-0000DB620000}"/>
    <cellStyle name="Заголовок 2 135" xfId="24274" xr:uid="{00000000-0005-0000-0000-0000DC620000}"/>
    <cellStyle name="Заголовок 2 136" xfId="24275" xr:uid="{00000000-0005-0000-0000-0000DD620000}"/>
    <cellStyle name="Заголовок 2 137" xfId="24276" xr:uid="{00000000-0005-0000-0000-0000DE620000}"/>
    <cellStyle name="Заголовок 2 138" xfId="24277" xr:uid="{00000000-0005-0000-0000-0000DF620000}"/>
    <cellStyle name="Заголовок 2 139" xfId="24278" xr:uid="{00000000-0005-0000-0000-0000E0620000}"/>
    <cellStyle name="Заголовок 2 14" xfId="24279" xr:uid="{00000000-0005-0000-0000-0000E1620000}"/>
    <cellStyle name="Заголовок 2 14 2" xfId="26846" xr:uid="{00000000-0005-0000-0000-0000E2620000}"/>
    <cellStyle name="Заголовок 2 140" xfId="24280" xr:uid="{00000000-0005-0000-0000-0000E3620000}"/>
    <cellStyle name="Заголовок 2 141" xfId="24281" xr:uid="{00000000-0005-0000-0000-0000E4620000}"/>
    <cellStyle name="Заголовок 2 142" xfId="24282" xr:uid="{00000000-0005-0000-0000-0000E5620000}"/>
    <cellStyle name="Заголовок 2 143" xfId="24283" xr:uid="{00000000-0005-0000-0000-0000E6620000}"/>
    <cellStyle name="Заголовок 2 144" xfId="24284" xr:uid="{00000000-0005-0000-0000-0000E7620000}"/>
    <cellStyle name="Заголовок 2 145" xfId="24285" xr:uid="{00000000-0005-0000-0000-0000E8620000}"/>
    <cellStyle name="Заголовок 2 146" xfId="24286" xr:uid="{00000000-0005-0000-0000-0000E9620000}"/>
    <cellStyle name="Заголовок 2 147" xfId="24287" xr:uid="{00000000-0005-0000-0000-0000EA620000}"/>
    <cellStyle name="Заголовок 2 148" xfId="24288" xr:uid="{00000000-0005-0000-0000-0000EB620000}"/>
    <cellStyle name="Заголовок 2 149" xfId="24289" xr:uid="{00000000-0005-0000-0000-0000EC620000}"/>
    <cellStyle name="Заголовок 2 15" xfId="24290" xr:uid="{00000000-0005-0000-0000-0000ED620000}"/>
    <cellStyle name="Заголовок 2 15 2" xfId="26904" xr:uid="{00000000-0005-0000-0000-0000EE620000}"/>
    <cellStyle name="Заголовок 2 150" xfId="24291" xr:uid="{00000000-0005-0000-0000-0000EF620000}"/>
    <cellStyle name="Заголовок 2 151" xfId="24292" xr:uid="{00000000-0005-0000-0000-0000F0620000}"/>
    <cellStyle name="Заголовок 2 152" xfId="24293" xr:uid="{00000000-0005-0000-0000-0000F1620000}"/>
    <cellStyle name="Заголовок 2 153" xfId="24294" xr:uid="{00000000-0005-0000-0000-0000F2620000}"/>
    <cellStyle name="Заголовок 2 154" xfId="24295" xr:uid="{00000000-0005-0000-0000-0000F3620000}"/>
    <cellStyle name="Заголовок 2 155" xfId="24296" xr:uid="{00000000-0005-0000-0000-0000F4620000}"/>
    <cellStyle name="Заголовок 2 156" xfId="24297" xr:uid="{00000000-0005-0000-0000-0000F5620000}"/>
    <cellStyle name="Заголовок 2 157" xfId="24298" xr:uid="{00000000-0005-0000-0000-0000F6620000}"/>
    <cellStyle name="Заголовок 2 158" xfId="24299" xr:uid="{00000000-0005-0000-0000-0000F7620000}"/>
    <cellStyle name="Заголовок 2 159" xfId="24300" xr:uid="{00000000-0005-0000-0000-0000F8620000}"/>
    <cellStyle name="Заголовок 2 16" xfId="24301" xr:uid="{00000000-0005-0000-0000-0000F9620000}"/>
    <cellStyle name="Заголовок 2 16 2" xfId="26913" xr:uid="{00000000-0005-0000-0000-0000FA620000}"/>
    <cellStyle name="Заголовок 2 160" xfId="24302" xr:uid="{00000000-0005-0000-0000-0000FB620000}"/>
    <cellStyle name="Заголовок 2 161" xfId="24303" xr:uid="{00000000-0005-0000-0000-0000FC620000}"/>
    <cellStyle name="Заголовок 2 162" xfId="24304" xr:uid="{00000000-0005-0000-0000-0000FD620000}"/>
    <cellStyle name="Заголовок 2 163" xfId="24305" xr:uid="{00000000-0005-0000-0000-0000FE620000}"/>
    <cellStyle name="Заголовок 2 164" xfId="24306" xr:uid="{00000000-0005-0000-0000-0000FF620000}"/>
    <cellStyle name="Заголовок 2 165" xfId="24307" xr:uid="{00000000-0005-0000-0000-000000630000}"/>
    <cellStyle name="Заголовок 2 166" xfId="24308" xr:uid="{00000000-0005-0000-0000-000001630000}"/>
    <cellStyle name="Заголовок 2 167" xfId="24309" xr:uid="{00000000-0005-0000-0000-000002630000}"/>
    <cellStyle name="Заголовок 2 168" xfId="24310" xr:uid="{00000000-0005-0000-0000-000003630000}"/>
    <cellStyle name="Заголовок 2 169" xfId="24311" xr:uid="{00000000-0005-0000-0000-000004630000}"/>
    <cellStyle name="Заголовок 2 17" xfId="24312" xr:uid="{00000000-0005-0000-0000-000005630000}"/>
    <cellStyle name="Заголовок 2 17 2" xfId="26894" xr:uid="{00000000-0005-0000-0000-000006630000}"/>
    <cellStyle name="Заголовок 2 170" xfId="24313" xr:uid="{00000000-0005-0000-0000-000007630000}"/>
    <cellStyle name="Заголовок 2 171" xfId="24314" xr:uid="{00000000-0005-0000-0000-000008630000}"/>
    <cellStyle name="Заголовок 2 172" xfId="24315" xr:uid="{00000000-0005-0000-0000-000009630000}"/>
    <cellStyle name="Заголовок 2 173" xfId="24232" xr:uid="{00000000-0005-0000-0000-00000A630000}"/>
    <cellStyle name="Заголовок 2 18" xfId="24316" xr:uid="{00000000-0005-0000-0000-00000B630000}"/>
    <cellStyle name="Заголовок 2 18 2" xfId="26957" xr:uid="{00000000-0005-0000-0000-00000C630000}"/>
    <cellStyle name="Заголовок 2 19" xfId="24317" xr:uid="{00000000-0005-0000-0000-00000D630000}"/>
    <cellStyle name="Заголовок 2 19 2" xfId="26966" xr:uid="{00000000-0005-0000-0000-00000E630000}"/>
    <cellStyle name="Заголовок 2 2" xfId="24318" xr:uid="{00000000-0005-0000-0000-00000F630000}"/>
    <cellStyle name="Заголовок 2 2 2" xfId="24319" xr:uid="{00000000-0005-0000-0000-000010630000}"/>
    <cellStyle name="Заголовок 2 2 2 2" xfId="28692" xr:uid="{00000000-0005-0000-0000-000011630000}"/>
    <cellStyle name="Заголовок 2 2 3" xfId="24320" xr:uid="{00000000-0005-0000-0000-000012630000}"/>
    <cellStyle name="Заголовок 2 2 4" xfId="28117" xr:uid="{00000000-0005-0000-0000-000013630000}"/>
    <cellStyle name="Заголовок 2 2 5" xfId="28333" xr:uid="{00000000-0005-0000-0000-000014630000}"/>
    <cellStyle name="Заголовок 2 20" xfId="24321" xr:uid="{00000000-0005-0000-0000-000015630000}"/>
    <cellStyle name="Заголовок 2 20 2" xfId="26946" xr:uid="{00000000-0005-0000-0000-000016630000}"/>
    <cellStyle name="Заголовок 2 21" xfId="24322" xr:uid="{00000000-0005-0000-0000-000017630000}"/>
    <cellStyle name="Заголовок 2 21 2" xfId="26976" xr:uid="{00000000-0005-0000-0000-000018630000}"/>
    <cellStyle name="Заголовок 2 22" xfId="24323" xr:uid="{00000000-0005-0000-0000-000019630000}"/>
    <cellStyle name="Заголовок 2 22 2" xfId="26992" xr:uid="{00000000-0005-0000-0000-00001A630000}"/>
    <cellStyle name="Заголовок 2 23" xfId="24324" xr:uid="{00000000-0005-0000-0000-00001B630000}"/>
    <cellStyle name="Заголовок 2 23 2" xfId="27004" xr:uid="{00000000-0005-0000-0000-00001C630000}"/>
    <cellStyle name="Заголовок 2 24" xfId="24325" xr:uid="{00000000-0005-0000-0000-00001D630000}"/>
    <cellStyle name="Заголовок 2 24 2" xfId="27049" xr:uid="{00000000-0005-0000-0000-00001E630000}"/>
    <cellStyle name="Заголовок 2 25" xfId="24326" xr:uid="{00000000-0005-0000-0000-00001F630000}"/>
    <cellStyle name="Заголовок 2 25 2" xfId="27058" xr:uid="{00000000-0005-0000-0000-000020630000}"/>
    <cellStyle name="Заголовок 2 26" xfId="24327" xr:uid="{00000000-0005-0000-0000-000021630000}"/>
    <cellStyle name="Заголовок 2 26 2" xfId="27039" xr:uid="{00000000-0005-0000-0000-000022630000}"/>
    <cellStyle name="Заголовок 2 27" xfId="24328" xr:uid="{00000000-0005-0000-0000-000023630000}"/>
    <cellStyle name="Заголовок 2 27 2" xfId="27068" xr:uid="{00000000-0005-0000-0000-000024630000}"/>
    <cellStyle name="Заголовок 2 28" xfId="24329" xr:uid="{00000000-0005-0000-0000-000025630000}"/>
    <cellStyle name="Заголовок 2 28 2" xfId="27115" xr:uid="{00000000-0005-0000-0000-000026630000}"/>
    <cellStyle name="Заголовок 2 29" xfId="24330" xr:uid="{00000000-0005-0000-0000-000027630000}"/>
    <cellStyle name="Заголовок 2 29 2" xfId="27124" xr:uid="{00000000-0005-0000-0000-000028630000}"/>
    <cellStyle name="Заголовок 2 3" xfId="24331" xr:uid="{00000000-0005-0000-0000-000029630000}"/>
    <cellStyle name="Заголовок 2 3 2" xfId="24332" xr:uid="{00000000-0005-0000-0000-00002A630000}"/>
    <cellStyle name="Заголовок 2 3 3" xfId="24333" xr:uid="{00000000-0005-0000-0000-00002B630000}"/>
    <cellStyle name="Заголовок 2 3 4" xfId="28701" xr:uid="{00000000-0005-0000-0000-00002C630000}"/>
    <cellStyle name="Заголовок 2 30" xfId="24334" xr:uid="{00000000-0005-0000-0000-00002D630000}"/>
    <cellStyle name="Заголовок 2 30 2" xfId="27104" xr:uid="{00000000-0005-0000-0000-00002E630000}"/>
    <cellStyle name="Заголовок 2 31" xfId="24335" xr:uid="{00000000-0005-0000-0000-00002F630000}"/>
    <cellStyle name="Заголовок 2 31 2" xfId="27153" xr:uid="{00000000-0005-0000-0000-000030630000}"/>
    <cellStyle name="Заголовок 2 32" xfId="24336" xr:uid="{00000000-0005-0000-0000-000031630000}"/>
    <cellStyle name="Заголовок 2 32 2" xfId="27170" xr:uid="{00000000-0005-0000-0000-000032630000}"/>
    <cellStyle name="Заголовок 2 33" xfId="24337" xr:uid="{00000000-0005-0000-0000-000033630000}"/>
    <cellStyle name="Заголовок 2 33 2" xfId="27197" xr:uid="{00000000-0005-0000-0000-000034630000}"/>
    <cellStyle name="Заголовок 2 34" xfId="24338" xr:uid="{00000000-0005-0000-0000-000035630000}"/>
    <cellStyle name="Заголовок 2 34 2" xfId="27212" xr:uid="{00000000-0005-0000-0000-000036630000}"/>
    <cellStyle name="Заголовок 2 35" xfId="24339" xr:uid="{00000000-0005-0000-0000-000037630000}"/>
    <cellStyle name="Заголовок 2 35 2" xfId="27227" xr:uid="{00000000-0005-0000-0000-000038630000}"/>
    <cellStyle name="Заголовок 2 36" xfId="24340" xr:uid="{00000000-0005-0000-0000-000039630000}"/>
    <cellStyle name="Заголовок 2 36 2" xfId="27275" xr:uid="{00000000-0005-0000-0000-00003A630000}"/>
    <cellStyle name="Заголовок 2 37" xfId="24341" xr:uid="{00000000-0005-0000-0000-00003B630000}"/>
    <cellStyle name="Заголовок 2 37 2" xfId="27291" xr:uid="{00000000-0005-0000-0000-00003C630000}"/>
    <cellStyle name="Заголовок 2 38" xfId="24342" xr:uid="{00000000-0005-0000-0000-00003D630000}"/>
    <cellStyle name="Заголовок 2 38 2" xfId="27261" xr:uid="{00000000-0005-0000-0000-00003E630000}"/>
    <cellStyle name="Заголовок 2 39" xfId="24343" xr:uid="{00000000-0005-0000-0000-00003F630000}"/>
    <cellStyle name="Заголовок 2 39 2" xfId="27304" xr:uid="{00000000-0005-0000-0000-000040630000}"/>
    <cellStyle name="Заголовок 2 4" xfId="24344" xr:uid="{00000000-0005-0000-0000-000041630000}"/>
    <cellStyle name="Заголовок 2 4 2" xfId="24345" xr:uid="{00000000-0005-0000-0000-000042630000}"/>
    <cellStyle name="Заголовок 2 4 3" xfId="28824" xr:uid="{00000000-0005-0000-0000-000043630000}"/>
    <cellStyle name="Заголовок 2 40" xfId="24346" xr:uid="{00000000-0005-0000-0000-000044630000}"/>
    <cellStyle name="Заголовок 2 40 2" xfId="27367" xr:uid="{00000000-0005-0000-0000-000045630000}"/>
    <cellStyle name="Заголовок 2 41" xfId="24347" xr:uid="{00000000-0005-0000-0000-000046630000}"/>
    <cellStyle name="Заголовок 2 41 2" xfId="27354" xr:uid="{00000000-0005-0000-0000-000047630000}"/>
    <cellStyle name="Заголовок 2 42" xfId="24348" xr:uid="{00000000-0005-0000-0000-000048630000}"/>
    <cellStyle name="Заголовок 2 42 2" xfId="27344" xr:uid="{00000000-0005-0000-0000-000049630000}"/>
    <cellStyle name="Заголовок 2 43" xfId="24349" xr:uid="{00000000-0005-0000-0000-00004A630000}"/>
    <cellStyle name="Заголовок 2 43 2" xfId="27382" xr:uid="{00000000-0005-0000-0000-00004B630000}"/>
    <cellStyle name="Заголовок 2 44" xfId="24350" xr:uid="{00000000-0005-0000-0000-00004C630000}"/>
    <cellStyle name="Заголовок 2 44 2" xfId="27413" xr:uid="{00000000-0005-0000-0000-00004D630000}"/>
    <cellStyle name="Заголовок 2 45" xfId="24351" xr:uid="{00000000-0005-0000-0000-00004E630000}"/>
    <cellStyle name="Заголовок 2 45 2" xfId="27470" xr:uid="{00000000-0005-0000-0000-00004F630000}"/>
    <cellStyle name="Заголовок 2 46" xfId="24352" xr:uid="{00000000-0005-0000-0000-000050630000}"/>
    <cellStyle name="Заголовок 2 46 2" xfId="27481" xr:uid="{00000000-0005-0000-0000-000051630000}"/>
    <cellStyle name="Заголовок 2 47" xfId="24353" xr:uid="{00000000-0005-0000-0000-000052630000}"/>
    <cellStyle name="Заголовок 2 47 2" xfId="27456" xr:uid="{00000000-0005-0000-0000-000053630000}"/>
    <cellStyle name="Заголовок 2 48" xfId="24354" xr:uid="{00000000-0005-0000-0000-000054630000}"/>
    <cellStyle name="Заголовок 2 48 2" xfId="27495" xr:uid="{00000000-0005-0000-0000-000055630000}"/>
    <cellStyle name="Заголовок 2 49" xfId="24355" xr:uid="{00000000-0005-0000-0000-000056630000}"/>
    <cellStyle name="Заголовок 2 49 2" xfId="27557" xr:uid="{00000000-0005-0000-0000-000057630000}"/>
    <cellStyle name="Заголовок 2 5" xfId="24356" xr:uid="{00000000-0005-0000-0000-000058630000}"/>
    <cellStyle name="Заголовок 2 5 2" xfId="24357" xr:uid="{00000000-0005-0000-0000-000059630000}"/>
    <cellStyle name="Заголовок 2 5 3" xfId="28827" xr:uid="{00000000-0005-0000-0000-00005A630000}"/>
    <cellStyle name="Заголовок 2 50" xfId="24358" xr:uid="{00000000-0005-0000-0000-00005B630000}"/>
    <cellStyle name="Заголовок 2 50 2" xfId="27567" xr:uid="{00000000-0005-0000-0000-00005C630000}"/>
    <cellStyle name="Заголовок 2 51" xfId="24359" xr:uid="{00000000-0005-0000-0000-00005D630000}"/>
    <cellStyle name="Заголовок 2 51 2" xfId="27542" xr:uid="{00000000-0005-0000-0000-00005E630000}"/>
    <cellStyle name="Заголовок 2 52" xfId="24360" xr:uid="{00000000-0005-0000-0000-00005F630000}"/>
    <cellStyle name="Заголовок 2 52 2" xfId="27581" xr:uid="{00000000-0005-0000-0000-000060630000}"/>
    <cellStyle name="Заголовок 2 53" xfId="24361" xr:uid="{00000000-0005-0000-0000-000061630000}"/>
    <cellStyle name="Заголовок 2 53 2" xfId="27613" xr:uid="{00000000-0005-0000-0000-000062630000}"/>
    <cellStyle name="Заголовок 2 54" xfId="24362" xr:uid="{00000000-0005-0000-0000-000063630000}"/>
    <cellStyle name="Заголовок 2 54 2" xfId="27669" xr:uid="{00000000-0005-0000-0000-000064630000}"/>
    <cellStyle name="Заголовок 2 55" xfId="24363" xr:uid="{00000000-0005-0000-0000-000065630000}"/>
    <cellStyle name="Заголовок 2 55 2" xfId="27684" xr:uid="{00000000-0005-0000-0000-000066630000}"/>
    <cellStyle name="Заголовок 2 56" xfId="24364" xr:uid="{00000000-0005-0000-0000-000067630000}"/>
    <cellStyle name="Заголовок 2 56 2" xfId="27655" xr:uid="{00000000-0005-0000-0000-000068630000}"/>
    <cellStyle name="Заголовок 2 57" xfId="24365" xr:uid="{00000000-0005-0000-0000-000069630000}"/>
    <cellStyle name="Заголовок 2 57 2" xfId="27698" xr:uid="{00000000-0005-0000-0000-00006A630000}"/>
    <cellStyle name="Заголовок 2 58" xfId="24366" xr:uid="{00000000-0005-0000-0000-00006B630000}"/>
    <cellStyle name="Заголовок 2 58 2" xfId="27712" xr:uid="{00000000-0005-0000-0000-00006C630000}"/>
    <cellStyle name="Заголовок 2 59" xfId="24367" xr:uid="{00000000-0005-0000-0000-00006D630000}"/>
    <cellStyle name="Заголовок 2 59 2" xfId="27753" xr:uid="{00000000-0005-0000-0000-00006E630000}"/>
    <cellStyle name="Заголовок 2 6" xfId="24368" xr:uid="{00000000-0005-0000-0000-00006F630000}"/>
    <cellStyle name="Заголовок 2 6 2" xfId="24369" xr:uid="{00000000-0005-0000-0000-000070630000}"/>
    <cellStyle name="Заголовок 2 6 3" xfId="28825" xr:uid="{00000000-0005-0000-0000-000071630000}"/>
    <cellStyle name="Заголовок 2 60" xfId="24370" xr:uid="{00000000-0005-0000-0000-000072630000}"/>
    <cellStyle name="Заголовок 2 61" xfId="24371" xr:uid="{00000000-0005-0000-0000-000073630000}"/>
    <cellStyle name="Заголовок 2 62" xfId="24372" xr:uid="{00000000-0005-0000-0000-000074630000}"/>
    <cellStyle name="Заголовок 2 63" xfId="24373" xr:uid="{00000000-0005-0000-0000-000075630000}"/>
    <cellStyle name="Заголовок 2 64" xfId="24374" xr:uid="{00000000-0005-0000-0000-000076630000}"/>
    <cellStyle name="Заголовок 2 65" xfId="24375" xr:uid="{00000000-0005-0000-0000-000077630000}"/>
    <cellStyle name="Заголовок 2 66" xfId="24376" xr:uid="{00000000-0005-0000-0000-000078630000}"/>
    <cellStyle name="Заголовок 2 67" xfId="24377" xr:uid="{00000000-0005-0000-0000-000079630000}"/>
    <cellStyle name="Заголовок 2 68" xfId="24378" xr:uid="{00000000-0005-0000-0000-00007A630000}"/>
    <cellStyle name="Заголовок 2 69" xfId="24379" xr:uid="{00000000-0005-0000-0000-00007B630000}"/>
    <cellStyle name="Заголовок 2 7" xfId="24380" xr:uid="{00000000-0005-0000-0000-00007C630000}"/>
    <cellStyle name="Заголовок 2 7 2" xfId="24381" xr:uid="{00000000-0005-0000-0000-00007D630000}"/>
    <cellStyle name="Заголовок 2 7 3" xfId="28543" xr:uid="{00000000-0005-0000-0000-00007E630000}"/>
    <cellStyle name="Заголовок 2 70" xfId="24382" xr:uid="{00000000-0005-0000-0000-00007F630000}"/>
    <cellStyle name="Заголовок 2 71" xfId="24383" xr:uid="{00000000-0005-0000-0000-000080630000}"/>
    <cellStyle name="Заголовок 2 72" xfId="24384" xr:uid="{00000000-0005-0000-0000-000081630000}"/>
    <cellStyle name="Заголовок 2 73" xfId="24385" xr:uid="{00000000-0005-0000-0000-000082630000}"/>
    <cellStyle name="Заголовок 2 74" xfId="24386" xr:uid="{00000000-0005-0000-0000-000083630000}"/>
    <cellStyle name="Заголовок 2 75" xfId="24387" xr:uid="{00000000-0005-0000-0000-000084630000}"/>
    <cellStyle name="Заголовок 2 76" xfId="24388" xr:uid="{00000000-0005-0000-0000-000085630000}"/>
    <cellStyle name="Заголовок 2 77" xfId="24389" xr:uid="{00000000-0005-0000-0000-000086630000}"/>
    <cellStyle name="Заголовок 2 78" xfId="24390" xr:uid="{00000000-0005-0000-0000-000087630000}"/>
    <cellStyle name="Заголовок 2 79" xfId="24391" xr:uid="{00000000-0005-0000-0000-000088630000}"/>
    <cellStyle name="Заголовок 2 8" xfId="24392" xr:uid="{00000000-0005-0000-0000-000089630000}"/>
    <cellStyle name="Заголовок 2 8 2" xfId="24393" xr:uid="{00000000-0005-0000-0000-00008A630000}"/>
    <cellStyle name="Заголовок 2 8 3" xfId="28973" xr:uid="{00000000-0005-0000-0000-00008B630000}"/>
    <cellStyle name="Заголовок 2 80" xfId="24394" xr:uid="{00000000-0005-0000-0000-00008C630000}"/>
    <cellStyle name="Заголовок 2 81" xfId="24395" xr:uid="{00000000-0005-0000-0000-00008D630000}"/>
    <cellStyle name="Заголовок 2 82" xfId="24396" xr:uid="{00000000-0005-0000-0000-00008E630000}"/>
    <cellStyle name="Заголовок 2 83" xfId="24397" xr:uid="{00000000-0005-0000-0000-00008F630000}"/>
    <cellStyle name="Заголовок 2 84" xfId="24398" xr:uid="{00000000-0005-0000-0000-000090630000}"/>
    <cellStyle name="Заголовок 2 85" xfId="24399" xr:uid="{00000000-0005-0000-0000-000091630000}"/>
    <cellStyle name="Заголовок 2 86" xfId="24400" xr:uid="{00000000-0005-0000-0000-000092630000}"/>
    <cellStyle name="Заголовок 2 87" xfId="24401" xr:uid="{00000000-0005-0000-0000-000093630000}"/>
    <cellStyle name="Заголовок 2 88" xfId="24402" xr:uid="{00000000-0005-0000-0000-000094630000}"/>
    <cellStyle name="Заголовок 2 89" xfId="24403" xr:uid="{00000000-0005-0000-0000-000095630000}"/>
    <cellStyle name="Заголовок 2 9" xfId="24404" xr:uid="{00000000-0005-0000-0000-000096630000}"/>
    <cellStyle name="Заголовок 2 9 2" xfId="24405" xr:uid="{00000000-0005-0000-0000-000097630000}"/>
    <cellStyle name="Заголовок 2 90" xfId="24406" xr:uid="{00000000-0005-0000-0000-000098630000}"/>
    <cellStyle name="Заголовок 2 91" xfId="24407" xr:uid="{00000000-0005-0000-0000-000099630000}"/>
    <cellStyle name="Заголовок 2 92" xfId="24408" xr:uid="{00000000-0005-0000-0000-00009A630000}"/>
    <cellStyle name="Заголовок 2 93" xfId="24409" xr:uid="{00000000-0005-0000-0000-00009B630000}"/>
    <cellStyle name="Заголовок 2 94" xfId="24410" xr:uid="{00000000-0005-0000-0000-00009C630000}"/>
    <cellStyle name="Заголовок 2 95" xfId="24411" xr:uid="{00000000-0005-0000-0000-00009D630000}"/>
    <cellStyle name="Заголовок 2 96" xfId="24412" xr:uid="{00000000-0005-0000-0000-00009E630000}"/>
    <cellStyle name="Заголовок 2 97" xfId="24413" xr:uid="{00000000-0005-0000-0000-00009F630000}"/>
    <cellStyle name="Заголовок 2 98" xfId="24414" xr:uid="{00000000-0005-0000-0000-0000A0630000}"/>
    <cellStyle name="Заголовок 2 99" xfId="24415" xr:uid="{00000000-0005-0000-0000-0000A1630000}"/>
    <cellStyle name="Заголовок 3 10" xfId="24416" xr:uid="{00000000-0005-0000-0000-0000A2630000}"/>
    <cellStyle name="Заголовок 3 10 2" xfId="24417" xr:uid="{00000000-0005-0000-0000-0000A3630000}"/>
    <cellStyle name="Заголовок 3 100" xfId="24418" xr:uid="{00000000-0005-0000-0000-0000A4630000}"/>
    <cellStyle name="Заголовок 3 101" xfId="24419" xr:uid="{00000000-0005-0000-0000-0000A5630000}"/>
    <cellStyle name="Заголовок 3 102" xfId="24420" xr:uid="{00000000-0005-0000-0000-0000A6630000}"/>
    <cellStyle name="Заголовок 3 103" xfId="24421" xr:uid="{00000000-0005-0000-0000-0000A7630000}"/>
    <cellStyle name="Заголовок 3 104" xfId="24422" xr:uid="{00000000-0005-0000-0000-0000A8630000}"/>
    <cellStyle name="Заголовок 3 105" xfId="24423" xr:uid="{00000000-0005-0000-0000-0000A9630000}"/>
    <cellStyle name="Заголовок 3 106" xfId="24424" xr:uid="{00000000-0005-0000-0000-0000AA630000}"/>
    <cellStyle name="Заголовок 3 107" xfId="24425" xr:uid="{00000000-0005-0000-0000-0000AB630000}"/>
    <cellStyle name="Заголовок 3 108" xfId="24426" xr:uid="{00000000-0005-0000-0000-0000AC630000}"/>
    <cellStyle name="Заголовок 3 109" xfId="24427" xr:uid="{00000000-0005-0000-0000-0000AD630000}"/>
    <cellStyle name="Заголовок 3 11" xfId="24428" xr:uid="{00000000-0005-0000-0000-0000AE630000}"/>
    <cellStyle name="Заголовок 3 11 2" xfId="24429" xr:uid="{00000000-0005-0000-0000-0000AF630000}"/>
    <cellStyle name="Заголовок 3 11 3" xfId="26821" xr:uid="{00000000-0005-0000-0000-0000B0630000}"/>
    <cellStyle name="Заголовок 3 110" xfId="24430" xr:uid="{00000000-0005-0000-0000-0000B1630000}"/>
    <cellStyle name="Заголовок 3 111" xfId="24431" xr:uid="{00000000-0005-0000-0000-0000B2630000}"/>
    <cellStyle name="Заголовок 3 112" xfId="24432" xr:uid="{00000000-0005-0000-0000-0000B3630000}"/>
    <cellStyle name="Заголовок 3 113" xfId="24433" xr:uid="{00000000-0005-0000-0000-0000B4630000}"/>
    <cellStyle name="Заголовок 3 114" xfId="24434" xr:uid="{00000000-0005-0000-0000-0000B5630000}"/>
    <cellStyle name="Заголовок 3 115" xfId="24435" xr:uid="{00000000-0005-0000-0000-0000B6630000}"/>
    <cellStyle name="Заголовок 3 116" xfId="24436" xr:uid="{00000000-0005-0000-0000-0000B7630000}"/>
    <cellStyle name="Заголовок 3 117" xfId="24437" xr:uid="{00000000-0005-0000-0000-0000B8630000}"/>
    <cellStyle name="Заголовок 3 118" xfId="24438" xr:uid="{00000000-0005-0000-0000-0000B9630000}"/>
    <cellStyle name="Заголовок 3 119" xfId="24439" xr:uid="{00000000-0005-0000-0000-0000BA630000}"/>
    <cellStyle name="Заголовок 3 12" xfId="24440" xr:uid="{00000000-0005-0000-0000-0000BB630000}"/>
    <cellStyle name="Заголовок 3 12 2" xfId="26857" xr:uid="{00000000-0005-0000-0000-0000BC630000}"/>
    <cellStyle name="Заголовок 3 120" xfId="24441" xr:uid="{00000000-0005-0000-0000-0000BD630000}"/>
    <cellStyle name="Заголовок 3 121" xfId="24442" xr:uid="{00000000-0005-0000-0000-0000BE630000}"/>
    <cellStyle name="Заголовок 3 122" xfId="24443" xr:uid="{00000000-0005-0000-0000-0000BF630000}"/>
    <cellStyle name="Заголовок 3 123" xfId="24444" xr:uid="{00000000-0005-0000-0000-0000C0630000}"/>
    <cellStyle name="Заголовок 3 124" xfId="24445" xr:uid="{00000000-0005-0000-0000-0000C1630000}"/>
    <cellStyle name="Заголовок 3 125" xfId="24446" xr:uid="{00000000-0005-0000-0000-0000C2630000}"/>
    <cellStyle name="Заголовок 3 126" xfId="24447" xr:uid="{00000000-0005-0000-0000-0000C3630000}"/>
    <cellStyle name="Заголовок 3 127" xfId="24448" xr:uid="{00000000-0005-0000-0000-0000C4630000}"/>
    <cellStyle name="Заголовок 3 128" xfId="24449" xr:uid="{00000000-0005-0000-0000-0000C5630000}"/>
    <cellStyle name="Заголовок 3 129" xfId="24450" xr:uid="{00000000-0005-0000-0000-0000C6630000}"/>
    <cellStyle name="Заголовок 3 13" xfId="24451" xr:uid="{00000000-0005-0000-0000-0000C7630000}"/>
    <cellStyle name="Заголовок 3 13 2" xfId="26864" xr:uid="{00000000-0005-0000-0000-0000C8630000}"/>
    <cellStyle name="Заголовок 3 130" xfId="24452" xr:uid="{00000000-0005-0000-0000-0000C9630000}"/>
    <cellStyle name="Заголовок 3 131" xfId="24453" xr:uid="{00000000-0005-0000-0000-0000CA630000}"/>
    <cellStyle name="Заголовок 3 132" xfId="24454" xr:uid="{00000000-0005-0000-0000-0000CB630000}"/>
    <cellStyle name="Заголовок 3 133" xfId="24455" xr:uid="{00000000-0005-0000-0000-0000CC630000}"/>
    <cellStyle name="Заголовок 3 134" xfId="24456" xr:uid="{00000000-0005-0000-0000-0000CD630000}"/>
    <cellStyle name="Заголовок 3 135" xfId="24457" xr:uid="{00000000-0005-0000-0000-0000CE630000}"/>
    <cellStyle name="Заголовок 3 136" xfId="24458" xr:uid="{00000000-0005-0000-0000-0000CF630000}"/>
    <cellStyle name="Заголовок 3 137" xfId="24459" xr:uid="{00000000-0005-0000-0000-0000D0630000}"/>
    <cellStyle name="Заголовок 3 138" xfId="24460" xr:uid="{00000000-0005-0000-0000-0000D1630000}"/>
    <cellStyle name="Заголовок 3 139" xfId="24461" xr:uid="{00000000-0005-0000-0000-0000D2630000}"/>
    <cellStyle name="Заголовок 3 14" xfId="24462" xr:uid="{00000000-0005-0000-0000-0000D3630000}"/>
    <cellStyle name="Заголовок 3 14 2" xfId="26847" xr:uid="{00000000-0005-0000-0000-0000D4630000}"/>
    <cellStyle name="Заголовок 3 140" xfId="24463" xr:uid="{00000000-0005-0000-0000-0000D5630000}"/>
    <cellStyle name="Заголовок 3 141" xfId="24464" xr:uid="{00000000-0005-0000-0000-0000D6630000}"/>
    <cellStyle name="Заголовок 3 142" xfId="24465" xr:uid="{00000000-0005-0000-0000-0000D7630000}"/>
    <cellStyle name="Заголовок 3 143" xfId="24466" xr:uid="{00000000-0005-0000-0000-0000D8630000}"/>
    <cellStyle name="Заголовок 3 144" xfId="24467" xr:uid="{00000000-0005-0000-0000-0000D9630000}"/>
    <cellStyle name="Заголовок 3 145" xfId="24468" xr:uid="{00000000-0005-0000-0000-0000DA630000}"/>
    <cellStyle name="Заголовок 3 146" xfId="24469" xr:uid="{00000000-0005-0000-0000-0000DB630000}"/>
    <cellStyle name="Заголовок 3 147" xfId="24470" xr:uid="{00000000-0005-0000-0000-0000DC630000}"/>
    <cellStyle name="Заголовок 3 148" xfId="24471" xr:uid="{00000000-0005-0000-0000-0000DD630000}"/>
    <cellStyle name="Заголовок 3 149" xfId="24472" xr:uid="{00000000-0005-0000-0000-0000DE630000}"/>
    <cellStyle name="Заголовок 3 15" xfId="24473" xr:uid="{00000000-0005-0000-0000-0000DF630000}"/>
    <cellStyle name="Заголовок 3 15 2" xfId="26905" xr:uid="{00000000-0005-0000-0000-0000E0630000}"/>
    <cellStyle name="Заголовок 3 150" xfId="24474" xr:uid="{00000000-0005-0000-0000-0000E1630000}"/>
    <cellStyle name="Заголовок 3 151" xfId="24475" xr:uid="{00000000-0005-0000-0000-0000E2630000}"/>
    <cellStyle name="Заголовок 3 152" xfId="24476" xr:uid="{00000000-0005-0000-0000-0000E3630000}"/>
    <cellStyle name="Заголовок 3 153" xfId="24477" xr:uid="{00000000-0005-0000-0000-0000E4630000}"/>
    <cellStyle name="Заголовок 3 154" xfId="24478" xr:uid="{00000000-0005-0000-0000-0000E5630000}"/>
    <cellStyle name="Заголовок 3 155" xfId="24479" xr:uid="{00000000-0005-0000-0000-0000E6630000}"/>
    <cellStyle name="Заголовок 3 156" xfId="24480" xr:uid="{00000000-0005-0000-0000-0000E7630000}"/>
    <cellStyle name="Заголовок 3 157" xfId="24481" xr:uid="{00000000-0005-0000-0000-0000E8630000}"/>
    <cellStyle name="Заголовок 3 158" xfId="24482" xr:uid="{00000000-0005-0000-0000-0000E9630000}"/>
    <cellStyle name="Заголовок 3 159" xfId="24483" xr:uid="{00000000-0005-0000-0000-0000EA630000}"/>
    <cellStyle name="Заголовок 3 16" xfId="24484" xr:uid="{00000000-0005-0000-0000-0000EB630000}"/>
    <cellStyle name="Заголовок 3 16 2" xfId="26912" xr:uid="{00000000-0005-0000-0000-0000EC630000}"/>
    <cellStyle name="Заголовок 3 160" xfId="24485" xr:uid="{00000000-0005-0000-0000-0000ED630000}"/>
    <cellStyle name="Заголовок 3 161" xfId="24486" xr:uid="{00000000-0005-0000-0000-0000EE630000}"/>
    <cellStyle name="Заголовок 3 162" xfId="24487" xr:uid="{00000000-0005-0000-0000-0000EF630000}"/>
    <cellStyle name="Заголовок 3 163" xfId="24488" xr:uid="{00000000-0005-0000-0000-0000F0630000}"/>
    <cellStyle name="Заголовок 3 164" xfId="24489" xr:uid="{00000000-0005-0000-0000-0000F1630000}"/>
    <cellStyle name="Заголовок 3 165" xfId="24490" xr:uid="{00000000-0005-0000-0000-0000F2630000}"/>
    <cellStyle name="Заголовок 3 166" xfId="24491" xr:uid="{00000000-0005-0000-0000-0000F3630000}"/>
    <cellStyle name="Заголовок 3 167" xfId="24492" xr:uid="{00000000-0005-0000-0000-0000F4630000}"/>
    <cellStyle name="Заголовок 3 168" xfId="24493" xr:uid="{00000000-0005-0000-0000-0000F5630000}"/>
    <cellStyle name="Заголовок 3 169" xfId="24494" xr:uid="{00000000-0005-0000-0000-0000F6630000}"/>
    <cellStyle name="Заголовок 3 17" xfId="24495" xr:uid="{00000000-0005-0000-0000-0000F7630000}"/>
    <cellStyle name="Заголовок 3 17 2" xfId="26895" xr:uid="{00000000-0005-0000-0000-0000F8630000}"/>
    <cellStyle name="Заголовок 3 170" xfId="24496" xr:uid="{00000000-0005-0000-0000-0000F9630000}"/>
    <cellStyle name="Заголовок 3 171" xfId="24497" xr:uid="{00000000-0005-0000-0000-0000FA630000}"/>
    <cellStyle name="Заголовок 3 172" xfId="24498" xr:uid="{00000000-0005-0000-0000-0000FB630000}"/>
    <cellStyle name="Заголовок 3 18" xfId="24499" xr:uid="{00000000-0005-0000-0000-0000FC630000}"/>
    <cellStyle name="Заголовок 3 18 2" xfId="26958" xr:uid="{00000000-0005-0000-0000-0000FD630000}"/>
    <cellStyle name="Заголовок 3 19" xfId="24500" xr:uid="{00000000-0005-0000-0000-0000FE630000}"/>
    <cellStyle name="Заголовок 3 19 2" xfId="26965" xr:uid="{00000000-0005-0000-0000-0000FF630000}"/>
    <cellStyle name="Заголовок 3 2" xfId="24501" xr:uid="{00000000-0005-0000-0000-000000640000}"/>
    <cellStyle name="Заголовок 3 2 2" xfId="24502" xr:uid="{00000000-0005-0000-0000-000001640000}"/>
    <cellStyle name="Заголовок 3 2 3" xfId="24503" xr:uid="{00000000-0005-0000-0000-000002640000}"/>
    <cellStyle name="Заголовок 3 2 4" xfId="28118" xr:uid="{00000000-0005-0000-0000-000003640000}"/>
    <cellStyle name="Заголовок 3 2 5" xfId="28334" xr:uid="{00000000-0005-0000-0000-000004640000}"/>
    <cellStyle name="Заголовок 3 20" xfId="24504" xr:uid="{00000000-0005-0000-0000-000005640000}"/>
    <cellStyle name="Заголовок 3 20 2" xfId="26947" xr:uid="{00000000-0005-0000-0000-000006640000}"/>
    <cellStyle name="Заголовок 3 21" xfId="24505" xr:uid="{00000000-0005-0000-0000-000007640000}"/>
    <cellStyle name="Заголовок 3 21 2" xfId="26975" xr:uid="{00000000-0005-0000-0000-000008640000}"/>
    <cellStyle name="Заголовок 3 22" xfId="24506" xr:uid="{00000000-0005-0000-0000-000009640000}"/>
    <cellStyle name="Заголовок 3 22 2" xfId="26933" xr:uid="{00000000-0005-0000-0000-00000A640000}"/>
    <cellStyle name="Заголовок 3 23" xfId="24507" xr:uid="{00000000-0005-0000-0000-00000B640000}"/>
    <cellStyle name="Заголовок 3 23 2" xfId="26989" xr:uid="{00000000-0005-0000-0000-00000C640000}"/>
    <cellStyle name="Заголовок 3 24" xfId="24508" xr:uid="{00000000-0005-0000-0000-00000D640000}"/>
    <cellStyle name="Заголовок 3 24 2" xfId="27050" xr:uid="{00000000-0005-0000-0000-00000E640000}"/>
    <cellStyle name="Заголовок 3 25" xfId="24509" xr:uid="{00000000-0005-0000-0000-00000F640000}"/>
    <cellStyle name="Заголовок 3 25 2" xfId="27057" xr:uid="{00000000-0005-0000-0000-000010640000}"/>
    <cellStyle name="Заголовок 3 26" xfId="24510" xr:uid="{00000000-0005-0000-0000-000011640000}"/>
    <cellStyle name="Заголовок 3 26 2" xfId="27040" xr:uid="{00000000-0005-0000-0000-000012640000}"/>
    <cellStyle name="Заголовок 3 27" xfId="24511" xr:uid="{00000000-0005-0000-0000-000013640000}"/>
    <cellStyle name="Заголовок 3 27 2" xfId="27067" xr:uid="{00000000-0005-0000-0000-000014640000}"/>
    <cellStyle name="Заголовок 3 28" xfId="24512" xr:uid="{00000000-0005-0000-0000-000015640000}"/>
    <cellStyle name="Заголовок 3 28 2" xfId="27116" xr:uid="{00000000-0005-0000-0000-000016640000}"/>
    <cellStyle name="Заголовок 3 29" xfId="24513" xr:uid="{00000000-0005-0000-0000-000017640000}"/>
    <cellStyle name="Заголовок 3 29 2" xfId="27123" xr:uid="{00000000-0005-0000-0000-000018640000}"/>
    <cellStyle name="Заголовок 3 3" xfId="24514" xr:uid="{00000000-0005-0000-0000-000019640000}"/>
    <cellStyle name="Заголовок 3 3 2" xfId="24515" xr:uid="{00000000-0005-0000-0000-00001A640000}"/>
    <cellStyle name="Заголовок 3 3 3" xfId="24516" xr:uid="{00000000-0005-0000-0000-00001B640000}"/>
    <cellStyle name="Заголовок 3 3 4" xfId="28544" xr:uid="{00000000-0005-0000-0000-00001C640000}"/>
    <cellStyle name="Заголовок 3 30" xfId="24517" xr:uid="{00000000-0005-0000-0000-00001D640000}"/>
    <cellStyle name="Заголовок 3 30 2" xfId="27105" xr:uid="{00000000-0005-0000-0000-00001E640000}"/>
    <cellStyle name="Заголовок 3 31" xfId="24518" xr:uid="{00000000-0005-0000-0000-00001F640000}"/>
    <cellStyle name="Заголовок 3 31 2" xfId="27154" xr:uid="{00000000-0005-0000-0000-000020640000}"/>
    <cellStyle name="Заголовок 3 32" xfId="24519" xr:uid="{00000000-0005-0000-0000-000021640000}"/>
    <cellStyle name="Заголовок 3 32 2" xfId="27171" xr:uid="{00000000-0005-0000-0000-000022640000}"/>
    <cellStyle name="Заголовок 3 33" xfId="24520" xr:uid="{00000000-0005-0000-0000-000023640000}"/>
    <cellStyle name="Заголовок 3 33 2" xfId="27198" xr:uid="{00000000-0005-0000-0000-000024640000}"/>
    <cellStyle name="Заголовок 3 34" xfId="24521" xr:uid="{00000000-0005-0000-0000-000025640000}"/>
    <cellStyle name="Заголовок 3 34 2" xfId="27213" xr:uid="{00000000-0005-0000-0000-000026640000}"/>
    <cellStyle name="Заголовок 3 35" xfId="24522" xr:uid="{00000000-0005-0000-0000-000027640000}"/>
    <cellStyle name="Заголовок 3 35 2" xfId="27226" xr:uid="{00000000-0005-0000-0000-000028640000}"/>
    <cellStyle name="Заголовок 3 36" xfId="24523" xr:uid="{00000000-0005-0000-0000-000029640000}"/>
    <cellStyle name="Заголовок 3 36 2" xfId="27276" xr:uid="{00000000-0005-0000-0000-00002A640000}"/>
    <cellStyle name="Заголовок 3 37" xfId="24524" xr:uid="{00000000-0005-0000-0000-00002B640000}"/>
    <cellStyle name="Заголовок 3 37 2" xfId="27290" xr:uid="{00000000-0005-0000-0000-00002C640000}"/>
    <cellStyle name="Заголовок 3 38" xfId="24525" xr:uid="{00000000-0005-0000-0000-00002D640000}"/>
    <cellStyle name="Заголовок 3 38 2" xfId="27262" xr:uid="{00000000-0005-0000-0000-00002E640000}"/>
    <cellStyle name="Заголовок 3 39" xfId="24526" xr:uid="{00000000-0005-0000-0000-00002F640000}"/>
    <cellStyle name="Заголовок 3 39 2" xfId="27302" xr:uid="{00000000-0005-0000-0000-000030640000}"/>
    <cellStyle name="Заголовок 3 4" xfId="24527" xr:uid="{00000000-0005-0000-0000-000031640000}"/>
    <cellStyle name="Заголовок 3 4 2" xfId="24528" xr:uid="{00000000-0005-0000-0000-000032640000}"/>
    <cellStyle name="Заголовок 3 4 3" xfId="28974" xr:uid="{00000000-0005-0000-0000-000033640000}"/>
    <cellStyle name="Заголовок 3 40" xfId="24529" xr:uid="{00000000-0005-0000-0000-000034640000}"/>
    <cellStyle name="Заголовок 3 40 2" xfId="27368" xr:uid="{00000000-0005-0000-0000-000035640000}"/>
    <cellStyle name="Заголовок 3 41" xfId="24530" xr:uid="{00000000-0005-0000-0000-000036640000}"/>
    <cellStyle name="Заголовок 3 41 2" xfId="27353" xr:uid="{00000000-0005-0000-0000-000037640000}"/>
    <cellStyle name="Заголовок 3 42" xfId="24531" xr:uid="{00000000-0005-0000-0000-000038640000}"/>
    <cellStyle name="Заголовок 3 42 2" xfId="27358" xr:uid="{00000000-0005-0000-0000-000039640000}"/>
    <cellStyle name="Заголовок 3 43" xfId="24532" xr:uid="{00000000-0005-0000-0000-00003A640000}"/>
    <cellStyle name="Заголовок 3 43 2" xfId="27340" xr:uid="{00000000-0005-0000-0000-00003B640000}"/>
    <cellStyle name="Заголовок 3 44" xfId="24533" xr:uid="{00000000-0005-0000-0000-00003C640000}"/>
    <cellStyle name="Заголовок 3 44 2" xfId="27411" xr:uid="{00000000-0005-0000-0000-00003D640000}"/>
    <cellStyle name="Заголовок 3 45" xfId="24534" xr:uid="{00000000-0005-0000-0000-00003E640000}"/>
    <cellStyle name="Заголовок 3 45 2" xfId="27471" xr:uid="{00000000-0005-0000-0000-00003F640000}"/>
    <cellStyle name="Заголовок 3 46" xfId="24535" xr:uid="{00000000-0005-0000-0000-000040640000}"/>
    <cellStyle name="Заголовок 3 46 2" xfId="27480" xr:uid="{00000000-0005-0000-0000-000041640000}"/>
    <cellStyle name="Заголовок 3 47" xfId="24536" xr:uid="{00000000-0005-0000-0000-000042640000}"/>
    <cellStyle name="Заголовок 3 47 2" xfId="27457" xr:uid="{00000000-0005-0000-0000-000043640000}"/>
    <cellStyle name="Заголовок 3 48" xfId="24537" xr:uid="{00000000-0005-0000-0000-000044640000}"/>
    <cellStyle name="Заголовок 3 48 2" xfId="27494" xr:uid="{00000000-0005-0000-0000-000045640000}"/>
    <cellStyle name="Заголовок 3 49" xfId="24538" xr:uid="{00000000-0005-0000-0000-000046640000}"/>
    <cellStyle name="Заголовок 3 49 2" xfId="27558" xr:uid="{00000000-0005-0000-0000-000047640000}"/>
    <cellStyle name="Заголовок 3 5" xfId="24539" xr:uid="{00000000-0005-0000-0000-000048640000}"/>
    <cellStyle name="Заголовок 3 5 2" xfId="24540" xr:uid="{00000000-0005-0000-0000-000049640000}"/>
    <cellStyle name="Заголовок 3 50" xfId="24541" xr:uid="{00000000-0005-0000-0000-00004A640000}"/>
    <cellStyle name="Заголовок 3 50 2" xfId="27566" xr:uid="{00000000-0005-0000-0000-00004B640000}"/>
    <cellStyle name="Заголовок 3 51" xfId="24542" xr:uid="{00000000-0005-0000-0000-00004C640000}"/>
    <cellStyle name="Заголовок 3 51 2" xfId="27543" xr:uid="{00000000-0005-0000-0000-00004D640000}"/>
    <cellStyle name="Заголовок 3 52" xfId="24543" xr:uid="{00000000-0005-0000-0000-00004E640000}"/>
    <cellStyle name="Заголовок 3 52 2" xfId="27580" xr:uid="{00000000-0005-0000-0000-00004F640000}"/>
    <cellStyle name="Заголовок 3 53" xfId="24544" xr:uid="{00000000-0005-0000-0000-000050640000}"/>
    <cellStyle name="Заголовок 3 53 2" xfId="27615" xr:uid="{00000000-0005-0000-0000-000051640000}"/>
    <cellStyle name="Заголовок 3 54" xfId="24545" xr:uid="{00000000-0005-0000-0000-000052640000}"/>
    <cellStyle name="Заголовок 3 54 2" xfId="27670" xr:uid="{00000000-0005-0000-0000-000053640000}"/>
    <cellStyle name="Заголовок 3 55" xfId="24546" xr:uid="{00000000-0005-0000-0000-000054640000}"/>
    <cellStyle name="Заголовок 3 55 2" xfId="27683" xr:uid="{00000000-0005-0000-0000-000055640000}"/>
    <cellStyle name="Заголовок 3 56" xfId="24547" xr:uid="{00000000-0005-0000-0000-000056640000}"/>
    <cellStyle name="Заголовок 3 56 2" xfId="27656" xr:uid="{00000000-0005-0000-0000-000057640000}"/>
    <cellStyle name="Заголовок 3 57" xfId="24548" xr:uid="{00000000-0005-0000-0000-000058640000}"/>
    <cellStyle name="Заголовок 3 57 2" xfId="27697" xr:uid="{00000000-0005-0000-0000-000059640000}"/>
    <cellStyle name="Заголовок 3 58" xfId="24549" xr:uid="{00000000-0005-0000-0000-00005A640000}"/>
    <cellStyle name="Заголовок 3 58 2" xfId="27638" xr:uid="{00000000-0005-0000-0000-00005B640000}"/>
    <cellStyle name="Заголовок 3 59" xfId="24550" xr:uid="{00000000-0005-0000-0000-00005C640000}"/>
    <cellStyle name="Заголовок 3 59 2" xfId="27754" xr:uid="{00000000-0005-0000-0000-00005D640000}"/>
    <cellStyle name="Заголовок 3 6" xfId="24551" xr:uid="{00000000-0005-0000-0000-00005E640000}"/>
    <cellStyle name="Заголовок 3 6 2" xfId="24552" xr:uid="{00000000-0005-0000-0000-00005F640000}"/>
    <cellStyle name="Заголовок 3 60" xfId="24553" xr:uid="{00000000-0005-0000-0000-000060640000}"/>
    <cellStyle name="Заголовок 3 61" xfId="24554" xr:uid="{00000000-0005-0000-0000-000061640000}"/>
    <cellStyle name="Заголовок 3 62" xfId="24555" xr:uid="{00000000-0005-0000-0000-000062640000}"/>
    <cellStyle name="Заголовок 3 63" xfId="24556" xr:uid="{00000000-0005-0000-0000-000063640000}"/>
    <cellStyle name="Заголовок 3 64" xfId="24557" xr:uid="{00000000-0005-0000-0000-000064640000}"/>
    <cellStyle name="Заголовок 3 65" xfId="24558" xr:uid="{00000000-0005-0000-0000-000065640000}"/>
    <cellStyle name="Заголовок 3 66" xfId="24559" xr:uid="{00000000-0005-0000-0000-000066640000}"/>
    <cellStyle name="Заголовок 3 67" xfId="24560" xr:uid="{00000000-0005-0000-0000-000067640000}"/>
    <cellStyle name="Заголовок 3 68" xfId="24561" xr:uid="{00000000-0005-0000-0000-000068640000}"/>
    <cellStyle name="Заголовок 3 69" xfId="24562" xr:uid="{00000000-0005-0000-0000-000069640000}"/>
    <cellStyle name="Заголовок 3 7" xfId="24563" xr:uid="{00000000-0005-0000-0000-00006A640000}"/>
    <cellStyle name="Заголовок 3 7 2" xfId="24564" xr:uid="{00000000-0005-0000-0000-00006B640000}"/>
    <cellStyle name="Заголовок 3 70" xfId="24565" xr:uid="{00000000-0005-0000-0000-00006C640000}"/>
    <cellStyle name="Заголовок 3 71" xfId="24566" xr:uid="{00000000-0005-0000-0000-00006D640000}"/>
    <cellStyle name="Заголовок 3 72" xfId="24567" xr:uid="{00000000-0005-0000-0000-00006E640000}"/>
    <cellStyle name="Заголовок 3 73" xfId="24568" xr:uid="{00000000-0005-0000-0000-00006F640000}"/>
    <cellStyle name="Заголовок 3 74" xfId="24569" xr:uid="{00000000-0005-0000-0000-000070640000}"/>
    <cellStyle name="Заголовок 3 75" xfId="24570" xr:uid="{00000000-0005-0000-0000-000071640000}"/>
    <cellStyle name="Заголовок 3 76" xfId="24571" xr:uid="{00000000-0005-0000-0000-000072640000}"/>
    <cellStyle name="Заголовок 3 77" xfId="24572" xr:uid="{00000000-0005-0000-0000-000073640000}"/>
    <cellStyle name="Заголовок 3 78" xfId="24573" xr:uid="{00000000-0005-0000-0000-000074640000}"/>
    <cellStyle name="Заголовок 3 79" xfId="24574" xr:uid="{00000000-0005-0000-0000-000075640000}"/>
    <cellStyle name="Заголовок 3 8" xfId="24575" xr:uid="{00000000-0005-0000-0000-000076640000}"/>
    <cellStyle name="Заголовок 3 8 2" xfId="24576" xr:uid="{00000000-0005-0000-0000-000077640000}"/>
    <cellStyle name="Заголовок 3 80" xfId="24577" xr:uid="{00000000-0005-0000-0000-000078640000}"/>
    <cellStyle name="Заголовок 3 81" xfId="24578" xr:uid="{00000000-0005-0000-0000-000079640000}"/>
    <cellStyle name="Заголовок 3 82" xfId="24579" xr:uid="{00000000-0005-0000-0000-00007A640000}"/>
    <cellStyle name="Заголовок 3 83" xfId="24580" xr:uid="{00000000-0005-0000-0000-00007B640000}"/>
    <cellStyle name="Заголовок 3 84" xfId="24581" xr:uid="{00000000-0005-0000-0000-00007C640000}"/>
    <cellStyle name="Заголовок 3 85" xfId="24582" xr:uid="{00000000-0005-0000-0000-00007D640000}"/>
    <cellStyle name="Заголовок 3 86" xfId="24583" xr:uid="{00000000-0005-0000-0000-00007E640000}"/>
    <cellStyle name="Заголовок 3 87" xfId="24584" xr:uid="{00000000-0005-0000-0000-00007F640000}"/>
    <cellStyle name="Заголовок 3 88" xfId="24585" xr:uid="{00000000-0005-0000-0000-000080640000}"/>
    <cellStyle name="Заголовок 3 89" xfId="24586" xr:uid="{00000000-0005-0000-0000-000081640000}"/>
    <cellStyle name="Заголовок 3 9" xfId="24587" xr:uid="{00000000-0005-0000-0000-000082640000}"/>
    <cellStyle name="Заголовок 3 9 2" xfId="24588" xr:uid="{00000000-0005-0000-0000-000083640000}"/>
    <cellStyle name="Заголовок 3 90" xfId="24589" xr:uid="{00000000-0005-0000-0000-000084640000}"/>
    <cellStyle name="Заголовок 3 91" xfId="24590" xr:uid="{00000000-0005-0000-0000-000085640000}"/>
    <cellStyle name="Заголовок 3 92" xfId="24591" xr:uid="{00000000-0005-0000-0000-000086640000}"/>
    <cellStyle name="Заголовок 3 93" xfId="24592" xr:uid="{00000000-0005-0000-0000-000087640000}"/>
    <cellStyle name="Заголовок 3 94" xfId="24593" xr:uid="{00000000-0005-0000-0000-000088640000}"/>
    <cellStyle name="Заголовок 3 95" xfId="24594" xr:uid="{00000000-0005-0000-0000-000089640000}"/>
    <cellStyle name="Заголовок 3 96" xfId="24595" xr:uid="{00000000-0005-0000-0000-00008A640000}"/>
    <cellStyle name="Заголовок 3 97" xfId="24596" xr:uid="{00000000-0005-0000-0000-00008B640000}"/>
    <cellStyle name="Заголовок 3 98" xfId="24597" xr:uid="{00000000-0005-0000-0000-00008C640000}"/>
    <cellStyle name="Заголовок 3 99" xfId="24598" xr:uid="{00000000-0005-0000-0000-00008D640000}"/>
    <cellStyle name="Заголовок 4 10" xfId="24600" xr:uid="{00000000-0005-0000-0000-00008E640000}"/>
    <cellStyle name="Заголовок 4 10 2" xfId="26826" xr:uid="{00000000-0005-0000-0000-00008F640000}"/>
    <cellStyle name="Заголовок 4 100" xfId="24601" xr:uid="{00000000-0005-0000-0000-000090640000}"/>
    <cellStyle name="Заголовок 4 101" xfId="24602" xr:uid="{00000000-0005-0000-0000-000091640000}"/>
    <cellStyle name="Заголовок 4 102" xfId="24603" xr:uid="{00000000-0005-0000-0000-000092640000}"/>
    <cellStyle name="Заголовок 4 103" xfId="24604" xr:uid="{00000000-0005-0000-0000-000093640000}"/>
    <cellStyle name="Заголовок 4 104" xfId="24605" xr:uid="{00000000-0005-0000-0000-000094640000}"/>
    <cellStyle name="Заголовок 4 105" xfId="24606" xr:uid="{00000000-0005-0000-0000-000095640000}"/>
    <cellStyle name="Заголовок 4 106" xfId="24607" xr:uid="{00000000-0005-0000-0000-000096640000}"/>
    <cellStyle name="Заголовок 4 107" xfId="24608" xr:uid="{00000000-0005-0000-0000-000097640000}"/>
    <cellStyle name="Заголовок 4 108" xfId="24609" xr:uid="{00000000-0005-0000-0000-000098640000}"/>
    <cellStyle name="Заголовок 4 109" xfId="24610" xr:uid="{00000000-0005-0000-0000-000099640000}"/>
    <cellStyle name="Заголовок 4 11" xfId="24611" xr:uid="{00000000-0005-0000-0000-00009A640000}"/>
    <cellStyle name="Заголовок 4 11 2" xfId="26822" xr:uid="{00000000-0005-0000-0000-00009B640000}"/>
    <cellStyle name="Заголовок 4 110" xfId="24612" xr:uid="{00000000-0005-0000-0000-00009C640000}"/>
    <cellStyle name="Заголовок 4 111" xfId="24613" xr:uid="{00000000-0005-0000-0000-00009D640000}"/>
    <cellStyle name="Заголовок 4 112" xfId="24614" xr:uid="{00000000-0005-0000-0000-00009E640000}"/>
    <cellStyle name="Заголовок 4 113" xfId="24615" xr:uid="{00000000-0005-0000-0000-00009F640000}"/>
    <cellStyle name="Заголовок 4 114" xfId="24616" xr:uid="{00000000-0005-0000-0000-0000A0640000}"/>
    <cellStyle name="Заголовок 4 115" xfId="24617" xr:uid="{00000000-0005-0000-0000-0000A1640000}"/>
    <cellStyle name="Заголовок 4 116" xfId="24618" xr:uid="{00000000-0005-0000-0000-0000A2640000}"/>
    <cellStyle name="Заголовок 4 117" xfId="24619" xr:uid="{00000000-0005-0000-0000-0000A3640000}"/>
    <cellStyle name="Заголовок 4 118" xfId="24620" xr:uid="{00000000-0005-0000-0000-0000A4640000}"/>
    <cellStyle name="Заголовок 4 119" xfId="24621" xr:uid="{00000000-0005-0000-0000-0000A5640000}"/>
    <cellStyle name="Заголовок 4 12" xfId="24622" xr:uid="{00000000-0005-0000-0000-0000A6640000}"/>
    <cellStyle name="Заголовок 4 12 2" xfId="26858" xr:uid="{00000000-0005-0000-0000-0000A7640000}"/>
    <cellStyle name="Заголовок 4 120" xfId="24623" xr:uid="{00000000-0005-0000-0000-0000A8640000}"/>
    <cellStyle name="Заголовок 4 121" xfId="24624" xr:uid="{00000000-0005-0000-0000-0000A9640000}"/>
    <cellStyle name="Заголовок 4 122" xfId="24625" xr:uid="{00000000-0005-0000-0000-0000AA640000}"/>
    <cellStyle name="Заголовок 4 123" xfId="24626" xr:uid="{00000000-0005-0000-0000-0000AB640000}"/>
    <cellStyle name="Заголовок 4 124" xfId="24627" xr:uid="{00000000-0005-0000-0000-0000AC640000}"/>
    <cellStyle name="Заголовок 4 125" xfId="24628" xr:uid="{00000000-0005-0000-0000-0000AD640000}"/>
    <cellStyle name="Заголовок 4 126" xfId="24629" xr:uid="{00000000-0005-0000-0000-0000AE640000}"/>
    <cellStyle name="Заголовок 4 127" xfId="24630" xr:uid="{00000000-0005-0000-0000-0000AF640000}"/>
    <cellStyle name="Заголовок 4 128" xfId="24631" xr:uid="{00000000-0005-0000-0000-0000B0640000}"/>
    <cellStyle name="Заголовок 4 129" xfId="24632" xr:uid="{00000000-0005-0000-0000-0000B1640000}"/>
    <cellStyle name="Заголовок 4 13" xfId="24633" xr:uid="{00000000-0005-0000-0000-0000B2640000}"/>
    <cellStyle name="Заголовок 4 13 2" xfId="26863" xr:uid="{00000000-0005-0000-0000-0000B3640000}"/>
    <cellStyle name="Заголовок 4 130" xfId="24634" xr:uid="{00000000-0005-0000-0000-0000B4640000}"/>
    <cellStyle name="Заголовок 4 131" xfId="24635" xr:uid="{00000000-0005-0000-0000-0000B5640000}"/>
    <cellStyle name="Заголовок 4 132" xfId="24636" xr:uid="{00000000-0005-0000-0000-0000B6640000}"/>
    <cellStyle name="Заголовок 4 133" xfId="24637" xr:uid="{00000000-0005-0000-0000-0000B7640000}"/>
    <cellStyle name="Заголовок 4 134" xfId="24638" xr:uid="{00000000-0005-0000-0000-0000B8640000}"/>
    <cellStyle name="Заголовок 4 135" xfId="24639" xr:uid="{00000000-0005-0000-0000-0000B9640000}"/>
    <cellStyle name="Заголовок 4 136" xfId="24640" xr:uid="{00000000-0005-0000-0000-0000BA640000}"/>
    <cellStyle name="Заголовок 4 137" xfId="24641" xr:uid="{00000000-0005-0000-0000-0000BB640000}"/>
    <cellStyle name="Заголовок 4 138" xfId="24642" xr:uid="{00000000-0005-0000-0000-0000BC640000}"/>
    <cellStyle name="Заголовок 4 139" xfId="24643" xr:uid="{00000000-0005-0000-0000-0000BD640000}"/>
    <cellStyle name="Заголовок 4 14" xfId="24644" xr:uid="{00000000-0005-0000-0000-0000BE640000}"/>
    <cellStyle name="Заголовок 4 14 2" xfId="26848" xr:uid="{00000000-0005-0000-0000-0000BF640000}"/>
    <cellStyle name="Заголовок 4 140" xfId="24645" xr:uid="{00000000-0005-0000-0000-0000C0640000}"/>
    <cellStyle name="Заголовок 4 141" xfId="24646" xr:uid="{00000000-0005-0000-0000-0000C1640000}"/>
    <cellStyle name="Заголовок 4 142" xfId="24647" xr:uid="{00000000-0005-0000-0000-0000C2640000}"/>
    <cellStyle name="Заголовок 4 143" xfId="24648" xr:uid="{00000000-0005-0000-0000-0000C3640000}"/>
    <cellStyle name="Заголовок 4 144" xfId="24649" xr:uid="{00000000-0005-0000-0000-0000C4640000}"/>
    <cellStyle name="Заголовок 4 145" xfId="24650" xr:uid="{00000000-0005-0000-0000-0000C5640000}"/>
    <cellStyle name="Заголовок 4 146" xfId="24651" xr:uid="{00000000-0005-0000-0000-0000C6640000}"/>
    <cellStyle name="Заголовок 4 147" xfId="24652" xr:uid="{00000000-0005-0000-0000-0000C7640000}"/>
    <cellStyle name="Заголовок 4 148" xfId="24653" xr:uid="{00000000-0005-0000-0000-0000C8640000}"/>
    <cellStyle name="Заголовок 4 149" xfId="24654" xr:uid="{00000000-0005-0000-0000-0000C9640000}"/>
    <cellStyle name="Заголовок 4 15" xfId="24655" xr:uid="{00000000-0005-0000-0000-0000CA640000}"/>
    <cellStyle name="Заголовок 4 15 2" xfId="26906" xr:uid="{00000000-0005-0000-0000-0000CB640000}"/>
    <cellStyle name="Заголовок 4 150" xfId="24656" xr:uid="{00000000-0005-0000-0000-0000CC640000}"/>
    <cellStyle name="Заголовок 4 151" xfId="24657" xr:uid="{00000000-0005-0000-0000-0000CD640000}"/>
    <cellStyle name="Заголовок 4 152" xfId="24658" xr:uid="{00000000-0005-0000-0000-0000CE640000}"/>
    <cellStyle name="Заголовок 4 153" xfId="24659" xr:uid="{00000000-0005-0000-0000-0000CF640000}"/>
    <cellStyle name="Заголовок 4 154" xfId="24660" xr:uid="{00000000-0005-0000-0000-0000D0640000}"/>
    <cellStyle name="Заголовок 4 155" xfId="24661" xr:uid="{00000000-0005-0000-0000-0000D1640000}"/>
    <cellStyle name="Заголовок 4 156" xfId="24662" xr:uid="{00000000-0005-0000-0000-0000D2640000}"/>
    <cellStyle name="Заголовок 4 157" xfId="24663" xr:uid="{00000000-0005-0000-0000-0000D3640000}"/>
    <cellStyle name="Заголовок 4 158" xfId="24664" xr:uid="{00000000-0005-0000-0000-0000D4640000}"/>
    <cellStyle name="Заголовок 4 159" xfId="24665" xr:uid="{00000000-0005-0000-0000-0000D5640000}"/>
    <cellStyle name="Заголовок 4 16" xfId="24666" xr:uid="{00000000-0005-0000-0000-0000D6640000}"/>
    <cellStyle name="Заголовок 4 16 2" xfId="26911" xr:uid="{00000000-0005-0000-0000-0000D7640000}"/>
    <cellStyle name="Заголовок 4 160" xfId="24667" xr:uid="{00000000-0005-0000-0000-0000D8640000}"/>
    <cellStyle name="Заголовок 4 161" xfId="24668" xr:uid="{00000000-0005-0000-0000-0000D9640000}"/>
    <cellStyle name="Заголовок 4 162" xfId="24669" xr:uid="{00000000-0005-0000-0000-0000DA640000}"/>
    <cellStyle name="Заголовок 4 163" xfId="24670" xr:uid="{00000000-0005-0000-0000-0000DB640000}"/>
    <cellStyle name="Заголовок 4 164" xfId="24671" xr:uid="{00000000-0005-0000-0000-0000DC640000}"/>
    <cellStyle name="Заголовок 4 165" xfId="24672" xr:uid="{00000000-0005-0000-0000-0000DD640000}"/>
    <cellStyle name="Заголовок 4 166" xfId="24673" xr:uid="{00000000-0005-0000-0000-0000DE640000}"/>
    <cellStyle name="Заголовок 4 167" xfId="24674" xr:uid="{00000000-0005-0000-0000-0000DF640000}"/>
    <cellStyle name="Заголовок 4 168" xfId="24675" xr:uid="{00000000-0005-0000-0000-0000E0640000}"/>
    <cellStyle name="Заголовок 4 169" xfId="24676" xr:uid="{00000000-0005-0000-0000-0000E1640000}"/>
    <cellStyle name="Заголовок 4 17" xfId="24677" xr:uid="{00000000-0005-0000-0000-0000E2640000}"/>
    <cellStyle name="Заголовок 4 17 2" xfId="26897" xr:uid="{00000000-0005-0000-0000-0000E3640000}"/>
    <cellStyle name="Заголовок 4 170" xfId="24678" xr:uid="{00000000-0005-0000-0000-0000E4640000}"/>
    <cellStyle name="Заголовок 4 171" xfId="24679" xr:uid="{00000000-0005-0000-0000-0000E5640000}"/>
    <cellStyle name="Заголовок 4 172" xfId="24680" xr:uid="{00000000-0005-0000-0000-0000E6640000}"/>
    <cellStyle name="Заголовок 4 173" xfId="24599" xr:uid="{00000000-0005-0000-0000-0000E7640000}"/>
    <cellStyle name="Заголовок 4 18" xfId="24681" xr:uid="{00000000-0005-0000-0000-0000E8640000}"/>
    <cellStyle name="Заголовок 4 18 2" xfId="26959" xr:uid="{00000000-0005-0000-0000-0000E9640000}"/>
    <cellStyle name="Заголовок 4 19" xfId="24682" xr:uid="{00000000-0005-0000-0000-0000EA640000}"/>
    <cellStyle name="Заголовок 4 19 2" xfId="26964" xr:uid="{00000000-0005-0000-0000-0000EB640000}"/>
    <cellStyle name="Заголовок 4 2" xfId="24683" xr:uid="{00000000-0005-0000-0000-0000EC640000}"/>
    <cellStyle name="Заголовок 4 2 2" xfId="24684" xr:uid="{00000000-0005-0000-0000-0000ED640000}"/>
    <cellStyle name="Заголовок 4 2 3" xfId="24685" xr:uid="{00000000-0005-0000-0000-0000EE640000}"/>
    <cellStyle name="Заголовок 4 2 4" xfId="28335" xr:uid="{00000000-0005-0000-0000-0000EF640000}"/>
    <cellStyle name="Заголовок 4 20" xfId="24686" xr:uid="{00000000-0005-0000-0000-0000F0640000}"/>
    <cellStyle name="Заголовок 4 20 2" xfId="26949" xr:uid="{00000000-0005-0000-0000-0000F1640000}"/>
    <cellStyle name="Заголовок 4 21" xfId="24687" xr:uid="{00000000-0005-0000-0000-0000F2640000}"/>
    <cellStyle name="Заголовок 4 21 2" xfId="26973" xr:uid="{00000000-0005-0000-0000-0000F3640000}"/>
    <cellStyle name="Заголовок 4 22" xfId="24688" xr:uid="{00000000-0005-0000-0000-0000F4640000}"/>
    <cellStyle name="Заголовок 4 22 2" xfId="26935" xr:uid="{00000000-0005-0000-0000-0000F5640000}"/>
    <cellStyle name="Заголовок 4 23" xfId="24689" xr:uid="{00000000-0005-0000-0000-0000F6640000}"/>
    <cellStyle name="Заголовок 4 23 2" xfId="26987" xr:uid="{00000000-0005-0000-0000-0000F7640000}"/>
    <cellStyle name="Заголовок 4 24" xfId="24690" xr:uid="{00000000-0005-0000-0000-0000F8640000}"/>
    <cellStyle name="Заголовок 4 24 2" xfId="27051" xr:uid="{00000000-0005-0000-0000-0000F9640000}"/>
    <cellStyle name="Заголовок 4 25" xfId="24691" xr:uid="{00000000-0005-0000-0000-0000FA640000}"/>
    <cellStyle name="Заголовок 4 25 2" xfId="27056" xr:uid="{00000000-0005-0000-0000-0000FB640000}"/>
    <cellStyle name="Заголовок 4 26" xfId="24692" xr:uid="{00000000-0005-0000-0000-0000FC640000}"/>
    <cellStyle name="Заголовок 4 26 2" xfId="27042" xr:uid="{00000000-0005-0000-0000-0000FD640000}"/>
    <cellStyle name="Заголовок 4 27" xfId="24693" xr:uid="{00000000-0005-0000-0000-0000FE640000}"/>
    <cellStyle name="Заголовок 4 27 2" xfId="27065" xr:uid="{00000000-0005-0000-0000-0000FF640000}"/>
    <cellStyle name="Заголовок 4 28" xfId="24694" xr:uid="{00000000-0005-0000-0000-000000650000}"/>
    <cellStyle name="Заголовок 4 28 2" xfId="27117" xr:uid="{00000000-0005-0000-0000-000001650000}"/>
    <cellStyle name="Заголовок 4 29" xfId="24695" xr:uid="{00000000-0005-0000-0000-000002650000}"/>
    <cellStyle name="Заголовок 4 29 2" xfId="27122" xr:uid="{00000000-0005-0000-0000-000003650000}"/>
    <cellStyle name="Заголовок 4 3" xfId="24696" xr:uid="{00000000-0005-0000-0000-000004650000}"/>
    <cellStyle name="Заголовок 4 3 2" xfId="24697" xr:uid="{00000000-0005-0000-0000-000005650000}"/>
    <cellStyle name="Заголовок 4 3 3" xfId="26793" xr:uid="{00000000-0005-0000-0000-000006650000}"/>
    <cellStyle name="Заголовок 4 3 4" xfId="28838" xr:uid="{00000000-0005-0000-0000-000007650000}"/>
    <cellStyle name="Заголовок 4 30" xfId="24698" xr:uid="{00000000-0005-0000-0000-000008650000}"/>
    <cellStyle name="Заголовок 4 30 2" xfId="27107" xr:uid="{00000000-0005-0000-0000-000009650000}"/>
    <cellStyle name="Заголовок 4 31" xfId="24699" xr:uid="{00000000-0005-0000-0000-00000A650000}"/>
    <cellStyle name="Заголовок 4 31 2" xfId="27155" xr:uid="{00000000-0005-0000-0000-00000B650000}"/>
    <cellStyle name="Заголовок 4 32" xfId="24700" xr:uid="{00000000-0005-0000-0000-00000C650000}"/>
    <cellStyle name="Заголовок 4 32 2" xfId="27172" xr:uid="{00000000-0005-0000-0000-00000D650000}"/>
    <cellStyle name="Заголовок 4 33" xfId="24701" xr:uid="{00000000-0005-0000-0000-00000E650000}"/>
    <cellStyle name="Заголовок 4 33 2" xfId="27199" xr:uid="{00000000-0005-0000-0000-00000F650000}"/>
    <cellStyle name="Заголовок 4 34" xfId="24702" xr:uid="{00000000-0005-0000-0000-000010650000}"/>
    <cellStyle name="Заголовок 4 34 2" xfId="27214" xr:uid="{00000000-0005-0000-0000-000011650000}"/>
    <cellStyle name="Заголовок 4 35" xfId="24703" xr:uid="{00000000-0005-0000-0000-000012650000}"/>
    <cellStyle name="Заголовок 4 35 2" xfId="27225" xr:uid="{00000000-0005-0000-0000-000013650000}"/>
    <cellStyle name="Заголовок 4 36" xfId="24704" xr:uid="{00000000-0005-0000-0000-000014650000}"/>
    <cellStyle name="Заголовок 4 36 2" xfId="27277" xr:uid="{00000000-0005-0000-0000-000015650000}"/>
    <cellStyle name="Заголовок 4 37" xfId="24705" xr:uid="{00000000-0005-0000-0000-000016650000}"/>
    <cellStyle name="Заголовок 4 37 2" xfId="27289" xr:uid="{00000000-0005-0000-0000-000017650000}"/>
    <cellStyle name="Заголовок 4 38" xfId="24706" xr:uid="{00000000-0005-0000-0000-000018650000}"/>
    <cellStyle name="Заголовок 4 38 2" xfId="27264" xr:uid="{00000000-0005-0000-0000-000019650000}"/>
    <cellStyle name="Заголовок 4 39" xfId="24707" xr:uid="{00000000-0005-0000-0000-00001A650000}"/>
    <cellStyle name="Заголовок 4 39 2" xfId="27301" xr:uid="{00000000-0005-0000-0000-00001B650000}"/>
    <cellStyle name="Заголовок 4 4" xfId="24708" xr:uid="{00000000-0005-0000-0000-00001C650000}"/>
    <cellStyle name="Заголовок 4 4 2" xfId="26798" xr:uid="{00000000-0005-0000-0000-00001D650000}"/>
    <cellStyle name="Заголовок 4 4 3" xfId="28975" xr:uid="{00000000-0005-0000-0000-00001E650000}"/>
    <cellStyle name="Заголовок 4 40" xfId="24709" xr:uid="{00000000-0005-0000-0000-00001F650000}"/>
    <cellStyle name="Заголовок 4 40 2" xfId="27369" xr:uid="{00000000-0005-0000-0000-000020650000}"/>
    <cellStyle name="Заголовок 4 41" xfId="24710" xr:uid="{00000000-0005-0000-0000-000021650000}"/>
    <cellStyle name="Заголовок 4 41 2" xfId="27352" xr:uid="{00000000-0005-0000-0000-000022650000}"/>
    <cellStyle name="Заголовок 4 42" xfId="24711" xr:uid="{00000000-0005-0000-0000-000023650000}"/>
    <cellStyle name="Заголовок 4 42 2" xfId="27362" xr:uid="{00000000-0005-0000-0000-000024650000}"/>
    <cellStyle name="Заголовок 4 43" xfId="24712" xr:uid="{00000000-0005-0000-0000-000025650000}"/>
    <cellStyle name="Заголовок 4 43 2" xfId="27338" xr:uid="{00000000-0005-0000-0000-000026650000}"/>
    <cellStyle name="Заголовок 4 44" xfId="24713" xr:uid="{00000000-0005-0000-0000-000027650000}"/>
    <cellStyle name="Заголовок 4 44 2" xfId="27410" xr:uid="{00000000-0005-0000-0000-000028650000}"/>
    <cellStyle name="Заголовок 4 45" xfId="24714" xr:uid="{00000000-0005-0000-0000-000029650000}"/>
    <cellStyle name="Заголовок 4 45 2" xfId="27472" xr:uid="{00000000-0005-0000-0000-00002A650000}"/>
    <cellStyle name="Заголовок 4 46" xfId="24715" xr:uid="{00000000-0005-0000-0000-00002B650000}"/>
    <cellStyle name="Заголовок 4 46 2" xfId="27479" xr:uid="{00000000-0005-0000-0000-00002C650000}"/>
    <cellStyle name="Заголовок 4 47" xfId="24716" xr:uid="{00000000-0005-0000-0000-00002D650000}"/>
    <cellStyle name="Заголовок 4 47 2" xfId="27459" xr:uid="{00000000-0005-0000-0000-00002E650000}"/>
    <cellStyle name="Заголовок 4 48" xfId="24717" xr:uid="{00000000-0005-0000-0000-00002F650000}"/>
    <cellStyle name="Заголовок 4 48 2" xfId="27492" xr:uid="{00000000-0005-0000-0000-000030650000}"/>
    <cellStyle name="Заголовок 4 49" xfId="24718" xr:uid="{00000000-0005-0000-0000-000031650000}"/>
    <cellStyle name="Заголовок 4 49 2" xfId="27559" xr:uid="{00000000-0005-0000-0000-000032650000}"/>
    <cellStyle name="Заголовок 4 5" xfId="24719" xr:uid="{00000000-0005-0000-0000-000033650000}"/>
    <cellStyle name="Заголовок 4 5 2" xfId="26796" xr:uid="{00000000-0005-0000-0000-000034650000}"/>
    <cellStyle name="Заголовок 4 50" xfId="24720" xr:uid="{00000000-0005-0000-0000-000035650000}"/>
    <cellStyle name="Заголовок 4 50 2" xfId="27565" xr:uid="{00000000-0005-0000-0000-000036650000}"/>
    <cellStyle name="Заголовок 4 51" xfId="24721" xr:uid="{00000000-0005-0000-0000-000037650000}"/>
    <cellStyle name="Заголовок 4 51 2" xfId="27544" xr:uid="{00000000-0005-0000-0000-000038650000}"/>
    <cellStyle name="Заголовок 4 52" xfId="24722" xr:uid="{00000000-0005-0000-0000-000039650000}"/>
    <cellStyle name="Заголовок 4 52 2" xfId="27578" xr:uid="{00000000-0005-0000-0000-00003A650000}"/>
    <cellStyle name="Заголовок 4 53" xfId="24723" xr:uid="{00000000-0005-0000-0000-00003B650000}"/>
    <cellStyle name="Заголовок 4 53 2" xfId="27616" xr:uid="{00000000-0005-0000-0000-00003C650000}"/>
    <cellStyle name="Заголовок 4 54" xfId="24724" xr:uid="{00000000-0005-0000-0000-00003D650000}"/>
    <cellStyle name="Заголовок 4 54 2" xfId="27671" xr:uid="{00000000-0005-0000-0000-00003E650000}"/>
    <cellStyle name="Заголовок 4 55" xfId="24725" xr:uid="{00000000-0005-0000-0000-00003F650000}"/>
    <cellStyle name="Заголовок 4 55 2" xfId="27682" xr:uid="{00000000-0005-0000-0000-000040650000}"/>
    <cellStyle name="Заголовок 4 56" xfId="24726" xr:uid="{00000000-0005-0000-0000-000041650000}"/>
    <cellStyle name="Заголовок 4 56 2" xfId="27658" xr:uid="{00000000-0005-0000-0000-000042650000}"/>
    <cellStyle name="Заголовок 4 57" xfId="24727" xr:uid="{00000000-0005-0000-0000-000043650000}"/>
    <cellStyle name="Заголовок 4 57 2" xfId="27695" xr:uid="{00000000-0005-0000-0000-000044650000}"/>
    <cellStyle name="Заголовок 4 58" xfId="24728" xr:uid="{00000000-0005-0000-0000-000045650000}"/>
    <cellStyle name="Заголовок 4 58 2" xfId="27640" xr:uid="{00000000-0005-0000-0000-000046650000}"/>
    <cellStyle name="Заголовок 4 59" xfId="24729" xr:uid="{00000000-0005-0000-0000-000047650000}"/>
    <cellStyle name="Заголовок 4 59 2" xfId="27755" xr:uid="{00000000-0005-0000-0000-000048650000}"/>
    <cellStyle name="Заголовок 4 6" xfId="24730" xr:uid="{00000000-0005-0000-0000-000049650000}"/>
    <cellStyle name="Заголовок 4 6 2" xfId="26807" xr:uid="{00000000-0005-0000-0000-00004A650000}"/>
    <cellStyle name="Заголовок 4 60" xfId="24731" xr:uid="{00000000-0005-0000-0000-00004B650000}"/>
    <cellStyle name="Заголовок 4 61" xfId="24732" xr:uid="{00000000-0005-0000-0000-00004C650000}"/>
    <cellStyle name="Заголовок 4 62" xfId="24733" xr:uid="{00000000-0005-0000-0000-00004D650000}"/>
    <cellStyle name="Заголовок 4 63" xfId="24734" xr:uid="{00000000-0005-0000-0000-00004E650000}"/>
    <cellStyle name="Заголовок 4 64" xfId="24735" xr:uid="{00000000-0005-0000-0000-00004F650000}"/>
    <cellStyle name="Заголовок 4 65" xfId="24736" xr:uid="{00000000-0005-0000-0000-000050650000}"/>
    <cellStyle name="Заголовок 4 66" xfId="24737" xr:uid="{00000000-0005-0000-0000-000051650000}"/>
    <cellStyle name="Заголовок 4 67" xfId="24738" xr:uid="{00000000-0005-0000-0000-000052650000}"/>
    <cellStyle name="Заголовок 4 68" xfId="24739" xr:uid="{00000000-0005-0000-0000-000053650000}"/>
    <cellStyle name="Заголовок 4 69" xfId="24740" xr:uid="{00000000-0005-0000-0000-000054650000}"/>
    <cellStyle name="Заголовок 4 7" xfId="24741" xr:uid="{00000000-0005-0000-0000-000055650000}"/>
    <cellStyle name="Заголовок 4 7 2" xfId="26805" xr:uid="{00000000-0005-0000-0000-000056650000}"/>
    <cellStyle name="Заголовок 4 70" xfId="24742" xr:uid="{00000000-0005-0000-0000-000057650000}"/>
    <cellStyle name="Заголовок 4 71" xfId="24743" xr:uid="{00000000-0005-0000-0000-000058650000}"/>
    <cellStyle name="Заголовок 4 72" xfId="24744" xr:uid="{00000000-0005-0000-0000-000059650000}"/>
    <cellStyle name="Заголовок 4 73" xfId="24745" xr:uid="{00000000-0005-0000-0000-00005A650000}"/>
    <cellStyle name="Заголовок 4 74" xfId="24746" xr:uid="{00000000-0005-0000-0000-00005B650000}"/>
    <cellStyle name="Заголовок 4 75" xfId="24747" xr:uid="{00000000-0005-0000-0000-00005C650000}"/>
    <cellStyle name="Заголовок 4 76" xfId="24748" xr:uid="{00000000-0005-0000-0000-00005D650000}"/>
    <cellStyle name="Заголовок 4 77" xfId="24749" xr:uid="{00000000-0005-0000-0000-00005E650000}"/>
    <cellStyle name="Заголовок 4 78" xfId="24750" xr:uid="{00000000-0005-0000-0000-00005F650000}"/>
    <cellStyle name="Заголовок 4 79" xfId="24751" xr:uid="{00000000-0005-0000-0000-000060650000}"/>
    <cellStyle name="Заголовок 4 8" xfId="24752" xr:uid="{00000000-0005-0000-0000-000061650000}"/>
    <cellStyle name="Заголовок 4 8 2" xfId="26802" xr:uid="{00000000-0005-0000-0000-000062650000}"/>
    <cellStyle name="Заголовок 4 80" xfId="24753" xr:uid="{00000000-0005-0000-0000-000063650000}"/>
    <cellStyle name="Заголовок 4 81" xfId="24754" xr:uid="{00000000-0005-0000-0000-000064650000}"/>
    <cellStyle name="Заголовок 4 82" xfId="24755" xr:uid="{00000000-0005-0000-0000-000065650000}"/>
    <cellStyle name="Заголовок 4 83" xfId="24756" xr:uid="{00000000-0005-0000-0000-000066650000}"/>
    <cellStyle name="Заголовок 4 84" xfId="24757" xr:uid="{00000000-0005-0000-0000-000067650000}"/>
    <cellStyle name="Заголовок 4 85" xfId="24758" xr:uid="{00000000-0005-0000-0000-000068650000}"/>
    <cellStyle name="Заголовок 4 86" xfId="24759" xr:uid="{00000000-0005-0000-0000-000069650000}"/>
    <cellStyle name="Заголовок 4 87" xfId="24760" xr:uid="{00000000-0005-0000-0000-00006A650000}"/>
    <cellStyle name="Заголовок 4 88" xfId="24761" xr:uid="{00000000-0005-0000-0000-00006B650000}"/>
    <cellStyle name="Заголовок 4 89" xfId="24762" xr:uid="{00000000-0005-0000-0000-00006C650000}"/>
    <cellStyle name="Заголовок 4 9" xfId="24763" xr:uid="{00000000-0005-0000-0000-00006D650000}"/>
    <cellStyle name="Заголовок 4 9 2" xfId="26825" xr:uid="{00000000-0005-0000-0000-00006E650000}"/>
    <cellStyle name="Заголовок 4 90" xfId="24764" xr:uid="{00000000-0005-0000-0000-00006F650000}"/>
    <cellStyle name="Заголовок 4 91" xfId="24765" xr:uid="{00000000-0005-0000-0000-000070650000}"/>
    <cellStyle name="Заголовок 4 92" xfId="24766" xr:uid="{00000000-0005-0000-0000-000071650000}"/>
    <cellStyle name="Заголовок 4 93" xfId="24767" xr:uid="{00000000-0005-0000-0000-000072650000}"/>
    <cellStyle name="Заголовок 4 94" xfId="24768" xr:uid="{00000000-0005-0000-0000-000073650000}"/>
    <cellStyle name="Заголовок 4 95" xfId="24769" xr:uid="{00000000-0005-0000-0000-000074650000}"/>
    <cellStyle name="Заголовок 4 96" xfId="24770" xr:uid="{00000000-0005-0000-0000-000075650000}"/>
    <cellStyle name="Заголовок 4 97" xfId="24771" xr:uid="{00000000-0005-0000-0000-000076650000}"/>
    <cellStyle name="Заголовок 4 98" xfId="24772" xr:uid="{00000000-0005-0000-0000-000077650000}"/>
    <cellStyle name="Заголовок 4 99" xfId="24773" xr:uid="{00000000-0005-0000-0000-000078650000}"/>
    <cellStyle name="Итог 10" xfId="24774" xr:uid="{00000000-0005-0000-0000-000079650000}"/>
    <cellStyle name="Итог 10 2" xfId="24775" xr:uid="{00000000-0005-0000-0000-00007A650000}"/>
    <cellStyle name="Итог 10 3" xfId="24776" xr:uid="{00000000-0005-0000-0000-00007B650000}"/>
    <cellStyle name="Итог 10 4" xfId="24777" xr:uid="{00000000-0005-0000-0000-00007C650000}"/>
    <cellStyle name="Итог 10 5" xfId="24778" xr:uid="{00000000-0005-0000-0000-00007D650000}"/>
    <cellStyle name="Итог 10 6" xfId="24779" xr:uid="{00000000-0005-0000-0000-00007E650000}"/>
    <cellStyle name="Итог 100" xfId="24780" xr:uid="{00000000-0005-0000-0000-00007F650000}"/>
    <cellStyle name="Итог 101" xfId="24781" xr:uid="{00000000-0005-0000-0000-000080650000}"/>
    <cellStyle name="Итог 102" xfId="24782" xr:uid="{00000000-0005-0000-0000-000081650000}"/>
    <cellStyle name="Итог 103" xfId="24783" xr:uid="{00000000-0005-0000-0000-000082650000}"/>
    <cellStyle name="Итог 104" xfId="24784" xr:uid="{00000000-0005-0000-0000-000083650000}"/>
    <cellStyle name="Итог 105" xfId="24785" xr:uid="{00000000-0005-0000-0000-000084650000}"/>
    <cellStyle name="Итог 106" xfId="24786" xr:uid="{00000000-0005-0000-0000-000085650000}"/>
    <cellStyle name="Итог 107" xfId="24787" xr:uid="{00000000-0005-0000-0000-000086650000}"/>
    <cellStyle name="Итог 108" xfId="24788" xr:uid="{00000000-0005-0000-0000-000087650000}"/>
    <cellStyle name="Итог 109" xfId="24789" xr:uid="{00000000-0005-0000-0000-000088650000}"/>
    <cellStyle name="Итог 11" xfId="24790" xr:uid="{00000000-0005-0000-0000-000089650000}"/>
    <cellStyle name="Итог 11 2" xfId="24791" xr:uid="{00000000-0005-0000-0000-00008A650000}"/>
    <cellStyle name="Итог 11 3" xfId="24792" xr:uid="{00000000-0005-0000-0000-00008B650000}"/>
    <cellStyle name="Итог 11 4" xfId="24793" xr:uid="{00000000-0005-0000-0000-00008C650000}"/>
    <cellStyle name="Итог 11 5" xfId="24794" xr:uid="{00000000-0005-0000-0000-00008D650000}"/>
    <cellStyle name="Итог 11 6" xfId="24795" xr:uid="{00000000-0005-0000-0000-00008E650000}"/>
    <cellStyle name="Итог 110" xfId="24796" xr:uid="{00000000-0005-0000-0000-00008F650000}"/>
    <cellStyle name="Итог 111" xfId="24797" xr:uid="{00000000-0005-0000-0000-000090650000}"/>
    <cellStyle name="Итог 112" xfId="24798" xr:uid="{00000000-0005-0000-0000-000091650000}"/>
    <cellStyle name="Итог 113" xfId="24799" xr:uid="{00000000-0005-0000-0000-000092650000}"/>
    <cellStyle name="Итог 114" xfId="24800" xr:uid="{00000000-0005-0000-0000-000093650000}"/>
    <cellStyle name="Итог 115" xfId="24801" xr:uid="{00000000-0005-0000-0000-000094650000}"/>
    <cellStyle name="Итог 116" xfId="24802" xr:uid="{00000000-0005-0000-0000-000095650000}"/>
    <cellStyle name="Итог 117" xfId="24803" xr:uid="{00000000-0005-0000-0000-000096650000}"/>
    <cellStyle name="Итог 118" xfId="24804" xr:uid="{00000000-0005-0000-0000-000097650000}"/>
    <cellStyle name="Итог 119" xfId="24805" xr:uid="{00000000-0005-0000-0000-000098650000}"/>
    <cellStyle name="Итог 12" xfId="24806" xr:uid="{00000000-0005-0000-0000-000099650000}"/>
    <cellStyle name="Итог 12 2" xfId="24807" xr:uid="{00000000-0005-0000-0000-00009A650000}"/>
    <cellStyle name="Итог 12 3" xfId="24808" xr:uid="{00000000-0005-0000-0000-00009B650000}"/>
    <cellStyle name="Итог 12 4" xfId="24809" xr:uid="{00000000-0005-0000-0000-00009C650000}"/>
    <cellStyle name="Итог 12 5" xfId="24810" xr:uid="{00000000-0005-0000-0000-00009D650000}"/>
    <cellStyle name="Итог 12 6" xfId="24811" xr:uid="{00000000-0005-0000-0000-00009E650000}"/>
    <cellStyle name="Итог 120" xfId="24812" xr:uid="{00000000-0005-0000-0000-00009F650000}"/>
    <cellStyle name="Итог 121" xfId="24813" xr:uid="{00000000-0005-0000-0000-0000A0650000}"/>
    <cellStyle name="Итог 122" xfId="24814" xr:uid="{00000000-0005-0000-0000-0000A1650000}"/>
    <cellStyle name="Итог 123" xfId="24815" xr:uid="{00000000-0005-0000-0000-0000A2650000}"/>
    <cellStyle name="Итог 124" xfId="24816" xr:uid="{00000000-0005-0000-0000-0000A3650000}"/>
    <cellStyle name="Итог 125" xfId="24817" xr:uid="{00000000-0005-0000-0000-0000A4650000}"/>
    <cellStyle name="Итог 126" xfId="24818" xr:uid="{00000000-0005-0000-0000-0000A5650000}"/>
    <cellStyle name="Итог 127" xfId="24819" xr:uid="{00000000-0005-0000-0000-0000A6650000}"/>
    <cellStyle name="Итог 128" xfId="24820" xr:uid="{00000000-0005-0000-0000-0000A7650000}"/>
    <cellStyle name="Итог 129" xfId="24821" xr:uid="{00000000-0005-0000-0000-0000A8650000}"/>
    <cellStyle name="Итог 13" xfId="24822" xr:uid="{00000000-0005-0000-0000-0000A9650000}"/>
    <cellStyle name="Итог 13 2" xfId="24823" xr:uid="{00000000-0005-0000-0000-0000AA650000}"/>
    <cellStyle name="Итог 13 3" xfId="24824" xr:uid="{00000000-0005-0000-0000-0000AB650000}"/>
    <cellStyle name="Итог 13 4" xfId="24825" xr:uid="{00000000-0005-0000-0000-0000AC650000}"/>
    <cellStyle name="Итог 13 5" xfId="24826" xr:uid="{00000000-0005-0000-0000-0000AD650000}"/>
    <cellStyle name="Итог 13 6" xfId="24827" xr:uid="{00000000-0005-0000-0000-0000AE650000}"/>
    <cellStyle name="Итог 130" xfId="24828" xr:uid="{00000000-0005-0000-0000-0000AF650000}"/>
    <cellStyle name="Итог 131" xfId="24829" xr:uid="{00000000-0005-0000-0000-0000B0650000}"/>
    <cellStyle name="Итог 132" xfId="24830" xr:uid="{00000000-0005-0000-0000-0000B1650000}"/>
    <cellStyle name="Итог 133" xfId="24831" xr:uid="{00000000-0005-0000-0000-0000B2650000}"/>
    <cellStyle name="Итог 134" xfId="24832" xr:uid="{00000000-0005-0000-0000-0000B3650000}"/>
    <cellStyle name="Итог 135" xfId="24833" xr:uid="{00000000-0005-0000-0000-0000B4650000}"/>
    <cellStyle name="Итог 136" xfId="24834" xr:uid="{00000000-0005-0000-0000-0000B5650000}"/>
    <cellStyle name="Итог 137" xfId="24835" xr:uid="{00000000-0005-0000-0000-0000B6650000}"/>
    <cellStyle name="Итог 138" xfId="24836" xr:uid="{00000000-0005-0000-0000-0000B7650000}"/>
    <cellStyle name="Итог 139" xfId="24837" xr:uid="{00000000-0005-0000-0000-0000B8650000}"/>
    <cellStyle name="Итог 14" xfId="24838" xr:uid="{00000000-0005-0000-0000-0000B9650000}"/>
    <cellStyle name="Итог 14 2" xfId="24839" xr:uid="{00000000-0005-0000-0000-0000BA650000}"/>
    <cellStyle name="Итог 14 3" xfId="24840" xr:uid="{00000000-0005-0000-0000-0000BB650000}"/>
    <cellStyle name="Итог 14 4" xfId="24841" xr:uid="{00000000-0005-0000-0000-0000BC650000}"/>
    <cellStyle name="Итог 14 5" xfId="24842" xr:uid="{00000000-0005-0000-0000-0000BD650000}"/>
    <cellStyle name="Итог 14 6" xfId="24843" xr:uid="{00000000-0005-0000-0000-0000BE650000}"/>
    <cellStyle name="Итог 140" xfId="24844" xr:uid="{00000000-0005-0000-0000-0000BF650000}"/>
    <cellStyle name="Итог 141" xfId="24845" xr:uid="{00000000-0005-0000-0000-0000C0650000}"/>
    <cellStyle name="Итог 142" xfId="24846" xr:uid="{00000000-0005-0000-0000-0000C1650000}"/>
    <cellStyle name="Итог 143" xfId="24847" xr:uid="{00000000-0005-0000-0000-0000C2650000}"/>
    <cellStyle name="Итог 144" xfId="24848" xr:uid="{00000000-0005-0000-0000-0000C3650000}"/>
    <cellStyle name="Итог 145" xfId="24849" xr:uid="{00000000-0005-0000-0000-0000C4650000}"/>
    <cellStyle name="Итог 146" xfId="24850" xr:uid="{00000000-0005-0000-0000-0000C5650000}"/>
    <cellStyle name="Итог 147" xfId="24851" xr:uid="{00000000-0005-0000-0000-0000C6650000}"/>
    <cellStyle name="Итог 148" xfId="24852" xr:uid="{00000000-0005-0000-0000-0000C7650000}"/>
    <cellStyle name="Итог 149" xfId="24853" xr:uid="{00000000-0005-0000-0000-0000C8650000}"/>
    <cellStyle name="Итог 15" xfId="24854" xr:uid="{00000000-0005-0000-0000-0000C9650000}"/>
    <cellStyle name="Итог 15 2" xfId="24855" xr:uid="{00000000-0005-0000-0000-0000CA650000}"/>
    <cellStyle name="Итог 15 3" xfId="24856" xr:uid="{00000000-0005-0000-0000-0000CB650000}"/>
    <cellStyle name="Итог 15 4" xfId="24857" xr:uid="{00000000-0005-0000-0000-0000CC650000}"/>
    <cellStyle name="Итог 15 5" xfId="24858" xr:uid="{00000000-0005-0000-0000-0000CD650000}"/>
    <cellStyle name="Итог 15 6" xfId="24859" xr:uid="{00000000-0005-0000-0000-0000CE650000}"/>
    <cellStyle name="Итог 150" xfId="24860" xr:uid="{00000000-0005-0000-0000-0000CF650000}"/>
    <cellStyle name="Итог 151" xfId="24861" xr:uid="{00000000-0005-0000-0000-0000D0650000}"/>
    <cellStyle name="Итог 152" xfId="24862" xr:uid="{00000000-0005-0000-0000-0000D1650000}"/>
    <cellStyle name="Итог 153" xfId="24863" xr:uid="{00000000-0005-0000-0000-0000D2650000}"/>
    <cellStyle name="Итог 154" xfId="24864" xr:uid="{00000000-0005-0000-0000-0000D3650000}"/>
    <cellStyle name="Итог 155" xfId="24865" xr:uid="{00000000-0005-0000-0000-0000D4650000}"/>
    <cellStyle name="Итог 156" xfId="24866" xr:uid="{00000000-0005-0000-0000-0000D5650000}"/>
    <cellStyle name="Итог 157" xfId="24867" xr:uid="{00000000-0005-0000-0000-0000D6650000}"/>
    <cellStyle name="Итог 158" xfId="24868" xr:uid="{00000000-0005-0000-0000-0000D7650000}"/>
    <cellStyle name="Итог 159" xfId="24869" xr:uid="{00000000-0005-0000-0000-0000D8650000}"/>
    <cellStyle name="Итог 16" xfId="24870" xr:uid="{00000000-0005-0000-0000-0000D9650000}"/>
    <cellStyle name="Итог 16 2" xfId="24871" xr:uid="{00000000-0005-0000-0000-0000DA650000}"/>
    <cellStyle name="Итог 16 3" xfId="24872" xr:uid="{00000000-0005-0000-0000-0000DB650000}"/>
    <cellStyle name="Итог 16 4" xfId="24873" xr:uid="{00000000-0005-0000-0000-0000DC650000}"/>
    <cellStyle name="Итог 16 5" xfId="24874" xr:uid="{00000000-0005-0000-0000-0000DD650000}"/>
    <cellStyle name="Итог 16 6" xfId="24875" xr:uid="{00000000-0005-0000-0000-0000DE650000}"/>
    <cellStyle name="Итог 160" xfId="24876" xr:uid="{00000000-0005-0000-0000-0000DF650000}"/>
    <cellStyle name="Итог 161" xfId="24877" xr:uid="{00000000-0005-0000-0000-0000E0650000}"/>
    <cellStyle name="Итог 162" xfId="24878" xr:uid="{00000000-0005-0000-0000-0000E1650000}"/>
    <cellStyle name="Итог 163" xfId="24879" xr:uid="{00000000-0005-0000-0000-0000E2650000}"/>
    <cellStyle name="Итог 164" xfId="24880" xr:uid="{00000000-0005-0000-0000-0000E3650000}"/>
    <cellStyle name="Итог 165" xfId="24881" xr:uid="{00000000-0005-0000-0000-0000E4650000}"/>
    <cellStyle name="Итог 166" xfId="24882" xr:uid="{00000000-0005-0000-0000-0000E5650000}"/>
    <cellStyle name="Итог 167" xfId="24883" xr:uid="{00000000-0005-0000-0000-0000E6650000}"/>
    <cellStyle name="Итог 168" xfId="24884" xr:uid="{00000000-0005-0000-0000-0000E7650000}"/>
    <cellStyle name="Итог 169" xfId="24885" xr:uid="{00000000-0005-0000-0000-0000E8650000}"/>
    <cellStyle name="Итог 17" xfId="24886" xr:uid="{00000000-0005-0000-0000-0000E9650000}"/>
    <cellStyle name="Итог 17 2" xfId="24887" xr:uid="{00000000-0005-0000-0000-0000EA650000}"/>
    <cellStyle name="Итог 17 3" xfId="24888" xr:uid="{00000000-0005-0000-0000-0000EB650000}"/>
    <cellStyle name="Итог 17 4" xfId="24889" xr:uid="{00000000-0005-0000-0000-0000EC650000}"/>
    <cellStyle name="Итог 17 5" xfId="24890" xr:uid="{00000000-0005-0000-0000-0000ED650000}"/>
    <cellStyle name="Итог 17 6" xfId="24891" xr:uid="{00000000-0005-0000-0000-0000EE650000}"/>
    <cellStyle name="Итог 170" xfId="24892" xr:uid="{00000000-0005-0000-0000-0000EF650000}"/>
    <cellStyle name="Итог 171" xfId="24893" xr:uid="{00000000-0005-0000-0000-0000F0650000}"/>
    <cellStyle name="Итог 172" xfId="24894" xr:uid="{00000000-0005-0000-0000-0000F1650000}"/>
    <cellStyle name="Итог 18" xfId="24895" xr:uid="{00000000-0005-0000-0000-0000F2650000}"/>
    <cellStyle name="Итог 18 2" xfId="24896" xr:uid="{00000000-0005-0000-0000-0000F3650000}"/>
    <cellStyle name="Итог 18 3" xfId="24897" xr:uid="{00000000-0005-0000-0000-0000F4650000}"/>
    <cellStyle name="Итог 18 4" xfId="24898" xr:uid="{00000000-0005-0000-0000-0000F5650000}"/>
    <cellStyle name="Итог 18 5" xfId="24899" xr:uid="{00000000-0005-0000-0000-0000F6650000}"/>
    <cellStyle name="Итог 18 6" xfId="24900" xr:uid="{00000000-0005-0000-0000-0000F7650000}"/>
    <cellStyle name="Итог 19" xfId="24901" xr:uid="{00000000-0005-0000-0000-0000F8650000}"/>
    <cellStyle name="Итог 19 2" xfId="24902" xr:uid="{00000000-0005-0000-0000-0000F9650000}"/>
    <cellStyle name="Итог 19 3" xfId="24903" xr:uid="{00000000-0005-0000-0000-0000FA650000}"/>
    <cellStyle name="Итог 19 4" xfId="24904" xr:uid="{00000000-0005-0000-0000-0000FB650000}"/>
    <cellStyle name="Итог 19 5" xfId="24905" xr:uid="{00000000-0005-0000-0000-0000FC650000}"/>
    <cellStyle name="Итог 19 6" xfId="24906" xr:uid="{00000000-0005-0000-0000-0000FD650000}"/>
    <cellStyle name="Итог 2" xfId="24907" xr:uid="{00000000-0005-0000-0000-0000FE650000}"/>
    <cellStyle name="Итог 2 2" xfId="24908" xr:uid="{00000000-0005-0000-0000-0000FF650000}"/>
    <cellStyle name="Итог 2 2 2" xfId="24909" xr:uid="{00000000-0005-0000-0000-000000660000}"/>
    <cellStyle name="Итог 2 2 3" xfId="24910" xr:uid="{00000000-0005-0000-0000-000001660000}"/>
    <cellStyle name="Итог 2 2 4" xfId="24911" xr:uid="{00000000-0005-0000-0000-000002660000}"/>
    <cellStyle name="Итог 2 2 5" xfId="24912" xr:uid="{00000000-0005-0000-0000-000003660000}"/>
    <cellStyle name="Итог 2 2 6" xfId="24913" xr:uid="{00000000-0005-0000-0000-000004660000}"/>
    <cellStyle name="Итог 2 3" xfId="24914" xr:uid="{00000000-0005-0000-0000-000005660000}"/>
    <cellStyle name="Итог 2 4" xfId="24915" xr:uid="{00000000-0005-0000-0000-000006660000}"/>
    <cellStyle name="Итог 2 5" xfId="24916" xr:uid="{00000000-0005-0000-0000-000007660000}"/>
    <cellStyle name="Итог 2 6" xfId="24917" xr:uid="{00000000-0005-0000-0000-000008660000}"/>
    <cellStyle name="Итог 2 7" xfId="24918" xr:uid="{00000000-0005-0000-0000-000009660000}"/>
    <cellStyle name="Итог 2 8" xfId="28039" xr:uid="{00000000-0005-0000-0000-00000A660000}"/>
    <cellStyle name="Итог 2 9" xfId="28336" xr:uid="{00000000-0005-0000-0000-00000B660000}"/>
    <cellStyle name="Итог 20" xfId="24919" xr:uid="{00000000-0005-0000-0000-00000C660000}"/>
    <cellStyle name="Итог 20 2" xfId="24920" xr:uid="{00000000-0005-0000-0000-00000D660000}"/>
    <cellStyle name="Итог 21" xfId="24921" xr:uid="{00000000-0005-0000-0000-00000E660000}"/>
    <cellStyle name="Итог 21 2" xfId="24922" xr:uid="{00000000-0005-0000-0000-00000F660000}"/>
    <cellStyle name="Итог 22" xfId="24923" xr:uid="{00000000-0005-0000-0000-000010660000}"/>
    <cellStyle name="Итог 22 2" xfId="24924" xr:uid="{00000000-0005-0000-0000-000011660000}"/>
    <cellStyle name="Итог 23" xfId="24925" xr:uid="{00000000-0005-0000-0000-000012660000}"/>
    <cellStyle name="Итог 23 2" xfId="24926" xr:uid="{00000000-0005-0000-0000-000013660000}"/>
    <cellStyle name="Итог 24" xfId="24927" xr:uid="{00000000-0005-0000-0000-000014660000}"/>
    <cellStyle name="Итог 24 2" xfId="24928" xr:uid="{00000000-0005-0000-0000-000015660000}"/>
    <cellStyle name="Итог 25" xfId="24929" xr:uid="{00000000-0005-0000-0000-000016660000}"/>
    <cellStyle name="Итог 25 2" xfId="24930" xr:uid="{00000000-0005-0000-0000-000017660000}"/>
    <cellStyle name="Итог 26" xfId="24931" xr:uid="{00000000-0005-0000-0000-000018660000}"/>
    <cellStyle name="Итог 26 2" xfId="24932" xr:uid="{00000000-0005-0000-0000-000019660000}"/>
    <cellStyle name="Итог 27" xfId="24933" xr:uid="{00000000-0005-0000-0000-00001A660000}"/>
    <cellStyle name="Итог 27 2" xfId="24934" xr:uid="{00000000-0005-0000-0000-00001B660000}"/>
    <cellStyle name="Итог 28" xfId="24935" xr:uid="{00000000-0005-0000-0000-00001C660000}"/>
    <cellStyle name="Итог 28 2" xfId="24936" xr:uid="{00000000-0005-0000-0000-00001D660000}"/>
    <cellStyle name="Итог 29" xfId="24937" xr:uid="{00000000-0005-0000-0000-00001E660000}"/>
    <cellStyle name="Итог 29 2" xfId="24938" xr:uid="{00000000-0005-0000-0000-00001F660000}"/>
    <cellStyle name="Итог 3" xfId="24939" xr:uid="{00000000-0005-0000-0000-000020660000}"/>
    <cellStyle name="Итог 3 2" xfId="24940" xr:uid="{00000000-0005-0000-0000-000021660000}"/>
    <cellStyle name="Итог 3 2 2" xfId="24941" xr:uid="{00000000-0005-0000-0000-000022660000}"/>
    <cellStyle name="Итог 3 2 3" xfId="24942" xr:uid="{00000000-0005-0000-0000-000023660000}"/>
    <cellStyle name="Итог 3 2 4" xfId="24943" xr:uid="{00000000-0005-0000-0000-000024660000}"/>
    <cellStyle name="Итог 3 2 5" xfId="24944" xr:uid="{00000000-0005-0000-0000-000025660000}"/>
    <cellStyle name="Итог 3 2 6" xfId="24945" xr:uid="{00000000-0005-0000-0000-000026660000}"/>
    <cellStyle name="Итог 3 3" xfId="24946" xr:uid="{00000000-0005-0000-0000-000027660000}"/>
    <cellStyle name="Итог 3 4" xfId="24947" xr:uid="{00000000-0005-0000-0000-000028660000}"/>
    <cellStyle name="Итог 3 5" xfId="24948" xr:uid="{00000000-0005-0000-0000-000029660000}"/>
    <cellStyle name="Итог 3 6" xfId="24949" xr:uid="{00000000-0005-0000-0000-00002A660000}"/>
    <cellStyle name="Итог 3 7" xfId="24950" xr:uid="{00000000-0005-0000-0000-00002B660000}"/>
    <cellStyle name="Итог 3 8" xfId="28848" xr:uid="{00000000-0005-0000-0000-00002C660000}"/>
    <cellStyle name="Итог 30" xfId="24951" xr:uid="{00000000-0005-0000-0000-00002D660000}"/>
    <cellStyle name="Итог 30 2" xfId="24952" xr:uid="{00000000-0005-0000-0000-00002E660000}"/>
    <cellStyle name="Итог 31" xfId="24953" xr:uid="{00000000-0005-0000-0000-00002F660000}"/>
    <cellStyle name="Итог 31 2" xfId="24954" xr:uid="{00000000-0005-0000-0000-000030660000}"/>
    <cellStyle name="Итог 32" xfId="24955" xr:uid="{00000000-0005-0000-0000-000031660000}"/>
    <cellStyle name="Итог 32 2" xfId="27178" xr:uid="{00000000-0005-0000-0000-000032660000}"/>
    <cellStyle name="Итог 33" xfId="24956" xr:uid="{00000000-0005-0000-0000-000033660000}"/>
    <cellStyle name="Итог 33 2" xfId="27206" xr:uid="{00000000-0005-0000-0000-000034660000}"/>
    <cellStyle name="Итог 34" xfId="24957" xr:uid="{00000000-0005-0000-0000-000035660000}"/>
    <cellStyle name="Итог 34 2" xfId="27239" xr:uid="{00000000-0005-0000-0000-000036660000}"/>
    <cellStyle name="Итог 35" xfId="24958" xr:uid="{00000000-0005-0000-0000-000037660000}"/>
    <cellStyle name="Итог 35 2" xfId="27241" xr:uid="{00000000-0005-0000-0000-000038660000}"/>
    <cellStyle name="Итог 36" xfId="24959" xr:uid="{00000000-0005-0000-0000-000039660000}"/>
    <cellStyle name="Итог 36 2" xfId="27316" xr:uid="{00000000-0005-0000-0000-00003A660000}"/>
    <cellStyle name="Итог 37" xfId="24960" xr:uid="{00000000-0005-0000-0000-00003B660000}"/>
    <cellStyle name="Итог 37 2" xfId="27323" xr:uid="{00000000-0005-0000-0000-00003C660000}"/>
    <cellStyle name="Итог 38" xfId="24961" xr:uid="{00000000-0005-0000-0000-00003D660000}"/>
    <cellStyle name="Итог 38 2" xfId="27330" xr:uid="{00000000-0005-0000-0000-00003E660000}"/>
    <cellStyle name="Итог 39" xfId="24962" xr:uid="{00000000-0005-0000-0000-00003F660000}"/>
    <cellStyle name="Итог 39 2" xfId="27332" xr:uid="{00000000-0005-0000-0000-000040660000}"/>
    <cellStyle name="Итог 4" xfId="24963" xr:uid="{00000000-0005-0000-0000-000041660000}"/>
    <cellStyle name="Итог 4 2" xfId="24964" xr:uid="{00000000-0005-0000-0000-000042660000}"/>
    <cellStyle name="Итог 4 3" xfId="24965" xr:uid="{00000000-0005-0000-0000-000043660000}"/>
    <cellStyle name="Итог 4 4" xfId="24966" xr:uid="{00000000-0005-0000-0000-000044660000}"/>
    <cellStyle name="Итог 4 5" xfId="24967" xr:uid="{00000000-0005-0000-0000-000045660000}"/>
    <cellStyle name="Итог 4 6" xfId="24968" xr:uid="{00000000-0005-0000-0000-000046660000}"/>
    <cellStyle name="Итог 4 7" xfId="28987" xr:uid="{00000000-0005-0000-0000-000047660000}"/>
    <cellStyle name="Итог 40" xfId="24969" xr:uid="{00000000-0005-0000-0000-000048660000}"/>
    <cellStyle name="Итог 40 2" xfId="27394" xr:uid="{00000000-0005-0000-0000-000049660000}"/>
    <cellStyle name="Итог 41" xfId="24970" xr:uid="{00000000-0005-0000-0000-00004A660000}"/>
    <cellStyle name="Итог 41 2" xfId="27418" xr:uid="{00000000-0005-0000-0000-00004B660000}"/>
    <cellStyle name="Итог 42" xfId="24971" xr:uid="{00000000-0005-0000-0000-00004C660000}"/>
    <cellStyle name="Итог 42 2" xfId="27425" xr:uid="{00000000-0005-0000-0000-00004D660000}"/>
    <cellStyle name="Итог 43" xfId="24972" xr:uid="{00000000-0005-0000-0000-00004E660000}"/>
    <cellStyle name="Итог 43 2" xfId="27436" xr:uid="{00000000-0005-0000-0000-00004F660000}"/>
    <cellStyle name="Итог 44" xfId="24973" xr:uid="{00000000-0005-0000-0000-000050660000}"/>
    <cellStyle name="Итог 44 2" xfId="27438" xr:uid="{00000000-0005-0000-0000-000051660000}"/>
    <cellStyle name="Итог 45" xfId="24974" xr:uid="{00000000-0005-0000-0000-000052660000}"/>
    <cellStyle name="Итог 45 2" xfId="27507" xr:uid="{00000000-0005-0000-0000-000053660000}"/>
    <cellStyle name="Итог 46" xfId="24975" xr:uid="{00000000-0005-0000-0000-000054660000}"/>
    <cellStyle name="Итог 46 2" xfId="27514" xr:uid="{00000000-0005-0000-0000-000055660000}"/>
    <cellStyle name="Итог 47" xfId="24976" xr:uid="{00000000-0005-0000-0000-000056660000}"/>
    <cellStyle name="Итог 47 2" xfId="27521" xr:uid="{00000000-0005-0000-0000-000057660000}"/>
    <cellStyle name="Итог 48" xfId="24977" xr:uid="{00000000-0005-0000-0000-000058660000}"/>
    <cellStyle name="Итог 48 2" xfId="27523" xr:uid="{00000000-0005-0000-0000-000059660000}"/>
    <cellStyle name="Итог 49" xfId="24978" xr:uid="{00000000-0005-0000-0000-00005A660000}"/>
    <cellStyle name="Итог 49 2" xfId="27598" xr:uid="{00000000-0005-0000-0000-00005B660000}"/>
    <cellStyle name="Итог 5" xfId="24979" xr:uid="{00000000-0005-0000-0000-00005C660000}"/>
    <cellStyle name="Итог 5 2" xfId="24980" xr:uid="{00000000-0005-0000-0000-00005D660000}"/>
    <cellStyle name="Итог 5 3" xfId="24981" xr:uid="{00000000-0005-0000-0000-00005E660000}"/>
    <cellStyle name="Итог 5 4" xfId="24982" xr:uid="{00000000-0005-0000-0000-00005F660000}"/>
    <cellStyle name="Итог 5 5" xfId="24983" xr:uid="{00000000-0005-0000-0000-000060660000}"/>
    <cellStyle name="Итог 5 6" xfId="24984" xr:uid="{00000000-0005-0000-0000-000061660000}"/>
    <cellStyle name="Итог 50" xfId="24985" xr:uid="{00000000-0005-0000-0000-000062660000}"/>
    <cellStyle name="Итог 50 2" xfId="27610" xr:uid="{00000000-0005-0000-0000-000063660000}"/>
    <cellStyle name="Итог 51" xfId="24986" xr:uid="{00000000-0005-0000-0000-000064660000}"/>
    <cellStyle name="Итог 51 2" xfId="27627" xr:uid="{00000000-0005-0000-0000-000065660000}"/>
    <cellStyle name="Итог 52" xfId="24987" xr:uid="{00000000-0005-0000-0000-000066660000}"/>
    <cellStyle name="Итог 52 2" xfId="27632" xr:uid="{00000000-0005-0000-0000-000067660000}"/>
    <cellStyle name="Итог 53" xfId="24988" xr:uid="{00000000-0005-0000-0000-000068660000}"/>
    <cellStyle name="Итог 53 2" xfId="27635" xr:uid="{00000000-0005-0000-0000-000069660000}"/>
    <cellStyle name="Итог 54" xfId="24989" xr:uid="{00000000-0005-0000-0000-00006A660000}"/>
    <cellStyle name="Итог 54 2" xfId="27710" xr:uid="{00000000-0005-0000-0000-00006B660000}"/>
    <cellStyle name="Итог 55" xfId="24990" xr:uid="{00000000-0005-0000-0000-00006C660000}"/>
    <cellStyle name="Итог 55 2" xfId="27724" xr:uid="{00000000-0005-0000-0000-00006D660000}"/>
    <cellStyle name="Итог 56" xfId="24991" xr:uid="{00000000-0005-0000-0000-00006E660000}"/>
    <cellStyle name="Итог 56 2" xfId="27731" xr:uid="{00000000-0005-0000-0000-00006F660000}"/>
    <cellStyle name="Итог 57" xfId="24992" xr:uid="{00000000-0005-0000-0000-000070660000}"/>
    <cellStyle name="Итог 57 2" xfId="27738" xr:uid="{00000000-0005-0000-0000-000071660000}"/>
    <cellStyle name="Итог 58" xfId="24993" xr:uid="{00000000-0005-0000-0000-000072660000}"/>
    <cellStyle name="Итог 58 2" xfId="27740" xr:uid="{00000000-0005-0000-0000-000073660000}"/>
    <cellStyle name="Итог 59" xfId="24994" xr:uid="{00000000-0005-0000-0000-000074660000}"/>
    <cellStyle name="Итог 59 2" xfId="27761" xr:uid="{00000000-0005-0000-0000-000075660000}"/>
    <cellStyle name="Итог 6" xfId="24995" xr:uid="{00000000-0005-0000-0000-000076660000}"/>
    <cellStyle name="Итог 6 2" xfId="24996" xr:uid="{00000000-0005-0000-0000-000077660000}"/>
    <cellStyle name="Итог 6 3" xfId="24997" xr:uid="{00000000-0005-0000-0000-000078660000}"/>
    <cellStyle name="Итог 6 4" xfId="24998" xr:uid="{00000000-0005-0000-0000-000079660000}"/>
    <cellStyle name="Итог 6 5" xfId="24999" xr:uid="{00000000-0005-0000-0000-00007A660000}"/>
    <cellStyle name="Итог 6 6" xfId="25000" xr:uid="{00000000-0005-0000-0000-00007B660000}"/>
    <cellStyle name="Итог 60" xfId="25001" xr:uid="{00000000-0005-0000-0000-00007C660000}"/>
    <cellStyle name="Итог 61" xfId="25002" xr:uid="{00000000-0005-0000-0000-00007D660000}"/>
    <cellStyle name="Итог 62" xfId="25003" xr:uid="{00000000-0005-0000-0000-00007E660000}"/>
    <cellStyle name="Итог 63" xfId="25004" xr:uid="{00000000-0005-0000-0000-00007F660000}"/>
    <cellStyle name="Итог 64" xfId="25005" xr:uid="{00000000-0005-0000-0000-000080660000}"/>
    <cellStyle name="Итог 65" xfId="25006" xr:uid="{00000000-0005-0000-0000-000081660000}"/>
    <cellStyle name="Итог 66" xfId="25007" xr:uid="{00000000-0005-0000-0000-000082660000}"/>
    <cellStyle name="Итог 67" xfId="25008" xr:uid="{00000000-0005-0000-0000-000083660000}"/>
    <cellStyle name="Итог 68" xfId="25009" xr:uid="{00000000-0005-0000-0000-000084660000}"/>
    <cellStyle name="Итог 69" xfId="25010" xr:uid="{00000000-0005-0000-0000-000085660000}"/>
    <cellStyle name="Итог 7" xfId="25011" xr:uid="{00000000-0005-0000-0000-000086660000}"/>
    <cellStyle name="Итог 7 2" xfId="25012" xr:uid="{00000000-0005-0000-0000-000087660000}"/>
    <cellStyle name="Итог 7 3" xfId="25013" xr:uid="{00000000-0005-0000-0000-000088660000}"/>
    <cellStyle name="Итог 7 4" xfId="25014" xr:uid="{00000000-0005-0000-0000-000089660000}"/>
    <cellStyle name="Итог 7 5" xfId="25015" xr:uid="{00000000-0005-0000-0000-00008A660000}"/>
    <cellStyle name="Итог 7 6" xfId="25016" xr:uid="{00000000-0005-0000-0000-00008B660000}"/>
    <cellStyle name="Итог 70" xfId="25017" xr:uid="{00000000-0005-0000-0000-00008C660000}"/>
    <cellStyle name="Итог 71" xfId="25018" xr:uid="{00000000-0005-0000-0000-00008D660000}"/>
    <cellStyle name="Итог 72" xfId="25019" xr:uid="{00000000-0005-0000-0000-00008E660000}"/>
    <cellStyle name="Итог 73" xfId="25020" xr:uid="{00000000-0005-0000-0000-00008F660000}"/>
    <cellStyle name="Итог 74" xfId="25021" xr:uid="{00000000-0005-0000-0000-000090660000}"/>
    <cellStyle name="Итог 75" xfId="25022" xr:uid="{00000000-0005-0000-0000-000091660000}"/>
    <cellStyle name="Итог 76" xfId="25023" xr:uid="{00000000-0005-0000-0000-000092660000}"/>
    <cellStyle name="Итог 77" xfId="25024" xr:uid="{00000000-0005-0000-0000-000093660000}"/>
    <cellStyle name="Итог 78" xfId="25025" xr:uid="{00000000-0005-0000-0000-000094660000}"/>
    <cellStyle name="Итог 79" xfId="25026" xr:uid="{00000000-0005-0000-0000-000095660000}"/>
    <cellStyle name="Итог 8" xfId="25027" xr:uid="{00000000-0005-0000-0000-000096660000}"/>
    <cellStyle name="Итог 8 2" xfId="25028" xr:uid="{00000000-0005-0000-0000-000097660000}"/>
    <cellStyle name="Итог 8 3" xfId="25029" xr:uid="{00000000-0005-0000-0000-000098660000}"/>
    <cellStyle name="Итог 8 4" xfId="25030" xr:uid="{00000000-0005-0000-0000-000099660000}"/>
    <cellStyle name="Итог 8 5" xfId="25031" xr:uid="{00000000-0005-0000-0000-00009A660000}"/>
    <cellStyle name="Итог 8 6" xfId="25032" xr:uid="{00000000-0005-0000-0000-00009B660000}"/>
    <cellStyle name="Итог 80" xfId="25033" xr:uid="{00000000-0005-0000-0000-00009C660000}"/>
    <cellStyle name="Итог 81" xfId="25034" xr:uid="{00000000-0005-0000-0000-00009D660000}"/>
    <cellStyle name="Итог 82" xfId="25035" xr:uid="{00000000-0005-0000-0000-00009E660000}"/>
    <cellStyle name="Итог 83" xfId="25036" xr:uid="{00000000-0005-0000-0000-00009F660000}"/>
    <cellStyle name="Итог 84" xfId="25037" xr:uid="{00000000-0005-0000-0000-0000A0660000}"/>
    <cellStyle name="Итог 85" xfId="25038" xr:uid="{00000000-0005-0000-0000-0000A1660000}"/>
    <cellStyle name="Итог 86" xfId="25039" xr:uid="{00000000-0005-0000-0000-0000A2660000}"/>
    <cellStyle name="Итог 87" xfId="25040" xr:uid="{00000000-0005-0000-0000-0000A3660000}"/>
    <cellStyle name="Итог 88" xfId="25041" xr:uid="{00000000-0005-0000-0000-0000A4660000}"/>
    <cellStyle name="Итог 89" xfId="25042" xr:uid="{00000000-0005-0000-0000-0000A5660000}"/>
    <cellStyle name="Итог 9" xfId="25043" xr:uid="{00000000-0005-0000-0000-0000A6660000}"/>
    <cellStyle name="Итог 9 2" xfId="25044" xr:uid="{00000000-0005-0000-0000-0000A7660000}"/>
    <cellStyle name="Итог 9 3" xfId="25045" xr:uid="{00000000-0005-0000-0000-0000A8660000}"/>
    <cellStyle name="Итог 9 4" xfId="25046" xr:uid="{00000000-0005-0000-0000-0000A9660000}"/>
    <cellStyle name="Итог 9 5" xfId="25047" xr:uid="{00000000-0005-0000-0000-0000AA660000}"/>
    <cellStyle name="Итог 9 6" xfId="25048" xr:uid="{00000000-0005-0000-0000-0000AB660000}"/>
    <cellStyle name="Итог 90" xfId="25049" xr:uid="{00000000-0005-0000-0000-0000AC660000}"/>
    <cellStyle name="Итог 91" xfId="25050" xr:uid="{00000000-0005-0000-0000-0000AD660000}"/>
    <cellStyle name="Итог 92" xfId="25051" xr:uid="{00000000-0005-0000-0000-0000AE660000}"/>
    <cellStyle name="Итог 93" xfId="25052" xr:uid="{00000000-0005-0000-0000-0000AF660000}"/>
    <cellStyle name="Итог 94" xfId="25053" xr:uid="{00000000-0005-0000-0000-0000B0660000}"/>
    <cellStyle name="Итог 95" xfId="25054" xr:uid="{00000000-0005-0000-0000-0000B1660000}"/>
    <cellStyle name="Итог 96" xfId="25055" xr:uid="{00000000-0005-0000-0000-0000B2660000}"/>
    <cellStyle name="Итог 97" xfId="25056" xr:uid="{00000000-0005-0000-0000-0000B3660000}"/>
    <cellStyle name="Итог 98" xfId="25057" xr:uid="{00000000-0005-0000-0000-0000B4660000}"/>
    <cellStyle name="Итог 99" xfId="25058" xr:uid="{00000000-0005-0000-0000-0000B5660000}"/>
    <cellStyle name="Контрольная ячейка 10" xfId="25060" xr:uid="{00000000-0005-0000-0000-0000B6660000}"/>
    <cellStyle name="Контрольная ячейка 10 2" xfId="25061" xr:uid="{00000000-0005-0000-0000-0000B7660000}"/>
    <cellStyle name="Контрольная ячейка 100" xfId="25062" xr:uid="{00000000-0005-0000-0000-0000B8660000}"/>
    <cellStyle name="Контрольная ячейка 101" xfId="25063" xr:uid="{00000000-0005-0000-0000-0000B9660000}"/>
    <cellStyle name="Контрольная ячейка 102" xfId="25064" xr:uid="{00000000-0005-0000-0000-0000BA660000}"/>
    <cellStyle name="Контрольная ячейка 103" xfId="25065" xr:uid="{00000000-0005-0000-0000-0000BB660000}"/>
    <cellStyle name="Контрольная ячейка 104" xfId="25066" xr:uid="{00000000-0005-0000-0000-0000BC660000}"/>
    <cellStyle name="Контрольная ячейка 105" xfId="25067" xr:uid="{00000000-0005-0000-0000-0000BD660000}"/>
    <cellStyle name="Контрольная ячейка 106" xfId="25068" xr:uid="{00000000-0005-0000-0000-0000BE660000}"/>
    <cellStyle name="Контрольная ячейка 107" xfId="25069" xr:uid="{00000000-0005-0000-0000-0000BF660000}"/>
    <cellStyle name="Контрольная ячейка 108" xfId="25070" xr:uid="{00000000-0005-0000-0000-0000C0660000}"/>
    <cellStyle name="Контрольная ячейка 109" xfId="25071" xr:uid="{00000000-0005-0000-0000-0000C1660000}"/>
    <cellStyle name="Контрольная ячейка 11" xfId="25072" xr:uid="{00000000-0005-0000-0000-0000C2660000}"/>
    <cellStyle name="Контрольная ячейка 11 2" xfId="25073" xr:uid="{00000000-0005-0000-0000-0000C3660000}"/>
    <cellStyle name="Контрольная ячейка 11 3" xfId="26817" xr:uid="{00000000-0005-0000-0000-0000C4660000}"/>
    <cellStyle name="Контрольная ячейка 110" xfId="25074" xr:uid="{00000000-0005-0000-0000-0000C5660000}"/>
    <cellStyle name="Контрольная ячейка 111" xfId="25075" xr:uid="{00000000-0005-0000-0000-0000C6660000}"/>
    <cellStyle name="Контрольная ячейка 112" xfId="25076" xr:uid="{00000000-0005-0000-0000-0000C7660000}"/>
    <cellStyle name="Контрольная ячейка 113" xfId="25077" xr:uid="{00000000-0005-0000-0000-0000C8660000}"/>
    <cellStyle name="Контрольная ячейка 114" xfId="25078" xr:uid="{00000000-0005-0000-0000-0000C9660000}"/>
    <cellStyle name="Контрольная ячейка 115" xfId="25079" xr:uid="{00000000-0005-0000-0000-0000CA660000}"/>
    <cellStyle name="Контрольная ячейка 116" xfId="25080" xr:uid="{00000000-0005-0000-0000-0000CB660000}"/>
    <cellStyle name="Контрольная ячейка 117" xfId="25081" xr:uid="{00000000-0005-0000-0000-0000CC660000}"/>
    <cellStyle name="Контрольная ячейка 118" xfId="25082" xr:uid="{00000000-0005-0000-0000-0000CD660000}"/>
    <cellStyle name="Контрольная ячейка 119" xfId="25083" xr:uid="{00000000-0005-0000-0000-0000CE660000}"/>
    <cellStyle name="Контрольная ячейка 12" xfId="25084" xr:uid="{00000000-0005-0000-0000-0000CF660000}"/>
    <cellStyle name="Контрольная ячейка 12 2" xfId="26853" xr:uid="{00000000-0005-0000-0000-0000D0660000}"/>
    <cellStyle name="Контрольная ячейка 120" xfId="25085" xr:uid="{00000000-0005-0000-0000-0000D1660000}"/>
    <cellStyle name="Контрольная ячейка 121" xfId="25086" xr:uid="{00000000-0005-0000-0000-0000D2660000}"/>
    <cellStyle name="Контрольная ячейка 122" xfId="25087" xr:uid="{00000000-0005-0000-0000-0000D3660000}"/>
    <cellStyle name="Контрольная ячейка 123" xfId="25088" xr:uid="{00000000-0005-0000-0000-0000D4660000}"/>
    <cellStyle name="Контрольная ячейка 124" xfId="25089" xr:uid="{00000000-0005-0000-0000-0000D5660000}"/>
    <cellStyle name="Контрольная ячейка 125" xfId="25090" xr:uid="{00000000-0005-0000-0000-0000D6660000}"/>
    <cellStyle name="Контрольная ячейка 126" xfId="25091" xr:uid="{00000000-0005-0000-0000-0000D7660000}"/>
    <cellStyle name="Контрольная ячейка 127" xfId="25092" xr:uid="{00000000-0005-0000-0000-0000D8660000}"/>
    <cellStyle name="Контрольная ячейка 128" xfId="25093" xr:uid="{00000000-0005-0000-0000-0000D9660000}"/>
    <cellStyle name="Контрольная ячейка 129" xfId="25094" xr:uid="{00000000-0005-0000-0000-0000DA660000}"/>
    <cellStyle name="Контрольная ячейка 13" xfId="25095" xr:uid="{00000000-0005-0000-0000-0000DB660000}"/>
    <cellStyle name="Контрольная ячейка 13 2" xfId="26868" xr:uid="{00000000-0005-0000-0000-0000DC660000}"/>
    <cellStyle name="Контрольная ячейка 130" xfId="25096" xr:uid="{00000000-0005-0000-0000-0000DD660000}"/>
    <cellStyle name="Контрольная ячейка 131" xfId="25097" xr:uid="{00000000-0005-0000-0000-0000DE660000}"/>
    <cellStyle name="Контрольная ячейка 132" xfId="25098" xr:uid="{00000000-0005-0000-0000-0000DF660000}"/>
    <cellStyle name="Контрольная ячейка 133" xfId="25099" xr:uid="{00000000-0005-0000-0000-0000E0660000}"/>
    <cellStyle name="Контрольная ячейка 134" xfId="25100" xr:uid="{00000000-0005-0000-0000-0000E1660000}"/>
    <cellStyle name="Контрольная ячейка 135" xfId="25101" xr:uid="{00000000-0005-0000-0000-0000E2660000}"/>
    <cellStyle name="Контрольная ячейка 136" xfId="25102" xr:uid="{00000000-0005-0000-0000-0000E3660000}"/>
    <cellStyle name="Контрольная ячейка 137" xfId="25103" xr:uid="{00000000-0005-0000-0000-0000E4660000}"/>
    <cellStyle name="Контрольная ячейка 138" xfId="25104" xr:uid="{00000000-0005-0000-0000-0000E5660000}"/>
    <cellStyle name="Контрольная ячейка 139" xfId="25105" xr:uid="{00000000-0005-0000-0000-0000E6660000}"/>
    <cellStyle name="Контрольная ячейка 14" xfId="25106" xr:uid="{00000000-0005-0000-0000-0000E7660000}"/>
    <cellStyle name="Контрольная ячейка 14 2" xfId="26841" xr:uid="{00000000-0005-0000-0000-0000E8660000}"/>
    <cellStyle name="Контрольная ячейка 140" xfId="25107" xr:uid="{00000000-0005-0000-0000-0000E9660000}"/>
    <cellStyle name="Контрольная ячейка 141" xfId="25108" xr:uid="{00000000-0005-0000-0000-0000EA660000}"/>
    <cellStyle name="Контрольная ячейка 142" xfId="25109" xr:uid="{00000000-0005-0000-0000-0000EB660000}"/>
    <cellStyle name="Контрольная ячейка 143" xfId="25110" xr:uid="{00000000-0005-0000-0000-0000EC660000}"/>
    <cellStyle name="Контрольная ячейка 144" xfId="25111" xr:uid="{00000000-0005-0000-0000-0000ED660000}"/>
    <cellStyle name="Контрольная ячейка 145" xfId="25112" xr:uid="{00000000-0005-0000-0000-0000EE660000}"/>
    <cellStyle name="Контрольная ячейка 146" xfId="25113" xr:uid="{00000000-0005-0000-0000-0000EF660000}"/>
    <cellStyle name="Контрольная ячейка 147" xfId="25114" xr:uid="{00000000-0005-0000-0000-0000F0660000}"/>
    <cellStyle name="Контрольная ячейка 148" xfId="25115" xr:uid="{00000000-0005-0000-0000-0000F1660000}"/>
    <cellStyle name="Контрольная ячейка 149" xfId="25116" xr:uid="{00000000-0005-0000-0000-0000F2660000}"/>
    <cellStyle name="Контрольная ячейка 15" xfId="25117" xr:uid="{00000000-0005-0000-0000-0000F3660000}"/>
    <cellStyle name="Контрольная ячейка 15 2" xfId="26900" xr:uid="{00000000-0005-0000-0000-0000F4660000}"/>
    <cellStyle name="Контрольная ячейка 150" xfId="25118" xr:uid="{00000000-0005-0000-0000-0000F5660000}"/>
    <cellStyle name="Контрольная ячейка 151" xfId="25119" xr:uid="{00000000-0005-0000-0000-0000F6660000}"/>
    <cellStyle name="Контрольная ячейка 152" xfId="25120" xr:uid="{00000000-0005-0000-0000-0000F7660000}"/>
    <cellStyle name="Контрольная ячейка 153" xfId="25121" xr:uid="{00000000-0005-0000-0000-0000F8660000}"/>
    <cellStyle name="Контрольная ячейка 154" xfId="25122" xr:uid="{00000000-0005-0000-0000-0000F9660000}"/>
    <cellStyle name="Контрольная ячейка 155" xfId="25123" xr:uid="{00000000-0005-0000-0000-0000FA660000}"/>
    <cellStyle name="Контрольная ячейка 156" xfId="25124" xr:uid="{00000000-0005-0000-0000-0000FB660000}"/>
    <cellStyle name="Контрольная ячейка 157" xfId="25125" xr:uid="{00000000-0005-0000-0000-0000FC660000}"/>
    <cellStyle name="Контрольная ячейка 158" xfId="25126" xr:uid="{00000000-0005-0000-0000-0000FD660000}"/>
    <cellStyle name="Контрольная ячейка 159" xfId="25127" xr:uid="{00000000-0005-0000-0000-0000FE660000}"/>
    <cellStyle name="Контрольная ячейка 16" xfId="25128" xr:uid="{00000000-0005-0000-0000-0000FF660000}"/>
    <cellStyle name="Контрольная ячейка 16 2" xfId="26916" xr:uid="{00000000-0005-0000-0000-000000670000}"/>
    <cellStyle name="Контрольная ячейка 160" xfId="25129" xr:uid="{00000000-0005-0000-0000-000001670000}"/>
    <cellStyle name="Контрольная ячейка 161" xfId="25130" xr:uid="{00000000-0005-0000-0000-000002670000}"/>
    <cellStyle name="Контрольная ячейка 162" xfId="25131" xr:uid="{00000000-0005-0000-0000-000003670000}"/>
    <cellStyle name="Контрольная ячейка 163" xfId="25132" xr:uid="{00000000-0005-0000-0000-000004670000}"/>
    <cellStyle name="Контрольная ячейка 164" xfId="25133" xr:uid="{00000000-0005-0000-0000-000005670000}"/>
    <cellStyle name="Контрольная ячейка 165" xfId="25134" xr:uid="{00000000-0005-0000-0000-000006670000}"/>
    <cellStyle name="Контрольная ячейка 166" xfId="25135" xr:uid="{00000000-0005-0000-0000-000007670000}"/>
    <cellStyle name="Контрольная ячейка 167" xfId="25136" xr:uid="{00000000-0005-0000-0000-000008670000}"/>
    <cellStyle name="Контрольная ячейка 168" xfId="25137" xr:uid="{00000000-0005-0000-0000-000009670000}"/>
    <cellStyle name="Контрольная ячейка 169" xfId="25138" xr:uid="{00000000-0005-0000-0000-00000A670000}"/>
    <cellStyle name="Контрольная ячейка 17" xfId="25139" xr:uid="{00000000-0005-0000-0000-00000B670000}"/>
    <cellStyle name="Контрольная ячейка 17 2" xfId="26889" xr:uid="{00000000-0005-0000-0000-00000C670000}"/>
    <cellStyle name="Контрольная ячейка 170" xfId="25140" xr:uid="{00000000-0005-0000-0000-00000D670000}"/>
    <cellStyle name="Контрольная ячейка 171" xfId="25141" xr:uid="{00000000-0005-0000-0000-00000E670000}"/>
    <cellStyle name="Контрольная ячейка 172" xfId="25142" xr:uid="{00000000-0005-0000-0000-00000F670000}"/>
    <cellStyle name="Контрольная ячейка 173" xfId="25059" xr:uid="{00000000-0005-0000-0000-000010670000}"/>
    <cellStyle name="Контрольная ячейка 18" xfId="25143" xr:uid="{00000000-0005-0000-0000-000011670000}"/>
    <cellStyle name="Контрольная ячейка 18 2" xfId="26952" xr:uid="{00000000-0005-0000-0000-000012670000}"/>
    <cellStyle name="Контрольная ячейка 19" xfId="25144" xr:uid="{00000000-0005-0000-0000-000013670000}"/>
    <cellStyle name="Контрольная ячейка 19 2" xfId="26970" xr:uid="{00000000-0005-0000-0000-000014670000}"/>
    <cellStyle name="Контрольная ячейка 2" xfId="25145" xr:uid="{00000000-0005-0000-0000-000015670000}"/>
    <cellStyle name="Контрольная ячейка 2 2" xfId="25146" xr:uid="{00000000-0005-0000-0000-000016670000}"/>
    <cellStyle name="Контрольная ячейка 2 2 2" xfId="28875" xr:uid="{00000000-0005-0000-0000-000017670000}"/>
    <cellStyle name="Контрольная ячейка 2 3" xfId="25147" xr:uid="{00000000-0005-0000-0000-000018670000}"/>
    <cellStyle name="Контрольная ячейка 2 4" xfId="28126" xr:uid="{00000000-0005-0000-0000-000019670000}"/>
    <cellStyle name="Контрольная ячейка 2 5" xfId="28337" xr:uid="{00000000-0005-0000-0000-00001A670000}"/>
    <cellStyle name="Контрольная ячейка 20" xfId="25148" xr:uid="{00000000-0005-0000-0000-00001B670000}"/>
    <cellStyle name="Контрольная ячейка 20 2" xfId="26940" xr:uid="{00000000-0005-0000-0000-00001C670000}"/>
    <cellStyle name="Контрольная ячейка 21" xfId="25149" xr:uid="{00000000-0005-0000-0000-00001D670000}"/>
    <cellStyle name="Контрольная ячейка 21 2" xfId="26982" xr:uid="{00000000-0005-0000-0000-00001E670000}"/>
    <cellStyle name="Контрольная ячейка 22" xfId="25150" xr:uid="{00000000-0005-0000-0000-00001F670000}"/>
    <cellStyle name="Контрольная ячейка 22 2" xfId="26997" xr:uid="{00000000-0005-0000-0000-000020670000}"/>
    <cellStyle name="Контрольная ячейка 23" xfId="25151" xr:uid="{00000000-0005-0000-0000-000021670000}"/>
    <cellStyle name="Контрольная ячейка 23 2" xfId="27009" xr:uid="{00000000-0005-0000-0000-000022670000}"/>
    <cellStyle name="Контрольная ячейка 24" xfId="25152" xr:uid="{00000000-0005-0000-0000-000023670000}"/>
    <cellStyle name="Контрольная ячейка 24 2" xfId="27045" xr:uid="{00000000-0005-0000-0000-000024670000}"/>
    <cellStyle name="Контрольная ячейка 25" xfId="25153" xr:uid="{00000000-0005-0000-0000-000025670000}"/>
    <cellStyle name="Контрольная ячейка 25 2" xfId="27062" xr:uid="{00000000-0005-0000-0000-000026670000}"/>
    <cellStyle name="Контрольная ячейка 26" xfId="25154" xr:uid="{00000000-0005-0000-0000-000027670000}"/>
    <cellStyle name="Контрольная ячейка 26 2" xfId="27034" xr:uid="{00000000-0005-0000-0000-000028670000}"/>
    <cellStyle name="Контрольная ячейка 27" xfId="25155" xr:uid="{00000000-0005-0000-0000-000029670000}"/>
    <cellStyle name="Контрольная ячейка 27 2" xfId="27073" xr:uid="{00000000-0005-0000-0000-00002A670000}"/>
    <cellStyle name="Контрольная ячейка 28" xfId="25156" xr:uid="{00000000-0005-0000-0000-00002B670000}"/>
    <cellStyle name="Контрольная ячейка 28 2" xfId="27111" xr:uid="{00000000-0005-0000-0000-00002C670000}"/>
    <cellStyle name="Контрольная ячейка 29" xfId="25157" xr:uid="{00000000-0005-0000-0000-00002D670000}"/>
    <cellStyle name="Контрольная ячейка 29 2" xfId="27127" xr:uid="{00000000-0005-0000-0000-00002E670000}"/>
    <cellStyle name="Контрольная ячейка 3" xfId="25158" xr:uid="{00000000-0005-0000-0000-00002F670000}"/>
    <cellStyle name="Контрольная ячейка 3 2" xfId="25159" xr:uid="{00000000-0005-0000-0000-000030670000}"/>
    <cellStyle name="Контрольная ячейка 3 3" xfId="25160" xr:uid="{00000000-0005-0000-0000-000031670000}"/>
    <cellStyle name="Контрольная ячейка 3 4" xfId="28836" xr:uid="{00000000-0005-0000-0000-000032670000}"/>
    <cellStyle name="Контрольная ячейка 30" xfId="25161" xr:uid="{00000000-0005-0000-0000-000033670000}"/>
    <cellStyle name="Контрольная ячейка 30 2" xfId="27099" xr:uid="{00000000-0005-0000-0000-000034670000}"/>
    <cellStyle name="Контрольная ячейка 31" xfId="25162" xr:uid="{00000000-0005-0000-0000-000035670000}"/>
    <cellStyle name="Контрольная ячейка 31 2" xfId="27150" xr:uid="{00000000-0005-0000-0000-000036670000}"/>
    <cellStyle name="Контрольная ячейка 32" xfId="25163" xr:uid="{00000000-0005-0000-0000-000037670000}"/>
    <cellStyle name="Контрольная ячейка 32 2" xfId="27167" xr:uid="{00000000-0005-0000-0000-000038670000}"/>
    <cellStyle name="Контрольная ячейка 33" xfId="25164" xr:uid="{00000000-0005-0000-0000-000039670000}"/>
    <cellStyle name="Контрольная ячейка 33 2" xfId="27193" xr:uid="{00000000-0005-0000-0000-00003A670000}"/>
    <cellStyle name="Контрольная ячейка 34" xfId="25165" xr:uid="{00000000-0005-0000-0000-00003B670000}"/>
    <cellStyle name="Контрольная ячейка 34 2" xfId="27209" xr:uid="{00000000-0005-0000-0000-00003C670000}"/>
    <cellStyle name="Контрольная ячейка 35" xfId="25166" xr:uid="{00000000-0005-0000-0000-00003D670000}"/>
    <cellStyle name="Контрольная ячейка 35 2" xfId="27230" xr:uid="{00000000-0005-0000-0000-00003E670000}"/>
    <cellStyle name="Контрольная ячейка 36" xfId="25167" xr:uid="{00000000-0005-0000-0000-00003F670000}"/>
    <cellStyle name="Контрольная ячейка 36 2" xfId="27269" xr:uid="{00000000-0005-0000-0000-000040670000}"/>
    <cellStyle name="Контрольная ячейка 37" xfId="25168" xr:uid="{00000000-0005-0000-0000-000041670000}"/>
    <cellStyle name="Контрольная ячейка 37 2" xfId="27297" xr:uid="{00000000-0005-0000-0000-000042670000}"/>
    <cellStyle name="Контрольная ячейка 38" xfId="25169" xr:uid="{00000000-0005-0000-0000-000043670000}"/>
    <cellStyle name="Контрольная ячейка 38 2" xfId="27256" xr:uid="{00000000-0005-0000-0000-000044670000}"/>
    <cellStyle name="Контрольная ячейка 39" xfId="25170" xr:uid="{00000000-0005-0000-0000-000045670000}"/>
    <cellStyle name="Контрольная ячейка 39 2" xfId="27309" xr:uid="{00000000-0005-0000-0000-000046670000}"/>
    <cellStyle name="Контрольная ячейка 4" xfId="25171" xr:uid="{00000000-0005-0000-0000-000047670000}"/>
    <cellStyle name="Контрольная ячейка 4 2" xfId="25172" xr:uid="{00000000-0005-0000-0000-000048670000}"/>
    <cellStyle name="Контрольная ячейка 4 3" xfId="28983" xr:uid="{00000000-0005-0000-0000-000049670000}"/>
    <cellStyle name="Контрольная ячейка 40" xfId="25173" xr:uid="{00000000-0005-0000-0000-00004A670000}"/>
    <cellStyle name="Контрольная ячейка 40 2" xfId="27361" xr:uid="{00000000-0005-0000-0000-00004B670000}"/>
    <cellStyle name="Контрольная ячейка 41" xfId="25174" xr:uid="{00000000-0005-0000-0000-00004C670000}"/>
    <cellStyle name="Контрольная ячейка 41 2" xfId="27364" xr:uid="{00000000-0005-0000-0000-00004D670000}"/>
    <cellStyle name="Контрольная ячейка 42" xfId="25175" xr:uid="{00000000-0005-0000-0000-00004E670000}"/>
    <cellStyle name="Контрольная ячейка 42 2" xfId="27336" xr:uid="{00000000-0005-0000-0000-00004F670000}"/>
    <cellStyle name="Контрольная ячейка 43" xfId="25176" xr:uid="{00000000-0005-0000-0000-000050670000}"/>
    <cellStyle name="Контрольная ячейка 43 2" xfId="27387" xr:uid="{00000000-0005-0000-0000-000051670000}"/>
    <cellStyle name="Контрольная ячейка 44" xfId="25177" xr:uid="{00000000-0005-0000-0000-000052670000}"/>
    <cellStyle name="Контрольная ячейка 44 2" xfId="27427" xr:uid="{00000000-0005-0000-0000-000053670000}"/>
    <cellStyle name="Контрольная ячейка 45" xfId="25178" xr:uid="{00000000-0005-0000-0000-000054670000}"/>
    <cellStyle name="Контрольная ячейка 45 2" xfId="27464" xr:uid="{00000000-0005-0000-0000-000055670000}"/>
    <cellStyle name="Контрольная ячейка 46" xfId="25179" xr:uid="{00000000-0005-0000-0000-000056670000}"/>
    <cellStyle name="Контрольная ячейка 46 2" xfId="27487" xr:uid="{00000000-0005-0000-0000-000057670000}"/>
    <cellStyle name="Контрольная ячейка 47" xfId="25180" xr:uid="{00000000-0005-0000-0000-000058670000}"/>
    <cellStyle name="Контрольная ячейка 47 2" xfId="27448" xr:uid="{00000000-0005-0000-0000-000059670000}"/>
    <cellStyle name="Контрольная ячейка 48" xfId="25181" xr:uid="{00000000-0005-0000-0000-00005A670000}"/>
    <cellStyle name="Контрольная ячейка 48 2" xfId="27500" xr:uid="{00000000-0005-0000-0000-00005B670000}"/>
    <cellStyle name="Контрольная ячейка 49" xfId="25182" xr:uid="{00000000-0005-0000-0000-00005C670000}"/>
    <cellStyle name="Контрольная ячейка 49 2" xfId="27551" xr:uid="{00000000-0005-0000-0000-00005D670000}"/>
    <cellStyle name="Контрольная ячейка 5" xfId="25183" xr:uid="{00000000-0005-0000-0000-00005E670000}"/>
    <cellStyle name="Контрольная ячейка 5 2" xfId="25184" xr:uid="{00000000-0005-0000-0000-00005F670000}"/>
    <cellStyle name="Контрольная ячейка 50" xfId="25185" xr:uid="{00000000-0005-0000-0000-000060670000}"/>
    <cellStyle name="Контрольная ячейка 50 2" xfId="27573" xr:uid="{00000000-0005-0000-0000-000061670000}"/>
    <cellStyle name="Контрольная ячейка 51" xfId="25186" xr:uid="{00000000-0005-0000-0000-000062670000}"/>
    <cellStyle name="Контрольная ячейка 51 2" xfId="27534" xr:uid="{00000000-0005-0000-0000-000063670000}"/>
    <cellStyle name="Контрольная ячейка 52" xfId="25187" xr:uid="{00000000-0005-0000-0000-000064670000}"/>
    <cellStyle name="Контрольная ячейка 52 2" xfId="27590" xr:uid="{00000000-0005-0000-0000-000065670000}"/>
    <cellStyle name="Контрольная ячейка 53" xfId="25188" xr:uid="{00000000-0005-0000-0000-000066670000}"/>
    <cellStyle name="Контрольная ячейка 53 2" xfId="27588" xr:uid="{00000000-0005-0000-0000-000067670000}"/>
    <cellStyle name="Контрольная ячейка 54" xfId="25189" xr:uid="{00000000-0005-0000-0000-000068670000}"/>
    <cellStyle name="Контрольная ячейка 54 2" xfId="27663" xr:uid="{00000000-0005-0000-0000-000069670000}"/>
    <cellStyle name="Контрольная ячейка 55" xfId="25190" xr:uid="{00000000-0005-0000-0000-00006A670000}"/>
    <cellStyle name="Контрольная ячейка 55 2" xfId="27690" xr:uid="{00000000-0005-0000-0000-00006B670000}"/>
    <cellStyle name="Контрольная ячейка 56" xfId="25191" xr:uid="{00000000-0005-0000-0000-00006C670000}"/>
    <cellStyle name="Контрольная ячейка 56 2" xfId="27647" xr:uid="{00000000-0005-0000-0000-00006D670000}"/>
    <cellStyle name="Контрольная ячейка 57" xfId="25192" xr:uid="{00000000-0005-0000-0000-00006E670000}"/>
    <cellStyle name="Контрольная ячейка 57 2" xfId="27703" xr:uid="{00000000-0005-0000-0000-00006F670000}"/>
    <cellStyle name="Контрольная ячейка 58" xfId="25193" xr:uid="{00000000-0005-0000-0000-000070670000}"/>
    <cellStyle name="Контрольная ячейка 58 2" xfId="27717" xr:uid="{00000000-0005-0000-0000-000071670000}"/>
    <cellStyle name="Контрольная ячейка 59" xfId="25194" xr:uid="{00000000-0005-0000-0000-000072670000}"/>
    <cellStyle name="Контрольная ячейка 59 2" xfId="27750" xr:uid="{00000000-0005-0000-0000-000073670000}"/>
    <cellStyle name="Контрольная ячейка 6" xfId="25195" xr:uid="{00000000-0005-0000-0000-000074670000}"/>
    <cellStyle name="Контрольная ячейка 6 2" xfId="25196" xr:uid="{00000000-0005-0000-0000-000075670000}"/>
    <cellStyle name="Контрольная ячейка 60" xfId="25197" xr:uid="{00000000-0005-0000-0000-000076670000}"/>
    <cellStyle name="Контрольная ячейка 61" xfId="25198" xr:uid="{00000000-0005-0000-0000-000077670000}"/>
    <cellStyle name="Контрольная ячейка 62" xfId="25199" xr:uid="{00000000-0005-0000-0000-000078670000}"/>
    <cellStyle name="Контрольная ячейка 63" xfId="25200" xr:uid="{00000000-0005-0000-0000-000079670000}"/>
    <cellStyle name="Контрольная ячейка 64" xfId="25201" xr:uid="{00000000-0005-0000-0000-00007A670000}"/>
    <cellStyle name="Контрольная ячейка 65" xfId="25202" xr:uid="{00000000-0005-0000-0000-00007B670000}"/>
    <cellStyle name="Контрольная ячейка 66" xfId="25203" xr:uid="{00000000-0005-0000-0000-00007C670000}"/>
    <cellStyle name="Контрольная ячейка 67" xfId="25204" xr:uid="{00000000-0005-0000-0000-00007D670000}"/>
    <cellStyle name="Контрольная ячейка 68" xfId="25205" xr:uid="{00000000-0005-0000-0000-00007E670000}"/>
    <cellStyle name="Контрольная ячейка 69" xfId="25206" xr:uid="{00000000-0005-0000-0000-00007F670000}"/>
    <cellStyle name="Контрольная ячейка 7" xfId="25207" xr:uid="{00000000-0005-0000-0000-000080670000}"/>
    <cellStyle name="Контрольная ячейка 7 2" xfId="25208" xr:uid="{00000000-0005-0000-0000-000081670000}"/>
    <cellStyle name="Контрольная ячейка 70" xfId="25209" xr:uid="{00000000-0005-0000-0000-000082670000}"/>
    <cellStyle name="Контрольная ячейка 71" xfId="25210" xr:uid="{00000000-0005-0000-0000-000083670000}"/>
    <cellStyle name="Контрольная ячейка 72" xfId="25211" xr:uid="{00000000-0005-0000-0000-000084670000}"/>
    <cellStyle name="Контрольная ячейка 73" xfId="25212" xr:uid="{00000000-0005-0000-0000-000085670000}"/>
    <cellStyle name="Контрольная ячейка 74" xfId="25213" xr:uid="{00000000-0005-0000-0000-000086670000}"/>
    <cellStyle name="Контрольная ячейка 75" xfId="25214" xr:uid="{00000000-0005-0000-0000-000087670000}"/>
    <cellStyle name="Контрольная ячейка 76" xfId="25215" xr:uid="{00000000-0005-0000-0000-000088670000}"/>
    <cellStyle name="Контрольная ячейка 77" xfId="25216" xr:uid="{00000000-0005-0000-0000-000089670000}"/>
    <cellStyle name="Контрольная ячейка 78" xfId="25217" xr:uid="{00000000-0005-0000-0000-00008A670000}"/>
    <cellStyle name="Контрольная ячейка 79" xfId="25218" xr:uid="{00000000-0005-0000-0000-00008B670000}"/>
    <cellStyle name="Контрольная ячейка 8" xfId="25219" xr:uid="{00000000-0005-0000-0000-00008C670000}"/>
    <cellStyle name="Контрольная ячейка 8 2" xfId="25220" xr:uid="{00000000-0005-0000-0000-00008D670000}"/>
    <cellStyle name="Контрольная ячейка 80" xfId="25221" xr:uid="{00000000-0005-0000-0000-00008E670000}"/>
    <cellStyle name="Контрольная ячейка 81" xfId="25222" xr:uid="{00000000-0005-0000-0000-00008F670000}"/>
    <cellStyle name="Контрольная ячейка 82" xfId="25223" xr:uid="{00000000-0005-0000-0000-000090670000}"/>
    <cellStyle name="Контрольная ячейка 83" xfId="25224" xr:uid="{00000000-0005-0000-0000-000091670000}"/>
    <cellStyle name="Контрольная ячейка 84" xfId="25225" xr:uid="{00000000-0005-0000-0000-000092670000}"/>
    <cellStyle name="Контрольная ячейка 85" xfId="25226" xr:uid="{00000000-0005-0000-0000-000093670000}"/>
    <cellStyle name="Контрольная ячейка 86" xfId="25227" xr:uid="{00000000-0005-0000-0000-000094670000}"/>
    <cellStyle name="Контрольная ячейка 87" xfId="25228" xr:uid="{00000000-0005-0000-0000-000095670000}"/>
    <cellStyle name="Контрольная ячейка 88" xfId="25229" xr:uid="{00000000-0005-0000-0000-000096670000}"/>
    <cellStyle name="Контрольная ячейка 89" xfId="25230" xr:uid="{00000000-0005-0000-0000-000097670000}"/>
    <cellStyle name="Контрольная ячейка 9" xfId="25231" xr:uid="{00000000-0005-0000-0000-000098670000}"/>
    <cellStyle name="Контрольная ячейка 9 2" xfId="25232" xr:uid="{00000000-0005-0000-0000-000099670000}"/>
    <cellStyle name="Контрольная ячейка 90" xfId="25233" xr:uid="{00000000-0005-0000-0000-00009A670000}"/>
    <cellStyle name="Контрольная ячейка 91" xfId="25234" xr:uid="{00000000-0005-0000-0000-00009B670000}"/>
    <cellStyle name="Контрольная ячейка 92" xfId="25235" xr:uid="{00000000-0005-0000-0000-00009C670000}"/>
    <cellStyle name="Контрольная ячейка 93" xfId="25236" xr:uid="{00000000-0005-0000-0000-00009D670000}"/>
    <cellStyle name="Контрольная ячейка 94" xfId="25237" xr:uid="{00000000-0005-0000-0000-00009E670000}"/>
    <cellStyle name="Контрольная ячейка 95" xfId="25238" xr:uid="{00000000-0005-0000-0000-00009F670000}"/>
    <cellStyle name="Контрольная ячейка 96" xfId="25239" xr:uid="{00000000-0005-0000-0000-0000A0670000}"/>
    <cellStyle name="Контрольная ячейка 97" xfId="25240" xr:uid="{00000000-0005-0000-0000-0000A1670000}"/>
    <cellStyle name="Контрольная ячейка 98" xfId="25241" xr:uid="{00000000-0005-0000-0000-0000A2670000}"/>
    <cellStyle name="Контрольная ячейка 99" xfId="25242" xr:uid="{00000000-0005-0000-0000-0000A3670000}"/>
    <cellStyle name="мое" xfId="25243" xr:uid="{00000000-0005-0000-0000-0000A4670000}"/>
    <cellStyle name="Название 2" xfId="25244" xr:uid="{00000000-0005-0000-0000-0000A5670000}"/>
    <cellStyle name="Название 2 2" xfId="28338" xr:uid="{00000000-0005-0000-0000-0000A6670000}"/>
    <cellStyle name="Название 3" xfId="28604" xr:uid="{00000000-0005-0000-0000-0000A7670000}"/>
    <cellStyle name="Нейтральный 10" xfId="25246" xr:uid="{00000000-0005-0000-0000-0000A8670000}"/>
    <cellStyle name="Нейтральный 10 2" xfId="25247" xr:uid="{00000000-0005-0000-0000-0000A9670000}"/>
    <cellStyle name="Нейтральный 100" xfId="25248" xr:uid="{00000000-0005-0000-0000-0000AA670000}"/>
    <cellStyle name="Нейтральный 101" xfId="25249" xr:uid="{00000000-0005-0000-0000-0000AB670000}"/>
    <cellStyle name="Нейтральный 102" xfId="25250" xr:uid="{00000000-0005-0000-0000-0000AC670000}"/>
    <cellStyle name="Нейтральный 103" xfId="25251" xr:uid="{00000000-0005-0000-0000-0000AD670000}"/>
    <cellStyle name="Нейтральный 104" xfId="25252" xr:uid="{00000000-0005-0000-0000-0000AE670000}"/>
    <cellStyle name="Нейтральный 105" xfId="25253" xr:uid="{00000000-0005-0000-0000-0000AF670000}"/>
    <cellStyle name="Нейтральный 106" xfId="25254" xr:uid="{00000000-0005-0000-0000-0000B0670000}"/>
    <cellStyle name="Нейтральный 107" xfId="25255" xr:uid="{00000000-0005-0000-0000-0000B1670000}"/>
    <cellStyle name="Нейтральный 108" xfId="25256" xr:uid="{00000000-0005-0000-0000-0000B2670000}"/>
    <cellStyle name="Нейтральный 109" xfId="25257" xr:uid="{00000000-0005-0000-0000-0000B3670000}"/>
    <cellStyle name="Нейтральный 11" xfId="25258" xr:uid="{00000000-0005-0000-0000-0000B4670000}"/>
    <cellStyle name="Нейтральный 11 2" xfId="25259" xr:uid="{00000000-0005-0000-0000-0000B5670000}"/>
    <cellStyle name="Нейтральный 11 3" xfId="26829" xr:uid="{00000000-0005-0000-0000-0000B6670000}"/>
    <cellStyle name="Нейтральный 110" xfId="25260" xr:uid="{00000000-0005-0000-0000-0000B7670000}"/>
    <cellStyle name="Нейтральный 111" xfId="25261" xr:uid="{00000000-0005-0000-0000-0000B8670000}"/>
    <cellStyle name="Нейтральный 112" xfId="25262" xr:uid="{00000000-0005-0000-0000-0000B9670000}"/>
    <cellStyle name="Нейтральный 113" xfId="25263" xr:uid="{00000000-0005-0000-0000-0000BA670000}"/>
    <cellStyle name="Нейтральный 114" xfId="25264" xr:uid="{00000000-0005-0000-0000-0000BB670000}"/>
    <cellStyle name="Нейтральный 115" xfId="25265" xr:uid="{00000000-0005-0000-0000-0000BC670000}"/>
    <cellStyle name="Нейтральный 116" xfId="25266" xr:uid="{00000000-0005-0000-0000-0000BD670000}"/>
    <cellStyle name="Нейтральный 117" xfId="25267" xr:uid="{00000000-0005-0000-0000-0000BE670000}"/>
    <cellStyle name="Нейтральный 118" xfId="25268" xr:uid="{00000000-0005-0000-0000-0000BF670000}"/>
    <cellStyle name="Нейтральный 119" xfId="25269" xr:uid="{00000000-0005-0000-0000-0000C0670000}"/>
    <cellStyle name="Нейтральный 12" xfId="25270" xr:uid="{00000000-0005-0000-0000-0000C1670000}"/>
    <cellStyle name="Нейтральный 12 2" xfId="26860" xr:uid="{00000000-0005-0000-0000-0000C2670000}"/>
    <cellStyle name="Нейтральный 120" xfId="25271" xr:uid="{00000000-0005-0000-0000-0000C3670000}"/>
    <cellStyle name="Нейтральный 121" xfId="25272" xr:uid="{00000000-0005-0000-0000-0000C4670000}"/>
    <cellStyle name="Нейтральный 122" xfId="25273" xr:uid="{00000000-0005-0000-0000-0000C5670000}"/>
    <cellStyle name="Нейтральный 123" xfId="25274" xr:uid="{00000000-0005-0000-0000-0000C6670000}"/>
    <cellStyle name="Нейтральный 124" xfId="25275" xr:uid="{00000000-0005-0000-0000-0000C7670000}"/>
    <cellStyle name="Нейтральный 125" xfId="25276" xr:uid="{00000000-0005-0000-0000-0000C8670000}"/>
    <cellStyle name="Нейтральный 126" xfId="25277" xr:uid="{00000000-0005-0000-0000-0000C9670000}"/>
    <cellStyle name="Нейтральный 127" xfId="25278" xr:uid="{00000000-0005-0000-0000-0000CA670000}"/>
    <cellStyle name="Нейтральный 128" xfId="25279" xr:uid="{00000000-0005-0000-0000-0000CB670000}"/>
    <cellStyle name="Нейтральный 129" xfId="25280" xr:uid="{00000000-0005-0000-0000-0000CC670000}"/>
    <cellStyle name="Нейтральный 13" xfId="25281" xr:uid="{00000000-0005-0000-0000-0000CD670000}"/>
    <cellStyle name="Нейтральный 13 2" xfId="26861" xr:uid="{00000000-0005-0000-0000-0000CE670000}"/>
    <cellStyle name="Нейтральный 130" xfId="25282" xr:uid="{00000000-0005-0000-0000-0000CF670000}"/>
    <cellStyle name="Нейтральный 131" xfId="25283" xr:uid="{00000000-0005-0000-0000-0000D0670000}"/>
    <cellStyle name="Нейтральный 132" xfId="25284" xr:uid="{00000000-0005-0000-0000-0000D1670000}"/>
    <cellStyle name="Нейтральный 133" xfId="25285" xr:uid="{00000000-0005-0000-0000-0000D2670000}"/>
    <cellStyle name="Нейтральный 134" xfId="25286" xr:uid="{00000000-0005-0000-0000-0000D3670000}"/>
    <cellStyle name="Нейтральный 135" xfId="25287" xr:uid="{00000000-0005-0000-0000-0000D4670000}"/>
    <cellStyle name="Нейтральный 136" xfId="25288" xr:uid="{00000000-0005-0000-0000-0000D5670000}"/>
    <cellStyle name="Нейтральный 137" xfId="25289" xr:uid="{00000000-0005-0000-0000-0000D6670000}"/>
    <cellStyle name="Нейтральный 138" xfId="25290" xr:uid="{00000000-0005-0000-0000-0000D7670000}"/>
    <cellStyle name="Нейтральный 139" xfId="25291" xr:uid="{00000000-0005-0000-0000-0000D8670000}"/>
    <cellStyle name="Нейтральный 14" xfId="25292" xr:uid="{00000000-0005-0000-0000-0000D9670000}"/>
    <cellStyle name="Нейтральный 14 2" xfId="26851" xr:uid="{00000000-0005-0000-0000-0000DA670000}"/>
    <cellStyle name="Нейтральный 140" xfId="25293" xr:uid="{00000000-0005-0000-0000-0000DB670000}"/>
    <cellStyle name="Нейтральный 141" xfId="25294" xr:uid="{00000000-0005-0000-0000-0000DC670000}"/>
    <cellStyle name="Нейтральный 142" xfId="25295" xr:uid="{00000000-0005-0000-0000-0000DD670000}"/>
    <cellStyle name="Нейтральный 143" xfId="25296" xr:uid="{00000000-0005-0000-0000-0000DE670000}"/>
    <cellStyle name="Нейтральный 144" xfId="25297" xr:uid="{00000000-0005-0000-0000-0000DF670000}"/>
    <cellStyle name="Нейтральный 145" xfId="25298" xr:uid="{00000000-0005-0000-0000-0000E0670000}"/>
    <cellStyle name="Нейтральный 146" xfId="25299" xr:uid="{00000000-0005-0000-0000-0000E1670000}"/>
    <cellStyle name="Нейтральный 147" xfId="25300" xr:uid="{00000000-0005-0000-0000-0000E2670000}"/>
    <cellStyle name="Нейтральный 148" xfId="25301" xr:uid="{00000000-0005-0000-0000-0000E3670000}"/>
    <cellStyle name="Нейтральный 149" xfId="25302" xr:uid="{00000000-0005-0000-0000-0000E4670000}"/>
    <cellStyle name="Нейтральный 15" xfId="25303" xr:uid="{00000000-0005-0000-0000-0000E5670000}"/>
    <cellStyle name="Нейтральный 15 2" xfId="26908" xr:uid="{00000000-0005-0000-0000-0000E6670000}"/>
    <cellStyle name="Нейтральный 150" xfId="25304" xr:uid="{00000000-0005-0000-0000-0000E7670000}"/>
    <cellStyle name="Нейтральный 151" xfId="25305" xr:uid="{00000000-0005-0000-0000-0000E8670000}"/>
    <cellStyle name="Нейтральный 152" xfId="25306" xr:uid="{00000000-0005-0000-0000-0000E9670000}"/>
    <cellStyle name="Нейтральный 153" xfId="25307" xr:uid="{00000000-0005-0000-0000-0000EA670000}"/>
    <cellStyle name="Нейтральный 154" xfId="25308" xr:uid="{00000000-0005-0000-0000-0000EB670000}"/>
    <cellStyle name="Нейтральный 155" xfId="25309" xr:uid="{00000000-0005-0000-0000-0000EC670000}"/>
    <cellStyle name="Нейтральный 156" xfId="25310" xr:uid="{00000000-0005-0000-0000-0000ED670000}"/>
    <cellStyle name="Нейтральный 157" xfId="25311" xr:uid="{00000000-0005-0000-0000-0000EE670000}"/>
    <cellStyle name="Нейтральный 158" xfId="25312" xr:uid="{00000000-0005-0000-0000-0000EF670000}"/>
    <cellStyle name="Нейтральный 159" xfId="25313" xr:uid="{00000000-0005-0000-0000-0000F0670000}"/>
    <cellStyle name="Нейтральный 16" xfId="25314" xr:uid="{00000000-0005-0000-0000-0000F1670000}"/>
    <cellStyle name="Нейтральный 16 2" xfId="26909" xr:uid="{00000000-0005-0000-0000-0000F2670000}"/>
    <cellStyle name="Нейтральный 160" xfId="25315" xr:uid="{00000000-0005-0000-0000-0000F3670000}"/>
    <cellStyle name="Нейтральный 161" xfId="25316" xr:uid="{00000000-0005-0000-0000-0000F4670000}"/>
    <cellStyle name="Нейтральный 162" xfId="25317" xr:uid="{00000000-0005-0000-0000-0000F5670000}"/>
    <cellStyle name="Нейтральный 163" xfId="25318" xr:uid="{00000000-0005-0000-0000-0000F6670000}"/>
    <cellStyle name="Нейтральный 164" xfId="25319" xr:uid="{00000000-0005-0000-0000-0000F7670000}"/>
    <cellStyle name="Нейтральный 165" xfId="25320" xr:uid="{00000000-0005-0000-0000-0000F8670000}"/>
    <cellStyle name="Нейтральный 166" xfId="25321" xr:uid="{00000000-0005-0000-0000-0000F9670000}"/>
    <cellStyle name="Нейтральный 167" xfId="25322" xr:uid="{00000000-0005-0000-0000-0000FA670000}"/>
    <cellStyle name="Нейтральный 168" xfId="25323" xr:uid="{00000000-0005-0000-0000-0000FB670000}"/>
    <cellStyle name="Нейтральный 169" xfId="25324" xr:uid="{00000000-0005-0000-0000-0000FC670000}"/>
    <cellStyle name="Нейтральный 17" xfId="25325" xr:uid="{00000000-0005-0000-0000-0000FD670000}"/>
    <cellStyle name="Нейтральный 17 2" xfId="26901" xr:uid="{00000000-0005-0000-0000-0000FE670000}"/>
    <cellStyle name="Нейтральный 170" xfId="25326" xr:uid="{00000000-0005-0000-0000-0000FF670000}"/>
    <cellStyle name="Нейтральный 171" xfId="25327" xr:uid="{00000000-0005-0000-0000-000000680000}"/>
    <cellStyle name="Нейтральный 172" xfId="25328" xr:uid="{00000000-0005-0000-0000-000001680000}"/>
    <cellStyle name="Нейтральный 173" xfId="25245" xr:uid="{00000000-0005-0000-0000-000002680000}"/>
    <cellStyle name="Нейтральный 18" xfId="25329" xr:uid="{00000000-0005-0000-0000-000003680000}"/>
    <cellStyle name="Нейтральный 18 2" xfId="26961" xr:uid="{00000000-0005-0000-0000-000004680000}"/>
    <cellStyle name="Нейтральный 19" xfId="25330" xr:uid="{00000000-0005-0000-0000-000005680000}"/>
    <cellStyle name="Нейтральный 19 2" xfId="26962" xr:uid="{00000000-0005-0000-0000-000006680000}"/>
    <cellStyle name="Нейтральный 2" xfId="25331" xr:uid="{00000000-0005-0000-0000-000007680000}"/>
    <cellStyle name="Нейтральный 2 2" xfId="25332" xr:uid="{00000000-0005-0000-0000-000008680000}"/>
    <cellStyle name="Нейтральный 2 2 2" xfId="25333" xr:uid="{00000000-0005-0000-0000-000009680000}"/>
    <cellStyle name="Нейтральный 2 3" xfId="25334" xr:uid="{00000000-0005-0000-0000-00000A680000}"/>
    <cellStyle name="Нейтральный 2 4" xfId="28121" xr:uid="{00000000-0005-0000-0000-00000B680000}"/>
    <cellStyle name="Нейтральный 2 5" xfId="28339" xr:uid="{00000000-0005-0000-0000-00000C680000}"/>
    <cellStyle name="Нейтральный 20" xfId="25335" xr:uid="{00000000-0005-0000-0000-00000D680000}"/>
    <cellStyle name="Нейтральный 20 2" xfId="26953" xr:uid="{00000000-0005-0000-0000-00000E680000}"/>
    <cellStyle name="Нейтральный 21" xfId="25336" xr:uid="{00000000-0005-0000-0000-00000F680000}"/>
    <cellStyle name="Нейтральный 21 2" xfId="26969" xr:uid="{00000000-0005-0000-0000-000010680000}"/>
    <cellStyle name="Нейтральный 22" xfId="25337" xr:uid="{00000000-0005-0000-0000-000011680000}"/>
    <cellStyle name="Нейтральный 22 2" xfId="26941" xr:uid="{00000000-0005-0000-0000-000012680000}"/>
    <cellStyle name="Нейтральный 23" xfId="25338" xr:uid="{00000000-0005-0000-0000-000013680000}"/>
    <cellStyle name="Нейтральный 23 2" xfId="26981" xr:uid="{00000000-0005-0000-0000-000014680000}"/>
    <cellStyle name="Нейтральный 24" xfId="25339" xr:uid="{00000000-0005-0000-0000-000015680000}"/>
    <cellStyle name="Нейтральный 24 2" xfId="27053" xr:uid="{00000000-0005-0000-0000-000016680000}"/>
    <cellStyle name="Нейтральный 25" xfId="25340" xr:uid="{00000000-0005-0000-0000-000017680000}"/>
    <cellStyle name="Нейтральный 25 2" xfId="27054" xr:uid="{00000000-0005-0000-0000-000018680000}"/>
    <cellStyle name="Нейтральный 26" xfId="25341" xr:uid="{00000000-0005-0000-0000-000019680000}"/>
    <cellStyle name="Нейтральный 26 2" xfId="27046" xr:uid="{00000000-0005-0000-0000-00001A680000}"/>
    <cellStyle name="Нейтральный 27" xfId="25342" xr:uid="{00000000-0005-0000-0000-00001B680000}"/>
    <cellStyle name="Нейтральный 27 2" xfId="27061" xr:uid="{00000000-0005-0000-0000-00001C680000}"/>
    <cellStyle name="Нейтральный 28" xfId="25343" xr:uid="{00000000-0005-0000-0000-00001D680000}"/>
    <cellStyle name="Нейтральный 28 2" xfId="27119" xr:uid="{00000000-0005-0000-0000-00001E680000}"/>
    <cellStyle name="Нейтральный 29" xfId="25344" xr:uid="{00000000-0005-0000-0000-00001F680000}"/>
    <cellStyle name="Нейтральный 29 2" xfId="27120" xr:uid="{00000000-0005-0000-0000-000020680000}"/>
    <cellStyle name="Нейтральный 3" xfId="25345" xr:uid="{00000000-0005-0000-0000-000021680000}"/>
    <cellStyle name="Нейтральный 3 2" xfId="25346" xr:uid="{00000000-0005-0000-0000-000022680000}"/>
    <cellStyle name="Нейтральный 3 3" xfId="25347" xr:uid="{00000000-0005-0000-0000-000023680000}"/>
    <cellStyle name="Нейтральный 3 4" xfId="28841" xr:uid="{00000000-0005-0000-0000-000024680000}"/>
    <cellStyle name="Нейтральный 30" xfId="25348" xr:uid="{00000000-0005-0000-0000-000025680000}"/>
    <cellStyle name="Нейтральный 30 2" xfId="27112" xr:uid="{00000000-0005-0000-0000-000026680000}"/>
    <cellStyle name="Нейтральный 31" xfId="25349" xr:uid="{00000000-0005-0000-0000-000027680000}"/>
    <cellStyle name="Нейтральный 31 2" xfId="27157" xr:uid="{00000000-0005-0000-0000-000028680000}"/>
    <cellStyle name="Нейтральный 32" xfId="25350" xr:uid="{00000000-0005-0000-0000-000029680000}"/>
    <cellStyle name="Нейтральный 32 2" xfId="27175" xr:uid="{00000000-0005-0000-0000-00002A680000}"/>
    <cellStyle name="Нейтральный 33" xfId="25351" xr:uid="{00000000-0005-0000-0000-00002B680000}"/>
    <cellStyle name="Нейтральный 33 2" xfId="27202" xr:uid="{00000000-0005-0000-0000-00002C680000}"/>
    <cellStyle name="Нейтральный 34" xfId="25352" xr:uid="{00000000-0005-0000-0000-00002D680000}"/>
    <cellStyle name="Нейтральный 34 2" xfId="27217" xr:uid="{00000000-0005-0000-0000-00002E680000}"/>
    <cellStyle name="Нейтральный 35" xfId="25353" xr:uid="{00000000-0005-0000-0000-00002F680000}"/>
    <cellStyle name="Нейтральный 35 2" xfId="27222" xr:uid="{00000000-0005-0000-0000-000030680000}"/>
    <cellStyle name="Нейтральный 36" xfId="25354" xr:uid="{00000000-0005-0000-0000-000031680000}"/>
    <cellStyle name="Нейтральный 36 2" xfId="27280" xr:uid="{00000000-0005-0000-0000-000032680000}"/>
    <cellStyle name="Нейтральный 37" xfId="25355" xr:uid="{00000000-0005-0000-0000-000033680000}"/>
    <cellStyle name="Нейтральный 37 2" xfId="27286" xr:uid="{00000000-0005-0000-0000-000034680000}"/>
    <cellStyle name="Нейтральный 38" xfId="25356" xr:uid="{00000000-0005-0000-0000-000035680000}"/>
    <cellStyle name="Нейтральный 38 2" xfId="27270" xr:uid="{00000000-0005-0000-0000-000036680000}"/>
    <cellStyle name="Нейтральный 39" xfId="25357" xr:uid="{00000000-0005-0000-0000-000037680000}"/>
    <cellStyle name="Нейтральный 39 2" xfId="27295" xr:uid="{00000000-0005-0000-0000-000038680000}"/>
    <cellStyle name="Нейтральный 4" xfId="25358" xr:uid="{00000000-0005-0000-0000-000039680000}"/>
    <cellStyle name="Нейтральный 4 2" xfId="25359" xr:uid="{00000000-0005-0000-0000-00003A680000}"/>
    <cellStyle name="Нейтральный 4 3" xfId="28978" xr:uid="{00000000-0005-0000-0000-00003B680000}"/>
    <cellStyle name="Нейтральный 40" xfId="25360" xr:uid="{00000000-0005-0000-0000-00003C680000}"/>
    <cellStyle name="Нейтральный 40 2" xfId="27372" xr:uid="{00000000-0005-0000-0000-00003D680000}"/>
    <cellStyle name="Нейтральный 41" xfId="25361" xr:uid="{00000000-0005-0000-0000-00003E680000}"/>
    <cellStyle name="Нейтральный 41 2" xfId="27348" xr:uid="{00000000-0005-0000-0000-00003F680000}"/>
    <cellStyle name="Нейтральный 42" xfId="25362" xr:uid="{00000000-0005-0000-0000-000040680000}"/>
    <cellStyle name="Нейтральный 42 2" xfId="27378" xr:uid="{00000000-0005-0000-0000-000041680000}"/>
    <cellStyle name="Нейтральный 43" xfId="25363" xr:uid="{00000000-0005-0000-0000-000042680000}"/>
    <cellStyle name="Нейтральный 43 2" xfId="27399" xr:uid="{00000000-0005-0000-0000-000043680000}"/>
    <cellStyle name="Нейтральный 44" xfId="25364" xr:uid="{00000000-0005-0000-0000-000044680000}"/>
    <cellStyle name="Нейтральный 44 2" xfId="27406" xr:uid="{00000000-0005-0000-0000-000045680000}"/>
    <cellStyle name="Нейтральный 45" xfId="25365" xr:uid="{00000000-0005-0000-0000-000046680000}"/>
    <cellStyle name="Нейтральный 45 2" xfId="27475" xr:uid="{00000000-0005-0000-0000-000047680000}"/>
    <cellStyle name="Нейтральный 46" xfId="25366" xr:uid="{00000000-0005-0000-0000-000048680000}"/>
    <cellStyle name="Нейтральный 46 2" xfId="27466" xr:uid="{00000000-0005-0000-0000-000049680000}"/>
    <cellStyle name="Нейтральный 47" xfId="25367" xr:uid="{00000000-0005-0000-0000-00004A680000}"/>
    <cellStyle name="Нейтральный 47 2" xfId="27485" xr:uid="{00000000-0005-0000-0000-00004B680000}"/>
    <cellStyle name="Нейтральный 48" xfId="25368" xr:uid="{00000000-0005-0000-0000-00004C680000}"/>
    <cellStyle name="Нейтральный 48 2" xfId="27451" xr:uid="{00000000-0005-0000-0000-00004D680000}"/>
    <cellStyle name="Нейтральный 49" xfId="25369" xr:uid="{00000000-0005-0000-0000-00004E680000}"/>
    <cellStyle name="Нейтральный 49 2" xfId="27562" xr:uid="{00000000-0005-0000-0000-00004F680000}"/>
    <cellStyle name="Нейтральный 5" xfId="25370" xr:uid="{00000000-0005-0000-0000-000050680000}"/>
    <cellStyle name="Нейтральный 5 2" xfId="25371" xr:uid="{00000000-0005-0000-0000-000051680000}"/>
    <cellStyle name="Нейтральный 50" xfId="25372" xr:uid="{00000000-0005-0000-0000-000052680000}"/>
    <cellStyle name="Нейтральный 50 2" xfId="27552" xr:uid="{00000000-0005-0000-0000-000053680000}"/>
    <cellStyle name="Нейтральный 51" xfId="25373" xr:uid="{00000000-0005-0000-0000-000054680000}"/>
    <cellStyle name="Нейтральный 51 2" xfId="27571" xr:uid="{00000000-0005-0000-0000-000055680000}"/>
    <cellStyle name="Нейтральный 52" xfId="25374" xr:uid="{00000000-0005-0000-0000-000056680000}"/>
    <cellStyle name="Нейтральный 52 2" xfId="27536" xr:uid="{00000000-0005-0000-0000-000057680000}"/>
    <cellStyle name="Нейтральный 53" xfId="25375" xr:uid="{00000000-0005-0000-0000-000058680000}"/>
    <cellStyle name="Нейтральный 53 2" xfId="27621" xr:uid="{00000000-0005-0000-0000-000059680000}"/>
    <cellStyle name="Нейтральный 54" xfId="25376" xr:uid="{00000000-0005-0000-0000-00005A680000}"/>
    <cellStyle name="Нейтральный 54 2" xfId="27674" xr:uid="{00000000-0005-0000-0000-00005B680000}"/>
    <cellStyle name="Нейтральный 55" xfId="25377" xr:uid="{00000000-0005-0000-0000-00005C680000}"/>
    <cellStyle name="Нейтральный 55 2" xfId="27679" xr:uid="{00000000-0005-0000-0000-00005D680000}"/>
    <cellStyle name="Нейтральный 56" xfId="25378" xr:uid="{00000000-0005-0000-0000-00005E680000}"/>
    <cellStyle name="Нейтральный 56 2" xfId="27664" xr:uid="{00000000-0005-0000-0000-00005F680000}"/>
    <cellStyle name="Нейтральный 57" xfId="25379" xr:uid="{00000000-0005-0000-0000-000060680000}"/>
    <cellStyle name="Нейтральный 57 2" xfId="27689" xr:uid="{00000000-0005-0000-0000-000061680000}"/>
    <cellStyle name="Нейтральный 58" xfId="25380" xr:uid="{00000000-0005-0000-0000-000062680000}"/>
    <cellStyle name="Нейтральный 58 2" xfId="27648" xr:uid="{00000000-0005-0000-0000-000063680000}"/>
    <cellStyle name="Нейтральный 59" xfId="25381" xr:uid="{00000000-0005-0000-0000-000064680000}"/>
    <cellStyle name="Нейтральный 59 2" xfId="27758" xr:uid="{00000000-0005-0000-0000-000065680000}"/>
    <cellStyle name="Нейтральный 6" xfId="25382" xr:uid="{00000000-0005-0000-0000-000066680000}"/>
    <cellStyle name="Нейтральный 6 2" xfId="25383" xr:uid="{00000000-0005-0000-0000-000067680000}"/>
    <cellStyle name="Нейтральный 60" xfId="25384" xr:uid="{00000000-0005-0000-0000-000068680000}"/>
    <cellStyle name="Нейтральный 61" xfId="25385" xr:uid="{00000000-0005-0000-0000-000069680000}"/>
    <cellStyle name="Нейтральный 62" xfId="25386" xr:uid="{00000000-0005-0000-0000-00006A680000}"/>
    <cellStyle name="Нейтральный 63" xfId="25387" xr:uid="{00000000-0005-0000-0000-00006B680000}"/>
    <cellStyle name="Нейтральный 64" xfId="25388" xr:uid="{00000000-0005-0000-0000-00006C680000}"/>
    <cellStyle name="Нейтральный 65" xfId="25389" xr:uid="{00000000-0005-0000-0000-00006D680000}"/>
    <cellStyle name="Нейтральный 66" xfId="25390" xr:uid="{00000000-0005-0000-0000-00006E680000}"/>
    <cellStyle name="Нейтральный 67" xfId="25391" xr:uid="{00000000-0005-0000-0000-00006F680000}"/>
    <cellStyle name="Нейтральный 68" xfId="25392" xr:uid="{00000000-0005-0000-0000-000070680000}"/>
    <cellStyle name="Нейтральный 69" xfId="25393" xr:uid="{00000000-0005-0000-0000-000071680000}"/>
    <cellStyle name="Нейтральный 7" xfId="25394" xr:uid="{00000000-0005-0000-0000-000072680000}"/>
    <cellStyle name="Нейтральный 7 2" xfId="25395" xr:uid="{00000000-0005-0000-0000-000073680000}"/>
    <cellStyle name="Нейтральный 70" xfId="25396" xr:uid="{00000000-0005-0000-0000-000074680000}"/>
    <cellStyle name="Нейтральный 71" xfId="25397" xr:uid="{00000000-0005-0000-0000-000075680000}"/>
    <cellStyle name="Нейтральный 72" xfId="25398" xr:uid="{00000000-0005-0000-0000-000076680000}"/>
    <cellStyle name="Нейтральный 73" xfId="25399" xr:uid="{00000000-0005-0000-0000-000077680000}"/>
    <cellStyle name="Нейтральный 74" xfId="25400" xr:uid="{00000000-0005-0000-0000-000078680000}"/>
    <cellStyle name="Нейтральный 75" xfId="25401" xr:uid="{00000000-0005-0000-0000-000079680000}"/>
    <cellStyle name="Нейтральный 76" xfId="25402" xr:uid="{00000000-0005-0000-0000-00007A680000}"/>
    <cellStyle name="Нейтральный 77" xfId="25403" xr:uid="{00000000-0005-0000-0000-00007B680000}"/>
    <cellStyle name="Нейтральный 78" xfId="25404" xr:uid="{00000000-0005-0000-0000-00007C680000}"/>
    <cellStyle name="Нейтральный 79" xfId="25405" xr:uid="{00000000-0005-0000-0000-00007D680000}"/>
    <cellStyle name="Нейтральный 8" xfId="25406" xr:uid="{00000000-0005-0000-0000-00007E680000}"/>
    <cellStyle name="Нейтральный 8 2" xfId="25407" xr:uid="{00000000-0005-0000-0000-00007F680000}"/>
    <cellStyle name="Нейтральный 80" xfId="25408" xr:uid="{00000000-0005-0000-0000-000080680000}"/>
    <cellStyle name="Нейтральный 81" xfId="25409" xr:uid="{00000000-0005-0000-0000-000081680000}"/>
    <cellStyle name="Нейтральный 82" xfId="25410" xr:uid="{00000000-0005-0000-0000-000082680000}"/>
    <cellStyle name="Нейтральный 83" xfId="25411" xr:uid="{00000000-0005-0000-0000-000083680000}"/>
    <cellStyle name="Нейтральный 84" xfId="25412" xr:uid="{00000000-0005-0000-0000-000084680000}"/>
    <cellStyle name="Нейтральный 85" xfId="25413" xr:uid="{00000000-0005-0000-0000-000085680000}"/>
    <cellStyle name="Нейтральный 86" xfId="25414" xr:uid="{00000000-0005-0000-0000-000086680000}"/>
    <cellStyle name="Нейтральный 87" xfId="25415" xr:uid="{00000000-0005-0000-0000-000087680000}"/>
    <cellStyle name="Нейтральный 88" xfId="25416" xr:uid="{00000000-0005-0000-0000-000088680000}"/>
    <cellStyle name="Нейтральный 89" xfId="25417" xr:uid="{00000000-0005-0000-0000-000089680000}"/>
    <cellStyle name="Нейтральный 9" xfId="25418" xr:uid="{00000000-0005-0000-0000-00008A680000}"/>
    <cellStyle name="Нейтральный 9 2" xfId="25419" xr:uid="{00000000-0005-0000-0000-00008B680000}"/>
    <cellStyle name="Нейтральный 90" xfId="25420" xr:uid="{00000000-0005-0000-0000-00008C680000}"/>
    <cellStyle name="Нейтральный 91" xfId="25421" xr:uid="{00000000-0005-0000-0000-00008D680000}"/>
    <cellStyle name="Нейтральный 92" xfId="25422" xr:uid="{00000000-0005-0000-0000-00008E680000}"/>
    <cellStyle name="Нейтральный 93" xfId="25423" xr:uid="{00000000-0005-0000-0000-00008F680000}"/>
    <cellStyle name="Нейтральный 94" xfId="25424" xr:uid="{00000000-0005-0000-0000-000090680000}"/>
    <cellStyle name="Нейтральный 95" xfId="25425" xr:uid="{00000000-0005-0000-0000-000091680000}"/>
    <cellStyle name="Нейтральный 96" xfId="25426" xr:uid="{00000000-0005-0000-0000-000092680000}"/>
    <cellStyle name="Нейтральный 97" xfId="25427" xr:uid="{00000000-0005-0000-0000-000093680000}"/>
    <cellStyle name="Нейтральный 98" xfId="25428" xr:uid="{00000000-0005-0000-0000-000094680000}"/>
    <cellStyle name="Нейтральный 99" xfId="25429" xr:uid="{00000000-0005-0000-0000-000095680000}"/>
    <cellStyle name="Обычный" xfId="0" builtinId="0"/>
    <cellStyle name="Обычный 10" xfId="25430" xr:uid="{00000000-0005-0000-0000-000097680000}"/>
    <cellStyle name="Обычный 10 2" xfId="25431" xr:uid="{00000000-0005-0000-0000-000098680000}"/>
    <cellStyle name="Обычный 10 2 2" xfId="28341" xr:uid="{00000000-0005-0000-0000-000099680000}"/>
    <cellStyle name="Обычный 10 2 2 2" xfId="29046" xr:uid="{2FF46AE0-DFFC-4BAB-8DDB-5B24457E0552}"/>
    <cellStyle name="Обычный 10 3" xfId="28342" xr:uid="{00000000-0005-0000-0000-00009A680000}"/>
    <cellStyle name="Обычный 10 4" xfId="28545" xr:uid="{00000000-0005-0000-0000-00009B680000}"/>
    <cellStyle name="Обычный 10 5" xfId="29021" xr:uid="{00000000-0005-0000-0000-00009C680000}"/>
    <cellStyle name="Обычный 10 6" xfId="28340" xr:uid="{00000000-0005-0000-0000-00009D680000}"/>
    <cellStyle name="Обычный 100" xfId="27774" xr:uid="{00000000-0005-0000-0000-00009E680000}"/>
    <cellStyle name="Обычный 100 2" xfId="27877" xr:uid="{00000000-0005-0000-0000-00009F680000}"/>
    <cellStyle name="Обычный 101" xfId="27775" xr:uid="{00000000-0005-0000-0000-0000A0680000}"/>
    <cellStyle name="Обычный 101 2" xfId="27878" xr:uid="{00000000-0005-0000-0000-0000A1680000}"/>
    <cellStyle name="Обычный 102" xfId="27776" xr:uid="{00000000-0005-0000-0000-0000A2680000}"/>
    <cellStyle name="Обычный 102 2" xfId="27879" xr:uid="{00000000-0005-0000-0000-0000A3680000}"/>
    <cellStyle name="Обычный 103" xfId="27777" xr:uid="{00000000-0005-0000-0000-0000A4680000}"/>
    <cellStyle name="Обычный 103 2" xfId="27880" xr:uid="{00000000-0005-0000-0000-0000A5680000}"/>
    <cellStyle name="Обычный 104" xfId="27778" xr:uid="{00000000-0005-0000-0000-0000A6680000}"/>
    <cellStyle name="Обычный 105" xfId="27779" xr:uid="{00000000-0005-0000-0000-0000A7680000}"/>
    <cellStyle name="Обычный 105 2" xfId="27881" xr:uid="{00000000-0005-0000-0000-0000A8680000}"/>
    <cellStyle name="Обычный 106" xfId="27852" xr:uid="{00000000-0005-0000-0000-0000A9680000}"/>
    <cellStyle name="Обычный 106 2" xfId="27883" xr:uid="{00000000-0005-0000-0000-0000AA680000}"/>
    <cellStyle name="Обычный 107" xfId="27884" xr:uid="{00000000-0005-0000-0000-0000AB680000}"/>
    <cellStyle name="Обычный 108" xfId="27885" xr:uid="{00000000-0005-0000-0000-0000AC680000}"/>
    <cellStyle name="Обычный 108 2" xfId="28031" xr:uid="{00000000-0005-0000-0000-0000AD680000}"/>
    <cellStyle name="Обычный 109" xfId="12" xr:uid="{00000000-0005-0000-0000-0000AE680000}"/>
    <cellStyle name="Обычный 11" xfId="25432" xr:uid="{00000000-0005-0000-0000-0000AF680000}"/>
    <cellStyle name="Обычный 11 2" xfId="25433" xr:uid="{00000000-0005-0000-0000-0000B0680000}"/>
    <cellStyle name="Обычный 11 2 2" xfId="28345" xr:uid="{00000000-0005-0000-0000-0000B1680000}"/>
    <cellStyle name="Обычный 11 2 3" xfId="28344" xr:uid="{00000000-0005-0000-0000-0000B2680000}"/>
    <cellStyle name="Обычный 11 3" xfId="25434" xr:uid="{00000000-0005-0000-0000-0000B3680000}"/>
    <cellStyle name="Обычный 11 3 2" xfId="28346" xr:uid="{00000000-0005-0000-0000-0000B4680000}"/>
    <cellStyle name="Обычный 11 4" xfId="28347" xr:uid="{00000000-0005-0000-0000-0000B5680000}"/>
    <cellStyle name="Обычный 11 5" xfId="28780" xr:uid="{00000000-0005-0000-0000-0000B6680000}"/>
    <cellStyle name="Обычный 11 6" xfId="28343" xr:uid="{00000000-0005-0000-0000-0000B7680000}"/>
    <cellStyle name="Обычный 110" xfId="27935" xr:uid="{00000000-0005-0000-0000-0000B8680000}"/>
    <cellStyle name="Обычный 111" xfId="27941" xr:uid="{00000000-0005-0000-0000-0000B9680000}"/>
    <cellStyle name="Обычный 112" xfId="27937" xr:uid="{00000000-0005-0000-0000-0000BA680000}"/>
    <cellStyle name="Обычный 113" xfId="27939" xr:uid="{00000000-0005-0000-0000-0000BB680000}"/>
    <cellStyle name="Обычный 114" xfId="27981" xr:uid="{00000000-0005-0000-0000-0000BC680000}"/>
    <cellStyle name="Обычный 115" xfId="27982" xr:uid="{00000000-0005-0000-0000-0000BD680000}"/>
    <cellStyle name="Обычный 116" xfId="27983" xr:uid="{00000000-0005-0000-0000-0000BE680000}"/>
    <cellStyle name="Обычный 117" xfId="28043" xr:uid="{00000000-0005-0000-0000-0000BF680000}"/>
    <cellStyle name="Обычный 118" xfId="28045" xr:uid="{00000000-0005-0000-0000-0000C0680000}"/>
    <cellStyle name="Обычный 119" xfId="28059" xr:uid="{00000000-0005-0000-0000-0000C1680000}"/>
    <cellStyle name="Обычный 12" xfId="25435" xr:uid="{00000000-0005-0000-0000-0000C2680000}"/>
    <cellStyle name="Обычный 12 2" xfId="25436" xr:uid="{00000000-0005-0000-0000-0000C3680000}"/>
    <cellStyle name="Обычный 12 2 2" xfId="28830" xr:uid="{00000000-0005-0000-0000-0000C4680000}"/>
    <cellStyle name="Обычный 12 3" xfId="28348" xr:uid="{00000000-0005-0000-0000-0000C5680000}"/>
    <cellStyle name="Обычный 12 5" xfId="28288" xr:uid="{00000000-0005-0000-0000-0000C6680000}"/>
    <cellStyle name="Обычный 120" xfId="28078" xr:uid="{00000000-0005-0000-0000-0000C7680000}"/>
    <cellStyle name="Обычный 121" xfId="28095" xr:uid="{00000000-0005-0000-0000-0000C8680000}"/>
    <cellStyle name="Обычный 122" xfId="28109" xr:uid="{00000000-0005-0000-0000-0000C9680000}"/>
    <cellStyle name="Обычный 123" xfId="28110" xr:uid="{00000000-0005-0000-0000-0000CA680000}"/>
    <cellStyle name="Обычный 124" xfId="28111" xr:uid="{00000000-0005-0000-0000-0000CB680000}"/>
    <cellStyle name="Обычный 125" xfId="28112" xr:uid="{00000000-0005-0000-0000-0000CC680000}"/>
    <cellStyle name="Обычный 126" xfId="28113" xr:uid="{00000000-0005-0000-0000-0000CD680000}"/>
    <cellStyle name="Обычный 127" xfId="28114" xr:uid="{00000000-0005-0000-0000-0000CE680000}"/>
    <cellStyle name="Обычный 128" xfId="28285" xr:uid="{00000000-0005-0000-0000-0000CF680000}"/>
    <cellStyle name="Обычный 129" xfId="29034" xr:uid="{1767909F-D493-438E-896B-06679C9BC1DC}"/>
    <cellStyle name="Обычный 13" xfId="25437" xr:uid="{00000000-0005-0000-0000-0000D0680000}"/>
    <cellStyle name="Обычный 13 2" xfId="25438" xr:uid="{00000000-0005-0000-0000-0000D1680000}"/>
    <cellStyle name="Обычный 13 2 2" xfId="28351" xr:uid="{00000000-0005-0000-0000-0000D2680000}"/>
    <cellStyle name="Обычный 13 2 3" xfId="28352" xr:uid="{00000000-0005-0000-0000-0000D3680000}"/>
    <cellStyle name="Обычный 13 2 4" xfId="28350" xr:uid="{00000000-0005-0000-0000-0000D4680000}"/>
    <cellStyle name="Обычный 13 3" xfId="28353" xr:uid="{00000000-0005-0000-0000-0000D5680000}"/>
    <cellStyle name="Обычный 13 3 2" xfId="28354" xr:uid="{00000000-0005-0000-0000-0000D6680000}"/>
    <cellStyle name="Обычный 13 3 3" xfId="28355" xr:uid="{00000000-0005-0000-0000-0000D7680000}"/>
    <cellStyle name="Обычный 13 4" xfId="28356" xr:uid="{00000000-0005-0000-0000-0000D8680000}"/>
    <cellStyle name="Обычный 13 5" xfId="28357" xr:uid="{00000000-0005-0000-0000-0000D9680000}"/>
    <cellStyle name="Обычный 13 6" xfId="28831" xr:uid="{00000000-0005-0000-0000-0000DA680000}"/>
    <cellStyle name="Обычный 13 7" xfId="28349" xr:uid="{00000000-0005-0000-0000-0000DB680000}"/>
    <cellStyle name="Обычный 14" xfId="25439" xr:uid="{00000000-0005-0000-0000-0000DC680000}"/>
    <cellStyle name="Обычный 14 2" xfId="25440" xr:uid="{00000000-0005-0000-0000-0000DD680000}"/>
    <cellStyle name="Обычный 14 2 2" xfId="28832" xr:uid="{00000000-0005-0000-0000-0000DE680000}"/>
    <cellStyle name="Обычный 14 3" xfId="28358" xr:uid="{00000000-0005-0000-0000-0000DF680000}"/>
    <cellStyle name="Обычный 15" xfId="25441" xr:uid="{00000000-0005-0000-0000-0000E0680000}"/>
    <cellStyle name="Обычный 15 2" xfId="25442" xr:uid="{00000000-0005-0000-0000-0000E1680000}"/>
    <cellStyle name="Обычный 15 2 2" xfId="28528" xr:uid="{00000000-0005-0000-0000-0000E2680000}"/>
    <cellStyle name="Обычный 15 2 2 2" xfId="28531" xr:uid="{00000000-0005-0000-0000-0000E3680000}"/>
    <cellStyle name="Обычный 15 2 3" xfId="28360" xr:uid="{00000000-0005-0000-0000-0000E4680000}"/>
    <cellStyle name="Обычный 15 3" xfId="28833" xr:uid="{00000000-0005-0000-0000-0000E5680000}"/>
    <cellStyle name="Обычный 15 4" xfId="28359" xr:uid="{00000000-0005-0000-0000-0000E6680000}"/>
    <cellStyle name="Обычный 16" xfId="25443" xr:uid="{00000000-0005-0000-0000-0000E7680000}"/>
    <cellStyle name="Обычный 16 11" xfId="28526" xr:uid="{00000000-0005-0000-0000-0000E8680000}"/>
    <cellStyle name="Обычный 16 2" xfId="25444" xr:uid="{00000000-0005-0000-0000-0000E9680000}"/>
    <cellStyle name="Обычный 16 2 2" xfId="28871" xr:uid="{00000000-0005-0000-0000-0000EA680000}"/>
    <cellStyle name="Обычный 16 3" xfId="28292" xr:uid="{00000000-0005-0000-0000-0000EB680000}"/>
    <cellStyle name="Обычный 17" xfId="25445" xr:uid="{00000000-0005-0000-0000-0000EC680000}"/>
    <cellStyle name="Обычный 17 2" xfId="25446" xr:uid="{00000000-0005-0000-0000-0000ED680000}"/>
    <cellStyle name="Обычный 17 3" xfId="28361" xr:uid="{00000000-0005-0000-0000-0000EE680000}"/>
    <cellStyle name="Обычный 18" xfId="25447" xr:uid="{00000000-0005-0000-0000-0000EF680000}"/>
    <cellStyle name="Обычный 18 2" xfId="25448" xr:uid="{00000000-0005-0000-0000-0000F0680000}"/>
    <cellStyle name="Обычный 18 2 2" xfId="28525" xr:uid="{00000000-0005-0000-0000-0000F1680000}"/>
    <cellStyle name="Обычный 18 3" xfId="28293" xr:uid="{00000000-0005-0000-0000-0000F2680000}"/>
    <cellStyle name="Обычный 19" xfId="25449" xr:uid="{00000000-0005-0000-0000-0000F3680000}"/>
    <cellStyle name="Обычный 19 2" xfId="25450" xr:uid="{00000000-0005-0000-0000-0000F4680000}"/>
    <cellStyle name="Обычный 19 2 2" xfId="28363" xr:uid="{00000000-0005-0000-0000-0000F5680000}"/>
    <cellStyle name="Обычный 19 3" xfId="28364" xr:uid="{00000000-0005-0000-0000-0000F6680000}"/>
    <cellStyle name="Обычный 19 4" xfId="28362" xr:uid="{00000000-0005-0000-0000-0000F7680000}"/>
    <cellStyle name="Обычный 2" xfId="7" xr:uid="{00000000-0005-0000-0000-0000F8680000}"/>
    <cellStyle name="Обычный 2 10" xfId="25452" xr:uid="{00000000-0005-0000-0000-0000F9680000}"/>
    <cellStyle name="Обычный 2 10 2" xfId="28872" xr:uid="{00000000-0005-0000-0000-0000FA680000}"/>
    <cellStyle name="Обычный 2 11" xfId="25453" xr:uid="{00000000-0005-0000-0000-0000FB680000}"/>
    <cellStyle name="Обычный 2 11 2" xfId="28541" xr:uid="{00000000-0005-0000-0000-0000FC680000}"/>
    <cellStyle name="Обычный 2 12" xfId="25454" xr:uid="{00000000-0005-0000-0000-0000FD680000}"/>
    <cellStyle name="Обычный 2 12 2" xfId="29012" xr:uid="{00000000-0005-0000-0000-0000FE680000}"/>
    <cellStyle name="Обычный 2 13" xfId="25455" xr:uid="{00000000-0005-0000-0000-0000FF680000}"/>
    <cellStyle name="Обычный 2 14" xfId="25456" xr:uid="{00000000-0005-0000-0000-000000690000}"/>
    <cellStyle name="Обычный 2 14 2" xfId="25457" xr:uid="{00000000-0005-0000-0000-000001690000}"/>
    <cellStyle name="Обычный 2 15" xfId="28116" xr:uid="{00000000-0005-0000-0000-000002690000}"/>
    <cellStyle name="Обычный 2 16" xfId="25451" xr:uid="{00000000-0005-0000-0000-000003690000}"/>
    <cellStyle name="Обычный 2 17" xfId="28290" xr:uid="{00000000-0005-0000-0000-000004690000}"/>
    <cellStyle name="Обычный 2 18" xfId="29037" xr:uid="{227CBBDB-9433-4073-B8ED-F7C19EDA03CC}"/>
    <cellStyle name="Обычный 2 2" xfId="25458" xr:uid="{00000000-0005-0000-0000-000005690000}"/>
    <cellStyle name="Обычный 2 2 10" xfId="25459" xr:uid="{00000000-0005-0000-0000-000006690000}"/>
    <cellStyle name="Обычный 2 2 10 2" xfId="25460" xr:uid="{00000000-0005-0000-0000-000007690000}"/>
    <cellStyle name="Обычный 2 2 11" xfId="25461" xr:uid="{00000000-0005-0000-0000-000008690000}"/>
    <cellStyle name="Обычный 2 2 12" xfId="25462" xr:uid="{00000000-0005-0000-0000-000009690000}"/>
    <cellStyle name="Обычный 2 2 13" xfId="25463" xr:uid="{00000000-0005-0000-0000-00000A690000}"/>
    <cellStyle name="Обычный 2 2 14" xfId="25464" xr:uid="{00000000-0005-0000-0000-00000B690000}"/>
    <cellStyle name="Обычный 2 2 15" xfId="28365" xr:uid="{00000000-0005-0000-0000-00000C690000}"/>
    <cellStyle name="Обычный 2 2 2" xfId="25465" xr:uid="{00000000-0005-0000-0000-00000D690000}"/>
    <cellStyle name="Обычный 2 2 2 2" xfId="25466" xr:uid="{00000000-0005-0000-0000-00000E690000}"/>
    <cellStyle name="Обычный 2 2 2 2 2" xfId="25467" xr:uid="{00000000-0005-0000-0000-00000F690000}"/>
    <cellStyle name="Обычный 2 2 2 2 2 2" xfId="28368" xr:uid="{00000000-0005-0000-0000-000010690000}"/>
    <cellStyle name="Обычный 2 2 2 2 3" xfId="25468" xr:uid="{00000000-0005-0000-0000-000011690000}"/>
    <cellStyle name="Обычный 2 2 2 2 3 2" xfId="28369" xr:uid="{00000000-0005-0000-0000-000012690000}"/>
    <cellStyle name="Обычный 2 2 2 2 4" xfId="25469" xr:uid="{00000000-0005-0000-0000-000013690000}"/>
    <cellStyle name="Обычный 2 2 2 2 4 2" xfId="28643" xr:uid="{00000000-0005-0000-0000-000014690000}"/>
    <cellStyle name="Обычный 2 2 2 2 5" xfId="25470" xr:uid="{00000000-0005-0000-0000-000015690000}"/>
    <cellStyle name="Обычный 2 2 2 2 6" xfId="25471" xr:uid="{00000000-0005-0000-0000-000016690000}"/>
    <cellStyle name="Обычный 2 2 2 2 7" xfId="25472" xr:uid="{00000000-0005-0000-0000-000017690000}"/>
    <cellStyle name="Обычный 2 2 2 2 8" xfId="28367" xr:uid="{00000000-0005-0000-0000-000018690000}"/>
    <cellStyle name="Обычный 2 2 2 3" xfId="25473" xr:uid="{00000000-0005-0000-0000-000019690000}"/>
    <cellStyle name="Обычный 2 2 2 3 2" xfId="28580" xr:uid="{00000000-0005-0000-0000-00001A690000}"/>
    <cellStyle name="Обычный 2 2 2 4" xfId="25474" xr:uid="{00000000-0005-0000-0000-00001B690000}"/>
    <cellStyle name="Обычный 2 2 2 5" xfId="25475" xr:uid="{00000000-0005-0000-0000-00001C690000}"/>
    <cellStyle name="Обычный 2 2 2 6" xfId="25476" xr:uid="{00000000-0005-0000-0000-00001D690000}"/>
    <cellStyle name="Обычный 2 2 2 7" xfId="25477" xr:uid="{00000000-0005-0000-0000-00001E690000}"/>
    <cellStyle name="Обычный 2 2 2 8" xfId="25478" xr:uid="{00000000-0005-0000-0000-00001F690000}"/>
    <cellStyle name="Обычный 2 2 2 9" xfId="28366" xr:uid="{00000000-0005-0000-0000-000020690000}"/>
    <cellStyle name="Обычный 2 2 3" xfId="25479" xr:uid="{00000000-0005-0000-0000-000021690000}"/>
    <cellStyle name="Обычный 2 2 3 2" xfId="25480" xr:uid="{00000000-0005-0000-0000-000022690000}"/>
    <cellStyle name="Обычный 2 2 3 2 2" xfId="28751" xr:uid="{00000000-0005-0000-0000-000023690000}"/>
    <cellStyle name="Обычный 2 2 3 2 3" xfId="28613" xr:uid="{00000000-0005-0000-0000-000024690000}"/>
    <cellStyle name="Обычный 2 2 3 3" xfId="25481" xr:uid="{00000000-0005-0000-0000-000025690000}"/>
    <cellStyle name="Обычный 2 2 3 3 2" xfId="28795" xr:uid="{00000000-0005-0000-0000-000026690000}"/>
    <cellStyle name="Обычный 2 2 3 3 3" xfId="28658" xr:uid="{00000000-0005-0000-0000-000027690000}"/>
    <cellStyle name="Обычный 2 2 3 4" xfId="25482" xr:uid="{00000000-0005-0000-0000-000028690000}"/>
    <cellStyle name="Обычный 2 2 3 4 2" xfId="28715" xr:uid="{00000000-0005-0000-0000-000029690000}"/>
    <cellStyle name="Обычный 2 2 3 5" xfId="25483" xr:uid="{00000000-0005-0000-0000-00002A690000}"/>
    <cellStyle name="Обычный 2 2 3 5 2" xfId="28570" xr:uid="{00000000-0005-0000-0000-00002B690000}"/>
    <cellStyle name="Обычный 2 2 3 6" xfId="25484" xr:uid="{00000000-0005-0000-0000-00002C690000}"/>
    <cellStyle name="Обычный 2 2 3 7" xfId="25485" xr:uid="{00000000-0005-0000-0000-00002D690000}"/>
    <cellStyle name="Обычный 2 2 3 8" xfId="28370" xr:uid="{00000000-0005-0000-0000-00002E690000}"/>
    <cellStyle name="Обычный 2 2 4" xfId="25486" xr:uid="{00000000-0005-0000-0000-00002F690000}"/>
    <cellStyle name="Обычный 2 2 4 2" xfId="28623" xr:uid="{00000000-0005-0000-0000-000030690000}"/>
    <cellStyle name="Обычный 2 2 4 2 2" xfId="28761" xr:uid="{00000000-0005-0000-0000-000031690000}"/>
    <cellStyle name="Обычный 2 2 4 3" xfId="28668" xr:uid="{00000000-0005-0000-0000-000032690000}"/>
    <cellStyle name="Обычный 2 2 4 3 2" xfId="28805" xr:uid="{00000000-0005-0000-0000-000033690000}"/>
    <cellStyle name="Обычный 2 2 4 4" xfId="28725" xr:uid="{00000000-0005-0000-0000-000034690000}"/>
    <cellStyle name="Обычный 2 2 4 5" xfId="28585" xr:uid="{00000000-0005-0000-0000-000035690000}"/>
    <cellStyle name="Обычный 2 2 5" xfId="25487" xr:uid="{00000000-0005-0000-0000-000036690000}"/>
    <cellStyle name="Обычный 2 2 5 2" xfId="28633" xr:uid="{00000000-0005-0000-0000-000037690000}"/>
    <cellStyle name="Обычный 2 2 5 2 2" xfId="28771" xr:uid="{00000000-0005-0000-0000-000038690000}"/>
    <cellStyle name="Обычный 2 2 5 3" xfId="28678" xr:uid="{00000000-0005-0000-0000-000039690000}"/>
    <cellStyle name="Обычный 2 2 5 3 2" xfId="28815" xr:uid="{00000000-0005-0000-0000-00003A690000}"/>
    <cellStyle name="Обычный 2 2 5 4" xfId="28735" xr:uid="{00000000-0005-0000-0000-00003B690000}"/>
    <cellStyle name="Обычный 2 2 5 5" xfId="28595" xr:uid="{00000000-0005-0000-0000-00003C690000}"/>
    <cellStyle name="Обычный 2 2 6" xfId="25488" xr:uid="{00000000-0005-0000-0000-00003D690000}"/>
    <cellStyle name="Обычный 2 2 6 2" xfId="28642" xr:uid="{00000000-0005-0000-0000-00003E690000}"/>
    <cellStyle name="Обычный 2 2 7" xfId="25489" xr:uid="{00000000-0005-0000-0000-00003F690000}"/>
    <cellStyle name="Обычный 2 2 7 2" xfId="28689" xr:uid="{00000000-0005-0000-0000-000040690000}"/>
    <cellStyle name="Обычный 2 2 8" xfId="25490" xr:uid="{00000000-0005-0000-0000-000041690000}"/>
    <cellStyle name="Обычный 2 2 9" xfId="25491" xr:uid="{00000000-0005-0000-0000-000042690000}"/>
    <cellStyle name="Обычный 2 23 2" xfId="25492" xr:uid="{00000000-0005-0000-0000-000043690000}"/>
    <cellStyle name="Обычный 2 3" xfId="25493" xr:uid="{00000000-0005-0000-0000-000044690000}"/>
    <cellStyle name="Обычный 2 3 10" xfId="28558" xr:uid="{00000000-0005-0000-0000-000045690000}"/>
    <cellStyle name="Обычный 2 3 11" xfId="28371" xr:uid="{00000000-0005-0000-0000-000046690000}"/>
    <cellStyle name="Обычный 2 3 2" xfId="25494" xr:uid="{00000000-0005-0000-0000-000047690000}"/>
    <cellStyle name="Обычный 2 3 2 2" xfId="25495" xr:uid="{00000000-0005-0000-0000-000048690000}"/>
    <cellStyle name="Обычный 2 3 2 2 2" xfId="28758" xr:uid="{00000000-0005-0000-0000-000049690000}"/>
    <cellStyle name="Обычный 2 3 2 2 3" xfId="28620" xr:uid="{00000000-0005-0000-0000-00004A690000}"/>
    <cellStyle name="Обычный 2 3 2 2 4" xfId="28373" xr:uid="{00000000-0005-0000-0000-00004B690000}"/>
    <cellStyle name="Обычный 2 3 2 3" xfId="25496" xr:uid="{00000000-0005-0000-0000-00004C690000}"/>
    <cellStyle name="Обычный 2 3 2 3 2" xfId="28802" xr:uid="{00000000-0005-0000-0000-00004D690000}"/>
    <cellStyle name="Обычный 2 3 2 3 3" xfId="28665" xr:uid="{00000000-0005-0000-0000-00004E690000}"/>
    <cellStyle name="Обычный 2 3 2 3 4" xfId="28374" xr:uid="{00000000-0005-0000-0000-00004F690000}"/>
    <cellStyle name="Обычный 2 3 2 4" xfId="25497" xr:uid="{00000000-0005-0000-0000-000050690000}"/>
    <cellStyle name="Обычный 2 3 2 4 2" xfId="28722" xr:uid="{00000000-0005-0000-0000-000051690000}"/>
    <cellStyle name="Обычный 2 3 2 5" xfId="25498" xr:uid="{00000000-0005-0000-0000-000052690000}"/>
    <cellStyle name="Обычный 2 3 2 5 2" xfId="28582" xr:uid="{00000000-0005-0000-0000-000053690000}"/>
    <cellStyle name="Обычный 2 3 2 6" xfId="25499" xr:uid="{00000000-0005-0000-0000-000054690000}"/>
    <cellStyle name="Обычный 2 3 2 7" xfId="28372" xr:uid="{00000000-0005-0000-0000-000055690000}"/>
    <cellStyle name="Обычный 2 3 3" xfId="25500" xr:uid="{00000000-0005-0000-0000-000056690000}"/>
    <cellStyle name="Обычный 2 3 3 2" xfId="28630" xr:uid="{00000000-0005-0000-0000-000057690000}"/>
    <cellStyle name="Обычный 2 3 3 2 2" xfId="28768" xr:uid="{00000000-0005-0000-0000-000058690000}"/>
    <cellStyle name="Обычный 2 3 3 3" xfId="28675" xr:uid="{00000000-0005-0000-0000-000059690000}"/>
    <cellStyle name="Обычный 2 3 3 3 2" xfId="28812" xr:uid="{00000000-0005-0000-0000-00005A690000}"/>
    <cellStyle name="Обычный 2 3 3 4" xfId="28732" xr:uid="{00000000-0005-0000-0000-00005B690000}"/>
    <cellStyle name="Обычный 2 3 3 5" xfId="28874" xr:uid="{00000000-0005-0000-0000-00005C690000}"/>
    <cellStyle name="Обычный 2 3 3 6" xfId="28592" xr:uid="{00000000-0005-0000-0000-00005D690000}"/>
    <cellStyle name="Обычный 2 3 3 7" xfId="28375" xr:uid="{00000000-0005-0000-0000-00005E690000}"/>
    <cellStyle name="Обычный 2 3 4" xfId="28376" xr:uid="{00000000-0005-0000-0000-00005F690000}"/>
    <cellStyle name="Обычный 2 3 4 2" xfId="28640" xr:uid="{00000000-0005-0000-0000-000060690000}"/>
    <cellStyle name="Обычный 2 3 4 2 2" xfId="28778" xr:uid="{00000000-0005-0000-0000-000061690000}"/>
    <cellStyle name="Обычный 2 3 4 3" xfId="28685" xr:uid="{00000000-0005-0000-0000-000062690000}"/>
    <cellStyle name="Обычный 2 3 4 3 2" xfId="28822" xr:uid="{00000000-0005-0000-0000-000063690000}"/>
    <cellStyle name="Обычный 2 3 4 4" xfId="28742" xr:uid="{00000000-0005-0000-0000-000064690000}"/>
    <cellStyle name="Обычный 2 3 4 5" xfId="28602" xr:uid="{00000000-0005-0000-0000-000065690000}"/>
    <cellStyle name="Обычный 2 3 5" xfId="28377" xr:uid="{00000000-0005-0000-0000-000066690000}"/>
    <cellStyle name="Обычный 2 3 5 2" xfId="28655" xr:uid="{00000000-0005-0000-0000-000067690000}"/>
    <cellStyle name="Обычный 2 3 5 2 2" xfId="28792" xr:uid="{00000000-0005-0000-0000-000068690000}"/>
    <cellStyle name="Обычный 2 3 5 3" xfId="28712" xr:uid="{00000000-0005-0000-0000-000069690000}"/>
    <cellStyle name="Обычный 2 3 5 4" xfId="28565" xr:uid="{00000000-0005-0000-0000-00006A690000}"/>
    <cellStyle name="Обычный 2 3 6" xfId="28378" xr:uid="{00000000-0005-0000-0000-00006B690000}"/>
    <cellStyle name="Обычный 2 3 6 2" xfId="28748" xr:uid="{00000000-0005-0000-0000-00006C690000}"/>
    <cellStyle name="Обычный 2 3 6 3" xfId="28610" xr:uid="{00000000-0005-0000-0000-00006D690000}"/>
    <cellStyle name="Обычный 2 3 7" xfId="28649" xr:uid="{00000000-0005-0000-0000-00006E690000}"/>
    <cellStyle name="Обычный 2 3 7 2" xfId="28786" xr:uid="{00000000-0005-0000-0000-00006F690000}"/>
    <cellStyle name="Обычный 2 3 8" xfId="28697" xr:uid="{00000000-0005-0000-0000-000070690000}"/>
    <cellStyle name="Обычный 2 3 9" xfId="28706" xr:uid="{00000000-0005-0000-0000-000071690000}"/>
    <cellStyle name="Обычный 2 4" xfId="25501" xr:uid="{00000000-0005-0000-0000-000072690000}"/>
    <cellStyle name="Обычный 2 4 10" xfId="28379" xr:uid="{00000000-0005-0000-0000-000073690000}"/>
    <cellStyle name="Обычный 2 4 2" xfId="25502" xr:uid="{00000000-0005-0000-0000-000074690000}"/>
    <cellStyle name="Обычный 2 4 2 2" xfId="25503" xr:uid="{00000000-0005-0000-0000-000075690000}"/>
    <cellStyle name="Обычный 2 4 2 2 2" xfId="28765" xr:uid="{00000000-0005-0000-0000-000076690000}"/>
    <cellStyle name="Обычный 2 4 2 2 3" xfId="28627" xr:uid="{00000000-0005-0000-0000-000077690000}"/>
    <cellStyle name="Обычный 2 4 2 2 4" xfId="28381" xr:uid="{00000000-0005-0000-0000-000078690000}"/>
    <cellStyle name="Обычный 2 4 2 3" xfId="25504" xr:uid="{00000000-0005-0000-0000-000079690000}"/>
    <cellStyle name="Обычный 2 4 2 3 2" xfId="28809" xr:uid="{00000000-0005-0000-0000-00007A690000}"/>
    <cellStyle name="Обычный 2 4 2 3 3" xfId="28672" xr:uid="{00000000-0005-0000-0000-00007B690000}"/>
    <cellStyle name="Обычный 2 4 2 3 4" xfId="28382" xr:uid="{00000000-0005-0000-0000-00007C690000}"/>
    <cellStyle name="Обычный 2 4 2 4" xfId="25505" xr:uid="{00000000-0005-0000-0000-00007D690000}"/>
    <cellStyle name="Обычный 2 4 2 4 2" xfId="28729" xr:uid="{00000000-0005-0000-0000-00007E690000}"/>
    <cellStyle name="Обычный 2 4 2 5" xfId="25506" xr:uid="{00000000-0005-0000-0000-00007F690000}"/>
    <cellStyle name="Обычный 2 4 2 5 2" xfId="28589" xr:uid="{00000000-0005-0000-0000-000080690000}"/>
    <cellStyle name="Обычный 2 4 2 6" xfId="25507" xr:uid="{00000000-0005-0000-0000-000081690000}"/>
    <cellStyle name="Обычный 2 4 2 7" xfId="28380" xr:uid="{00000000-0005-0000-0000-000082690000}"/>
    <cellStyle name="Обычный 2 4 3" xfId="28383" xr:uid="{00000000-0005-0000-0000-000083690000}"/>
    <cellStyle name="Обычный 2 4 3 2" xfId="28384" xr:uid="{00000000-0005-0000-0000-000084690000}"/>
    <cellStyle name="Обычный 2 4 3 2 2" xfId="28775" xr:uid="{00000000-0005-0000-0000-000085690000}"/>
    <cellStyle name="Обычный 2 4 3 2 3" xfId="28637" xr:uid="{00000000-0005-0000-0000-000086690000}"/>
    <cellStyle name="Обычный 2 4 3 3" xfId="28385" xr:uid="{00000000-0005-0000-0000-000087690000}"/>
    <cellStyle name="Обычный 2 4 3 3 2" xfId="28819" xr:uid="{00000000-0005-0000-0000-000088690000}"/>
    <cellStyle name="Обычный 2 4 3 3 3" xfId="28682" xr:uid="{00000000-0005-0000-0000-000089690000}"/>
    <cellStyle name="Обычный 2 4 3 4" xfId="28739" xr:uid="{00000000-0005-0000-0000-00008A690000}"/>
    <cellStyle name="Обычный 2 4 3 5" xfId="28599" xr:uid="{00000000-0005-0000-0000-00008B690000}"/>
    <cellStyle name="Обычный 2 4 4" xfId="28577" xr:uid="{00000000-0005-0000-0000-00008C690000}"/>
    <cellStyle name="Обычный 2 4 4 2" xfId="28662" xr:uid="{00000000-0005-0000-0000-00008D690000}"/>
    <cellStyle name="Обычный 2 4 4 2 2" xfId="28799" xr:uid="{00000000-0005-0000-0000-00008E690000}"/>
    <cellStyle name="Обычный 2 4 4 3" xfId="28719" xr:uid="{00000000-0005-0000-0000-00008F690000}"/>
    <cellStyle name="Обычный 2 4 5" xfId="28617" xr:uid="{00000000-0005-0000-0000-000090690000}"/>
    <cellStyle name="Обычный 2 4 5 2" xfId="28755" xr:uid="{00000000-0005-0000-0000-000091690000}"/>
    <cellStyle name="Обычный 2 4 6" xfId="28646" xr:uid="{00000000-0005-0000-0000-000092690000}"/>
    <cellStyle name="Обычный 2 4 6 2" xfId="28783" xr:uid="{00000000-0005-0000-0000-000093690000}"/>
    <cellStyle name="Обычный 2 4 7" xfId="28694" xr:uid="{00000000-0005-0000-0000-000094690000}"/>
    <cellStyle name="Обычный 2 4 8" xfId="28703" xr:uid="{00000000-0005-0000-0000-000095690000}"/>
    <cellStyle name="Обычный 2 4 9" xfId="28551" xr:uid="{00000000-0005-0000-0000-000096690000}"/>
    <cellStyle name="Обычный 2 5" xfId="25508" xr:uid="{00000000-0005-0000-0000-000097690000}"/>
    <cellStyle name="Обычный 2 5 2" xfId="25509" xr:uid="{00000000-0005-0000-0000-000098690000}"/>
    <cellStyle name="Обычный 2 5 2 2" xfId="28567" xr:uid="{00000000-0005-0000-0000-000099690000}"/>
    <cellStyle name="Обычный 2 5 3" xfId="25510" xr:uid="{00000000-0005-0000-0000-00009A690000}"/>
    <cellStyle name="Обычный 2 5 4" xfId="25511" xr:uid="{00000000-0005-0000-0000-00009B690000}"/>
    <cellStyle name="Обычный 2 5 5" xfId="25512" xr:uid="{00000000-0005-0000-0000-00009C690000}"/>
    <cellStyle name="Обычный 2 5 6" xfId="28386" xr:uid="{00000000-0005-0000-0000-00009D690000}"/>
    <cellStyle name="Обычный 2 6" xfId="25513" xr:uid="{00000000-0005-0000-0000-00009E690000}"/>
    <cellStyle name="Обычный 2 6 2" xfId="25514" xr:uid="{00000000-0005-0000-0000-00009F690000}"/>
    <cellStyle name="Обычный 2 6 2 2" xfId="28789" xr:uid="{00000000-0005-0000-0000-0000A0690000}"/>
    <cellStyle name="Обычный 2 6 2 3" xfId="28652" xr:uid="{00000000-0005-0000-0000-0000A1690000}"/>
    <cellStyle name="Обычный 2 6 3" xfId="25515" xr:uid="{00000000-0005-0000-0000-0000A2690000}"/>
    <cellStyle name="Обычный 2 6 3 2" xfId="28709" xr:uid="{00000000-0005-0000-0000-0000A3690000}"/>
    <cellStyle name="Обычный 2 6 4" xfId="25516" xr:uid="{00000000-0005-0000-0000-0000A4690000}"/>
    <cellStyle name="Обычный 2 6 4 2" xfId="28562" xr:uid="{00000000-0005-0000-0000-0000A5690000}"/>
    <cellStyle name="Обычный 2 6 5" xfId="25517" xr:uid="{00000000-0005-0000-0000-0000A6690000}"/>
    <cellStyle name="Обычный 2 6 6" xfId="28387" xr:uid="{00000000-0005-0000-0000-0000A7690000}"/>
    <cellStyle name="Обычный 2 7" xfId="25518" xr:uid="{00000000-0005-0000-0000-0000A8690000}"/>
    <cellStyle name="Обычный 2 7 2" xfId="25519" xr:uid="{00000000-0005-0000-0000-0000A9690000}"/>
    <cellStyle name="Обычный 2 7 2 2" xfId="28745" xr:uid="{00000000-0005-0000-0000-0000AA690000}"/>
    <cellStyle name="Обычный 2 7 3" xfId="25520" xr:uid="{00000000-0005-0000-0000-0000AB690000}"/>
    <cellStyle name="Обычный 2 7 3 2" xfId="28607" xr:uid="{00000000-0005-0000-0000-0000AC690000}"/>
    <cellStyle name="Обычный 2 7 4" xfId="25521" xr:uid="{00000000-0005-0000-0000-0000AD690000}"/>
    <cellStyle name="Обычный 2 7 5" xfId="25522" xr:uid="{00000000-0005-0000-0000-0000AE690000}"/>
    <cellStyle name="Обычный 2 7 6" xfId="28388" xr:uid="{00000000-0005-0000-0000-0000AF690000}"/>
    <cellStyle name="Обычный 2 8" xfId="25523" xr:uid="{00000000-0005-0000-0000-0000B0690000}"/>
    <cellStyle name="Обычный 2 8 2" xfId="28781" xr:uid="{00000000-0005-0000-0000-0000B1690000}"/>
    <cellStyle name="Обычный 2 8 3" xfId="28644" xr:uid="{00000000-0005-0000-0000-0000B2690000}"/>
    <cellStyle name="Обычный 2 9" xfId="25524" xr:uid="{00000000-0005-0000-0000-0000B3690000}"/>
    <cellStyle name="Обычный 2 9 2" xfId="28194" xr:uid="{00000000-0005-0000-0000-0000B4690000}"/>
    <cellStyle name="Обычный 2 9 3" xfId="28699" xr:uid="{00000000-0005-0000-0000-0000B5690000}"/>
    <cellStyle name="Обычный 2_2009 05 22 Cash flow (2009) (20)" xfId="25525" xr:uid="{00000000-0005-0000-0000-0000B6690000}"/>
    <cellStyle name="Обычный 20" xfId="25526" xr:uid="{00000000-0005-0000-0000-0000B7690000}"/>
    <cellStyle name="Обычный 20 2" xfId="25527" xr:uid="{00000000-0005-0000-0000-0000B8690000}"/>
    <cellStyle name="Обычный 20 3" xfId="28389" xr:uid="{00000000-0005-0000-0000-0000B9690000}"/>
    <cellStyle name="Обычный 21" xfId="25528" xr:uid="{00000000-0005-0000-0000-0000BA690000}"/>
    <cellStyle name="Обычный 21 2" xfId="25529" xr:uid="{00000000-0005-0000-0000-0000BB690000}"/>
    <cellStyle name="Обычный 21 3" xfId="28390" xr:uid="{00000000-0005-0000-0000-0000BC690000}"/>
    <cellStyle name="Обычный 22" xfId="25530" xr:uid="{00000000-0005-0000-0000-0000BD690000}"/>
    <cellStyle name="Обычный 22 2" xfId="25531" xr:uid="{00000000-0005-0000-0000-0000BE690000}"/>
    <cellStyle name="Обычный 22 3" xfId="28391" xr:uid="{00000000-0005-0000-0000-0000BF690000}"/>
    <cellStyle name="Обычный 23" xfId="25532" xr:uid="{00000000-0005-0000-0000-0000C0690000}"/>
    <cellStyle name="Обычный 23 2" xfId="25533" xr:uid="{00000000-0005-0000-0000-0000C1690000}"/>
    <cellStyle name="Обычный 23 3" xfId="28527" xr:uid="{00000000-0005-0000-0000-0000C2690000}"/>
    <cellStyle name="Обычный 24" xfId="25534" xr:uid="{00000000-0005-0000-0000-0000C3690000}"/>
    <cellStyle name="Обычный 24 2" xfId="25535" xr:uid="{00000000-0005-0000-0000-0000C4690000}"/>
    <cellStyle name="Обычный 24 3" xfId="28530" xr:uid="{00000000-0005-0000-0000-0000C5690000}"/>
    <cellStyle name="Обычный 25" xfId="25536" xr:uid="{00000000-0005-0000-0000-0000C6690000}"/>
    <cellStyle name="Обычный 25 2" xfId="25537" xr:uid="{00000000-0005-0000-0000-0000C7690000}"/>
    <cellStyle name="Обычный 25 3" xfId="28534" xr:uid="{00000000-0005-0000-0000-0000C8690000}"/>
    <cellStyle name="Обычный 250" xfId="28392" xr:uid="{00000000-0005-0000-0000-0000C9690000}"/>
    <cellStyle name="Обычный 250 2" xfId="28393" xr:uid="{00000000-0005-0000-0000-0000CA690000}"/>
    <cellStyle name="Обычный 250 2 2" xfId="28394" xr:uid="{00000000-0005-0000-0000-0000CB690000}"/>
    <cellStyle name="Обычный 250 2 2 2" xfId="28395" xr:uid="{00000000-0005-0000-0000-0000CC690000}"/>
    <cellStyle name="Обычный 250 2 2 3" xfId="28396" xr:uid="{00000000-0005-0000-0000-0000CD690000}"/>
    <cellStyle name="Обычный 250 2 3" xfId="28397" xr:uid="{00000000-0005-0000-0000-0000CE690000}"/>
    <cellStyle name="Обычный 250 2 3 2" xfId="28398" xr:uid="{00000000-0005-0000-0000-0000CF690000}"/>
    <cellStyle name="Обычный 250 2 3 3" xfId="28399" xr:uid="{00000000-0005-0000-0000-0000D0690000}"/>
    <cellStyle name="Обычный 250 2 4" xfId="28400" xr:uid="{00000000-0005-0000-0000-0000D1690000}"/>
    <cellStyle name="Обычный 250 2 5" xfId="28401" xr:uid="{00000000-0005-0000-0000-0000D2690000}"/>
    <cellStyle name="Обычный 250 3" xfId="28402" xr:uid="{00000000-0005-0000-0000-0000D3690000}"/>
    <cellStyle name="Обычный 250 3 2" xfId="28403" xr:uid="{00000000-0005-0000-0000-0000D4690000}"/>
    <cellStyle name="Обычный 250 3 3" xfId="28404" xr:uid="{00000000-0005-0000-0000-0000D5690000}"/>
    <cellStyle name="Обычный 250 4" xfId="28405" xr:uid="{00000000-0005-0000-0000-0000D6690000}"/>
    <cellStyle name="Обычный 250 4 2" xfId="28406" xr:uid="{00000000-0005-0000-0000-0000D7690000}"/>
    <cellStyle name="Обычный 250 4 3" xfId="28407" xr:uid="{00000000-0005-0000-0000-0000D8690000}"/>
    <cellStyle name="Обычный 250 5" xfId="28408" xr:uid="{00000000-0005-0000-0000-0000D9690000}"/>
    <cellStyle name="Обычный 250 6" xfId="28409" xr:uid="{00000000-0005-0000-0000-0000DA690000}"/>
    <cellStyle name="Обычный 26" xfId="25538" xr:uid="{00000000-0005-0000-0000-0000DB690000}"/>
    <cellStyle name="Обычный 26 2" xfId="25539" xr:uid="{00000000-0005-0000-0000-0000DC690000}"/>
    <cellStyle name="Обычный 26 3" xfId="28535" xr:uid="{00000000-0005-0000-0000-0000DD690000}"/>
    <cellStyle name="Обычный 27" xfId="25540" xr:uid="{00000000-0005-0000-0000-0000DE690000}"/>
    <cellStyle name="Обычный 27 2" xfId="25541" xr:uid="{00000000-0005-0000-0000-0000DF690000}"/>
    <cellStyle name="Обычный 27 3" xfId="28538" xr:uid="{00000000-0005-0000-0000-0000E0690000}"/>
    <cellStyle name="Обычный 28" xfId="25542" xr:uid="{00000000-0005-0000-0000-0000E1690000}"/>
    <cellStyle name="Обычный 28 2" xfId="25543" xr:uid="{00000000-0005-0000-0000-0000E2690000}"/>
    <cellStyle name="Обычный 28 3" xfId="28537" xr:uid="{00000000-0005-0000-0000-0000E3690000}"/>
    <cellStyle name="Обычный 29" xfId="25544" xr:uid="{00000000-0005-0000-0000-0000E4690000}"/>
    <cellStyle name="Обычный 29 2" xfId="25545" xr:uid="{00000000-0005-0000-0000-0000E5690000}"/>
    <cellStyle name="Обычный 29 3" xfId="28539" xr:uid="{00000000-0005-0000-0000-0000E6690000}"/>
    <cellStyle name="Обычный 3" xfId="25546" xr:uid="{00000000-0005-0000-0000-0000E7690000}"/>
    <cellStyle name="Обычный 3 10" xfId="25547" xr:uid="{00000000-0005-0000-0000-0000E8690000}"/>
    <cellStyle name="Обычный 3 11" xfId="25548" xr:uid="{00000000-0005-0000-0000-0000E9690000}"/>
    <cellStyle name="Обычный 3 12" xfId="28289" xr:uid="{00000000-0005-0000-0000-0000EA690000}"/>
    <cellStyle name="Обычный 3 13" xfId="29044" xr:uid="{0F7EF424-2273-4159-9647-090A56F58C1D}"/>
    <cellStyle name="Обычный 3 2" xfId="25549" xr:uid="{00000000-0005-0000-0000-0000EB690000}"/>
    <cellStyle name="Обычный 3 2 10" xfId="29030" xr:uid="{00000000-0005-0000-0000-0000EC690000}"/>
    <cellStyle name="Обычный 3 2 2" xfId="25550" xr:uid="{00000000-0005-0000-0000-0000ED690000}"/>
    <cellStyle name="Обычный 3 2 2 2" xfId="28622" xr:uid="{00000000-0005-0000-0000-0000EE690000}"/>
    <cellStyle name="Обычный 3 2 2 2 2" xfId="28760" xr:uid="{00000000-0005-0000-0000-0000EF690000}"/>
    <cellStyle name="Обычный 3 2 2 3" xfId="28667" xr:uid="{00000000-0005-0000-0000-0000F0690000}"/>
    <cellStyle name="Обычный 3 2 2 3 2" xfId="28804" xr:uid="{00000000-0005-0000-0000-0000F1690000}"/>
    <cellStyle name="Обычный 3 2 2 4" xfId="28724" xr:uid="{00000000-0005-0000-0000-0000F2690000}"/>
    <cellStyle name="Обычный 3 2 2 5" xfId="28584" xr:uid="{00000000-0005-0000-0000-0000F3690000}"/>
    <cellStyle name="Обычный 3 2 2 6" xfId="28411" xr:uid="{00000000-0005-0000-0000-0000F4690000}"/>
    <cellStyle name="Обычный 3 2 3" xfId="28594" xr:uid="{00000000-0005-0000-0000-0000F5690000}"/>
    <cellStyle name="Обычный 3 2 3 2" xfId="28632" xr:uid="{00000000-0005-0000-0000-0000F6690000}"/>
    <cellStyle name="Обычный 3 2 3 2 2" xfId="28770" xr:uid="{00000000-0005-0000-0000-0000F7690000}"/>
    <cellStyle name="Обычный 3 2 3 3" xfId="28677" xr:uid="{00000000-0005-0000-0000-0000F8690000}"/>
    <cellStyle name="Обычный 3 2 3 3 2" xfId="28814" xr:uid="{00000000-0005-0000-0000-0000F9690000}"/>
    <cellStyle name="Обычный 3 2 3 4" xfId="28734" xr:uid="{00000000-0005-0000-0000-0000FA690000}"/>
    <cellStyle name="Обычный 3 2 4" xfId="28612" xr:uid="{00000000-0005-0000-0000-0000FB690000}"/>
    <cellStyle name="Обычный 3 2 4 2" xfId="28750" xr:uid="{00000000-0005-0000-0000-0000FC690000}"/>
    <cellStyle name="Обычный 3 2 5" xfId="28657" xr:uid="{00000000-0005-0000-0000-0000FD690000}"/>
    <cellStyle name="Обычный 3 2 5 2" xfId="28794" xr:uid="{00000000-0005-0000-0000-0000FE690000}"/>
    <cellStyle name="Обычный 3 2 6" xfId="28688" xr:uid="{00000000-0005-0000-0000-0000FF690000}"/>
    <cellStyle name="Обычный 3 2 7" xfId="28714" xr:uid="{00000000-0005-0000-0000-0000006A0000}"/>
    <cellStyle name="Обычный 3 2 8" xfId="28569" xr:uid="{00000000-0005-0000-0000-0000016A0000}"/>
    <cellStyle name="Обычный 3 2 9" xfId="28410" xr:uid="{00000000-0005-0000-0000-0000026A0000}"/>
    <cellStyle name="Обычный 3 3" xfId="25551" xr:uid="{00000000-0005-0000-0000-0000036A0000}"/>
    <cellStyle name="Обычный 3 3 10" xfId="25552" xr:uid="{00000000-0005-0000-0000-0000046A0000}"/>
    <cellStyle name="Обычный 3 3 11" xfId="25553" xr:uid="{00000000-0005-0000-0000-0000056A0000}"/>
    <cellStyle name="Обычный 3 3 12" xfId="28412" xr:uid="{00000000-0005-0000-0000-0000066A0000}"/>
    <cellStyle name="Обычный 3 3 2" xfId="25554" xr:uid="{00000000-0005-0000-0000-0000076A0000}"/>
    <cellStyle name="Обычный 3 3 2 2" xfId="28575" xr:uid="{00000000-0005-0000-0000-0000086A0000}"/>
    <cellStyle name="Обычный 3 3 3" xfId="25555" xr:uid="{00000000-0005-0000-0000-0000096A0000}"/>
    <cellStyle name="Обычный 3 3 4" xfId="25556" xr:uid="{00000000-0005-0000-0000-00000A6A0000}"/>
    <cellStyle name="Обычный 3 3 5" xfId="25557" xr:uid="{00000000-0005-0000-0000-00000B6A0000}"/>
    <cellStyle name="Обычный 3 3 6" xfId="25558" xr:uid="{00000000-0005-0000-0000-00000C6A0000}"/>
    <cellStyle name="Обычный 3 3 7" xfId="25559" xr:uid="{00000000-0005-0000-0000-00000D6A0000}"/>
    <cellStyle name="Обычный 3 3 8" xfId="25560" xr:uid="{00000000-0005-0000-0000-00000E6A0000}"/>
    <cellStyle name="Обычный 3 3 9" xfId="25561" xr:uid="{00000000-0005-0000-0000-00000F6A0000}"/>
    <cellStyle name="Обычный 3 4" xfId="25562" xr:uid="{00000000-0005-0000-0000-0000106A0000}"/>
    <cellStyle name="Обычный 3 4 2" xfId="25563" xr:uid="{00000000-0005-0000-0000-0000116A0000}"/>
    <cellStyle name="Обычный 3 4 2 2" xfId="28568" xr:uid="{00000000-0005-0000-0000-0000126A0000}"/>
    <cellStyle name="Обычный 3 4 3" xfId="25564" xr:uid="{00000000-0005-0000-0000-0000136A0000}"/>
    <cellStyle name="Обычный 3 4 4" xfId="25565" xr:uid="{00000000-0005-0000-0000-0000146A0000}"/>
    <cellStyle name="Обычный 3 4 5" xfId="25566" xr:uid="{00000000-0005-0000-0000-0000156A0000}"/>
    <cellStyle name="Обычный 3 4 6" xfId="28413" xr:uid="{00000000-0005-0000-0000-0000166A0000}"/>
    <cellStyle name="Обычный 3 5" xfId="25567" xr:uid="{00000000-0005-0000-0000-0000176A0000}"/>
    <cellStyle name="Обычный 3 5 2" xfId="25568" xr:uid="{00000000-0005-0000-0000-0000186A0000}"/>
    <cellStyle name="Обычный 3 5 2 2" xfId="28873" xr:uid="{00000000-0005-0000-0000-0000196A0000}"/>
    <cellStyle name="Обычный 3 5 3" xfId="25569" xr:uid="{00000000-0005-0000-0000-00001A6A0000}"/>
    <cellStyle name="Обычный 3 5 4" xfId="25570" xr:uid="{00000000-0005-0000-0000-00001B6A0000}"/>
    <cellStyle name="Обычный 3 5 5" xfId="25571" xr:uid="{00000000-0005-0000-0000-00001C6A0000}"/>
    <cellStyle name="Обычный 3 5 6" xfId="28414" xr:uid="{00000000-0005-0000-0000-00001D6A0000}"/>
    <cellStyle name="Обычный 3 6" xfId="25572" xr:uid="{00000000-0005-0000-0000-00001E6A0000}"/>
    <cellStyle name="Обычный 3 6 2" xfId="29016" xr:uid="{00000000-0005-0000-0000-00001F6A0000}"/>
    <cellStyle name="Обычный 3 7" xfId="25573" xr:uid="{00000000-0005-0000-0000-0000206A0000}"/>
    <cellStyle name="Обычный 3 8" xfId="25574" xr:uid="{00000000-0005-0000-0000-0000216A0000}"/>
    <cellStyle name="Обычный 3 9" xfId="25575" xr:uid="{00000000-0005-0000-0000-0000226A0000}"/>
    <cellStyle name="Обычный 3_rent roll template" xfId="25576" xr:uid="{00000000-0005-0000-0000-0000236A0000}"/>
    <cellStyle name="Обычный 30" xfId="25577" xr:uid="{00000000-0005-0000-0000-0000246A0000}"/>
    <cellStyle name="Обычный 30 2" xfId="28540" xr:uid="{00000000-0005-0000-0000-0000256A0000}"/>
    <cellStyle name="Обычный 31" xfId="25578" xr:uid="{00000000-0005-0000-0000-0000266A0000}"/>
    <cellStyle name="Обычный 31 2" xfId="28966" xr:uid="{00000000-0005-0000-0000-0000276A0000}"/>
    <cellStyle name="Обычный 32" xfId="25579" xr:uid="{00000000-0005-0000-0000-0000286A0000}"/>
    <cellStyle name="Обычный 32 2" xfId="25580" xr:uid="{00000000-0005-0000-0000-0000296A0000}"/>
    <cellStyle name="Обычный 32 3" xfId="28967" xr:uid="{00000000-0005-0000-0000-00002A6A0000}"/>
    <cellStyle name="Обычный 33" xfId="25581" xr:uid="{00000000-0005-0000-0000-00002B6A0000}"/>
    <cellStyle name="Обычный 33 2" xfId="28968" xr:uid="{00000000-0005-0000-0000-00002C6A0000}"/>
    <cellStyle name="Обычный 34" xfId="25582" xr:uid="{00000000-0005-0000-0000-00002D6A0000}"/>
    <cellStyle name="Обычный 34 2" xfId="28970" xr:uid="{00000000-0005-0000-0000-00002E6A0000}"/>
    <cellStyle name="Обычный 35" xfId="25583" xr:uid="{00000000-0005-0000-0000-00002F6A0000}"/>
    <cellStyle name="Обычный 36" xfId="25584" xr:uid="{00000000-0005-0000-0000-0000306A0000}"/>
    <cellStyle name="Обычный 37" xfId="25585" xr:uid="{00000000-0005-0000-0000-0000316A0000}"/>
    <cellStyle name="Обычный 38" xfId="25586" xr:uid="{00000000-0005-0000-0000-0000326A0000}"/>
    <cellStyle name="Обычный 39" xfId="25587" xr:uid="{00000000-0005-0000-0000-0000336A0000}"/>
    <cellStyle name="Обычный 4" xfId="25588" xr:uid="{00000000-0005-0000-0000-0000346A0000}"/>
    <cellStyle name="Обычный 4 2" xfId="25589" xr:uid="{00000000-0005-0000-0000-0000356A0000}"/>
    <cellStyle name="Обычный 4 2 2" xfId="28417" xr:uid="{00000000-0005-0000-0000-0000366A0000}"/>
    <cellStyle name="Обычный 4 2 2 2" xfId="28418" xr:uid="{00000000-0005-0000-0000-0000376A0000}"/>
    <cellStyle name="Обычный 4 2 2 3" xfId="28419" xr:uid="{00000000-0005-0000-0000-0000386A0000}"/>
    <cellStyle name="Обычный 4 2 3" xfId="28578" xr:uid="{00000000-0005-0000-0000-0000396A0000}"/>
    <cellStyle name="Обычный 4 2 4" xfId="28416" xr:uid="{00000000-0005-0000-0000-00003A6A0000}"/>
    <cellStyle name="Обычный 4 3" xfId="25590" xr:uid="{00000000-0005-0000-0000-00003B6A0000}"/>
    <cellStyle name="Обычный 4 3 2" xfId="28571" xr:uid="{00000000-0005-0000-0000-00003C6A0000}"/>
    <cellStyle name="Обычный 4 3 3" xfId="28420" xr:uid="{00000000-0005-0000-0000-00003D6A0000}"/>
    <cellStyle name="Обычный 4 4" xfId="27837" xr:uid="{00000000-0005-0000-0000-00003E6A0000}"/>
    <cellStyle name="Обычный 4 4 2" xfId="28553" xr:uid="{00000000-0005-0000-0000-00003F6A0000}"/>
    <cellStyle name="Обычный 4 5" xfId="29019" xr:uid="{00000000-0005-0000-0000-0000406A0000}"/>
    <cellStyle name="Обычный 4 5 2" xfId="29036" xr:uid="{A7D33CCB-1E0A-4877-BED2-F0227A8947D6}"/>
    <cellStyle name="Обычный 4 6" xfId="28415" xr:uid="{00000000-0005-0000-0000-0000416A0000}"/>
    <cellStyle name="Обычный 4 7" xfId="29047" xr:uid="{69CFE6E3-6C86-4F57-8745-9EACF6BEB584}"/>
    <cellStyle name="Обычный 40" xfId="25591" xr:uid="{00000000-0005-0000-0000-0000426A0000}"/>
    <cellStyle name="Обычный 41" xfId="25592" xr:uid="{00000000-0005-0000-0000-0000436A0000}"/>
    <cellStyle name="Обычный 42" xfId="25593" xr:uid="{00000000-0005-0000-0000-0000446A0000}"/>
    <cellStyle name="Обычный 43" xfId="26784" xr:uid="{00000000-0005-0000-0000-0000456A0000}"/>
    <cellStyle name="Обычный 43 2" xfId="27869" xr:uid="{00000000-0005-0000-0000-0000466A0000}"/>
    <cellStyle name="Обычный 44" xfId="25594" xr:uid="{00000000-0005-0000-0000-0000476A0000}"/>
    <cellStyle name="Обычный 45" xfId="26785" xr:uid="{00000000-0005-0000-0000-0000486A0000}"/>
    <cellStyle name="Обычный 45 2" xfId="27870" xr:uid="{00000000-0005-0000-0000-0000496A0000}"/>
    <cellStyle name="Обычный 46" xfId="25595" xr:uid="{00000000-0005-0000-0000-00004A6A0000}"/>
    <cellStyle name="Обычный 46 2" xfId="25596" xr:uid="{00000000-0005-0000-0000-00004B6A0000}"/>
    <cellStyle name="Обычный 47" xfId="25597" xr:uid="{00000000-0005-0000-0000-00004C6A0000}"/>
    <cellStyle name="Обычный 47 2" xfId="25598" xr:uid="{00000000-0005-0000-0000-00004D6A0000}"/>
    <cellStyle name="Обычный 48" xfId="25599" xr:uid="{00000000-0005-0000-0000-00004E6A0000}"/>
    <cellStyle name="Обычный 48 2" xfId="25600" xr:uid="{00000000-0005-0000-0000-00004F6A0000}"/>
    <cellStyle name="Обычный 49" xfId="25601" xr:uid="{00000000-0005-0000-0000-0000506A0000}"/>
    <cellStyle name="Обычный 49 2" xfId="25602" xr:uid="{00000000-0005-0000-0000-0000516A0000}"/>
    <cellStyle name="Обычный 5" xfId="8" xr:uid="{00000000-0005-0000-0000-0000526A0000}"/>
    <cellStyle name="Обычный 5 10" xfId="28690" xr:uid="{00000000-0005-0000-0000-0000536A0000}"/>
    <cellStyle name="Обычный 5 11" xfId="28702" xr:uid="{00000000-0005-0000-0000-0000546A0000}"/>
    <cellStyle name="Обычный 5 12" xfId="28547" xr:uid="{00000000-0005-0000-0000-0000556A0000}"/>
    <cellStyle name="Обычный 5 13" xfId="29018" xr:uid="{00000000-0005-0000-0000-0000566A0000}"/>
    <cellStyle name="Обычный 5 14" xfId="28421" xr:uid="{00000000-0005-0000-0000-0000576A0000}"/>
    <cellStyle name="Обычный 5 15" xfId="29050" xr:uid="{0B46CC20-9BA1-402A-B5A9-AED067FA43E6}"/>
    <cellStyle name="Обычный 5 2" xfId="25604" xr:uid="{00000000-0005-0000-0000-0000586A0000}"/>
    <cellStyle name="Обычный 5 2 10" xfId="28557" xr:uid="{00000000-0005-0000-0000-0000596A0000}"/>
    <cellStyle name="Обычный 5 2 11" xfId="28422" xr:uid="{00000000-0005-0000-0000-00005A6A0000}"/>
    <cellStyle name="Обычный 5 2 12" xfId="29054" xr:uid="{9744DEC0-287C-4C34-8FE5-8A342D54BAE4}"/>
    <cellStyle name="Обычный 5 2 2" xfId="28423" xr:uid="{00000000-0005-0000-0000-00005B6A0000}"/>
    <cellStyle name="Обычный 5 2 2 2" xfId="28424" xr:uid="{00000000-0005-0000-0000-00005C6A0000}"/>
    <cellStyle name="Обычный 5 2 2 2 2" xfId="28757" xr:uid="{00000000-0005-0000-0000-00005D6A0000}"/>
    <cellStyle name="Обычный 5 2 2 2 3" xfId="28619" xr:uid="{00000000-0005-0000-0000-00005E6A0000}"/>
    <cellStyle name="Обычный 5 2 2 3" xfId="28425" xr:uid="{00000000-0005-0000-0000-00005F6A0000}"/>
    <cellStyle name="Обычный 5 2 2 3 2" xfId="28801" xr:uid="{00000000-0005-0000-0000-0000606A0000}"/>
    <cellStyle name="Обычный 5 2 2 3 3" xfId="28664" xr:uid="{00000000-0005-0000-0000-0000616A0000}"/>
    <cellStyle name="Обычный 5 2 2 4" xfId="28721" xr:uid="{00000000-0005-0000-0000-0000626A0000}"/>
    <cellStyle name="Обычный 5 2 2 5" xfId="28581" xr:uid="{00000000-0005-0000-0000-0000636A0000}"/>
    <cellStyle name="Обычный 5 2 3" xfId="28426" xr:uid="{00000000-0005-0000-0000-0000646A0000}"/>
    <cellStyle name="Обычный 5 2 3 2" xfId="28427" xr:uid="{00000000-0005-0000-0000-0000656A0000}"/>
    <cellStyle name="Обычный 5 2 3 2 2" xfId="28767" xr:uid="{00000000-0005-0000-0000-0000666A0000}"/>
    <cellStyle name="Обычный 5 2 3 2 3" xfId="28629" xr:uid="{00000000-0005-0000-0000-0000676A0000}"/>
    <cellStyle name="Обычный 5 2 3 3" xfId="28428" xr:uid="{00000000-0005-0000-0000-0000686A0000}"/>
    <cellStyle name="Обычный 5 2 3 3 2" xfId="28811" xr:uid="{00000000-0005-0000-0000-0000696A0000}"/>
    <cellStyle name="Обычный 5 2 3 3 3" xfId="28674" xr:uid="{00000000-0005-0000-0000-00006A6A0000}"/>
    <cellStyle name="Обычный 5 2 3 4" xfId="28731" xr:uid="{00000000-0005-0000-0000-00006B6A0000}"/>
    <cellStyle name="Обычный 5 2 3 5" xfId="28591" xr:uid="{00000000-0005-0000-0000-00006C6A0000}"/>
    <cellStyle name="Обычный 5 2 4" xfId="28429" xr:uid="{00000000-0005-0000-0000-00006D6A0000}"/>
    <cellStyle name="Обычный 5 2 4 2" xfId="28639" xr:uid="{00000000-0005-0000-0000-00006E6A0000}"/>
    <cellStyle name="Обычный 5 2 4 2 2" xfId="28777" xr:uid="{00000000-0005-0000-0000-00006F6A0000}"/>
    <cellStyle name="Обычный 5 2 4 3" xfId="28684" xr:uid="{00000000-0005-0000-0000-0000706A0000}"/>
    <cellStyle name="Обычный 5 2 4 3 2" xfId="28821" xr:uid="{00000000-0005-0000-0000-0000716A0000}"/>
    <cellStyle name="Обычный 5 2 4 4" xfId="28741" xr:uid="{00000000-0005-0000-0000-0000726A0000}"/>
    <cellStyle name="Обычный 5 2 4 5" xfId="28601" xr:uid="{00000000-0005-0000-0000-0000736A0000}"/>
    <cellStyle name="Обычный 5 2 5" xfId="28430" xr:uid="{00000000-0005-0000-0000-0000746A0000}"/>
    <cellStyle name="Обычный 5 2 5 2" xfId="28654" xr:uid="{00000000-0005-0000-0000-0000756A0000}"/>
    <cellStyle name="Обычный 5 2 5 2 2" xfId="28791" xr:uid="{00000000-0005-0000-0000-0000766A0000}"/>
    <cellStyle name="Обычный 5 2 5 3" xfId="28711" xr:uid="{00000000-0005-0000-0000-0000776A0000}"/>
    <cellStyle name="Обычный 5 2 5 4" xfId="28564" xr:uid="{00000000-0005-0000-0000-0000786A0000}"/>
    <cellStyle name="Обычный 5 2 6" xfId="28609" xr:uid="{00000000-0005-0000-0000-0000796A0000}"/>
    <cellStyle name="Обычный 5 2 6 2" xfId="28747" xr:uid="{00000000-0005-0000-0000-00007A6A0000}"/>
    <cellStyle name="Обычный 5 2 7" xfId="28648" xr:uid="{00000000-0005-0000-0000-00007B6A0000}"/>
    <cellStyle name="Обычный 5 2 7 2" xfId="28785" xr:uid="{00000000-0005-0000-0000-00007C6A0000}"/>
    <cellStyle name="Обычный 5 2 8" xfId="28696" xr:uid="{00000000-0005-0000-0000-00007D6A0000}"/>
    <cellStyle name="Обычный 5 2 9" xfId="28705" xr:uid="{00000000-0005-0000-0000-00007E6A0000}"/>
    <cellStyle name="Обычный 5 3" xfId="27820" xr:uid="{00000000-0005-0000-0000-00007F6A0000}"/>
    <cellStyle name="Обычный 5 3 2" xfId="28432" xr:uid="{00000000-0005-0000-0000-0000806A0000}"/>
    <cellStyle name="Обычный 5 3 2 2" xfId="28626" xr:uid="{00000000-0005-0000-0000-0000816A0000}"/>
    <cellStyle name="Обычный 5 3 2 2 2" xfId="28764" xr:uid="{00000000-0005-0000-0000-0000826A0000}"/>
    <cellStyle name="Обычный 5 3 2 3" xfId="28671" xr:uid="{00000000-0005-0000-0000-0000836A0000}"/>
    <cellStyle name="Обычный 5 3 2 3 2" xfId="28808" xr:uid="{00000000-0005-0000-0000-0000846A0000}"/>
    <cellStyle name="Обычный 5 3 2 4" xfId="28728" xr:uid="{00000000-0005-0000-0000-0000856A0000}"/>
    <cellStyle name="Обычный 5 3 2 5" xfId="28588" xr:uid="{00000000-0005-0000-0000-0000866A0000}"/>
    <cellStyle name="Обычный 5 3 3" xfId="28433" xr:uid="{00000000-0005-0000-0000-0000876A0000}"/>
    <cellStyle name="Обычный 5 3 3 2" xfId="28636" xr:uid="{00000000-0005-0000-0000-0000886A0000}"/>
    <cellStyle name="Обычный 5 3 3 2 2" xfId="28774" xr:uid="{00000000-0005-0000-0000-0000896A0000}"/>
    <cellStyle name="Обычный 5 3 3 3" xfId="28681" xr:uid="{00000000-0005-0000-0000-00008A6A0000}"/>
    <cellStyle name="Обычный 5 3 3 3 2" xfId="28818" xr:uid="{00000000-0005-0000-0000-00008B6A0000}"/>
    <cellStyle name="Обычный 5 3 3 4" xfId="28738" xr:uid="{00000000-0005-0000-0000-00008C6A0000}"/>
    <cellStyle name="Обычный 5 3 3 5" xfId="28598" xr:uid="{00000000-0005-0000-0000-00008D6A0000}"/>
    <cellStyle name="Обычный 5 3 4" xfId="28616" xr:uid="{00000000-0005-0000-0000-00008E6A0000}"/>
    <cellStyle name="Обычный 5 3 4 2" xfId="28754" xr:uid="{00000000-0005-0000-0000-00008F6A0000}"/>
    <cellStyle name="Обычный 5 3 5" xfId="28661" xr:uid="{00000000-0005-0000-0000-0000906A0000}"/>
    <cellStyle name="Обычный 5 3 5 2" xfId="28798" xr:uid="{00000000-0005-0000-0000-0000916A0000}"/>
    <cellStyle name="Обычный 5 3 6" xfId="28693" xr:uid="{00000000-0005-0000-0000-0000926A0000}"/>
    <cellStyle name="Обычный 5 3 7" xfId="28718" xr:uid="{00000000-0005-0000-0000-0000936A0000}"/>
    <cellStyle name="Обычный 5 3 8" xfId="28574" xr:uid="{00000000-0005-0000-0000-0000946A0000}"/>
    <cellStyle name="Обычный 5 3 9" xfId="28431" xr:uid="{00000000-0005-0000-0000-0000956A0000}"/>
    <cellStyle name="Обычный 5 4" xfId="27841" xr:uid="{00000000-0005-0000-0000-0000966A0000}"/>
    <cellStyle name="Обычный 5 4 2" xfId="28435" xr:uid="{00000000-0005-0000-0000-0000976A0000}"/>
    <cellStyle name="Обычный 5 4 2 2" xfId="28752" xr:uid="{00000000-0005-0000-0000-0000986A0000}"/>
    <cellStyle name="Обычный 5 4 2 3" xfId="28614" xr:uid="{00000000-0005-0000-0000-0000996A0000}"/>
    <cellStyle name="Обычный 5 4 3" xfId="28436" xr:uid="{00000000-0005-0000-0000-00009A6A0000}"/>
    <cellStyle name="Обычный 5 4 3 2" xfId="28796" xr:uid="{00000000-0005-0000-0000-00009B6A0000}"/>
    <cellStyle name="Обычный 5 4 3 3" xfId="28659" xr:uid="{00000000-0005-0000-0000-00009C6A0000}"/>
    <cellStyle name="Обычный 5 4 4" xfId="28716" xr:uid="{00000000-0005-0000-0000-00009D6A0000}"/>
    <cellStyle name="Обычный 5 4 5" xfId="28572" xr:uid="{00000000-0005-0000-0000-00009E6A0000}"/>
    <cellStyle name="Обычный 5 4 6" xfId="28434" xr:uid="{00000000-0005-0000-0000-00009F6A0000}"/>
    <cellStyle name="Обычный 5 5" xfId="25603" xr:uid="{00000000-0005-0000-0000-0000A06A0000}"/>
    <cellStyle name="Обычный 5 5 2" xfId="28438" xr:uid="{00000000-0005-0000-0000-0000A16A0000}"/>
    <cellStyle name="Обычный 5 5 2 2" xfId="28762" xr:uid="{00000000-0005-0000-0000-0000A26A0000}"/>
    <cellStyle name="Обычный 5 5 2 3" xfId="28624" xr:uid="{00000000-0005-0000-0000-0000A36A0000}"/>
    <cellStyle name="Обычный 5 5 3" xfId="28439" xr:uid="{00000000-0005-0000-0000-0000A46A0000}"/>
    <cellStyle name="Обычный 5 5 3 2" xfId="28806" xr:uid="{00000000-0005-0000-0000-0000A56A0000}"/>
    <cellStyle name="Обычный 5 5 3 3" xfId="28669" xr:uid="{00000000-0005-0000-0000-0000A66A0000}"/>
    <cellStyle name="Обычный 5 5 4" xfId="28726" xr:uid="{00000000-0005-0000-0000-0000A76A0000}"/>
    <cellStyle name="Обычный 5 5 5" xfId="28586" xr:uid="{00000000-0005-0000-0000-0000A86A0000}"/>
    <cellStyle name="Обычный 5 5 6" xfId="28437" xr:uid="{00000000-0005-0000-0000-0000A96A0000}"/>
    <cellStyle name="Обычный 5 6" xfId="28440" xr:uid="{00000000-0005-0000-0000-0000AA6A0000}"/>
    <cellStyle name="Обычный 5 6 2" xfId="28441" xr:uid="{00000000-0005-0000-0000-0000AB6A0000}"/>
    <cellStyle name="Обычный 5 6 2 2" xfId="28442" xr:uid="{00000000-0005-0000-0000-0000AC6A0000}"/>
    <cellStyle name="Обычный 5 6 2 2 2" xfId="28772" xr:uid="{00000000-0005-0000-0000-0000AD6A0000}"/>
    <cellStyle name="Обычный 5 6 2 3" xfId="28443" xr:uid="{00000000-0005-0000-0000-0000AE6A0000}"/>
    <cellStyle name="Обычный 5 6 2 4" xfId="28634" xr:uid="{00000000-0005-0000-0000-0000AF6A0000}"/>
    <cellStyle name="Обычный 5 6 3" xfId="28444" xr:uid="{00000000-0005-0000-0000-0000B06A0000}"/>
    <cellStyle name="Обычный 5 6 3 2" xfId="28816" xr:uid="{00000000-0005-0000-0000-0000B16A0000}"/>
    <cellStyle name="Обычный 5 6 3 3" xfId="28679" xr:uid="{00000000-0005-0000-0000-0000B26A0000}"/>
    <cellStyle name="Обычный 5 6 4" xfId="28445" xr:uid="{00000000-0005-0000-0000-0000B36A0000}"/>
    <cellStyle name="Обычный 5 6 4 2" xfId="28736" xr:uid="{00000000-0005-0000-0000-0000B46A0000}"/>
    <cellStyle name="Обычный 5 6 5" xfId="28596" xr:uid="{00000000-0005-0000-0000-0000B56A0000}"/>
    <cellStyle name="Обычный 5 7" xfId="28446" xr:uid="{00000000-0005-0000-0000-0000B66A0000}"/>
    <cellStyle name="Обычный 5 7 2" xfId="28651" xr:uid="{00000000-0005-0000-0000-0000B76A0000}"/>
    <cellStyle name="Обычный 5 7 2 2" xfId="28788" xr:uid="{00000000-0005-0000-0000-0000B86A0000}"/>
    <cellStyle name="Обычный 5 7 3" xfId="28708" xr:uid="{00000000-0005-0000-0000-0000B96A0000}"/>
    <cellStyle name="Обычный 5 7 4" xfId="28561" xr:uid="{00000000-0005-0000-0000-0000BA6A0000}"/>
    <cellStyle name="Обычный 5 8" xfId="28447" xr:uid="{00000000-0005-0000-0000-0000BB6A0000}"/>
    <cellStyle name="Обычный 5 8 2" xfId="28744" xr:uid="{00000000-0005-0000-0000-0000BC6A0000}"/>
    <cellStyle name="Обычный 5 8 3" xfId="28606" xr:uid="{00000000-0005-0000-0000-0000BD6A0000}"/>
    <cellStyle name="Обычный 5 9" xfId="28645" xr:uid="{00000000-0005-0000-0000-0000BE6A0000}"/>
    <cellStyle name="Обычный 5 9 2" xfId="28782" xr:uid="{00000000-0005-0000-0000-0000BF6A0000}"/>
    <cellStyle name="Обычный 50" xfId="25605" xr:uid="{00000000-0005-0000-0000-0000C06A0000}"/>
    <cellStyle name="Обычный 50 2" xfId="25606" xr:uid="{00000000-0005-0000-0000-0000C16A0000}"/>
    <cellStyle name="Обычный 51" xfId="26786" xr:uid="{00000000-0005-0000-0000-0000C26A0000}"/>
    <cellStyle name="Обычный 51 2" xfId="27871" xr:uid="{00000000-0005-0000-0000-0000C36A0000}"/>
    <cellStyle name="Обычный 52" xfId="25607" xr:uid="{00000000-0005-0000-0000-0000C46A0000}"/>
    <cellStyle name="Обычный 52 2" xfId="25608" xr:uid="{00000000-0005-0000-0000-0000C56A0000}"/>
    <cellStyle name="Обычный 53" xfId="25609" xr:uid="{00000000-0005-0000-0000-0000C66A0000}"/>
    <cellStyle name="Обычный 53 2" xfId="25610" xr:uid="{00000000-0005-0000-0000-0000C76A0000}"/>
    <cellStyle name="Обычный 54" xfId="25611" xr:uid="{00000000-0005-0000-0000-0000C86A0000}"/>
    <cellStyle name="Обычный 54 2" xfId="25612" xr:uid="{00000000-0005-0000-0000-0000C96A0000}"/>
    <cellStyle name="Обычный 55" xfId="25613" xr:uid="{00000000-0005-0000-0000-0000CA6A0000}"/>
    <cellStyle name="Обычный 55 2" xfId="25614" xr:uid="{00000000-0005-0000-0000-0000CB6A0000}"/>
    <cellStyle name="Обычный 56" xfId="26787" xr:uid="{00000000-0005-0000-0000-0000CC6A0000}"/>
    <cellStyle name="Обычный 56 2" xfId="27872" xr:uid="{00000000-0005-0000-0000-0000CD6A0000}"/>
    <cellStyle name="Обычный 57" xfId="26788" xr:uid="{00000000-0005-0000-0000-0000CE6A0000}"/>
    <cellStyle name="Обычный 57 2" xfId="27873" xr:uid="{00000000-0005-0000-0000-0000CF6A0000}"/>
    <cellStyle name="Обычный 58" xfId="26789" xr:uid="{00000000-0005-0000-0000-0000D06A0000}"/>
    <cellStyle name="Обычный 59" xfId="26823" xr:uid="{00000000-0005-0000-0000-0000D16A0000}"/>
    <cellStyle name="Обычный 6" xfId="25615" xr:uid="{00000000-0005-0000-0000-0000D26A0000}"/>
    <cellStyle name="Обычный 6 10" xfId="28704" xr:uid="{00000000-0005-0000-0000-0000D36A0000}"/>
    <cellStyle name="Обычный 6 11" xfId="28554" xr:uid="{00000000-0005-0000-0000-0000D46A0000}"/>
    <cellStyle name="Обычный 6 12" xfId="29017" xr:uid="{00000000-0005-0000-0000-0000D56A0000}"/>
    <cellStyle name="Обычный 6 13" xfId="28448" xr:uid="{00000000-0005-0000-0000-0000D66A0000}"/>
    <cellStyle name="Обычный 6 2" xfId="25616" xr:uid="{00000000-0005-0000-0000-0000D76A0000}"/>
    <cellStyle name="Обычный 6 2 10" xfId="28560" xr:uid="{00000000-0005-0000-0000-0000D86A0000}"/>
    <cellStyle name="Обычный 6 2 11" xfId="28449" xr:uid="{00000000-0005-0000-0000-0000D96A0000}"/>
    <cellStyle name="Обычный 6 2 2" xfId="25617" xr:uid="{00000000-0005-0000-0000-0000DA6A0000}"/>
    <cellStyle name="Обычный 6 2 2 2" xfId="28621" xr:uid="{00000000-0005-0000-0000-0000DB6A0000}"/>
    <cellStyle name="Обычный 6 2 2 2 2" xfId="28759" xr:uid="{00000000-0005-0000-0000-0000DC6A0000}"/>
    <cellStyle name="Обычный 6 2 2 3" xfId="28666" xr:uid="{00000000-0005-0000-0000-0000DD6A0000}"/>
    <cellStyle name="Обычный 6 2 2 3 2" xfId="28803" xr:uid="{00000000-0005-0000-0000-0000DE6A0000}"/>
    <cellStyle name="Обычный 6 2 2 4" xfId="28723" xr:uid="{00000000-0005-0000-0000-0000DF6A0000}"/>
    <cellStyle name="Обычный 6 2 2 5" xfId="28583" xr:uid="{00000000-0005-0000-0000-0000E06A0000}"/>
    <cellStyle name="Обычный 6 2 3" xfId="28593" xr:uid="{00000000-0005-0000-0000-0000E16A0000}"/>
    <cellStyle name="Обычный 6 2 3 2" xfId="28631" xr:uid="{00000000-0005-0000-0000-0000E26A0000}"/>
    <cellStyle name="Обычный 6 2 3 2 2" xfId="28769" xr:uid="{00000000-0005-0000-0000-0000E36A0000}"/>
    <cellStyle name="Обычный 6 2 3 3" xfId="28676" xr:uid="{00000000-0005-0000-0000-0000E46A0000}"/>
    <cellStyle name="Обычный 6 2 3 3 2" xfId="28813" xr:uid="{00000000-0005-0000-0000-0000E56A0000}"/>
    <cellStyle name="Обычный 6 2 3 4" xfId="28733" xr:uid="{00000000-0005-0000-0000-0000E66A0000}"/>
    <cellStyle name="Обычный 6 2 4" xfId="28603" xr:uid="{00000000-0005-0000-0000-0000E76A0000}"/>
    <cellStyle name="Обычный 6 2 4 2" xfId="28641" xr:uid="{00000000-0005-0000-0000-0000E86A0000}"/>
    <cellStyle name="Обычный 6 2 4 2 2" xfId="28779" xr:uid="{00000000-0005-0000-0000-0000E96A0000}"/>
    <cellStyle name="Обычный 6 2 4 3" xfId="28686" xr:uid="{00000000-0005-0000-0000-0000EA6A0000}"/>
    <cellStyle name="Обычный 6 2 4 3 2" xfId="28823" xr:uid="{00000000-0005-0000-0000-0000EB6A0000}"/>
    <cellStyle name="Обычный 6 2 4 4" xfId="28743" xr:uid="{00000000-0005-0000-0000-0000EC6A0000}"/>
    <cellStyle name="Обычный 6 2 5" xfId="28566" xr:uid="{00000000-0005-0000-0000-0000ED6A0000}"/>
    <cellStyle name="Обычный 6 2 5 2" xfId="28656" xr:uid="{00000000-0005-0000-0000-0000EE6A0000}"/>
    <cellStyle name="Обычный 6 2 5 2 2" xfId="28793" xr:uid="{00000000-0005-0000-0000-0000EF6A0000}"/>
    <cellStyle name="Обычный 6 2 5 3" xfId="28713" xr:uid="{00000000-0005-0000-0000-0000F06A0000}"/>
    <cellStyle name="Обычный 6 2 6" xfId="28611" xr:uid="{00000000-0005-0000-0000-0000F16A0000}"/>
    <cellStyle name="Обычный 6 2 6 2" xfId="28749" xr:uid="{00000000-0005-0000-0000-0000F26A0000}"/>
    <cellStyle name="Обычный 6 2 7" xfId="28650" xr:uid="{00000000-0005-0000-0000-0000F36A0000}"/>
    <cellStyle name="Обычный 6 2 7 2" xfId="28787" xr:uid="{00000000-0005-0000-0000-0000F46A0000}"/>
    <cellStyle name="Обычный 6 2 8" xfId="28698" xr:uid="{00000000-0005-0000-0000-0000F56A0000}"/>
    <cellStyle name="Обычный 6 2 9" xfId="28707" xr:uid="{00000000-0005-0000-0000-0000F66A0000}"/>
    <cellStyle name="Обычный 6 3" xfId="27821" xr:uid="{00000000-0005-0000-0000-0000F76A0000}"/>
    <cellStyle name="Обычный 6 3 2" xfId="28618" xr:uid="{00000000-0005-0000-0000-0000F86A0000}"/>
    <cellStyle name="Обычный 6 3 2 2" xfId="28756" xr:uid="{00000000-0005-0000-0000-0000F96A0000}"/>
    <cellStyle name="Обычный 6 3 3" xfId="28663" xr:uid="{00000000-0005-0000-0000-0000FA6A0000}"/>
    <cellStyle name="Обычный 6 3 3 2" xfId="28800" xr:uid="{00000000-0005-0000-0000-0000FB6A0000}"/>
    <cellStyle name="Обычный 6 3 4" xfId="28720" xr:uid="{00000000-0005-0000-0000-0000FC6A0000}"/>
    <cellStyle name="Обычный 6 3 5" xfId="28579" xr:uid="{00000000-0005-0000-0000-0000FD6A0000}"/>
    <cellStyle name="Обычный 6 3 6" xfId="28450" xr:uid="{00000000-0005-0000-0000-0000FE6A0000}"/>
    <cellStyle name="Обычный 6 4" xfId="28451" xr:uid="{00000000-0005-0000-0000-0000FF6A0000}"/>
    <cellStyle name="Обычный 6 4 2" xfId="28628" xr:uid="{00000000-0005-0000-0000-0000006B0000}"/>
    <cellStyle name="Обычный 6 4 2 2" xfId="28766" xr:uid="{00000000-0005-0000-0000-0000016B0000}"/>
    <cellStyle name="Обычный 6 4 3" xfId="28673" xr:uid="{00000000-0005-0000-0000-0000026B0000}"/>
    <cellStyle name="Обычный 6 4 3 2" xfId="28810" xr:uid="{00000000-0005-0000-0000-0000036B0000}"/>
    <cellStyle name="Обычный 6 4 4" xfId="28730" xr:uid="{00000000-0005-0000-0000-0000046B0000}"/>
    <cellStyle name="Обычный 6 4 5" xfId="28590" xr:uid="{00000000-0005-0000-0000-0000056B0000}"/>
    <cellStyle name="Обычный 6 5" xfId="28600" xr:uid="{00000000-0005-0000-0000-0000066B0000}"/>
    <cellStyle name="Обычный 6 5 2" xfId="28638" xr:uid="{00000000-0005-0000-0000-0000076B0000}"/>
    <cellStyle name="Обычный 6 5 2 2" xfId="28776" xr:uid="{00000000-0005-0000-0000-0000086B0000}"/>
    <cellStyle name="Обычный 6 5 3" xfId="28683" xr:uid="{00000000-0005-0000-0000-0000096B0000}"/>
    <cellStyle name="Обычный 6 5 3 2" xfId="28820" xr:uid="{00000000-0005-0000-0000-00000A6B0000}"/>
    <cellStyle name="Обычный 6 5 4" xfId="28740" xr:uid="{00000000-0005-0000-0000-00000B6B0000}"/>
    <cellStyle name="Обычный 6 6" xfId="28563" xr:uid="{00000000-0005-0000-0000-00000C6B0000}"/>
    <cellStyle name="Обычный 6 6 2" xfId="28653" xr:uid="{00000000-0005-0000-0000-00000D6B0000}"/>
    <cellStyle name="Обычный 6 6 2 2" xfId="28790" xr:uid="{00000000-0005-0000-0000-00000E6B0000}"/>
    <cellStyle name="Обычный 6 6 3" xfId="28710" xr:uid="{00000000-0005-0000-0000-00000F6B0000}"/>
    <cellStyle name="Обычный 6 7" xfId="28608" xr:uid="{00000000-0005-0000-0000-0000106B0000}"/>
    <cellStyle name="Обычный 6 7 2" xfId="28746" xr:uid="{00000000-0005-0000-0000-0000116B0000}"/>
    <cellStyle name="Обычный 6 8" xfId="28647" xr:uid="{00000000-0005-0000-0000-0000126B0000}"/>
    <cellStyle name="Обычный 6 8 2" xfId="28784" xr:uid="{00000000-0005-0000-0000-0000136B0000}"/>
    <cellStyle name="Обычный 6 9" xfId="28695" xr:uid="{00000000-0005-0000-0000-0000146B0000}"/>
    <cellStyle name="Обычный 60" xfId="26803" xr:uid="{00000000-0005-0000-0000-0000156B0000}"/>
    <cellStyle name="Обычный 60 2" xfId="28284" xr:uid="{00000000-0005-0000-0000-0000166B0000}"/>
    <cellStyle name="Обычный 61" xfId="27249" xr:uid="{00000000-0005-0000-0000-0000176B0000}"/>
    <cellStyle name="Обычный 62" xfId="26791" xr:uid="{00000000-0005-0000-0000-0000186B0000}"/>
    <cellStyle name="Обычный 63" xfId="26804" xr:uid="{00000000-0005-0000-0000-0000196B0000}"/>
    <cellStyle name="Обычный 64" xfId="26830" xr:uid="{00000000-0005-0000-0000-00001A6B0000}"/>
    <cellStyle name="Обычный 65" xfId="27092" xr:uid="{00000000-0005-0000-0000-00001B6B0000}"/>
    <cellStyle name="Обычный 66" xfId="27334" xr:uid="{00000000-0005-0000-0000-00001C6B0000}"/>
    <cellStyle name="Обычный 67" xfId="26810" xr:uid="{00000000-0005-0000-0000-00001D6B0000}"/>
    <cellStyle name="Обычный 68" xfId="26812" xr:uid="{00000000-0005-0000-0000-00001E6B0000}"/>
    <cellStyle name="Обычный 69" xfId="25618" xr:uid="{00000000-0005-0000-0000-00001F6B0000}"/>
    <cellStyle name="Обычный 69 2" xfId="25619" xr:uid="{00000000-0005-0000-0000-0000206B0000}"/>
    <cellStyle name="Обычный 7" xfId="25620" xr:uid="{00000000-0005-0000-0000-0000216B0000}"/>
    <cellStyle name="Обычный 7 2" xfId="25621" xr:uid="{00000000-0005-0000-0000-0000226B0000}"/>
    <cellStyle name="Обычный 7 2 2" xfId="27826" xr:uid="{00000000-0005-0000-0000-0000236B0000}"/>
    <cellStyle name="Обычный 7 2 3" xfId="28453" xr:uid="{00000000-0005-0000-0000-0000246B0000}"/>
    <cellStyle name="Обычный 7 3" xfId="25622" xr:uid="{00000000-0005-0000-0000-0000256B0000}"/>
    <cellStyle name="Обычный 7 3 2" xfId="28454" xr:uid="{00000000-0005-0000-0000-0000266B0000}"/>
    <cellStyle name="Обычный 7 4" xfId="27822" xr:uid="{00000000-0005-0000-0000-0000276B0000}"/>
    <cellStyle name="Обычный 7 4 2" xfId="27882" xr:uid="{00000000-0005-0000-0000-0000286B0000}"/>
    <cellStyle name="Обычный 7 4 3" xfId="28555" xr:uid="{00000000-0005-0000-0000-0000296B0000}"/>
    <cellStyle name="Обычный 7 5" xfId="29013" xr:uid="{00000000-0005-0000-0000-00002A6B0000}"/>
    <cellStyle name="Обычный 7 6" xfId="28452" xr:uid="{00000000-0005-0000-0000-00002B6B0000}"/>
    <cellStyle name="Обычный 70" xfId="25623" xr:uid="{00000000-0005-0000-0000-00002C6B0000}"/>
    <cellStyle name="Обычный 70 2" xfId="25624" xr:uid="{00000000-0005-0000-0000-00002D6B0000}"/>
    <cellStyle name="Обычный 71" xfId="25625" xr:uid="{00000000-0005-0000-0000-00002E6B0000}"/>
    <cellStyle name="Обычный 71 2" xfId="25626" xr:uid="{00000000-0005-0000-0000-00002F6B0000}"/>
    <cellStyle name="Обычный 72" xfId="25627" xr:uid="{00000000-0005-0000-0000-0000306B0000}"/>
    <cellStyle name="Обычный 72 2" xfId="25628" xr:uid="{00000000-0005-0000-0000-0000316B0000}"/>
    <cellStyle name="Обычный 73" xfId="26790" xr:uid="{00000000-0005-0000-0000-0000326B0000}"/>
    <cellStyle name="Обычный 74" xfId="26800" xr:uid="{00000000-0005-0000-0000-0000336B0000}"/>
    <cellStyle name="Обычный 75" xfId="25629" xr:uid="{00000000-0005-0000-0000-0000346B0000}"/>
    <cellStyle name="Обычный 75 2" xfId="25630" xr:uid="{00000000-0005-0000-0000-0000356B0000}"/>
    <cellStyle name="Обычный 76" xfId="26954" xr:uid="{00000000-0005-0000-0000-0000366B0000}"/>
    <cellStyle name="Обычный 77" xfId="25631" xr:uid="{00000000-0005-0000-0000-0000376B0000}"/>
    <cellStyle name="Обычный 77 2" xfId="25632" xr:uid="{00000000-0005-0000-0000-0000386B0000}"/>
    <cellStyle name="Обычный 78" xfId="25633" xr:uid="{00000000-0005-0000-0000-0000396B0000}"/>
    <cellStyle name="Обычный 78 2" xfId="25634" xr:uid="{00000000-0005-0000-0000-00003A6B0000}"/>
    <cellStyle name="Обычный 79" xfId="25635" xr:uid="{00000000-0005-0000-0000-00003B6B0000}"/>
    <cellStyle name="Обычный 79 2" xfId="25636" xr:uid="{00000000-0005-0000-0000-00003C6B0000}"/>
    <cellStyle name="Обычный 8" xfId="25637" xr:uid="{00000000-0005-0000-0000-00003D6B0000}"/>
    <cellStyle name="Обычный 8 2" xfId="27845" xr:uid="{00000000-0005-0000-0000-00003E6B0000}"/>
    <cellStyle name="Обычный 8 2 2" xfId="28456" xr:uid="{00000000-0005-0000-0000-00003F6B0000}"/>
    <cellStyle name="Обычный 8 3" xfId="28457" xr:uid="{00000000-0005-0000-0000-0000406B0000}"/>
    <cellStyle name="Обычный 8 4" xfId="28556" xr:uid="{00000000-0005-0000-0000-0000416B0000}"/>
    <cellStyle name="Обычный 8 5" xfId="29014" xr:uid="{00000000-0005-0000-0000-0000426B0000}"/>
    <cellStyle name="Обычный 8 6" xfId="28455" xr:uid="{00000000-0005-0000-0000-0000436B0000}"/>
    <cellStyle name="Обычный 80" xfId="26794" xr:uid="{00000000-0005-0000-0000-0000446B0000}"/>
    <cellStyle name="Обычный 81" xfId="27247" xr:uid="{00000000-0005-0000-0000-0000456B0000}"/>
    <cellStyle name="Обычный 82" xfId="27108" xr:uid="{00000000-0005-0000-0000-0000466B0000}"/>
    <cellStyle name="Обычный 83" xfId="27246" xr:uid="{00000000-0005-0000-0000-0000476B0000}"/>
    <cellStyle name="Обычный 84" xfId="27243" xr:uid="{00000000-0005-0000-0000-0000486B0000}"/>
    <cellStyle name="Обычный 85" xfId="26813" xr:uid="{00000000-0005-0000-0000-0000496B0000}"/>
    <cellStyle name="Обычный 86" xfId="27525" xr:uid="{00000000-0005-0000-0000-00004A6B0000}"/>
    <cellStyle name="Обычный 87" xfId="27526" xr:uid="{00000000-0005-0000-0000-00004B6B0000}"/>
    <cellStyle name="Обычный 88" xfId="27248" xr:uid="{00000000-0005-0000-0000-00004C6B0000}"/>
    <cellStyle name="Обычный 89" xfId="26809" xr:uid="{00000000-0005-0000-0000-00004D6B0000}"/>
    <cellStyle name="Обычный 9" xfId="25638" xr:uid="{00000000-0005-0000-0000-00004E6B0000}"/>
    <cellStyle name="Обычный 9 2" xfId="25639" xr:uid="{00000000-0005-0000-0000-00004F6B0000}"/>
    <cellStyle name="Обычный 9 2 2" xfId="28459" xr:uid="{00000000-0005-0000-0000-0000506B0000}"/>
    <cellStyle name="Обычный 9 3" xfId="28460" xr:uid="{00000000-0005-0000-0000-0000516B0000}"/>
    <cellStyle name="Обычный 9 4" xfId="28559" xr:uid="{00000000-0005-0000-0000-0000526B0000}"/>
    <cellStyle name="Обычный 9 5" xfId="29020" xr:uid="{00000000-0005-0000-0000-0000536B0000}"/>
    <cellStyle name="Обычный 9 6" xfId="28458" xr:uid="{00000000-0005-0000-0000-0000546B0000}"/>
    <cellStyle name="Обычный 90" xfId="27763" xr:uid="{00000000-0005-0000-0000-0000556B0000}"/>
    <cellStyle name="Обычный 91" xfId="27245" xr:uid="{00000000-0005-0000-0000-0000566B0000}"/>
    <cellStyle name="Обычный 92" xfId="26811" xr:uid="{00000000-0005-0000-0000-0000576B0000}"/>
    <cellStyle name="Обычный 93" xfId="27764" xr:uid="{00000000-0005-0000-0000-0000586B0000}"/>
    <cellStyle name="Обычный 94" xfId="27244" xr:uid="{00000000-0005-0000-0000-0000596B0000}"/>
    <cellStyle name="Обычный 95" xfId="26795" xr:uid="{00000000-0005-0000-0000-00005A6B0000}"/>
    <cellStyle name="Обычный 96" xfId="27440" xr:uid="{00000000-0005-0000-0000-00005B6B0000}"/>
    <cellStyle name="Обычный 97" xfId="27771" xr:uid="{00000000-0005-0000-0000-00005C6B0000}"/>
    <cellStyle name="Обычный 97 2" xfId="27874" xr:uid="{00000000-0005-0000-0000-00005D6B0000}"/>
    <cellStyle name="Обычный 98" xfId="27772" xr:uid="{00000000-0005-0000-0000-00005E6B0000}"/>
    <cellStyle name="Обычный 98 2" xfId="27875" xr:uid="{00000000-0005-0000-0000-00005F6B0000}"/>
    <cellStyle name="Обычный 99" xfId="27773" xr:uid="{00000000-0005-0000-0000-0000606B0000}"/>
    <cellStyle name="Обычный 99 2" xfId="27876" xr:uid="{00000000-0005-0000-0000-0000616B0000}"/>
    <cellStyle name="Обычный_Website accounts&amp;ratios" xfId="28969" xr:uid="{00000000-0005-0000-0000-0000626B0000}"/>
    <cellStyle name="Открывавшаяся гиперссылка" xfId="25640" xr:uid="{00000000-0005-0000-0000-0000636B0000}"/>
    <cellStyle name="Плохой 10" xfId="25641" xr:uid="{00000000-0005-0000-0000-0000646B0000}"/>
    <cellStyle name="Плохой 10 2" xfId="25642" xr:uid="{00000000-0005-0000-0000-0000656B0000}"/>
    <cellStyle name="Плохой 100" xfId="25643" xr:uid="{00000000-0005-0000-0000-0000666B0000}"/>
    <cellStyle name="Плохой 101" xfId="25644" xr:uid="{00000000-0005-0000-0000-0000676B0000}"/>
    <cellStyle name="Плохой 102" xfId="25645" xr:uid="{00000000-0005-0000-0000-0000686B0000}"/>
    <cellStyle name="Плохой 103" xfId="25646" xr:uid="{00000000-0005-0000-0000-0000696B0000}"/>
    <cellStyle name="Плохой 104" xfId="25647" xr:uid="{00000000-0005-0000-0000-00006A6B0000}"/>
    <cellStyle name="Плохой 105" xfId="25648" xr:uid="{00000000-0005-0000-0000-00006B6B0000}"/>
    <cellStyle name="Плохой 106" xfId="25649" xr:uid="{00000000-0005-0000-0000-00006C6B0000}"/>
    <cellStyle name="Плохой 107" xfId="25650" xr:uid="{00000000-0005-0000-0000-00006D6B0000}"/>
    <cellStyle name="Плохой 108" xfId="25651" xr:uid="{00000000-0005-0000-0000-00006E6B0000}"/>
    <cellStyle name="Плохой 109" xfId="25652" xr:uid="{00000000-0005-0000-0000-00006F6B0000}"/>
    <cellStyle name="Плохой 11" xfId="25653" xr:uid="{00000000-0005-0000-0000-0000706B0000}"/>
    <cellStyle name="Плохой 11 2" xfId="25654" xr:uid="{00000000-0005-0000-0000-0000716B0000}"/>
    <cellStyle name="Плохой 11 3" xfId="26816" xr:uid="{00000000-0005-0000-0000-0000726B0000}"/>
    <cellStyle name="Плохой 110" xfId="25655" xr:uid="{00000000-0005-0000-0000-0000736B0000}"/>
    <cellStyle name="Плохой 111" xfId="25656" xr:uid="{00000000-0005-0000-0000-0000746B0000}"/>
    <cellStyle name="Плохой 112" xfId="25657" xr:uid="{00000000-0005-0000-0000-0000756B0000}"/>
    <cellStyle name="Плохой 113" xfId="25658" xr:uid="{00000000-0005-0000-0000-0000766B0000}"/>
    <cellStyle name="Плохой 114" xfId="25659" xr:uid="{00000000-0005-0000-0000-0000776B0000}"/>
    <cellStyle name="Плохой 115" xfId="25660" xr:uid="{00000000-0005-0000-0000-0000786B0000}"/>
    <cellStyle name="Плохой 116" xfId="25661" xr:uid="{00000000-0005-0000-0000-0000796B0000}"/>
    <cellStyle name="Плохой 117" xfId="25662" xr:uid="{00000000-0005-0000-0000-00007A6B0000}"/>
    <cellStyle name="Плохой 118" xfId="25663" xr:uid="{00000000-0005-0000-0000-00007B6B0000}"/>
    <cellStyle name="Плохой 119" xfId="25664" xr:uid="{00000000-0005-0000-0000-00007C6B0000}"/>
    <cellStyle name="Плохой 12" xfId="25665" xr:uid="{00000000-0005-0000-0000-00007D6B0000}"/>
    <cellStyle name="Плохой 12 2" xfId="26852" xr:uid="{00000000-0005-0000-0000-00007E6B0000}"/>
    <cellStyle name="Плохой 120" xfId="25666" xr:uid="{00000000-0005-0000-0000-00007F6B0000}"/>
    <cellStyle name="Плохой 121" xfId="25667" xr:uid="{00000000-0005-0000-0000-0000806B0000}"/>
    <cellStyle name="Плохой 122" xfId="25668" xr:uid="{00000000-0005-0000-0000-0000816B0000}"/>
    <cellStyle name="Плохой 123" xfId="25669" xr:uid="{00000000-0005-0000-0000-0000826B0000}"/>
    <cellStyle name="Плохой 124" xfId="25670" xr:uid="{00000000-0005-0000-0000-0000836B0000}"/>
    <cellStyle name="Плохой 125" xfId="25671" xr:uid="{00000000-0005-0000-0000-0000846B0000}"/>
    <cellStyle name="Плохой 126" xfId="25672" xr:uid="{00000000-0005-0000-0000-0000856B0000}"/>
    <cellStyle name="Плохой 127" xfId="25673" xr:uid="{00000000-0005-0000-0000-0000866B0000}"/>
    <cellStyle name="Плохой 128" xfId="25674" xr:uid="{00000000-0005-0000-0000-0000876B0000}"/>
    <cellStyle name="Плохой 129" xfId="25675" xr:uid="{00000000-0005-0000-0000-0000886B0000}"/>
    <cellStyle name="Плохой 13" xfId="25676" xr:uid="{00000000-0005-0000-0000-0000896B0000}"/>
    <cellStyle name="Плохой 13 2" xfId="26869" xr:uid="{00000000-0005-0000-0000-00008A6B0000}"/>
    <cellStyle name="Плохой 130" xfId="25677" xr:uid="{00000000-0005-0000-0000-00008B6B0000}"/>
    <cellStyle name="Плохой 131" xfId="25678" xr:uid="{00000000-0005-0000-0000-00008C6B0000}"/>
    <cellStyle name="Плохой 132" xfId="25679" xr:uid="{00000000-0005-0000-0000-00008D6B0000}"/>
    <cellStyle name="Плохой 133" xfId="25680" xr:uid="{00000000-0005-0000-0000-00008E6B0000}"/>
    <cellStyle name="Плохой 134" xfId="25681" xr:uid="{00000000-0005-0000-0000-00008F6B0000}"/>
    <cellStyle name="Плохой 135" xfId="25682" xr:uid="{00000000-0005-0000-0000-0000906B0000}"/>
    <cellStyle name="Плохой 136" xfId="25683" xr:uid="{00000000-0005-0000-0000-0000916B0000}"/>
    <cellStyle name="Плохой 137" xfId="25684" xr:uid="{00000000-0005-0000-0000-0000926B0000}"/>
    <cellStyle name="Плохой 138" xfId="25685" xr:uid="{00000000-0005-0000-0000-0000936B0000}"/>
    <cellStyle name="Плохой 139" xfId="25686" xr:uid="{00000000-0005-0000-0000-0000946B0000}"/>
    <cellStyle name="Плохой 14" xfId="25687" xr:uid="{00000000-0005-0000-0000-0000956B0000}"/>
    <cellStyle name="Плохой 14 2" xfId="26839" xr:uid="{00000000-0005-0000-0000-0000966B0000}"/>
    <cellStyle name="Плохой 140" xfId="25688" xr:uid="{00000000-0005-0000-0000-0000976B0000}"/>
    <cellStyle name="Плохой 141" xfId="25689" xr:uid="{00000000-0005-0000-0000-0000986B0000}"/>
    <cellStyle name="Плохой 142" xfId="25690" xr:uid="{00000000-0005-0000-0000-0000996B0000}"/>
    <cellStyle name="Плохой 143" xfId="25691" xr:uid="{00000000-0005-0000-0000-00009A6B0000}"/>
    <cellStyle name="Плохой 144" xfId="25692" xr:uid="{00000000-0005-0000-0000-00009B6B0000}"/>
    <cellStyle name="Плохой 145" xfId="25693" xr:uid="{00000000-0005-0000-0000-00009C6B0000}"/>
    <cellStyle name="Плохой 146" xfId="25694" xr:uid="{00000000-0005-0000-0000-00009D6B0000}"/>
    <cellStyle name="Плохой 147" xfId="25695" xr:uid="{00000000-0005-0000-0000-00009E6B0000}"/>
    <cellStyle name="Плохой 148" xfId="25696" xr:uid="{00000000-0005-0000-0000-00009F6B0000}"/>
    <cellStyle name="Плохой 149" xfId="25697" xr:uid="{00000000-0005-0000-0000-0000A06B0000}"/>
    <cellStyle name="Плохой 15" xfId="25698" xr:uid="{00000000-0005-0000-0000-0000A16B0000}"/>
    <cellStyle name="Плохой 15 2" xfId="26899" xr:uid="{00000000-0005-0000-0000-0000A26B0000}"/>
    <cellStyle name="Плохой 150" xfId="25699" xr:uid="{00000000-0005-0000-0000-0000A36B0000}"/>
    <cellStyle name="Плохой 151" xfId="25700" xr:uid="{00000000-0005-0000-0000-0000A46B0000}"/>
    <cellStyle name="Плохой 152" xfId="25701" xr:uid="{00000000-0005-0000-0000-0000A56B0000}"/>
    <cellStyle name="Плохой 153" xfId="25702" xr:uid="{00000000-0005-0000-0000-0000A66B0000}"/>
    <cellStyle name="Плохой 154" xfId="25703" xr:uid="{00000000-0005-0000-0000-0000A76B0000}"/>
    <cellStyle name="Плохой 155" xfId="25704" xr:uid="{00000000-0005-0000-0000-0000A86B0000}"/>
    <cellStyle name="Плохой 156" xfId="25705" xr:uid="{00000000-0005-0000-0000-0000A96B0000}"/>
    <cellStyle name="Плохой 157" xfId="25706" xr:uid="{00000000-0005-0000-0000-0000AA6B0000}"/>
    <cellStyle name="Плохой 158" xfId="25707" xr:uid="{00000000-0005-0000-0000-0000AB6B0000}"/>
    <cellStyle name="Плохой 159" xfId="25708" xr:uid="{00000000-0005-0000-0000-0000AC6B0000}"/>
    <cellStyle name="Плохой 16" xfId="25709" xr:uid="{00000000-0005-0000-0000-0000AD6B0000}"/>
    <cellStyle name="Плохой 16 2" xfId="26917" xr:uid="{00000000-0005-0000-0000-0000AE6B0000}"/>
    <cellStyle name="Плохой 160" xfId="25710" xr:uid="{00000000-0005-0000-0000-0000AF6B0000}"/>
    <cellStyle name="Плохой 161" xfId="25711" xr:uid="{00000000-0005-0000-0000-0000B06B0000}"/>
    <cellStyle name="Плохой 162" xfId="25712" xr:uid="{00000000-0005-0000-0000-0000B16B0000}"/>
    <cellStyle name="Плохой 163" xfId="25713" xr:uid="{00000000-0005-0000-0000-0000B26B0000}"/>
    <cellStyle name="Плохой 164" xfId="25714" xr:uid="{00000000-0005-0000-0000-0000B36B0000}"/>
    <cellStyle name="Плохой 165" xfId="25715" xr:uid="{00000000-0005-0000-0000-0000B46B0000}"/>
    <cellStyle name="Плохой 166" xfId="25716" xr:uid="{00000000-0005-0000-0000-0000B56B0000}"/>
    <cellStyle name="Плохой 167" xfId="25717" xr:uid="{00000000-0005-0000-0000-0000B66B0000}"/>
    <cellStyle name="Плохой 168" xfId="25718" xr:uid="{00000000-0005-0000-0000-0000B76B0000}"/>
    <cellStyle name="Плохой 169" xfId="25719" xr:uid="{00000000-0005-0000-0000-0000B86B0000}"/>
    <cellStyle name="Плохой 17" xfId="25720" xr:uid="{00000000-0005-0000-0000-0000B96B0000}"/>
    <cellStyle name="Плохой 17 2" xfId="26887" xr:uid="{00000000-0005-0000-0000-0000BA6B0000}"/>
    <cellStyle name="Плохой 170" xfId="25721" xr:uid="{00000000-0005-0000-0000-0000BB6B0000}"/>
    <cellStyle name="Плохой 171" xfId="25722" xr:uid="{00000000-0005-0000-0000-0000BC6B0000}"/>
    <cellStyle name="Плохой 172" xfId="25723" xr:uid="{00000000-0005-0000-0000-0000BD6B0000}"/>
    <cellStyle name="Плохой 18" xfId="25724" xr:uid="{00000000-0005-0000-0000-0000BE6B0000}"/>
    <cellStyle name="Плохой 18 2" xfId="26951" xr:uid="{00000000-0005-0000-0000-0000BF6B0000}"/>
    <cellStyle name="Плохой 19" xfId="25725" xr:uid="{00000000-0005-0000-0000-0000C06B0000}"/>
    <cellStyle name="Плохой 19 2" xfId="26971" xr:uid="{00000000-0005-0000-0000-0000C16B0000}"/>
    <cellStyle name="Плохой 2" xfId="25726" xr:uid="{00000000-0005-0000-0000-0000C26B0000}"/>
    <cellStyle name="Плохой 2 2" xfId="25727" xr:uid="{00000000-0005-0000-0000-0000C36B0000}"/>
    <cellStyle name="Плохой 2 3" xfId="25728" xr:uid="{00000000-0005-0000-0000-0000C46B0000}"/>
    <cellStyle name="Плохой 2 4" xfId="28120" xr:uid="{00000000-0005-0000-0000-0000C56B0000}"/>
    <cellStyle name="Плохой 2 5" xfId="28461" xr:uid="{00000000-0005-0000-0000-0000C66B0000}"/>
    <cellStyle name="Плохой 20" xfId="25729" xr:uid="{00000000-0005-0000-0000-0000C76B0000}"/>
    <cellStyle name="Плохой 20 2" xfId="26938" xr:uid="{00000000-0005-0000-0000-0000C86B0000}"/>
    <cellStyle name="Плохой 21" xfId="25730" xr:uid="{00000000-0005-0000-0000-0000C96B0000}"/>
    <cellStyle name="Плохой 21 2" xfId="26984" xr:uid="{00000000-0005-0000-0000-0000CA6B0000}"/>
    <cellStyle name="Плохой 22" xfId="25731" xr:uid="{00000000-0005-0000-0000-0000CB6B0000}"/>
    <cellStyle name="Плохой 22 2" xfId="26999" xr:uid="{00000000-0005-0000-0000-0000CC6B0000}"/>
    <cellStyle name="Плохой 23" xfId="25732" xr:uid="{00000000-0005-0000-0000-0000CD6B0000}"/>
    <cellStyle name="Плохой 23 2" xfId="27011" xr:uid="{00000000-0005-0000-0000-0000CE6B0000}"/>
    <cellStyle name="Плохой 24" xfId="25733" xr:uid="{00000000-0005-0000-0000-0000CF6B0000}"/>
    <cellStyle name="Плохой 24 2" xfId="27044" xr:uid="{00000000-0005-0000-0000-0000D06B0000}"/>
    <cellStyle name="Плохой 25" xfId="25734" xr:uid="{00000000-0005-0000-0000-0000D16B0000}"/>
    <cellStyle name="Плохой 25 2" xfId="27063" xr:uid="{00000000-0005-0000-0000-0000D26B0000}"/>
    <cellStyle name="Плохой 26" xfId="25735" xr:uid="{00000000-0005-0000-0000-0000D36B0000}"/>
    <cellStyle name="Плохой 26 2" xfId="27032" xr:uid="{00000000-0005-0000-0000-0000D46B0000}"/>
    <cellStyle name="Плохой 27" xfId="25736" xr:uid="{00000000-0005-0000-0000-0000D56B0000}"/>
    <cellStyle name="Плохой 27 2" xfId="27075" xr:uid="{00000000-0005-0000-0000-0000D66B0000}"/>
    <cellStyle name="Плохой 28" xfId="25737" xr:uid="{00000000-0005-0000-0000-0000D76B0000}"/>
    <cellStyle name="Плохой 28 2" xfId="27110" xr:uid="{00000000-0005-0000-0000-0000D86B0000}"/>
    <cellStyle name="Плохой 29" xfId="25738" xr:uid="{00000000-0005-0000-0000-0000D96B0000}"/>
    <cellStyle name="Плохой 29 2" xfId="27128" xr:uid="{00000000-0005-0000-0000-0000DA6B0000}"/>
    <cellStyle name="Плохой 3" xfId="25739" xr:uid="{00000000-0005-0000-0000-0000DB6B0000}"/>
    <cellStyle name="Плохой 3 2" xfId="25740" xr:uid="{00000000-0005-0000-0000-0000DC6B0000}"/>
    <cellStyle name="Плохой 3 3" xfId="25741" xr:uid="{00000000-0005-0000-0000-0000DD6B0000}"/>
    <cellStyle name="Плохой 3 4" xfId="28840" xr:uid="{00000000-0005-0000-0000-0000DE6B0000}"/>
    <cellStyle name="Плохой 30" xfId="25742" xr:uid="{00000000-0005-0000-0000-0000DF6B0000}"/>
    <cellStyle name="Плохой 30 2" xfId="27097" xr:uid="{00000000-0005-0000-0000-0000E06B0000}"/>
    <cellStyle name="Плохой 31" xfId="25743" xr:uid="{00000000-0005-0000-0000-0000E16B0000}"/>
    <cellStyle name="Плохой 31 2" xfId="27149" xr:uid="{00000000-0005-0000-0000-0000E26B0000}"/>
    <cellStyle name="Плохой 32" xfId="25744" xr:uid="{00000000-0005-0000-0000-0000E36B0000}"/>
    <cellStyle name="Плохой 32 2" xfId="27165" xr:uid="{00000000-0005-0000-0000-0000E46B0000}"/>
    <cellStyle name="Плохой 33" xfId="25745" xr:uid="{00000000-0005-0000-0000-0000E56B0000}"/>
    <cellStyle name="Плохой 33 2" xfId="27191" xr:uid="{00000000-0005-0000-0000-0000E66B0000}"/>
    <cellStyle name="Плохой 34" xfId="25746" xr:uid="{00000000-0005-0000-0000-0000E76B0000}"/>
    <cellStyle name="Плохой 34 2" xfId="27181" xr:uid="{00000000-0005-0000-0000-0000E86B0000}"/>
    <cellStyle name="Плохой 35" xfId="25747" xr:uid="{00000000-0005-0000-0000-0000E96B0000}"/>
    <cellStyle name="Плохой 35 2" xfId="27232" xr:uid="{00000000-0005-0000-0000-0000EA6B0000}"/>
    <cellStyle name="Плохой 36" xfId="25748" xr:uid="{00000000-0005-0000-0000-0000EB6B0000}"/>
    <cellStyle name="Плохой 36 2" xfId="27267" xr:uid="{00000000-0005-0000-0000-0000EC6B0000}"/>
    <cellStyle name="Плохой 37" xfId="25749" xr:uid="{00000000-0005-0000-0000-0000ED6B0000}"/>
    <cellStyle name="Плохой 37 2" xfId="27299" xr:uid="{00000000-0005-0000-0000-0000EE6B0000}"/>
    <cellStyle name="Плохой 38" xfId="25750" xr:uid="{00000000-0005-0000-0000-0000EF6B0000}"/>
    <cellStyle name="Плохой 38 2" xfId="27253" xr:uid="{00000000-0005-0000-0000-0000F06B0000}"/>
    <cellStyle name="Плохой 39" xfId="25751" xr:uid="{00000000-0005-0000-0000-0000F16B0000}"/>
    <cellStyle name="Плохой 39 2" xfId="27311" xr:uid="{00000000-0005-0000-0000-0000F26B0000}"/>
    <cellStyle name="Плохой 4" xfId="25752" xr:uid="{00000000-0005-0000-0000-0000F36B0000}"/>
    <cellStyle name="Плохой 4 2" xfId="25753" xr:uid="{00000000-0005-0000-0000-0000F46B0000}"/>
    <cellStyle name="Плохой 4 3" xfId="28977" xr:uid="{00000000-0005-0000-0000-0000F56B0000}"/>
    <cellStyle name="Плохой 40" xfId="25754" xr:uid="{00000000-0005-0000-0000-0000F66B0000}"/>
    <cellStyle name="Плохой 40 2" xfId="27359" xr:uid="{00000000-0005-0000-0000-0000F76B0000}"/>
    <cellStyle name="Плохой 41" xfId="25755" xr:uid="{00000000-0005-0000-0000-0000F86B0000}"/>
    <cellStyle name="Плохой 41 2" xfId="27376" xr:uid="{00000000-0005-0000-0000-0000F96B0000}"/>
    <cellStyle name="Плохой 42" xfId="25756" xr:uid="{00000000-0005-0000-0000-0000FA6B0000}"/>
    <cellStyle name="Плохой 42 2" xfId="27397" xr:uid="{00000000-0005-0000-0000-0000FB6B0000}"/>
    <cellStyle name="Плохой 43" xfId="25757" xr:uid="{00000000-0005-0000-0000-0000FC6B0000}"/>
    <cellStyle name="Плохой 43 2" xfId="27390" xr:uid="{00000000-0005-0000-0000-0000FD6B0000}"/>
    <cellStyle name="Плохой 44" xfId="25758" xr:uid="{00000000-0005-0000-0000-0000FE6B0000}"/>
    <cellStyle name="Плохой 44 2" xfId="27429" xr:uid="{00000000-0005-0000-0000-0000FF6B0000}"/>
    <cellStyle name="Плохой 45" xfId="25759" xr:uid="{00000000-0005-0000-0000-0000006C0000}"/>
    <cellStyle name="Плохой 45 2" xfId="27462" xr:uid="{00000000-0005-0000-0000-0000016C0000}"/>
    <cellStyle name="Плохой 46" xfId="25760" xr:uid="{00000000-0005-0000-0000-0000026C0000}"/>
    <cellStyle name="Плохой 46 2" xfId="27489" xr:uid="{00000000-0005-0000-0000-0000036C0000}"/>
    <cellStyle name="Плохой 47" xfId="25761" xr:uid="{00000000-0005-0000-0000-0000046C0000}"/>
    <cellStyle name="Плохой 47 2" xfId="27445" xr:uid="{00000000-0005-0000-0000-0000056C0000}"/>
    <cellStyle name="Плохой 48" xfId="25762" xr:uid="{00000000-0005-0000-0000-0000066C0000}"/>
    <cellStyle name="Плохой 48 2" xfId="27503" xr:uid="{00000000-0005-0000-0000-0000076C0000}"/>
    <cellStyle name="Плохой 49" xfId="25763" xr:uid="{00000000-0005-0000-0000-0000086C0000}"/>
    <cellStyle name="Плохой 49 2" xfId="27549" xr:uid="{00000000-0005-0000-0000-0000096C0000}"/>
    <cellStyle name="Плохой 5" xfId="25764" xr:uid="{00000000-0005-0000-0000-00000A6C0000}"/>
    <cellStyle name="Плохой 5 2" xfId="25765" xr:uid="{00000000-0005-0000-0000-00000B6C0000}"/>
    <cellStyle name="Плохой 50" xfId="25766" xr:uid="{00000000-0005-0000-0000-00000C6C0000}"/>
    <cellStyle name="Плохой 50 2" xfId="27575" xr:uid="{00000000-0005-0000-0000-00000D6C0000}"/>
    <cellStyle name="Плохой 51" xfId="25767" xr:uid="{00000000-0005-0000-0000-00000E6C0000}"/>
    <cellStyle name="Плохой 51 2" xfId="27531" xr:uid="{00000000-0005-0000-0000-00000F6C0000}"/>
    <cellStyle name="Плохой 52" xfId="25768" xr:uid="{00000000-0005-0000-0000-0000106C0000}"/>
    <cellStyle name="Плохой 52 2" xfId="27593" xr:uid="{00000000-0005-0000-0000-0000116C0000}"/>
    <cellStyle name="Плохой 53" xfId="25769" xr:uid="{00000000-0005-0000-0000-0000126C0000}"/>
    <cellStyle name="Плохой 53 2" xfId="27585" xr:uid="{00000000-0005-0000-0000-0000136C0000}"/>
    <cellStyle name="Плохой 54" xfId="25770" xr:uid="{00000000-0005-0000-0000-0000146C0000}"/>
    <cellStyle name="Плохой 54 2" xfId="27661" xr:uid="{00000000-0005-0000-0000-0000156C0000}"/>
    <cellStyle name="Плохой 55" xfId="25771" xr:uid="{00000000-0005-0000-0000-0000166C0000}"/>
    <cellStyle name="Плохой 55 2" xfId="27692" xr:uid="{00000000-0005-0000-0000-0000176C0000}"/>
    <cellStyle name="Плохой 56" xfId="25772" xr:uid="{00000000-0005-0000-0000-0000186C0000}"/>
    <cellStyle name="Плохой 56 2" xfId="27644" xr:uid="{00000000-0005-0000-0000-0000196C0000}"/>
    <cellStyle name="Плохой 57" xfId="25773" xr:uid="{00000000-0005-0000-0000-00001A6C0000}"/>
    <cellStyle name="Плохой 57 2" xfId="27706" xr:uid="{00000000-0005-0000-0000-00001B6C0000}"/>
    <cellStyle name="Плохой 58" xfId="25774" xr:uid="{00000000-0005-0000-0000-00001C6C0000}"/>
    <cellStyle name="Плохой 58 2" xfId="27720" xr:uid="{00000000-0005-0000-0000-00001D6C0000}"/>
    <cellStyle name="Плохой 59" xfId="25775" xr:uid="{00000000-0005-0000-0000-00001E6C0000}"/>
    <cellStyle name="Плохой 59 2" xfId="27748" xr:uid="{00000000-0005-0000-0000-00001F6C0000}"/>
    <cellStyle name="Плохой 6" xfId="25776" xr:uid="{00000000-0005-0000-0000-0000206C0000}"/>
    <cellStyle name="Плохой 6 2" xfId="25777" xr:uid="{00000000-0005-0000-0000-0000216C0000}"/>
    <cellStyle name="Плохой 60" xfId="25778" xr:uid="{00000000-0005-0000-0000-0000226C0000}"/>
    <cellStyle name="Плохой 61" xfId="25779" xr:uid="{00000000-0005-0000-0000-0000236C0000}"/>
    <cellStyle name="Плохой 62" xfId="25780" xr:uid="{00000000-0005-0000-0000-0000246C0000}"/>
    <cellStyle name="Плохой 63" xfId="25781" xr:uid="{00000000-0005-0000-0000-0000256C0000}"/>
    <cellStyle name="Плохой 64" xfId="25782" xr:uid="{00000000-0005-0000-0000-0000266C0000}"/>
    <cellStyle name="Плохой 65" xfId="25783" xr:uid="{00000000-0005-0000-0000-0000276C0000}"/>
    <cellStyle name="Плохой 66" xfId="25784" xr:uid="{00000000-0005-0000-0000-0000286C0000}"/>
    <cellStyle name="Плохой 67" xfId="25785" xr:uid="{00000000-0005-0000-0000-0000296C0000}"/>
    <cellStyle name="Плохой 68" xfId="25786" xr:uid="{00000000-0005-0000-0000-00002A6C0000}"/>
    <cellStyle name="Плохой 69" xfId="25787" xr:uid="{00000000-0005-0000-0000-00002B6C0000}"/>
    <cellStyle name="Плохой 7" xfId="25788" xr:uid="{00000000-0005-0000-0000-00002C6C0000}"/>
    <cellStyle name="Плохой 7 2" xfId="25789" xr:uid="{00000000-0005-0000-0000-00002D6C0000}"/>
    <cellStyle name="Плохой 70" xfId="25790" xr:uid="{00000000-0005-0000-0000-00002E6C0000}"/>
    <cellStyle name="Плохой 71" xfId="25791" xr:uid="{00000000-0005-0000-0000-00002F6C0000}"/>
    <cellStyle name="Плохой 72" xfId="25792" xr:uid="{00000000-0005-0000-0000-0000306C0000}"/>
    <cellStyle name="Плохой 73" xfId="25793" xr:uid="{00000000-0005-0000-0000-0000316C0000}"/>
    <cellStyle name="Плохой 74" xfId="25794" xr:uid="{00000000-0005-0000-0000-0000326C0000}"/>
    <cellStyle name="Плохой 75" xfId="25795" xr:uid="{00000000-0005-0000-0000-0000336C0000}"/>
    <cellStyle name="Плохой 76" xfId="25796" xr:uid="{00000000-0005-0000-0000-0000346C0000}"/>
    <cellStyle name="Плохой 77" xfId="25797" xr:uid="{00000000-0005-0000-0000-0000356C0000}"/>
    <cellStyle name="Плохой 78" xfId="25798" xr:uid="{00000000-0005-0000-0000-0000366C0000}"/>
    <cellStyle name="Плохой 79" xfId="25799" xr:uid="{00000000-0005-0000-0000-0000376C0000}"/>
    <cellStyle name="Плохой 8" xfId="25800" xr:uid="{00000000-0005-0000-0000-0000386C0000}"/>
    <cellStyle name="Плохой 8 2" xfId="25801" xr:uid="{00000000-0005-0000-0000-0000396C0000}"/>
    <cellStyle name="Плохой 80" xfId="25802" xr:uid="{00000000-0005-0000-0000-00003A6C0000}"/>
    <cellStyle name="Плохой 81" xfId="25803" xr:uid="{00000000-0005-0000-0000-00003B6C0000}"/>
    <cellStyle name="Плохой 82" xfId="25804" xr:uid="{00000000-0005-0000-0000-00003C6C0000}"/>
    <cellStyle name="Плохой 83" xfId="25805" xr:uid="{00000000-0005-0000-0000-00003D6C0000}"/>
    <cellStyle name="Плохой 84" xfId="25806" xr:uid="{00000000-0005-0000-0000-00003E6C0000}"/>
    <cellStyle name="Плохой 85" xfId="25807" xr:uid="{00000000-0005-0000-0000-00003F6C0000}"/>
    <cellStyle name="Плохой 86" xfId="25808" xr:uid="{00000000-0005-0000-0000-0000406C0000}"/>
    <cellStyle name="Плохой 87" xfId="25809" xr:uid="{00000000-0005-0000-0000-0000416C0000}"/>
    <cellStyle name="Плохой 88" xfId="25810" xr:uid="{00000000-0005-0000-0000-0000426C0000}"/>
    <cellStyle name="Плохой 89" xfId="25811" xr:uid="{00000000-0005-0000-0000-0000436C0000}"/>
    <cellStyle name="Плохой 9" xfId="25812" xr:uid="{00000000-0005-0000-0000-0000446C0000}"/>
    <cellStyle name="Плохой 9 2" xfId="25813" xr:uid="{00000000-0005-0000-0000-0000456C0000}"/>
    <cellStyle name="Плохой 90" xfId="25814" xr:uid="{00000000-0005-0000-0000-0000466C0000}"/>
    <cellStyle name="Плохой 91" xfId="25815" xr:uid="{00000000-0005-0000-0000-0000476C0000}"/>
    <cellStyle name="Плохой 92" xfId="25816" xr:uid="{00000000-0005-0000-0000-0000486C0000}"/>
    <cellStyle name="Плохой 93" xfId="25817" xr:uid="{00000000-0005-0000-0000-0000496C0000}"/>
    <cellStyle name="Плохой 94" xfId="25818" xr:uid="{00000000-0005-0000-0000-00004A6C0000}"/>
    <cellStyle name="Плохой 95" xfId="25819" xr:uid="{00000000-0005-0000-0000-00004B6C0000}"/>
    <cellStyle name="Плохой 96" xfId="25820" xr:uid="{00000000-0005-0000-0000-00004C6C0000}"/>
    <cellStyle name="Плохой 97" xfId="25821" xr:uid="{00000000-0005-0000-0000-00004D6C0000}"/>
    <cellStyle name="Плохой 98" xfId="25822" xr:uid="{00000000-0005-0000-0000-00004E6C0000}"/>
    <cellStyle name="Плохой 99" xfId="25823" xr:uid="{00000000-0005-0000-0000-00004F6C0000}"/>
    <cellStyle name="Пояснение 2" xfId="25824" xr:uid="{00000000-0005-0000-0000-0000506C0000}"/>
    <cellStyle name="Пояснение 2 2" xfId="28462" xr:uid="{00000000-0005-0000-0000-0000516C0000}"/>
    <cellStyle name="Пояснение 3" xfId="28847" xr:uid="{00000000-0005-0000-0000-0000526C0000}"/>
    <cellStyle name="Пояснение 4" xfId="28986" xr:uid="{00000000-0005-0000-0000-0000536C0000}"/>
    <cellStyle name="Примечание 10" xfId="25825" xr:uid="{00000000-0005-0000-0000-0000546C0000}"/>
    <cellStyle name="Примечание 10 2" xfId="25826" xr:uid="{00000000-0005-0000-0000-0000556C0000}"/>
    <cellStyle name="Примечание 10 3" xfId="25827" xr:uid="{00000000-0005-0000-0000-0000566C0000}"/>
    <cellStyle name="Примечание 10 4" xfId="25828" xr:uid="{00000000-0005-0000-0000-0000576C0000}"/>
    <cellStyle name="Примечание 10 5" xfId="25829" xr:uid="{00000000-0005-0000-0000-0000586C0000}"/>
    <cellStyle name="Примечание 10 6" xfId="25830" xr:uid="{00000000-0005-0000-0000-0000596C0000}"/>
    <cellStyle name="Примечание 100" xfId="25831" xr:uid="{00000000-0005-0000-0000-00005A6C0000}"/>
    <cellStyle name="Примечание 101" xfId="25832" xr:uid="{00000000-0005-0000-0000-00005B6C0000}"/>
    <cellStyle name="Примечание 102" xfId="25833" xr:uid="{00000000-0005-0000-0000-00005C6C0000}"/>
    <cellStyle name="Примечание 103" xfId="25834" xr:uid="{00000000-0005-0000-0000-00005D6C0000}"/>
    <cellStyle name="Примечание 104" xfId="25835" xr:uid="{00000000-0005-0000-0000-00005E6C0000}"/>
    <cellStyle name="Примечание 105" xfId="25836" xr:uid="{00000000-0005-0000-0000-00005F6C0000}"/>
    <cellStyle name="Примечание 106" xfId="25837" xr:uid="{00000000-0005-0000-0000-0000606C0000}"/>
    <cellStyle name="Примечание 107" xfId="25838" xr:uid="{00000000-0005-0000-0000-0000616C0000}"/>
    <cellStyle name="Примечание 108" xfId="25839" xr:uid="{00000000-0005-0000-0000-0000626C0000}"/>
    <cellStyle name="Примечание 109" xfId="25840" xr:uid="{00000000-0005-0000-0000-0000636C0000}"/>
    <cellStyle name="Примечание 11" xfId="25841" xr:uid="{00000000-0005-0000-0000-0000646C0000}"/>
    <cellStyle name="Примечание 11 2" xfId="25842" xr:uid="{00000000-0005-0000-0000-0000656C0000}"/>
    <cellStyle name="Примечание 11 3" xfId="25843" xr:uid="{00000000-0005-0000-0000-0000666C0000}"/>
    <cellStyle name="Примечание 11 4" xfId="25844" xr:uid="{00000000-0005-0000-0000-0000676C0000}"/>
    <cellStyle name="Примечание 11 5" xfId="25845" xr:uid="{00000000-0005-0000-0000-0000686C0000}"/>
    <cellStyle name="Примечание 11 6" xfId="25846" xr:uid="{00000000-0005-0000-0000-0000696C0000}"/>
    <cellStyle name="Примечание 11 7" xfId="25847" xr:uid="{00000000-0005-0000-0000-00006A6C0000}"/>
    <cellStyle name="Примечание 110" xfId="25848" xr:uid="{00000000-0005-0000-0000-00006B6C0000}"/>
    <cellStyle name="Примечание 111" xfId="25849" xr:uid="{00000000-0005-0000-0000-00006C6C0000}"/>
    <cellStyle name="Примечание 112" xfId="25850" xr:uid="{00000000-0005-0000-0000-00006D6C0000}"/>
    <cellStyle name="Примечание 113" xfId="25851" xr:uid="{00000000-0005-0000-0000-00006E6C0000}"/>
    <cellStyle name="Примечание 114" xfId="25852" xr:uid="{00000000-0005-0000-0000-00006F6C0000}"/>
    <cellStyle name="Примечание 115" xfId="25853" xr:uid="{00000000-0005-0000-0000-0000706C0000}"/>
    <cellStyle name="Примечание 116" xfId="25854" xr:uid="{00000000-0005-0000-0000-0000716C0000}"/>
    <cellStyle name="Примечание 117" xfId="25855" xr:uid="{00000000-0005-0000-0000-0000726C0000}"/>
    <cellStyle name="Примечание 118" xfId="25856" xr:uid="{00000000-0005-0000-0000-0000736C0000}"/>
    <cellStyle name="Примечание 119" xfId="25857" xr:uid="{00000000-0005-0000-0000-0000746C0000}"/>
    <cellStyle name="Примечание 12" xfId="25858" xr:uid="{00000000-0005-0000-0000-0000756C0000}"/>
    <cellStyle name="Примечание 12 2" xfId="25859" xr:uid="{00000000-0005-0000-0000-0000766C0000}"/>
    <cellStyle name="Примечание 12 3" xfId="25860" xr:uid="{00000000-0005-0000-0000-0000776C0000}"/>
    <cellStyle name="Примечание 12 4" xfId="25861" xr:uid="{00000000-0005-0000-0000-0000786C0000}"/>
    <cellStyle name="Примечание 12 5" xfId="25862" xr:uid="{00000000-0005-0000-0000-0000796C0000}"/>
    <cellStyle name="Примечание 12 6" xfId="25863" xr:uid="{00000000-0005-0000-0000-00007A6C0000}"/>
    <cellStyle name="Примечание 120" xfId="25864" xr:uid="{00000000-0005-0000-0000-00007B6C0000}"/>
    <cellStyle name="Примечание 121" xfId="25865" xr:uid="{00000000-0005-0000-0000-00007C6C0000}"/>
    <cellStyle name="Примечание 122" xfId="25866" xr:uid="{00000000-0005-0000-0000-00007D6C0000}"/>
    <cellStyle name="Примечание 123" xfId="25867" xr:uid="{00000000-0005-0000-0000-00007E6C0000}"/>
    <cellStyle name="Примечание 124" xfId="25868" xr:uid="{00000000-0005-0000-0000-00007F6C0000}"/>
    <cellStyle name="Примечание 125" xfId="25869" xr:uid="{00000000-0005-0000-0000-0000806C0000}"/>
    <cellStyle name="Примечание 126" xfId="25870" xr:uid="{00000000-0005-0000-0000-0000816C0000}"/>
    <cellStyle name="Примечание 127" xfId="25871" xr:uid="{00000000-0005-0000-0000-0000826C0000}"/>
    <cellStyle name="Примечание 128" xfId="25872" xr:uid="{00000000-0005-0000-0000-0000836C0000}"/>
    <cellStyle name="Примечание 129" xfId="25873" xr:uid="{00000000-0005-0000-0000-0000846C0000}"/>
    <cellStyle name="Примечание 13" xfId="25874" xr:uid="{00000000-0005-0000-0000-0000856C0000}"/>
    <cellStyle name="Примечание 13 2" xfId="25875" xr:uid="{00000000-0005-0000-0000-0000866C0000}"/>
    <cellStyle name="Примечание 13 3" xfId="25876" xr:uid="{00000000-0005-0000-0000-0000876C0000}"/>
    <cellStyle name="Примечание 13 4" xfId="25877" xr:uid="{00000000-0005-0000-0000-0000886C0000}"/>
    <cellStyle name="Примечание 13 5" xfId="25878" xr:uid="{00000000-0005-0000-0000-0000896C0000}"/>
    <cellStyle name="Примечание 13 6" xfId="25879" xr:uid="{00000000-0005-0000-0000-00008A6C0000}"/>
    <cellStyle name="Примечание 130" xfId="25880" xr:uid="{00000000-0005-0000-0000-00008B6C0000}"/>
    <cellStyle name="Примечание 131" xfId="25881" xr:uid="{00000000-0005-0000-0000-00008C6C0000}"/>
    <cellStyle name="Примечание 132" xfId="25882" xr:uid="{00000000-0005-0000-0000-00008D6C0000}"/>
    <cellStyle name="Примечание 133" xfId="25883" xr:uid="{00000000-0005-0000-0000-00008E6C0000}"/>
    <cellStyle name="Примечание 134" xfId="25884" xr:uid="{00000000-0005-0000-0000-00008F6C0000}"/>
    <cellStyle name="Примечание 135" xfId="25885" xr:uid="{00000000-0005-0000-0000-0000906C0000}"/>
    <cellStyle name="Примечание 136" xfId="25886" xr:uid="{00000000-0005-0000-0000-0000916C0000}"/>
    <cellStyle name="Примечание 137" xfId="25887" xr:uid="{00000000-0005-0000-0000-0000926C0000}"/>
    <cellStyle name="Примечание 138" xfId="25888" xr:uid="{00000000-0005-0000-0000-0000936C0000}"/>
    <cellStyle name="Примечание 139" xfId="25889" xr:uid="{00000000-0005-0000-0000-0000946C0000}"/>
    <cellStyle name="Примечание 14" xfId="25890" xr:uid="{00000000-0005-0000-0000-0000956C0000}"/>
    <cellStyle name="Примечание 14 2" xfId="25891" xr:uid="{00000000-0005-0000-0000-0000966C0000}"/>
    <cellStyle name="Примечание 14 3" xfId="25892" xr:uid="{00000000-0005-0000-0000-0000976C0000}"/>
    <cellStyle name="Примечание 14 4" xfId="25893" xr:uid="{00000000-0005-0000-0000-0000986C0000}"/>
    <cellStyle name="Примечание 14 5" xfId="25894" xr:uid="{00000000-0005-0000-0000-0000996C0000}"/>
    <cellStyle name="Примечание 14 6" xfId="25895" xr:uid="{00000000-0005-0000-0000-00009A6C0000}"/>
    <cellStyle name="Примечание 140" xfId="25896" xr:uid="{00000000-0005-0000-0000-00009B6C0000}"/>
    <cellStyle name="Примечание 141" xfId="25897" xr:uid="{00000000-0005-0000-0000-00009C6C0000}"/>
    <cellStyle name="Примечание 142" xfId="25898" xr:uid="{00000000-0005-0000-0000-00009D6C0000}"/>
    <cellStyle name="Примечание 143" xfId="25899" xr:uid="{00000000-0005-0000-0000-00009E6C0000}"/>
    <cellStyle name="Примечание 144" xfId="25900" xr:uid="{00000000-0005-0000-0000-00009F6C0000}"/>
    <cellStyle name="Примечание 145" xfId="25901" xr:uid="{00000000-0005-0000-0000-0000A06C0000}"/>
    <cellStyle name="Примечание 146" xfId="25902" xr:uid="{00000000-0005-0000-0000-0000A16C0000}"/>
    <cellStyle name="Примечание 147" xfId="25903" xr:uid="{00000000-0005-0000-0000-0000A26C0000}"/>
    <cellStyle name="Примечание 148" xfId="25904" xr:uid="{00000000-0005-0000-0000-0000A36C0000}"/>
    <cellStyle name="Примечание 149" xfId="25905" xr:uid="{00000000-0005-0000-0000-0000A46C0000}"/>
    <cellStyle name="Примечание 15" xfId="25906" xr:uid="{00000000-0005-0000-0000-0000A56C0000}"/>
    <cellStyle name="Примечание 15 2" xfId="25907" xr:uid="{00000000-0005-0000-0000-0000A66C0000}"/>
    <cellStyle name="Примечание 15 3" xfId="25908" xr:uid="{00000000-0005-0000-0000-0000A76C0000}"/>
    <cellStyle name="Примечание 15 4" xfId="25909" xr:uid="{00000000-0005-0000-0000-0000A86C0000}"/>
    <cellStyle name="Примечание 15 5" xfId="25910" xr:uid="{00000000-0005-0000-0000-0000A96C0000}"/>
    <cellStyle name="Примечание 15 6" xfId="25911" xr:uid="{00000000-0005-0000-0000-0000AA6C0000}"/>
    <cellStyle name="Примечание 150" xfId="25912" xr:uid="{00000000-0005-0000-0000-0000AB6C0000}"/>
    <cellStyle name="Примечание 151" xfId="25913" xr:uid="{00000000-0005-0000-0000-0000AC6C0000}"/>
    <cellStyle name="Примечание 152" xfId="25914" xr:uid="{00000000-0005-0000-0000-0000AD6C0000}"/>
    <cellStyle name="Примечание 153" xfId="25915" xr:uid="{00000000-0005-0000-0000-0000AE6C0000}"/>
    <cellStyle name="Примечание 154" xfId="25916" xr:uid="{00000000-0005-0000-0000-0000AF6C0000}"/>
    <cellStyle name="Примечание 155" xfId="25917" xr:uid="{00000000-0005-0000-0000-0000B06C0000}"/>
    <cellStyle name="Примечание 156" xfId="25918" xr:uid="{00000000-0005-0000-0000-0000B16C0000}"/>
    <cellStyle name="Примечание 157" xfId="25919" xr:uid="{00000000-0005-0000-0000-0000B26C0000}"/>
    <cellStyle name="Примечание 158" xfId="25920" xr:uid="{00000000-0005-0000-0000-0000B36C0000}"/>
    <cellStyle name="Примечание 159" xfId="25921" xr:uid="{00000000-0005-0000-0000-0000B46C0000}"/>
    <cellStyle name="Примечание 16" xfId="25922" xr:uid="{00000000-0005-0000-0000-0000B56C0000}"/>
    <cellStyle name="Примечание 16 2" xfId="25923" xr:uid="{00000000-0005-0000-0000-0000B66C0000}"/>
    <cellStyle name="Примечание 16 3" xfId="25924" xr:uid="{00000000-0005-0000-0000-0000B76C0000}"/>
    <cellStyle name="Примечание 16 4" xfId="25925" xr:uid="{00000000-0005-0000-0000-0000B86C0000}"/>
    <cellStyle name="Примечание 16 5" xfId="25926" xr:uid="{00000000-0005-0000-0000-0000B96C0000}"/>
    <cellStyle name="Примечание 16 6" xfId="25927" xr:uid="{00000000-0005-0000-0000-0000BA6C0000}"/>
    <cellStyle name="Примечание 160" xfId="25928" xr:uid="{00000000-0005-0000-0000-0000BB6C0000}"/>
    <cellStyle name="Примечание 161" xfId="25929" xr:uid="{00000000-0005-0000-0000-0000BC6C0000}"/>
    <cellStyle name="Примечание 162" xfId="25930" xr:uid="{00000000-0005-0000-0000-0000BD6C0000}"/>
    <cellStyle name="Примечание 163" xfId="25931" xr:uid="{00000000-0005-0000-0000-0000BE6C0000}"/>
    <cellStyle name="Примечание 164" xfId="25932" xr:uid="{00000000-0005-0000-0000-0000BF6C0000}"/>
    <cellStyle name="Примечание 165" xfId="25933" xr:uid="{00000000-0005-0000-0000-0000C06C0000}"/>
    <cellStyle name="Примечание 166" xfId="25934" xr:uid="{00000000-0005-0000-0000-0000C16C0000}"/>
    <cellStyle name="Примечание 167" xfId="25935" xr:uid="{00000000-0005-0000-0000-0000C26C0000}"/>
    <cellStyle name="Примечание 168" xfId="25936" xr:uid="{00000000-0005-0000-0000-0000C36C0000}"/>
    <cellStyle name="Примечание 169" xfId="25937" xr:uid="{00000000-0005-0000-0000-0000C46C0000}"/>
    <cellStyle name="Примечание 17" xfId="25938" xr:uid="{00000000-0005-0000-0000-0000C56C0000}"/>
    <cellStyle name="Примечание 17 2" xfId="25939" xr:uid="{00000000-0005-0000-0000-0000C66C0000}"/>
    <cellStyle name="Примечание 17 3" xfId="25940" xr:uid="{00000000-0005-0000-0000-0000C76C0000}"/>
    <cellStyle name="Примечание 17 4" xfId="25941" xr:uid="{00000000-0005-0000-0000-0000C86C0000}"/>
    <cellStyle name="Примечание 17 5" xfId="25942" xr:uid="{00000000-0005-0000-0000-0000C96C0000}"/>
    <cellStyle name="Примечание 17 6" xfId="25943" xr:uid="{00000000-0005-0000-0000-0000CA6C0000}"/>
    <cellStyle name="Примечание 170" xfId="25944" xr:uid="{00000000-0005-0000-0000-0000CB6C0000}"/>
    <cellStyle name="Примечание 171" xfId="25945" xr:uid="{00000000-0005-0000-0000-0000CC6C0000}"/>
    <cellStyle name="Примечание 172" xfId="25946" xr:uid="{00000000-0005-0000-0000-0000CD6C0000}"/>
    <cellStyle name="Примечание 173" xfId="27888" xr:uid="{00000000-0005-0000-0000-0000CE6C0000}"/>
    <cellStyle name="Примечание 174" xfId="27956" xr:uid="{00000000-0005-0000-0000-0000CF6C0000}"/>
    <cellStyle name="Примечание 175" xfId="28071" xr:uid="{00000000-0005-0000-0000-0000D06C0000}"/>
    <cellStyle name="Примечание 18" xfId="25947" xr:uid="{00000000-0005-0000-0000-0000D16C0000}"/>
    <cellStyle name="Примечание 18 2" xfId="25948" xr:uid="{00000000-0005-0000-0000-0000D26C0000}"/>
    <cellStyle name="Примечание 18 3" xfId="25949" xr:uid="{00000000-0005-0000-0000-0000D36C0000}"/>
    <cellStyle name="Примечание 18 4" xfId="25950" xr:uid="{00000000-0005-0000-0000-0000D46C0000}"/>
    <cellStyle name="Примечание 18 5" xfId="25951" xr:uid="{00000000-0005-0000-0000-0000D56C0000}"/>
    <cellStyle name="Примечание 18 6" xfId="25952" xr:uid="{00000000-0005-0000-0000-0000D66C0000}"/>
    <cellStyle name="Примечание 19" xfId="25953" xr:uid="{00000000-0005-0000-0000-0000D76C0000}"/>
    <cellStyle name="Примечание 19 2" xfId="25954" xr:uid="{00000000-0005-0000-0000-0000D86C0000}"/>
    <cellStyle name="Примечание 19 3" xfId="25955" xr:uid="{00000000-0005-0000-0000-0000D96C0000}"/>
    <cellStyle name="Примечание 19 4" xfId="25956" xr:uid="{00000000-0005-0000-0000-0000DA6C0000}"/>
    <cellStyle name="Примечание 19 5" xfId="25957" xr:uid="{00000000-0005-0000-0000-0000DB6C0000}"/>
    <cellStyle name="Примечание 19 6" xfId="25958" xr:uid="{00000000-0005-0000-0000-0000DC6C0000}"/>
    <cellStyle name="Примечание 2" xfId="25959" xr:uid="{00000000-0005-0000-0000-0000DD6C0000}"/>
    <cellStyle name="Примечание 2 10" xfId="28128" xr:uid="{00000000-0005-0000-0000-0000DE6C0000}"/>
    <cellStyle name="Примечание 2 11" xfId="28463" xr:uid="{00000000-0005-0000-0000-0000DF6C0000}"/>
    <cellStyle name="Примечание 2 2" xfId="25960" xr:uid="{00000000-0005-0000-0000-0000E06C0000}"/>
    <cellStyle name="Примечание 2 2 2" xfId="25961" xr:uid="{00000000-0005-0000-0000-0000E16C0000}"/>
    <cellStyle name="Примечание 2 2 3" xfId="25962" xr:uid="{00000000-0005-0000-0000-0000E26C0000}"/>
    <cellStyle name="Примечание 2 2 4" xfId="25963" xr:uid="{00000000-0005-0000-0000-0000E36C0000}"/>
    <cellStyle name="Примечание 2 2 5" xfId="25964" xr:uid="{00000000-0005-0000-0000-0000E46C0000}"/>
    <cellStyle name="Примечание 2 2 6" xfId="25965" xr:uid="{00000000-0005-0000-0000-0000E56C0000}"/>
    <cellStyle name="Примечание 2 2 7" xfId="27846" xr:uid="{00000000-0005-0000-0000-0000E66C0000}"/>
    <cellStyle name="Примечание 2 2 8" xfId="28464" xr:uid="{00000000-0005-0000-0000-0000E76C0000}"/>
    <cellStyle name="Примечание 2 3" xfId="25966" xr:uid="{00000000-0005-0000-0000-0000E86C0000}"/>
    <cellStyle name="Примечание 2 3 2" xfId="28876" xr:uid="{00000000-0005-0000-0000-0000E96C0000}"/>
    <cellStyle name="Примечание 2 4" xfId="25967" xr:uid="{00000000-0005-0000-0000-0000EA6C0000}"/>
    <cellStyle name="Примечание 2 4 2" xfId="29023" xr:uid="{00000000-0005-0000-0000-0000EB6C0000}"/>
    <cellStyle name="Примечание 2 5" xfId="25968" xr:uid="{00000000-0005-0000-0000-0000EC6C0000}"/>
    <cellStyle name="Примечание 2 6" xfId="25969" xr:uid="{00000000-0005-0000-0000-0000ED6C0000}"/>
    <cellStyle name="Примечание 2 7" xfId="25970" xr:uid="{00000000-0005-0000-0000-0000EE6C0000}"/>
    <cellStyle name="Примечание 2 8" xfId="25971" xr:uid="{00000000-0005-0000-0000-0000EF6C0000}"/>
    <cellStyle name="Примечание 2 9" xfId="27988" xr:uid="{00000000-0005-0000-0000-0000F06C0000}"/>
    <cellStyle name="Примечание 20" xfId="25972" xr:uid="{00000000-0005-0000-0000-0000F16C0000}"/>
    <cellStyle name="Примечание 20 2" xfId="25973" xr:uid="{00000000-0005-0000-0000-0000F26C0000}"/>
    <cellStyle name="Примечание 21" xfId="25974" xr:uid="{00000000-0005-0000-0000-0000F36C0000}"/>
    <cellStyle name="Примечание 21 2" xfId="25975" xr:uid="{00000000-0005-0000-0000-0000F46C0000}"/>
    <cellStyle name="Примечание 22" xfId="25976" xr:uid="{00000000-0005-0000-0000-0000F56C0000}"/>
    <cellStyle name="Примечание 22 2" xfId="25977" xr:uid="{00000000-0005-0000-0000-0000F66C0000}"/>
    <cellStyle name="Примечание 23" xfId="25978" xr:uid="{00000000-0005-0000-0000-0000F76C0000}"/>
    <cellStyle name="Примечание 23 2" xfId="25979" xr:uid="{00000000-0005-0000-0000-0000F86C0000}"/>
    <cellStyle name="Примечание 24" xfId="25980" xr:uid="{00000000-0005-0000-0000-0000F96C0000}"/>
    <cellStyle name="Примечание 24 2" xfId="25981" xr:uid="{00000000-0005-0000-0000-0000FA6C0000}"/>
    <cellStyle name="Примечание 25" xfId="25982" xr:uid="{00000000-0005-0000-0000-0000FB6C0000}"/>
    <cellStyle name="Примечание 25 2" xfId="25983" xr:uid="{00000000-0005-0000-0000-0000FC6C0000}"/>
    <cellStyle name="Примечание 26" xfId="25984" xr:uid="{00000000-0005-0000-0000-0000FD6C0000}"/>
    <cellStyle name="Примечание 26 2" xfId="25985" xr:uid="{00000000-0005-0000-0000-0000FE6C0000}"/>
    <cellStyle name="Примечание 27" xfId="25986" xr:uid="{00000000-0005-0000-0000-0000FF6C0000}"/>
    <cellStyle name="Примечание 27 2" xfId="25987" xr:uid="{00000000-0005-0000-0000-0000006D0000}"/>
    <cellStyle name="Примечание 28" xfId="25988" xr:uid="{00000000-0005-0000-0000-0000016D0000}"/>
    <cellStyle name="Примечание 28 2" xfId="25989" xr:uid="{00000000-0005-0000-0000-0000026D0000}"/>
    <cellStyle name="Примечание 29" xfId="25990" xr:uid="{00000000-0005-0000-0000-0000036D0000}"/>
    <cellStyle name="Примечание 29 2" xfId="25991" xr:uid="{00000000-0005-0000-0000-0000046D0000}"/>
    <cellStyle name="Примечание 3" xfId="25992" xr:uid="{00000000-0005-0000-0000-0000056D0000}"/>
    <cellStyle name="Примечание 3 10" xfId="25993" xr:uid="{00000000-0005-0000-0000-0000066D0000}"/>
    <cellStyle name="Примечание 3 11" xfId="25994" xr:uid="{00000000-0005-0000-0000-0000076D0000}"/>
    <cellStyle name="Примечание 3 12" xfId="28465" xr:uid="{00000000-0005-0000-0000-0000086D0000}"/>
    <cellStyle name="Примечание 3 2" xfId="25995" xr:uid="{00000000-0005-0000-0000-0000096D0000}"/>
    <cellStyle name="Примечание 3 2 2" xfId="25996" xr:uid="{00000000-0005-0000-0000-00000A6D0000}"/>
    <cellStyle name="Примечание 3 2 3" xfId="25997" xr:uid="{00000000-0005-0000-0000-00000B6D0000}"/>
    <cellStyle name="Примечание 3 2 4" xfId="25998" xr:uid="{00000000-0005-0000-0000-00000C6D0000}"/>
    <cellStyle name="Примечание 3 2 5" xfId="25999" xr:uid="{00000000-0005-0000-0000-00000D6D0000}"/>
    <cellStyle name="Примечание 3 2 6" xfId="26000" xr:uid="{00000000-0005-0000-0000-00000E6D0000}"/>
    <cellStyle name="Примечание 3 3" xfId="26001" xr:uid="{00000000-0005-0000-0000-00000F6D0000}"/>
    <cellStyle name="Примечание 3 3 2" xfId="26002" xr:uid="{00000000-0005-0000-0000-0000106D0000}"/>
    <cellStyle name="Примечание 3 3 3" xfId="26003" xr:uid="{00000000-0005-0000-0000-0000116D0000}"/>
    <cellStyle name="Примечание 3 3 4" xfId="26004" xr:uid="{00000000-0005-0000-0000-0000126D0000}"/>
    <cellStyle name="Примечание 3 3 5" xfId="26005" xr:uid="{00000000-0005-0000-0000-0000136D0000}"/>
    <cellStyle name="Примечание 3 3 6" xfId="26006" xr:uid="{00000000-0005-0000-0000-0000146D0000}"/>
    <cellStyle name="Примечание 3 4" xfId="26007" xr:uid="{00000000-0005-0000-0000-0000156D0000}"/>
    <cellStyle name="Примечание 3 4 2" xfId="26008" xr:uid="{00000000-0005-0000-0000-0000166D0000}"/>
    <cellStyle name="Примечание 3 4 3" xfId="26009" xr:uid="{00000000-0005-0000-0000-0000176D0000}"/>
    <cellStyle name="Примечание 3 4 4" xfId="26010" xr:uid="{00000000-0005-0000-0000-0000186D0000}"/>
    <cellStyle name="Примечание 3 4 5" xfId="26011" xr:uid="{00000000-0005-0000-0000-0000196D0000}"/>
    <cellStyle name="Примечание 3 4 6" xfId="26012" xr:uid="{00000000-0005-0000-0000-00001A6D0000}"/>
    <cellStyle name="Примечание 3 5" xfId="26013" xr:uid="{00000000-0005-0000-0000-00001B6D0000}"/>
    <cellStyle name="Примечание 3 5 2" xfId="26014" xr:uid="{00000000-0005-0000-0000-00001C6D0000}"/>
    <cellStyle name="Примечание 3 5 3" xfId="26015" xr:uid="{00000000-0005-0000-0000-00001D6D0000}"/>
    <cellStyle name="Примечание 3 5 4" xfId="26016" xr:uid="{00000000-0005-0000-0000-00001E6D0000}"/>
    <cellStyle name="Примечание 3 5 5" xfId="26017" xr:uid="{00000000-0005-0000-0000-00001F6D0000}"/>
    <cellStyle name="Примечание 3 5 6" xfId="26018" xr:uid="{00000000-0005-0000-0000-0000206D0000}"/>
    <cellStyle name="Примечание 3 6" xfId="26019" xr:uid="{00000000-0005-0000-0000-0000216D0000}"/>
    <cellStyle name="Примечание 3 6 2" xfId="26020" xr:uid="{00000000-0005-0000-0000-0000226D0000}"/>
    <cellStyle name="Примечание 3 6 3" xfId="26021" xr:uid="{00000000-0005-0000-0000-0000236D0000}"/>
    <cellStyle name="Примечание 3 6 4" xfId="26022" xr:uid="{00000000-0005-0000-0000-0000246D0000}"/>
    <cellStyle name="Примечание 3 6 5" xfId="26023" xr:uid="{00000000-0005-0000-0000-0000256D0000}"/>
    <cellStyle name="Примечание 3 6 6" xfId="26024" xr:uid="{00000000-0005-0000-0000-0000266D0000}"/>
    <cellStyle name="Примечание 3 7" xfId="26025" xr:uid="{00000000-0005-0000-0000-0000276D0000}"/>
    <cellStyle name="Примечание 3 8" xfId="26026" xr:uid="{00000000-0005-0000-0000-0000286D0000}"/>
    <cellStyle name="Примечание 3 9" xfId="26027" xr:uid="{00000000-0005-0000-0000-0000296D0000}"/>
    <cellStyle name="Примечание 30" xfId="26028" xr:uid="{00000000-0005-0000-0000-00002A6D0000}"/>
    <cellStyle name="Примечание 30 2" xfId="26029" xr:uid="{00000000-0005-0000-0000-00002B6D0000}"/>
    <cellStyle name="Примечание 31" xfId="26030" xr:uid="{00000000-0005-0000-0000-00002C6D0000}"/>
    <cellStyle name="Примечание 31 2" xfId="26031" xr:uid="{00000000-0005-0000-0000-00002D6D0000}"/>
    <cellStyle name="Примечание 32" xfId="26032" xr:uid="{00000000-0005-0000-0000-00002E6D0000}"/>
    <cellStyle name="Примечание 32 2" xfId="27176" xr:uid="{00000000-0005-0000-0000-00002F6D0000}"/>
    <cellStyle name="Примечание 33" xfId="26033" xr:uid="{00000000-0005-0000-0000-0000306D0000}"/>
    <cellStyle name="Примечание 33 2" xfId="27203" xr:uid="{00000000-0005-0000-0000-0000316D0000}"/>
    <cellStyle name="Примечание 34" xfId="26034" xr:uid="{00000000-0005-0000-0000-0000326D0000}"/>
    <cellStyle name="Примечание 34 2" xfId="27218" xr:uid="{00000000-0005-0000-0000-0000336D0000}"/>
    <cellStyle name="Примечание 35" xfId="26035" xr:uid="{00000000-0005-0000-0000-0000346D0000}"/>
    <cellStyle name="Примечание 35 2" xfId="27221" xr:uid="{00000000-0005-0000-0000-0000356D0000}"/>
    <cellStyle name="Примечание 36" xfId="26036" xr:uid="{00000000-0005-0000-0000-0000366D0000}"/>
    <cellStyle name="Примечание 36 2" xfId="27281" xr:uid="{00000000-0005-0000-0000-0000376D0000}"/>
    <cellStyle name="Примечание 37" xfId="26037" xr:uid="{00000000-0005-0000-0000-0000386D0000}"/>
    <cellStyle name="Примечание 37 2" xfId="27285" xr:uid="{00000000-0005-0000-0000-0000396D0000}"/>
    <cellStyle name="Примечание 38" xfId="26038" xr:uid="{00000000-0005-0000-0000-00003A6D0000}"/>
    <cellStyle name="Примечание 38 2" xfId="27271" xr:uid="{00000000-0005-0000-0000-00003B6D0000}"/>
    <cellStyle name="Примечание 39" xfId="26039" xr:uid="{00000000-0005-0000-0000-00003C6D0000}"/>
    <cellStyle name="Примечание 39 2" xfId="27294" xr:uid="{00000000-0005-0000-0000-00003D6D0000}"/>
    <cellStyle name="Примечание 4" xfId="26040" xr:uid="{00000000-0005-0000-0000-00003E6D0000}"/>
    <cellStyle name="Примечание 4 10" xfId="26041" xr:uid="{00000000-0005-0000-0000-00003F6D0000}"/>
    <cellStyle name="Примечание 4 11" xfId="26042" xr:uid="{00000000-0005-0000-0000-0000406D0000}"/>
    <cellStyle name="Примечание 4 12" xfId="28466" xr:uid="{00000000-0005-0000-0000-0000416D0000}"/>
    <cellStyle name="Примечание 4 2" xfId="26043" xr:uid="{00000000-0005-0000-0000-0000426D0000}"/>
    <cellStyle name="Примечание 4 2 2" xfId="26044" xr:uid="{00000000-0005-0000-0000-0000436D0000}"/>
    <cellStyle name="Примечание 4 2 3" xfId="26045" xr:uid="{00000000-0005-0000-0000-0000446D0000}"/>
    <cellStyle name="Примечание 4 2 4" xfId="26046" xr:uid="{00000000-0005-0000-0000-0000456D0000}"/>
    <cellStyle name="Примечание 4 2 5" xfId="26047" xr:uid="{00000000-0005-0000-0000-0000466D0000}"/>
    <cellStyle name="Примечание 4 2 6" xfId="26048" xr:uid="{00000000-0005-0000-0000-0000476D0000}"/>
    <cellStyle name="Примечание 4 2 7" xfId="28467" xr:uid="{00000000-0005-0000-0000-0000486D0000}"/>
    <cellStyle name="Примечание 4 3" xfId="26049" xr:uid="{00000000-0005-0000-0000-0000496D0000}"/>
    <cellStyle name="Примечание 4 3 2" xfId="26050" xr:uid="{00000000-0005-0000-0000-00004A6D0000}"/>
    <cellStyle name="Примечание 4 3 3" xfId="26051" xr:uid="{00000000-0005-0000-0000-00004B6D0000}"/>
    <cellStyle name="Примечание 4 3 4" xfId="26052" xr:uid="{00000000-0005-0000-0000-00004C6D0000}"/>
    <cellStyle name="Примечание 4 3 5" xfId="26053" xr:uid="{00000000-0005-0000-0000-00004D6D0000}"/>
    <cellStyle name="Примечание 4 3 6" xfId="26054" xr:uid="{00000000-0005-0000-0000-00004E6D0000}"/>
    <cellStyle name="Примечание 4 3 7" xfId="28468" xr:uid="{00000000-0005-0000-0000-00004F6D0000}"/>
    <cellStyle name="Примечание 4 4" xfId="26055" xr:uid="{00000000-0005-0000-0000-0000506D0000}"/>
    <cellStyle name="Примечание 4 4 2" xfId="26056" xr:uid="{00000000-0005-0000-0000-0000516D0000}"/>
    <cellStyle name="Примечание 4 4 3" xfId="26057" xr:uid="{00000000-0005-0000-0000-0000526D0000}"/>
    <cellStyle name="Примечание 4 4 4" xfId="26058" xr:uid="{00000000-0005-0000-0000-0000536D0000}"/>
    <cellStyle name="Примечание 4 4 5" xfId="26059" xr:uid="{00000000-0005-0000-0000-0000546D0000}"/>
    <cellStyle name="Примечание 4 4 6" xfId="26060" xr:uid="{00000000-0005-0000-0000-0000556D0000}"/>
    <cellStyle name="Примечание 4 5" xfId="26061" xr:uid="{00000000-0005-0000-0000-0000566D0000}"/>
    <cellStyle name="Примечание 4 5 2" xfId="26062" xr:uid="{00000000-0005-0000-0000-0000576D0000}"/>
    <cellStyle name="Примечание 4 5 3" xfId="26063" xr:uid="{00000000-0005-0000-0000-0000586D0000}"/>
    <cellStyle name="Примечание 4 5 4" xfId="26064" xr:uid="{00000000-0005-0000-0000-0000596D0000}"/>
    <cellStyle name="Примечание 4 5 5" xfId="26065" xr:uid="{00000000-0005-0000-0000-00005A6D0000}"/>
    <cellStyle name="Примечание 4 5 6" xfId="26066" xr:uid="{00000000-0005-0000-0000-00005B6D0000}"/>
    <cellStyle name="Примечание 4 6" xfId="26067" xr:uid="{00000000-0005-0000-0000-00005C6D0000}"/>
    <cellStyle name="Примечание 4 6 2" xfId="26068" xr:uid="{00000000-0005-0000-0000-00005D6D0000}"/>
    <cellStyle name="Примечание 4 6 3" xfId="26069" xr:uid="{00000000-0005-0000-0000-00005E6D0000}"/>
    <cellStyle name="Примечание 4 6 4" xfId="26070" xr:uid="{00000000-0005-0000-0000-00005F6D0000}"/>
    <cellStyle name="Примечание 4 6 5" xfId="26071" xr:uid="{00000000-0005-0000-0000-0000606D0000}"/>
    <cellStyle name="Примечание 4 6 6" xfId="26072" xr:uid="{00000000-0005-0000-0000-0000616D0000}"/>
    <cellStyle name="Примечание 4 7" xfId="26073" xr:uid="{00000000-0005-0000-0000-0000626D0000}"/>
    <cellStyle name="Примечание 4 8" xfId="26074" xr:uid="{00000000-0005-0000-0000-0000636D0000}"/>
    <cellStyle name="Примечание 4 9" xfId="26075" xr:uid="{00000000-0005-0000-0000-0000646D0000}"/>
    <cellStyle name="Примечание 40" xfId="26076" xr:uid="{00000000-0005-0000-0000-0000656D0000}"/>
    <cellStyle name="Примечание 40 2" xfId="27373" xr:uid="{00000000-0005-0000-0000-0000666D0000}"/>
    <cellStyle name="Примечание 41" xfId="26077" xr:uid="{00000000-0005-0000-0000-0000676D0000}"/>
    <cellStyle name="Примечание 41 2" xfId="27346" xr:uid="{00000000-0005-0000-0000-0000686D0000}"/>
    <cellStyle name="Примечание 42" xfId="26078" xr:uid="{00000000-0005-0000-0000-0000696D0000}"/>
    <cellStyle name="Примечание 42 2" xfId="27379" xr:uid="{00000000-0005-0000-0000-00006A6D0000}"/>
    <cellStyle name="Примечание 43" xfId="26079" xr:uid="{00000000-0005-0000-0000-00006B6D0000}"/>
    <cellStyle name="Примечание 43 2" xfId="27400" xr:uid="{00000000-0005-0000-0000-00006C6D0000}"/>
    <cellStyle name="Примечание 44" xfId="26080" xr:uid="{00000000-0005-0000-0000-00006D6D0000}"/>
    <cellStyle name="Примечание 44 2" xfId="27405" xr:uid="{00000000-0005-0000-0000-00006E6D0000}"/>
    <cellStyle name="Примечание 45" xfId="26081" xr:uid="{00000000-0005-0000-0000-00006F6D0000}"/>
    <cellStyle name="Примечание 45 2" xfId="27476" xr:uid="{00000000-0005-0000-0000-0000706D0000}"/>
    <cellStyle name="Примечание 46" xfId="26082" xr:uid="{00000000-0005-0000-0000-0000716D0000}"/>
    <cellStyle name="Примечание 46 2" xfId="27465" xr:uid="{00000000-0005-0000-0000-0000726D0000}"/>
    <cellStyle name="Примечание 47" xfId="26083" xr:uid="{00000000-0005-0000-0000-0000736D0000}"/>
    <cellStyle name="Примечание 47 2" xfId="27486" xr:uid="{00000000-0005-0000-0000-0000746D0000}"/>
    <cellStyle name="Примечание 48" xfId="26084" xr:uid="{00000000-0005-0000-0000-0000756D0000}"/>
    <cellStyle name="Примечание 48 2" xfId="27449" xr:uid="{00000000-0005-0000-0000-0000766D0000}"/>
    <cellStyle name="Примечание 49" xfId="26085" xr:uid="{00000000-0005-0000-0000-0000776D0000}"/>
    <cellStyle name="Примечание 49 2" xfId="27563" xr:uid="{00000000-0005-0000-0000-0000786D0000}"/>
    <cellStyle name="Примечание 5" xfId="26086" xr:uid="{00000000-0005-0000-0000-0000796D0000}"/>
    <cellStyle name="Примечание 5 2" xfId="26087" xr:uid="{00000000-0005-0000-0000-00007A6D0000}"/>
    <cellStyle name="Примечание 5 3" xfId="26088" xr:uid="{00000000-0005-0000-0000-00007B6D0000}"/>
    <cellStyle name="Примечание 5 4" xfId="26089" xr:uid="{00000000-0005-0000-0000-00007C6D0000}"/>
    <cellStyle name="Примечание 5 5" xfId="26090" xr:uid="{00000000-0005-0000-0000-00007D6D0000}"/>
    <cellStyle name="Примечание 5 6" xfId="26091" xr:uid="{00000000-0005-0000-0000-00007E6D0000}"/>
    <cellStyle name="Примечание 5 7" xfId="28985" xr:uid="{00000000-0005-0000-0000-00007F6D0000}"/>
    <cellStyle name="Примечание 50" xfId="26092" xr:uid="{00000000-0005-0000-0000-0000806D0000}"/>
    <cellStyle name="Примечание 50 2" xfId="27548" xr:uid="{00000000-0005-0000-0000-0000816D0000}"/>
    <cellStyle name="Примечание 51" xfId="26093" xr:uid="{00000000-0005-0000-0000-0000826D0000}"/>
    <cellStyle name="Примечание 51 2" xfId="27572" xr:uid="{00000000-0005-0000-0000-0000836D0000}"/>
    <cellStyle name="Примечание 52" xfId="26094" xr:uid="{00000000-0005-0000-0000-0000846D0000}"/>
    <cellStyle name="Примечание 52 2" xfId="27535" xr:uid="{00000000-0005-0000-0000-0000856D0000}"/>
    <cellStyle name="Примечание 53" xfId="26095" xr:uid="{00000000-0005-0000-0000-0000866D0000}"/>
    <cellStyle name="Примечание 53 2" xfId="27622" xr:uid="{00000000-0005-0000-0000-0000876D0000}"/>
    <cellStyle name="Примечание 54" xfId="26096" xr:uid="{00000000-0005-0000-0000-0000886D0000}"/>
    <cellStyle name="Примечание 54 2" xfId="27675" xr:uid="{00000000-0005-0000-0000-0000896D0000}"/>
    <cellStyle name="Примечание 55" xfId="26097" xr:uid="{00000000-0005-0000-0000-00008A6D0000}"/>
    <cellStyle name="Примечание 55 2" xfId="27678" xr:uid="{00000000-0005-0000-0000-00008B6D0000}"/>
    <cellStyle name="Примечание 56" xfId="26098" xr:uid="{00000000-0005-0000-0000-00008C6D0000}"/>
    <cellStyle name="Примечание 56 2" xfId="27665" xr:uid="{00000000-0005-0000-0000-00008D6D0000}"/>
    <cellStyle name="Примечание 57" xfId="26099" xr:uid="{00000000-0005-0000-0000-00008E6D0000}"/>
    <cellStyle name="Примечание 57 2" xfId="27688" xr:uid="{00000000-0005-0000-0000-00008F6D0000}"/>
    <cellStyle name="Примечание 58" xfId="26100" xr:uid="{00000000-0005-0000-0000-0000906D0000}"/>
    <cellStyle name="Примечание 58 2" xfId="27650" xr:uid="{00000000-0005-0000-0000-0000916D0000}"/>
    <cellStyle name="Примечание 59" xfId="26101" xr:uid="{00000000-0005-0000-0000-0000926D0000}"/>
    <cellStyle name="Примечание 59 2" xfId="27759" xr:uid="{00000000-0005-0000-0000-0000936D0000}"/>
    <cellStyle name="Примечание 6" xfId="26102" xr:uid="{00000000-0005-0000-0000-0000946D0000}"/>
    <cellStyle name="Примечание 6 2" xfId="26103" xr:uid="{00000000-0005-0000-0000-0000956D0000}"/>
    <cellStyle name="Примечание 6 3" xfId="26104" xr:uid="{00000000-0005-0000-0000-0000966D0000}"/>
    <cellStyle name="Примечание 6 4" xfId="26105" xr:uid="{00000000-0005-0000-0000-0000976D0000}"/>
    <cellStyle name="Примечание 6 5" xfId="26106" xr:uid="{00000000-0005-0000-0000-0000986D0000}"/>
    <cellStyle name="Примечание 6 6" xfId="26107" xr:uid="{00000000-0005-0000-0000-0000996D0000}"/>
    <cellStyle name="Примечание 60" xfId="26108" xr:uid="{00000000-0005-0000-0000-00009A6D0000}"/>
    <cellStyle name="Примечание 60 2" xfId="27765" xr:uid="{00000000-0005-0000-0000-00009B6D0000}"/>
    <cellStyle name="Примечание 61" xfId="26109" xr:uid="{00000000-0005-0000-0000-00009C6D0000}"/>
    <cellStyle name="Примечание 62" xfId="26110" xr:uid="{00000000-0005-0000-0000-00009D6D0000}"/>
    <cellStyle name="Примечание 63" xfId="26111" xr:uid="{00000000-0005-0000-0000-00009E6D0000}"/>
    <cellStyle name="Примечание 64" xfId="26112" xr:uid="{00000000-0005-0000-0000-00009F6D0000}"/>
    <cellStyle name="Примечание 65" xfId="26113" xr:uid="{00000000-0005-0000-0000-0000A06D0000}"/>
    <cellStyle name="Примечание 66" xfId="26114" xr:uid="{00000000-0005-0000-0000-0000A16D0000}"/>
    <cellStyle name="Примечание 67" xfId="26115" xr:uid="{00000000-0005-0000-0000-0000A26D0000}"/>
    <cellStyle name="Примечание 68" xfId="26116" xr:uid="{00000000-0005-0000-0000-0000A36D0000}"/>
    <cellStyle name="Примечание 69" xfId="26117" xr:uid="{00000000-0005-0000-0000-0000A46D0000}"/>
    <cellStyle name="Примечание 7" xfId="26118" xr:uid="{00000000-0005-0000-0000-0000A56D0000}"/>
    <cellStyle name="Примечание 7 2" xfId="26119" xr:uid="{00000000-0005-0000-0000-0000A66D0000}"/>
    <cellStyle name="Примечание 7 3" xfId="26120" xr:uid="{00000000-0005-0000-0000-0000A76D0000}"/>
    <cellStyle name="Примечание 7 4" xfId="26121" xr:uid="{00000000-0005-0000-0000-0000A86D0000}"/>
    <cellStyle name="Примечание 7 5" xfId="26122" xr:uid="{00000000-0005-0000-0000-0000A96D0000}"/>
    <cellStyle name="Примечание 7 6" xfId="26123" xr:uid="{00000000-0005-0000-0000-0000AA6D0000}"/>
    <cellStyle name="Примечание 70" xfId="26124" xr:uid="{00000000-0005-0000-0000-0000AB6D0000}"/>
    <cellStyle name="Примечание 71" xfId="26125" xr:uid="{00000000-0005-0000-0000-0000AC6D0000}"/>
    <cellStyle name="Примечание 72" xfId="26126" xr:uid="{00000000-0005-0000-0000-0000AD6D0000}"/>
    <cellStyle name="Примечание 73" xfId="26127" xr:uid="{00000000-0005-0000-0000-0000AE6D0000}"/>
    <cellStyle name="Примечание 74" xfId="26128" xr:uid="{00000000-0005-0000-0000-0000AF6D0000}"/>
    <cellStyle name="Примечание 75" xfId="26129" xr:uid="{00000000-0005-0000-0000-0000B06D0000}"/>
    <cellStyle name="Примечание 76" xfId="26130" xr:uid="{00000000-0005-0000-0000-0000B16D0000}"/>
    <cellStyle name="Примечание 77" xfId="26131" xr:uid="{00000000-0005-0000-0000-0000B26D0000}"/>
    <cellStyle name="Примечание 78" xfId="26132" xr:uid="{00000000-0005-0000-0000-0000B36D0000}"/>
    <cellStyle name="Примечание 79" xfId="26133" xr:uid="{00000000-0005-0000-0000-0000B46D0000}"/>
    <cellStyle name="Примечание 8" xfId="26134" xr:uid="{00000000-0005-0000-0000-0000B56D0000}"/>
    <cellStyle name="Примечание 8 2" xfId="26135" xr:uid="{00000000-0005-0000-0000-0000B66D0000}"/>
    <cellStyle name="Примечание 8 3" xfId="26136" xr:uid="{00000000-0005-0000-0000-0000B76D0000}"/>
    <cellStyle name="Примечание 8 4" xfId="26137" xr:uid="{00000000-0005-0000-0000-0000B86D0000}"/>
    <cellStyle name="Примечание 8 5" xfId="26138" xr:uid="{00000000-0005-0000-0000-0000B96D0000}"/>
    <cellStyle name="Примечание 8 6" xfId="26139" xr:uid="{00000000-0005-0000-0000-0000BA6D0000}"/>
    <cellStyle name="Примечание 80" xfId="26140" xr:uid="{00000000-0005-0000-0000-0000BB6D0000}"/>
    <cellStyle name="Примечание 81" xfId="26141" xr:uid="{00000000-0005-0000-0000-0000BC6D0000}"/>
    <cellStyle name="Примечание 82" xfId="26142" xr:uid="{00000000-0005-0000-0000-0000BD6D0000}"/>
    <cellStyle name="Примечание 83" xfId="26143" xr:uid="{00000000-0005-0000-0000-0000BE6D0000}"/>
    <cellStyle name="Примечание 84" xfId="26144" xr:uid="{00000000-0005-0000-0000-0000BF6D0000}"/>
    <cellStyle name="Примечание 85" xfId="26145" xr:uid="{00000000-0005-0000-0000-0000C06D0000}"/>
    <cellStyle name="Примечание 86" xfId="26146" xr:uid="{00000000-0005-0000-0000-0000C16D0000}"/>
    <cellStyle name="Примечание 87" xfId="26147" xr:uid="{00000000-0005-0000-0000-0000C26D0000}"/>
    <cellStyle name="Примечание 88" xfId="26148" xr:uid="{00000000-0005-0000-0000-0000C36D0000}"/>
    <cellStyle name="Примечание 89" xfId="26149" xr:uid="{00000000-0005-0000-0000-0000C46D0000}"/>
    <cellStyle name="Примечание 9" xfId="26150" xr:uid="{00000000-0005-0000-0000-0000C56D0000}"/>
    <cellStyle name="Примечание 9 2" xfId="26151" xr:uid="{00000000-0005-0000-0000-0000C66D0000}"/>
    <cellStyle name="Примечание 9 3" xfId="26152" xr:uid="{00000000-0005-0000-0000-0000C76D0000}"/>
    <cellStyle name="Примечание 9 4" xfId="26153" xr:uid="{00000000-0005-0000-0000-0000C86D0000}"/>
    <cellStyle name="Примечание 9 5" xfId="26154" xr:uid="{00000000-0005-0000-0000-0000C96D0000}"/>
    <cellStyle name="Примечание 9 6" xfId="26155" xr:uid="{00000000-0005-0000-0000-0000CA6D0000}"/>
    <cellStyle name="Примечание 90" xfId="26156" xr:uid="{00000000-0005-0000-0000-0000CB6D0000}"/>
    <cellStyle name="Примечание 91" xfId="26157" xr:uid="{00000000-0005-0000-0000-0000CC6D0000}"/>
    <cellStyle name="Примечание 92" xfId="26158" xr:uid="{00000000-0005-0000-0000-0000CD6D0000}"/>
    <cellStyle name="Примечание 93" xfId="26159" xr:uid="{00000000-0005-0000-0000-0000CE6D0000}"/>
    <cellStyle name="Примечание 94" xfId="26160" xr:uid="{00000000-0005-0000-0000-0000CF6D0000}"/>
    <cellStyle name="Примечание 95" xfId="26161" xr:uid="{00000000-0005-0000-0000-0000D06D0000}"/>
    <cellStyle name="Примечание 96" xfId="26162" xr:uid="{00000000-0005-0000-0000-0000D16D0000}"/>
    <cellStyle name="Примечание 97" xfId="26163" xr:uid="{00000000-0005-0000-0000-0000D26D0000}"/>
    <cellStyle name="Примечание 98" xfId="26164" xr:uid="{00000000-0005-0000-0000-0000D36D0000}"/>
    <cellStyle name="Примечание 99" xfId="26165" xr:uid="{00000000-0005-0000-0000-0000D46D0000}"/>
    <cellStyle name="Процент_5LET2" xfId="26166" xr:uid="{00000000-0005-0000-0000-0000D56D0000}"/>
    <cellStyle name="Процентный" xfId="2" builtinId="5"/>
    <cellStyle name="Процентный 10" xfId="28536" xr:uid="{00000000-0005-0000-0000-0000D76D0000}"/>
    <cellStyle name="Процентный 11" xfId="28835" xr:uid="{00000000-0005-0000-0000-0000D86D0000}"/>
    <cellStyle name="Процентный 12" xfId="29015" xr:uid="{00000000-0005-0000-0000-0000D96D0000}"/>
    <cellStyle name="Процентный 13" xfId="28287" xr:uid="{00000000-0005-0000-0000-0000DA6D0000}"/>
    <cellStyle name="Процентный 2" xfId="10" xr:uid="{00000000-0005-0000-0000-0000DB6D0000}"/>
    <cellStyle name="Процентный 2 10" xfId="26168" xr:uid="{00000000-0005-0000-0000-0000DC6D0000}"/>
    <cellStyle name="Процентный 2 11" xfId="26169" xr:uid="{00000000-0005-0000-0000-0000DD6D0000}"/>
    <cellStyle name="Процентный 2 12" xfId="26170" xr:uid="{00000000-0005-0000-0000-0000DE6D0000}"/>
    <cellStyle name="Процентный 2 13" xfId="26171" xr:uid="{00000000-0005-0000-0000-0000DF6D0000}"/>
    <cellStyle name="Процентный 2 14" xfId="26172" xr:uid="{00000000-0005-0000-0000-0000E06D0000}"/>
    <cellStyle name="Процентный 2 15" xfId="26173" xr:uid="{00000000-0005-0000-0000-0000E16D0000}"/>
    <cellStyle name="Процентный 2 16" xfId="26174" xr:uid="{00000000-0005-0000-0000-0000E26D0000}"/>
    <cellStyle name="Процентный 2 17" xfId="26175" xr:uid="{00000000-0005-0000-0000-0000E36D0000}"/>
    <cellStyle name="Процентный 2 18" xfId="26176" xr:uid="{00000000-0005-0000-0000-0000E46D0000}"/>
    <cellStyle name="Процентный 2 19" xfId="26177" xr:uid="{00000000-0005-0000-0000-0000E56D0000}"/>
    <cellStyle name="Процентный 2 2" xfId="26178" xr:uid="{00000000-0005-0000-0000-0000E66D0000}"/>
    <cellStyle name="Процентный 2 2 2" xfId="28470" xr:uid="{00000000-0005-0000-0000-0000E76D0000}"/>
    <cellStyle name="Процентный 2 20" xfId="26179" xr:uid="{00000000-0005-0000-0000-0000E86D0000}"/>
    <cellStyle name="Процентный 2 21" xfId="26180" xr:uid="{00000000-0005-0000-0000-0000E96D0000}"/>
    <cellStyle name="Процентный 2 22" xfId="26181" xr:uid="{00000000-0005-0000-0000-0000EA6D0000}"/>
    <cellStyle name="Процентный 2 23" xfId="26182" xr:uid="{00000000-0005-0000-0000-0000EB6D0000}"/>
    <cellStyle name="Процентный 2 24" xfId="26183" xr:uid="{00000000-0005-0000-0000-0000EC6D0000}"/>
    <cellStyle name="Процентный 2 25" xfId="26184" xr:uid="{00000000-0005-0000-0000-0000ED6D0000}"/>
    <cellStyle name="Процентный 2 26" xfId="26185" xr:uid="{00000000-0005-0000-0000-0000EE6D0000}"/>
    <cellStyle name="Процентный 2 27" xfId="26186" xr:uid="{00000000-0005-0000-0000-0000EF6D0000}"/>
    <cellStyle name="Процентный 2 28" xfId="27839" xr:uid="{00000000-0005-0000-0000-0000F06D0000}"/>
    <cellStyle name="Процентный 2 29" xfId="28469" xr:uid="{00000000-0005-0000-0000-0000F16D0000}"/>
    <cellStyle name="Процентный 2 3" xfId="26187" xr:uid="{00000000-0005-0000-0000-0000F26D0000}"/>
    <cellStyle name="Процентный 2 3 2" xfId="28550" xr:uid="{00000000-0005-0000-0000-0000F36D0000}"/>
    <cellStyle name="Процентный 2 4" xfId="26188" xr:uid="{00000000-0005-0000-0000-0000F46D0000}"/>
    <cellStyle name="Процентный 2 4 2" xfId="29024" xr:uid="{00000000-0005-0000-0000-0000F56D0000}"/>
    <cellStyle name="Процентный 2 5" xfId="26189" xr:uid="{00000000-0005-0000-0000-0000F66D0000}"/>
    <cellStyle name="Процентный 2 6" xfId="26190" xr:uid="{00000000-0005-0000-0000-0000F76D0000}"/>
    <cellStyle name="Процентный 2 7" xfId="26191" xr:uid="{00000000-0005-0000-0000-0000F86D0000}"/>
    <cellStyle name="Процентный 2 8" xfId="26192" xr:uid="{00000000-0005-0000-0000-0000F96D0000}"/>
    <cellStyle name="Процентный 2 9" xfId="26193" xr:uid="{00000000-0005-0000-0000-0000FA6D0000}"/>
    <cellStyle name="Процентный 3" xfId="26194" xr:uid="{00000000-0005-0000-0000-0000FB6D0000}"/>
    <cellStyle name="Процентный 3 2" xfId="26195" xr:uid="{00000000-0005-0000-0000-0000FC6D0000}"/>
    <cellStyle name="Процентный 3 3" xfId="26196" xr:uid="{00000000-0005-0000-0000-0000FD6D0000}"/>
    <cellStyle name="Процентный 3 4" xfId="27843" xr:uid="{00000000-0005-0000-0000-0000FE6D0000}"/>
    <cellStyle name="Процентный 3 5" xfId="28471" xr:uid="{00000000-0005-0000-0000-0000FF6D0000}"/>
    <cellStyle name="Процентный 3 6" xfId="29039" xr:uid="{2ACA7444-E5B5-4A24-ABC8-AE661684FD40}"/>
    <cellStyle name="Процентный 4" xfId="26197" xr:uid="{00000000-0005-0000-0000-0000006E0000}"/>
    <cellStyle name="Процентный 4 2" xfId="26198" xr:uid="{00000000-0005-0000-0000-0000016E0000}"/>
    <cellStyle name="Процентный 4 2 2" xfId="28474" xr:uid="{00000000-0005-0000-0000-0000026E0000}"/>
    <cellStyle name="Процентный 4 2 3" xfId="28475" xr:uid="{00000000-0005-0000-0000-0000036E0000}"/>
    <cellStyle name="Процентный 4 2 4" xfId="28473" xr:uid="{00000000-0005-0000-0000-0000046E0000}"/>
    <cellStyle name="Процентный 4 3" xfId="28476" xr:uid="{00000000-0005-0000-0000-0000056E0000}"/>
    <cellStyle name="Процентный 4 3 2" xfId="28477" xr:uid="{00000000-0005-0000-0000-0000066E0000}"/>
    <cellStyle name="Процентный 4 3 3" xfId="28478" xr:uid="{00000000-0005-0000-0000-0000076E0000}"/>
    <cellStyle name="Процентный 4 4" xfId="28479" xr:uid="{00000000-0005-0000-0000-0000086E0000}"/>
    <cellStyle name="Процентный 4 5" xfId="28480" xr:uid="{00000000-0005-0000-0000-0000096E0000}"/>
    <cellStyle name="Процентный 4 6" xfId="28472" xr:uid="{00000000-0005-0000-0000-00000A6E0000}"/>
    <cellStyle name="Процентный 4 7" xfId="29049" xr:uid="{855076F9-4B81-4714-8B5E-F4245806E829}"/>
    <cellStyle name="Процентный 5" xfId="26199" xr:uid="{00000000-0005-0000-0000-00000B6E0000}"/>
    <cellStyle name="Процентный 5 2" xfId="28482" xr:uid="{00000000-0005-0000-0000-00000C6E0000}"/>
    <cellStyle name="Процентный 5 2 2" xfId="28483" xr:uid="{00000000-0005-0000-0000-00000D6E0000}"/>
    <cellStyle name="Процентный 5 2 3" xfId="28484" xr:uid="{00000000-0005-0000-0000-00000E6E0000}"/>
    <cellStyle name="Процентный 5 2 4" xfId="29057" xr:uid="{2328E007-4EDE-4F41-A0EE-1BE7D320209B}"/>
    <cellStyle name="Процентный 5 3" xfId="28485" xr:uid="{00000000-0005-0000-0000-00000F6E0000}"/>
    <cellStyle name="Процентный 5 3 2" xfId="28486" xr:uid="{00000000-0005-0000-0000-0000106E0000}"/>
    <cellStyle name="Процентный 5 3 3" xfId="28487" xr:uid="{00000000-0005-0000-0000-0000116E0000}"/>
    <cellStyle name="Процентный 5 4" xfId="28488" xr:uid="{00000000-0005-0000-0000-0000126E0000}"/>
    <cellStyle name="Процентный 5 5" xfId="28489" xr:uid="{00000000-0005-0000-0000-0000136E0000}"/>
    <cellStyle name="Процентный 5 6" xfId="28481" xr:uid="{00000000-0005-0000-0000-0000146E0000}"/>
    <cellStyle name="Процентный 5 7" xfId="29053" xr:uid="{BAD86466-381C-4168-A11E-B5C5211CAE24}"/>
    <cellStyle name="Процентный 6" xfId="26200" xr:uid="{00000000-0005-0000-0000-0000156E0000}"/>
    <cellStyle name="Процентный 6 2" xfId="28491" xr:uid="{00000000-0005-0000-0000-0000166E0000}"/>
    <cellStyle name="Процентный 6 3" xfId="28492" xr:uid="{00000000-0005-0000-0000-0000176E0000}"/>
    <cellStyle name="Процентный 6 4" xfId="28493" xr:uid="{00000000-0005-0000-0000-0000186E0000}"/>
    <cellStyle name="Процентный 6 5" xfId="28490" xr:uid="{00000000-0005-0000-0000-0000196E0000}"/>
    <cellStyle name="Процентный 7" xfId="13" xr:uid="{00000000-0005-0000-0000-00001A6E0000}"/>
    <cellStyle name="Процентный 7 2" xfId="28494" xr:uid="{00000000-0005-0000-0000-00001B6E0000}"/>
    <cellStyle name="Процентный 8" xfId="28495" xr:uid="{00000000-0005-0000-0000-00001C6E0000}"/>
    <cellStyle name="Процентный 8 2" xfId="28496" xr:uid="{00000000-0005-0000-0000-00001D6E0000}"/>
    <cellStyle name="Процентный 8 3" xfId="28497" xr:uid="{00000000-0005-0000-0000-00001E6E0000}"/>
    <cellStyle name="Процентный 9" xfId="28498" xr:uid="{00000000-0005-0000-0000-00001F6E0000}"/>
    <cellStyle name="Связанная ячейка 10" xfId="26201" xr:uid="{00000000-0005-0000-0000-0000206E0000}"/>
    <cellStyle name="Связанная ячейка 10 2" xfId="26202" xr:uid="{00000000-0005-0000-0000-0000216E0000}"/>
    <cellStyle name="Связанная ячейка 100" xfId="26203" xr:uid="{00000000-0005-0000-0000-0000226E0000}"/>
    <cellStyle name="Связанная ячейка 101" xfId="26204" xr:uid="{00000000-0005-0000-0000-0000236E0000}"/>
    <cellStyle name="Связанная ячейка 102" xfId="26205" xr:uid="{00000000-0005-0000-0000-0000246E0000}"/>
    <cellStyle name="Связанная ячейка 103" xfId="26206" xr:uid="{00000000-0005-0000-0000-0000256E0000}"/>
    <cellStyle name="Связанная ячейка 104" xfId="26207" xr:uid="{00000000-0005-0000-0000-0000266E0000}"/>
    <cellStyle name="Связанная ячейка 105" xfId="26208" xr:uid="{00000000-0005-0000-0000-0000276E0000}"/>
    <cellStyle name="Связанная ячейка 106" xfId="26209" xr:uid="{00000000-0005-0000-0000-0000286E0000}"/>
    <cellStyle name="Связанная ячейка 107" xfId="26210" xr:uid="{00000000-0005-0000-0000-0000296E0000}"/>
    <cellStyle name="Связанная ячейка 108" xfId="26211" xr:uid="{00000000-0005-0000-0000-00002A6E0000}"/>
    <cellStyle name="Связанная ячейка 109" xfId="26212" xr:uid="{00000000-0005-0000-0000-00002B6E0000}"/>
    <cellStyle name="Связанная ячейка 11" xfId="26213" xr:uid="{00000000-0005-0000-0000-00002C6E0000}"/>
    <cellStyle name="Связанная ячейка 11 2" xfId="26214" xr:uid="{00000000-0005-0000-0000-00002D6E0000}"/>
    <cellStyle name="Связанная ячейка 11 3" xfId="26828" xr:uid="{00000000-0005-0000-0000-00002E6E0000}"/>
    <cellStyle name="Связанная ячейка 110" xfId="26215" xr:uid="{00000000-0005-0000-0000-00002F6E0000}"/>
    <cellStyle name="Связанная ячейка 111" xfId="26216" xr:uid="{00000000-0005-0000-0000-0000306E0000}"/>
    <cellStyle name="Связанная ячейка 112" xfId="26217" xr:uid="{00000000-0005-0000-0000-0000316E0000}"/>
    <cellStyle name="Связанная ячейка 113" xfId="26218" xr:uid="{00000000-0005-0000-0000-0000326E0000}"/>
    <cellStyle name="Связанная ячейка 114" xfId="26219" xr:uid="{00000000-0005-0000-0000-0000336E0000}"/>
    <cellStyle name="Связанная ячейка 115" xfId="26220" xr:uid="{00000000-0005-0000-0000-0000346E0000}"/>
    <cellStyle name="Связанная ячейка 116" xfId="26221" xr:uid="{00000000-0005-0000-0000-0000356E0000}"/>
    <cellStyle name="Связанная ячейка 117" xfId="26222" xr:uid="{00000000-0005-0000-0000-0000366E0000}"/>
    <cellStyle name="Связанная ячейка 118" xfId="26223" xr:uid="{00000000-0005-0000-0000-0000376E0000}"/>
    <cellStyle name="Связанная ячейка 119" xfId="26224" xr:uid="{00000000-0005-0000-0000-0000386E0000}"/>
    <cellStyle name="Связанная ячейка 12" xfId="26225" xr:uid="{00000000-0005-0000-0000-0000396E0000}"/>
    <cellStyle name="Связанная ячейка 12 2" xfId="26859" xr:uid="{00000000-0005-0000-0000-00003A6E0000}"/>
    <cellStyle name="Связанная ячейка 120" xfId="26226" xr:uid="{00000000-0005-0000-0000-00003B6E0000}"/>
    <cellStyle name="Связанная ячейка 121" xfId="26227" xr:uid="{00000000-0005-0000-0000-00003C6E0000}"/>
    <cellStyle name="Связанная ячейка 122" xfId="26228" xr:uid="{00000000-0005-0000-0000-00003D6E0000}"/>
    <cellStyle name="Связанная ячейка 123" xfId="26229" xr:uid="{00000000-0005-0000-0000-00003E6E0000}"/>
    <cellStyle name="Связанная ячейка 124" xfId="26230" xr:uid="{00000000-0005-0000-0000-00003F6E0000}"/>
    <cellStyle name="Связанная ячейка 125" xfId="26231" xr:uid="{00000000-0005-0000-0000-0000406E0000}"/>
    <cellStyle name="Связанная ячейка 126" xfId="26232" xr:uid="{00000000-0005-0000-0000-0000416E0000}"/>
    <cellStyle name="Связанная ячейка 127" xfId="26233" xr:uid="{00000000-0005-0000-0000-0000426E0000}"/>
    <cellStyle name="Связанная ячейка 128" xfId="26234" xr:uid="{00000000-0005-0000-0000-0000436E0000}"/>
    <cellStyle name="Связанная ячейка 129" xfId="26235" xr:uid="{00000000-0005-0000-0000-0000446E0000}"/>
    <cellStyle name="Связанная ячейка 13" xfId="26236" xr:uid="{00000000-0005-0000-0000-0000456E0000}"/>
    <cellStyle name="Связанная ячейка 13 2" xfId="26862" xr:uid="{00000000-0005-0000-0000-0000466E0000}"/>
    <cellStyle name="Связанная ячейка 130" xfId="26237" xr:uid="{00000000-0005-0000-0000-0000476E0000}"/>
    <cellStyle name="Связанная ячейка 131" xfId="26238" xr:uid="{00000000-0005-0000-0000-0000486E0000}"/>
    <cellStyle name="Связанная ячейка 132" xfId="26239" xr:uid="{00000000-0005-0000-0000-0000496E0000}"/>
    <cellStyle name="Связанная ячейка 133" xfId="26240" xr:uid="{00000000-0005-0000-0000-00004A6E0000}"/>
    <cellStyle name="Связанная ячейка 134" xfId="26241" xr:uid="{00000000-0005-0000-0000-00004B6E0000}"/>
    <cellStyle name="Связанная ячейка 135" xfId="26242" xr:uid="{00000000-0005-0000-0000-00004C6E0000}"/>
    <cellStyle name="Связанная ячейка 136" xfId="26243" xr:uid="{00000000-0005-0000-0000-00004D6E0000}"/>
    <cellStyle name="Связанная ячейка 137" xfId="26244" xr:uid="{00000000-0005-0000-0000-00004E6E0000}"/>
    <cellStyle name="Связанная ячейка 138" xfId="26245" xr:uid="{00000000-0005-0000-0000-00004F6E0000}"/>
    <cellStyle name="Связанная ячейка 139" xfId="26246" xr:uid="{00000000-0005-0000-0000-0000506E0000}"/>
    <cellStyle name="Связанная ячейка 14" xfId="26247" xr:uid="{00000000-0005-0000-0000-0000516E0000}"/>
    <cellStyle name="Связанная ячейка 14 2" xfId="26850" xr:uid="{00000000-0005-0000-0000-0000526E0000}"/>
    <cellStyle name="Связанная ячейка 140" xfId="26248" xr:uid="{00000000-0005-0000-0000-0000536E0000}"/>
    <cellStyle name="Связанная ячейка 141" xfId="26249" xr:uid="{00000000-0005-0000-0000-0000546E0000}"/>
    <cellStyle name="Связанная ячейка 142" xfId="26250" xr:uid="{00000000-0005-0000-0000-0000556E0000}"/>
    <cellStyle name="Связанная ячейка 143" xfId="26251" xr:uid="{00000000-0005-0000-0000-0000566E0000}"/>
    <cellStyle name="Связанная ячейка 144" xfId="26252" xr:uid="{00000000-0005-0000-0000-0000576E0000}"/>
    <cellStyle name="Связанная ячейка 145" xfId="26253" xr:uid="{00000000-0005-0000-0000-0000586E0000}"/>
    <cellStyle name="Связанная ячейка 146" xfId="26254" xr:uid="{00000000-0005-0000-0000-0000596E0000}"/>
    <cellStyle name="Связанная ячейка 147" xfId="26255" xr:uid="{00000000-0005-0000-0000-00005A6E0000}"/>
    <cellStyle name="Связанная ячейка 148" xfId="26256" xr:uid="{00000000-0005-0000-0000-00005B6E0000}"/>
    <cellStyle name="Связанная ячейка 149" xfId="26257" xr:uid="{00000000-0005-0000-0000-00005C6E0000}"/>
    <cellStyle name="Связанная ячейка 15" xfId="26258" xr:uid="{00000000-0005-0000-0000-00005D6E0000}"/>
    <cellStyle name="Связанная ячейка 15 2" xfId="26907" xr:uid="{00000000-0005-0000-0000-00005E6E0000}"/>
    <cellStyle name="Связанная ячейка 150" xfId="26259" xr:uid="{00000000-0005-0000-0000-00005F6E0000}"/>
    <cellStyle name="Связанная ячейка 151" xfId="26260" xr:uid="{00000000-0005-0000-0000-0000606E0000}"/>
    <cellStyle name="Связанная ячейка 152" xfId="26261" xr:uid="{00000000-0005-0000-0000-0000616E0000}"/>
    <cellStyle name="Связанная ячейка 153" xfId="26262" xr:uid="{00000000-0005-0000-0000-0000626E0000}"/>
    <cellStyle name="Связанная ячейка 154" xfId="26263" xr:uid="{00000000-0005-0000-0000-0000636E0000}"/>
    <cellStyle name="Связанная ячейка 155" xfId="26264" xr:uid="{00000000-0005-0000-0000-0000646E0000}"/>
    <cellStyle name="Связанная ячейка 156" xfId="26265" xr:uid="{00000000-0005-0000-0000-0000656E0000}"/>
    <cellStyle name="Связанная ячейка 157" xfId="26266" xr:uid="{00000000-0005-0000-0000-0000666E0000}"/>
    <cellStyle name="Связанная ячейка 158" xfId="26267" xr:uid="{00000000-0005-0000-0000-0000676E0000}"/>
    <cellStyle name="Связанная ячейка 159" xfId="26268" xr:uid="{00000000-0005-0000-0000-0000686E0000}"/>
    <cellStyle name="Связанная ячейка 16" xfId="26269" xr:uid="{00000000-0005-0000-0000-0000696E0000}"/>
    <cellStyle name="Связанная ячейка 16 2" xfId="26910" xr:uid="{00000000-0005-0000-0000-00006A6E0000}"/>
    <cellStyle name="Связанная ячейка 160" xfId="26270" xr:uid="{00000000-0005-0000-0000-00006B6E0000}"/>
    <cellStyle name="Связанная ячейка 161" xfId="26271" xr:uid="{00000000-0005-0000-0000-00006C6E0000}"/>
    <cellStyle name="Связанная ячейка 162" xfId="26272" xr:uid="{00000000-0005-0000-0000-00006D6E0000}"/>
    <cellStyle name="Связанная ячейка 163" xfId="26273" xr:uid="{00000000-0005-0000-0000-00006E6E0000}"/>
    <cellStyle name="Связанная ячейка 164" xfId="26274" xr:uid="{00000000-0005-0000-0000-00006F6E0000}"/>
    <cellStyle name="Связанная ячейка 165" xfId="26275" xr:uid="{00000000-0005-0000-0000-0000706E0000}"/>
    <cellStyle name="Связанная ячейка 166" xfId="26276" xr:uid="{00000000-0005-0000-0000-0000716E0000}"/>
    <cellStyle name="Связанная ячейка 167" xfId="26277" xr:uid="{00000000-0005-0000-0000-0000726E0000}"/>
    <cellStyle name="Связанная ячейка 168" xfId="26278" xr:uid="{00000000-0005-0000-0000-0000736E0000}"/>
    <cellStyle name="Связанная ячейка 169" xfId="26279" xr:uid="{00000000-0005-0000-0000-0000746E0000}"/>
    <cellStyle name="Связанная ячейка 17" xfId="26280" xr:uid="{00000000-0005-0000-0000-0000756E0000}"/>
    <cellStyle name="Связанная ячейка 17 2" xfId="26898" xr:uid="{00000000-0005-0000-0000-0000766E0000}"/>
    <cellStyle name="Связанная ячейка 170" xfId="26281" xr:uid="{00000000-0005-0000-0000-0000776E0000}"/>
    <cellStyle name="Связанная ячейка 171" xfId="26282" xr:uid="{00000000-0005-0000-0000-0000786E0000}"/>
    <cellStyle name="Связанная ячейка 172" xfId="26283" xr:uid="{00000000-0005-0000-0000-0000796E0000}"/>
    <cellStyle name="Связанная ячейка 18" xfId="26284" xr:uid="{00000000-0005-0000-0000-00007A6E0000}"/>
    <cellStyle name="Связанная ячейка 18 2" xfId="26960" xr:uid="{00000000-0005-0000-0000-00007B6E0000}"/>
    <cellStyle name="Связанная ячейка 19" xfId="26285" xr:uid="{00000000-0005-0000-0000-00007C6E0000}"/>
    <cellStyle name="Связанная ячейка 19 2" xfId="26963" xr:uid="{00000000-0005-0000-0000-00007D6E0000}"/>
    <cellStyle name="Связанная ячейка 2" xfId="26286" xr:uid="{00000000-0005-0000-0000-00007E6E0000}"/>
    <cellStyle name="Связанная ячейка 2 2" xfId="26287" xr:uid="{00000000-0005-0000-0000-00007F6E0000}"/>
    <cellStyle name="Связанная ячейка 2 3" xfId="26288" xr:uid="{00000000-0005-0000-0000-0000806E0000}"/>
    <cellStyle name="Связанная ячейка 2 4" xfId="28125" xr:uid="{00000000-0005-0000-0000-0000816E0000}"/>
    <cellStyle name="Связанная ячейка 2 5" xfId="28499" xr:uid="{00000000-0005-0000-0000-0000826E0000}"/>
    <cellStyle name="Связанная ячейка 20" xfId="26289" xr:uid="{00000000-0005-0000-0000-0000836E0000}"/>
    <cellStyle name="Связанная ячейка 20 2" xfId="26950" xr:uid="{00000000-0005-0000-0000-0000846E0000}"/>
    <cellStyle name="Связанная ячейка 21" xfId="26290" xr:uid="{00000000-0005-0000-0000-0000856E0000}"/>
    <cellStyle name="Связанная ячейка 21 2" xfId="26972" xr:uid="{00000000-0005-0000-0000-0000866E0000}"/>
    <cellStyle name="Связанная ячейка 22" xfId="26291" xr:uid="{00000000-0005-0000-0000-0000876E0000}"/>
    <cellStyle name="Связанная ячейка 22 2" xfId="26937" xr:uid="{00000000-0005-0000-0000-0000886E0000}"/>
    <cellStyle name="Связанная ячейка 23" xfId="26292" xr:uid="{00000000-0005-0000-0000-0000896E0000}"/>
    <cellStyle name="Связанная ячейка 23 2" xfId="26985" xr:uid="{00000000-0005-0000-0000-00008A6E0000}"/>
    <cellStyle name="Связанная ячейка 24" xfId="26293" xr:uid="{00000000-0005-0000-0000-00008B6E0000}"/>
    <cellStyle name="Связанная ячейка 24 2" xfId="27052" xr:uid="{00000000-0005-0000-0000-00008C6E0000}"/>
    <cellStyle name="Связанная ячейка 25" xfId="26294" xr:uid="{00000000-0005-0000-0000-00008D6E0000}"/>
    <cellStyle name="Связанная ячейка 25 2" xfId="27055" xr:uid="{00000000-0005-0000-0000-00008E6E0000}"/>
    <cellStyle name="Связанная ячейка 26" xfId="26295" xr:uid="{00000000-0005-0000-0000-00008F6E0000}"/>
    <cellStyle name="Связанная ячейка 26 2" xfId="27043" xr:uid="{00000000-0005-0000-0000-0000906E0000}"/>
    <cellStyle name="Связанная ячейка 27" xfId="26296" xr:uid="{00000000-0005-0000-0000-0000916E0000}"/>
    <cellStyle name="Связанная ячейка 27 2" xfId="27064" xr:uid="{00000000-0005-0000-0000-0000926E0000}"/>
    <cellStyle name="Связанная ячейка 28" xfId="26297" xr:uid="{00000000-0005-0000-0000-0000936E0000}"/>
    <cellStyle name="Связанная ячейка 28 2" xfId="27118" xr:uid="{00000000-0005-0000-0000-0000946E0000}"/>
    <cellStyle name="Связанная ячейка 29" xfId="26298" xr:uid="{00000000-0005-0000-0000-0000956E0000}"/>
    <cellStyle name="Связанная ячейка 29 2" xfId="27121" xr:uid="{00000000-0005-0000-0000-0000966E0000}"/>
    <cellStyle name="Связанная ячейка 3" xfId="26299" xr:uid="{00000000-0005-0000-0000-0000976E0000}"/>
    <cellStyle name="Связанная ячейка 3 2" xfId="26300" xr:uid="{00000000-0005-0000-0000-0000986E0000}"/>
    <cellStyle name="Связанная ячейка 3 3" xfId="26301" xr:uid="{00000000-0005-0000-0000-0000996E0000}"/>
    <cellStyle name="Связанная ячейка 3 4" xfId="28845" xr:uid="{00000000-0005-0000-0000-00009A6E0000}"/>
    <cellStyle name="Связанная ячейка 30" xfId="26302" xr:uid="{00000000-0005-0000-0000-00009B6E0000}"/>
    <cellStyle name="Связанная ячейка 30 2" xfId="27109" xr:uid="{00000000-0005-0000-0000-00009C6E0000}"/>
    <cellStyle name="Связанная ячейка 31" xfId="26303" xr:uid="{00000000-0005-0000-0000-00009D6E0000}"/>
    <cellStyle name="Связанная ячейка 31 2" xfId="27156" xr:uid="{00000000-0005-0000-0000-00009E6E0000}"/>
    <cellStyle name="Связанная ячейка 32" xfId="26304" xr:uid="{00000000-0005-0000-0000-00009F6E0000}"/>
    <cellStyle name="Связанная ячейка 32 2" xfId="27174" xr:uid="{00000000-0005-0000-0000-0000A06E0000}"/>
    <cellStyle name="Связанная ячейка 33" xfId="26305" xr:uid="{00000000-0005-0000-0000-0000A16E0000}"/>
    <cellStyle name="Связанная ячейка 33 2" xfId="27201" xr:uid="{00000000-0005-0000-0000-0000A26E0000}"/>
    <cellStyle name="Связанная ячейка 34" xfId="26306" xr:uid="{00000000-0005-0000-0000-0000A36E0000}"/>
    <cellStyle name="Связанная ячейка 34 2" xfId="27216" xr:uid="{00000000-0005-0000-0000-0000A46E0000}"/>
    <cellStyle name="Связанная ячейка 35" xfId="26307" xr:uid="{00000000-0005-0000-0000-0000A56E0000}"/>
    <cellStyle name="Связанная ячейка 35 2" xfId="27223" xr:uid="{00000000-0005-0000-0000-0000A66E0000}"/>
    <cellStyle name="Связанная ячейка 36" xfId="26308" xr:uid="{00000000-0005-0000-0000-0000A76E0000}"/>
    <cellStyle name="Связанная ячейка 36 2" xfId="27279" xr:uid="{00000000-0005-0000-0000-0000A86E0000}"/>
    <cellStyle name="Связанная ячейка 37" xfId="26309" xr:uid="{00000000-0005-0000-0000-0000A96E0000}"/>
    <cellStyle name="Связанная ячейка 37 2" xfId="27287" xr:uid="{00000000-0005-0000-0000-0000AA6E0000}"/>
    <cellStyle name="Связанная ячейка 38" xfId="26310" xr:uid="{00000000-0005-0000-0000-0000AB6E0000}"/>
    <cellStyle name="Связанная ячейка 38 2" xfId="27266" xr:uid="{00000000-0005-0000-0000-0000AC6E0000}"/>
    <cellStyle name="Связанная ячейка 39" xfId="26311" xr:uid="{00000000-0005-0000-0000-0000AD6E0000}"/>
    <cellStyle name="Связанная ячейка 39 2" xfId="27296" xr:uid="{00000000-0005-0000-0000-0000AE6E0000}"/>
    <cellStyle name="Связанная ячейка 4" xfId="26312" xr:uid="{00000000-0005-0000-0000-0000AF6E0000}"/>
    <cellStyle name="Связанная ячейка 4 2" xfId="26313" xr:uid="{00000000-0005-0000-0000-0000B06E0000}"/>
    <cellStyle name="Связанная ячейка 4 3" xfId="28982" xr:uid="{00000000-0005-0000-0000-0000B16E0000}"/>
    <cellStyle name="Связанная ячейка 40" xfId="26314" xr:uid="{00000000-0005-0000-0000-0000B26E0000}"/>
    <cellStyle name="Связанная ячейка 40 2" xfId="27371" xr:uid="{00000000-0005-0000-0000-0000B36E0000}"/>
    <cellStyle name="Связанная ячейка 41" xfId="26315" xr:uid="{00000000-0005-0000-0000-0000B46E0000}"/>
    <cellStyle name="Связанная ячейка 41 2" xfId="27349" xr:uid="{00000000-0005-0000-0000-0000B56E0000}"/>
    <cellStyle name="Связанная ячейка 42" xfId="26316" xr:uid="{00000000-0005-0000-0000-0000B66E0000}"/>
    <cellStyle name="Связанная ячейка 42 2" xfId="27377" xr:uid="{00000000-0005-0000-0000-0000B76E0000}"/>
    <cellStyle name="Связанная ячейка 43" xfId="26317" xr:uid="{00000000-0005-0000-0000-0000B86E0000}"/>
    <cellStyle name="Связанная ячейка 43 2" xfId="27398" xr:uid="{00000000-0005-0000-0000-0000B96E0000}"/>
    <cellStyle name="Связанная ячейка 44" xfId="26318" xr:uid="{00000000-0005-0000-0000-0000BA6E0000}"/>
    <cellStyle name="Связанная ячейка 44 2" xfId="27407" xr:uid="{00000000-0005-0000-0000-0000BB6E0000}"/>
    <cellStyle name="Связанная ячейка 45" xfId="26319" xr:uid="{00000000-0005-0000-0000-0000BC6E0000}"/>
    <cellStyle name="Связанная ячейка 45 2" xfId="27474" xr:uid="{00000000-0005-0000-0000-0000BD6E0000}"/>
    <cellStyle name="Связанная ячейка 46" xfId="26320" xr:uid="{00000000-0005-0000-0000-0000BE6E0000}"/>
    <cellStyle name="Связанная ячейка 46 2" xfId="27467" xr:uid="{00000000-0005-0000-0000-0000BF6E0000}"/>
    <cellStyle name="Связанная ячейка 47" xfId="26321" xr:uid="{00000000-0005-0000-0000-0000C06E0000}"/>
    <cellStyle name="Связанная ячейка 47 2" xfId="27484" xr:uid="{00000000-0005-0000-0000-0000C16E0000}"/>
    <cellStyle name="Связанная ячейка 48" xfId="26322" xr:uid="{00000000-0005-0000-0000-0000C26E0000}"/>
    <cellStyle name="Связанная ячейка 48 2" xfId="27452" xr:uid="{00000000-0005-0000-0000-0000C36E0000}"/>
    <cellStyle name="Связанная ячейка 49" xfId="26323" xr:uid="{00000000-0005-0000-0000-0000C46E0000}"/>
    <cellStyle name="Связанная ячейка 49 2" xfId="27561" xr:uid="{00000000-0005-0000-0000-0000C56E0000}"/>
    <cellStyle name="Связанная ячейка 5" xfId="26324" xr:uid="{00000000-0005-0000-0000-0000C66E0000}"/>
    <cellStyle name="Связанная ячейка 5 2" xfId="26325" xr:uid="{00000000-0005-0000-0000-0000C76E0000}"/>
    <cellStyle name="Связанная ячейка 50" xfId="26326" xr:uid="{00000000-0005-0000-0000-0000C86E0000}"/>
    <cellStyle name="Связанная ячейка 50 2" xfId="27553" xr:uid="{00000000-0005-0000-0000-0000C96E0000}"/>
    <cellStyle name="Связанная ячейка 51" xfId="26327" xr:uid="{00000000-0005-0000-0000-0000CA6E0000}"/>
    <cellStyle name="Связанная ячейка 51 2" xfId="27570" xr:uid="{00000000-0005-0000-0000-0000CB6E0000}"/>
    <cellStyle name="Связанная ячейка 52" xfId="26328" xr:uid="{00000000-0005-0000-0000-0000CC6E0000}"/>
    <cellStyle name="Связанная ячейка 52 2" xfId="27538" xr:uid="{00000000-0005-0000-0000-0000CD6E0000}"/>
    <cellStyle name="Связанная ячейка 53" xfId="26329" xr:uid="{00000000-0005-0000-0000-0000CE6E0000}"/>
    <cellStyle name="Связанная ячейка 53 2" xfId="27620" xr:uid="{00000000-0005-0000-0000-0000CF6E0000}"/>
    <cellStyle name="Связанная ячейка 54" xfId="26330" xr:uid="{00000000-0005-0000-0000-0000D06E0000}"/>
    <cellStyle name="Связанная ячейка 54 2" xfId="27673" xr:uid="{00000000-0005-0000-0000-0000D16E0000}"/>
    <cellStyle name="Связанная ячейка 55" xfId="26331" xr:uid="{00000000-0005-0000-0000-0000D26E0000}"/>
    <cellStyle name="Связанная ячейка 55 2" xfId="27680" xr:uid="{00000000-0005-0000-0000-0000D36E0000}"/>
    <cellStyle name="Связанная ячейка 56" xfId="26332" xr:uid="{00000000-0005-0000-0000-0000D46E0000}"/>
    <cellStyle name="Связанная ячейка 56 2" xfId="27660" xr:uid="{00000000-0005-0000-0000-0000D56E0000}"/>
    <cellStyle name="Связанная ячейка 57" xfId="26333" xr:uid="{00000000-0005-0000-0000-0000D66E0000}"/>
    <cellStyle name="Связанная ячейка 57 2" xfId="27693" xr:uid="{00000000-0005-0000-0000-0000D76E0000}"/>
    <cellStyle name="Связанная ячейка 58" xfId="26334" xr:uid="{00000000-0005-0000-0000-0000D86E0000}"/>
    <cellStyle name="Связанная ячейка 58 2" xfId="27643" xr:uid="{00000000-0005-0000-0000-0000D96E0000}"/>
    <cellStyle name="Связанная ячейка 59" xfId="26335" xr:uid="{00000000-0005-0000-0000-0000DA6E0000}"/>
    <cellStyle name="Связанная ячейка 59 2" xfId="27757" xr:uid="{00000000-0005-0000-0000-0000DB6E0000}"/>
    <cellStyle name="Связанная ячейка 6" xfId="26336" xr:uid="{00000000-0005-0000-0000-0000DC6E0000}"/>
    <cellStyle name="Связанная ячейка 6 2" xfId="26337" xr:uid="{00000000-0005-0000-0000-0000DD6E0000}"/>
    <cellStyle name="Связанная ячейка 60" xfId="26338" xr:uid="{00000000-0005-0000-0000-0000DE6E0000}"/>
    <cellStyle name="Связанная ячейка 61" xfId="26339" xr:uid="{00000000-0005-0000-0000-0000DF6E0000}"/>
    <cellStyle name="Связанная ячейка 62" xfId="26340" xr:uid="{00000000-0005-0000-0000-0000E06E0000}"/>
    <cellStyle name="Связанная ячейка 63" xfId="26341" xr:uid="{00000000-0005-0000-0000-0000E16E0000}"/>
    <cellStyle name="Связанная ячейка 64" xfId="26342" xr:uid="{00000000-0005-0000-0000-0000E26E0000}"/>
    <cellStyle name="Связанная ячейка 65" xfId="26343" xr:uid="{00000000-0005-0000-0000-0000E36E0000}"/>
    <cellStyle name="Связанная ячейка 66" xfId="26344" xr:uid="{00000000-0005-0000-0000-0000E46E0000}"/>
    <cellStyle name="Связанная ячейка 67" xfId="26345" xr:uid="{00000000-0005-0000-0000-0000E56E0000}"/>
    <cellStyle name="Связанная ячейка 68" xfId="26346" xr:uid="{00000000-0005-0000-0000-0000E66E0000}"/>
    <cellStyle name="Связанная ячейка 69" xfId="26347" xr:uid="{00000000-0005-0000-0000-0000E76E0000}"/>
    <cellStyle name="Связанная ячейка 7" xfId="26348" xr:uid="{00000000-0005-0000-0000-0000E86E0000}"/>
    <cellStyle name="Связанная ячейка 7 2" xfId="26349" xr:uid="{00000000-0005-0000-0000-0000E96E0000}"/>
    <cellStyle name="Связанная ячейка 70" xfId="26350" xr:uid="{00000000-0005-0000-0000-0000EA6E0000}"/>
    <cellStyle name="Связанная ячейка 71" xfId="26351" xr:uid="{00000000-0005-0000-0000-0000EB6E0000}"/>
    <cellStyle name="Связанная ячейка 72" xfId="26352" xr:uid="{00000000-0005-0000-0000-0000EC6E0000}"/>
    <cellStyle name="Связанная ячейка 73" xfId="26353" xr:uid="{00000000-0005-0000-0000-0000ED6E0000}"/>
    <cellStyle name="Связанная ячейка 74" xfId="26354" xr:uid="{00000000-0005-0000-0000-0000EE6E0000}"/>
    <cellStyle name="Связанная ячейка 75" xfId="26355" xr:uid="{00000000-0005-0000-0000-0000EF6E0000}"/>
    <cellStyle name="Связанная ячейка 76" xfId="26356" xr:uid="{00000000-0005-0000-0000-0000F06E0000}"/>
    <cellStyle name="Связанная ячейка 77" xfId="26357" xr:uid="{00000000-0005-0000-0000-0000F16E0000}"/>
    <cellStyle name="Связанная ячейка 78" xfId="26358" xr:uid="{00000000-0005-0000-0000-0000F26E0000}"/>
    <cellStyle name="Связанная ячейка 79" xfId="26359" xr:uid="{00000000-0005-0000-0000-0000F36E0000}"/>
    <cellStyle name="Связанная ячейка 8" xfId="26360" xr:uid="{00000000-0005-0000-0000-0000F46E0000}"/>
    <cellStyle name="Связанная ячейка 8 2" xfId="26361" xr:uid="{00000000-0005-0000-0000-0000F56E0000}"/>
    <cellStyle name="Связанная ячейка 80" xfId="26362" xr:uid="{00000000-0005-0000-0000-0000F66E0000}"/>
    <cellStyle name="Связанная ячейка 81" xfId="26363" xr:uid="{00000000-0005-0000-0000-0000F76E0000}"/>
    <cellStyle name="Связанная ячейка 82" xfId="26364" xr:uid="{00000000-0005-0000-0000-0000F86E0000}"/>
    <cellStyle name="Связанная ячейка 83" xfId="26365" xr:uid="{00000000-0005-0000-0000-0000F96E0000}"/>
    <cellStyle name="Связанная ячейка 84" xfId="26366" xr:uid="{00000000-0005-0000-0000-0000FA6E0000}"/>
    <cellStyle name="Связанная ячейка 85" xfId="26367" xr:uid="{00000000-0005-0000-0000-0000FB6E0000}"/>
    <cellStyle name="Связанная ячейка 86" xfId="26368" xr:uid="{00000000-0005-0000-0000-0000FC6E0000}"/>
    <cellStyle name="Связанная ячейка 87" xfId="26369" xr:uid="{00000000-0005-0000-0000-0000FD6E0000}"/>
    <cellStyle name="Связанная ячейка 88" xfId="26370" xr:uid="{00000000-0005-0000-0000-0000FE6E0000}"/>
    <cellStyle name="Связанная ячейка 89" xfId="26371" xr:uid="{00000000-0005-0000-0000-0000FF6E0000}"/>
    <cellStyle name="Связанная ячейка 9" xfId="26372" xr:uid="{00000000-0005-0000-0000-0000006F0000}"/>
    <cellStyle name="Связанная ячейка 9 2" xfId="26373" xr:uid="{00000000-0005-0000-0000-0000016F0000}"/>
    <cellStyle name="Связанная ячейка 90" xfId="26374" xr:uid="{00000000-0005-0000-0000-0000026F0000}"/>
    <cellStyle name="Связанная ячейка 91" xfId="26375" xr:uid="{00000000-0005-0000-0000-0000036F0000}"/>
    <cellStyle name="Связанная ячейка 92" xfId="26376" xr:uid="{00000000-0005-0000-0000-0000046F0000}"/>
    <cellStyle name="Связанная ячейка 93" xfId="26377" xr:uid="{00000000-0005-0000-0000-0000056F0000}"/>
    <cellStyle name="Связанная ячейка 94" xfId="26378" xr:uid="{00000000-0005-0000-0000-0000066F0000}"/>
    <cellStyle name="Связанная ячейка 95" xfId="26379" xr:uid="{00000000-0005-0000-0000-0000076F0000}"/>
    <cellStyle name="Связанная ячейка 96" xfId="26380" xr:uid="{00000000-0005-0000-0000-0000086F0000}"/>
    <cellStyle name="Связанная ячейка 97" xfId="26381" xr:uid="{00000000-0005-0000-0000-0000096F0000}"/>
    <cellStyle name="Связанная ячейка 98" xfId="26382" xr:uid="{00000000-0005-0000-0000-00000A6F0000}"/>
    <cellStyle name="Связанная ячейка 99" xfId="26383" xr:uid="{00000000-0005-0000-0000-00000B6F0000}"/>
    <cellStyle name="Стиль 1" xfId="26384" xr:uid="{00000000-0005-0000-0000-00000C6F0000}"/>
    <cellStyle name="Стиль 1 2" xfId="26385" xr:uid="{00000000-0005-0000-0000-00000D6F0000}"/>
    <cellStyle name="Стиль 1 3" xfId="28500" xr:uid="{00000000-0005-0000-0000-00000E6F0000}"/>
    <cellStyle name="ТЕКСТ" xfId="26386" xr:uid="{00000000-0005-0000-0000-00000F6F0000}"/>
    <cellStyle name="Текст предупреждения 10" xfId="26387" xr:uid="{00000000-0005-0000-0000-0000106F0000}"/>
    <cellStyle name="Текст предупреждения 10 2" xfId="26388" xr:uid="{00000000-0005-0000-0000-0000116F0000}"/>
    <cellStyle name="Текст предупреждения 100" xfId="26389" xr:uid="{00000000-0005-0000-0000-0000126F0000}"/>
    <cellStyle name="Текст предупреждения 101" xfId="26390" xr:uid="{00000000-0005-0000-0000-0000136F0000}"/>
    <cellStyle name="Текст предупреждения 102" xfId="26391" xr:uid="{00000000-0005-0000-0000-0000146F0000}"/>
    <cellStyle name="Текст предупреждения 103" xfId="26392" xr:uid="{00000000-0005-0000-0000-0000156F0000}"/>
    <cellStyle name="Текст предупреждения 104" xfId="26393" xr:uid="{00000000-0005-0000-0000-0000166F0000}"/>
    <cellStyle name="Текст предупреждения 105" xfId="26394" xr:uid="{00000000-0005-0000-0000-0000176F0000}"/>
    <cellStyle name="Текст предупреждения 106" xfId="26395" xr:uid="{00000000-0005-0000-0000-0000186F0000}"/>
    <cellStyle name="Текст предупреждения 107" xfId="26396" xr:uid="{00000000-0005-0000-0000-0000196F0000}"/>
    <cellStyle name="Текст предупреждения 108" xfId="26397" xr:uid="{00000000-0005-0000-0000-00001A6F0000}"/>
    <cellStyle name="Текст предупреждения 109" xfId="26398" xr:uid="{00000000-0005-0000-0000-00001B6F0000}"/>
    <cellStyle name="Текст предупреждения 11" xfId="26399" xr:uid="{00000000-0005-0000-0000-00001C6F0000}"/>
    <cellStyle name="Текст предупреждения 11 2" xfId="26400" xr:uid="{00000000-0005-0000-0000-00001D6F0000}"/>
    <cellStyle name="Текст предупреждения 11 3" xfId="26835" xr:uid="{00000000-0005-0000-0000-00001E6F0000}"/>
    <cellStyle name="Текст предупреждения 110" xfId="26401" xr:uid="{00000000-0005-0000-0000-00001F6F0000}"/>
    <cellStyle name="Текст предупреждения 111" xfId="26402" xr:uid="{00000000-0005-0000-0000-0000206F0000}"/>
    <cellStyle name="Текст предупреждения 112" xfId="26403" xr:uid="{00000000-0005-0000-0000-0000216F0000}"/>
    <cellStyle name="Текст предупреждения 113" xfId="26404" xr:uid="{00000000-0005-0000-0000-0000226F0000}"/>
    <cellStyle name="Текст предупреждения 114" xfId="26405" xr:uid="{00000000-0005-0000-0000-0000236F0000}"/>
    <cellStyle name="Текст предупреждения 115" xfId="26406" xr:uid="{00000000-0005-0000-0000-0000246F0000}"/>
    <cellStyle name="Текст предупреждения 116" xfId="26407" xr:uid="{00000000-0005-0000-0000-0000256F0000}"/>
    <cellStyle name="Текст предупреждения 117" xfId="26408" xr:uid="{00000000-0005-0000-0000-0000266F0000}"/>
    <cellStyle name="Текст предупреждения 118" xfId="26409" xr:uid="{00000000-0005-0000-0000-0000276F0000}"/>
    <cellStyle name="Текст предупреждения 119" xfId="26410" xr:uid="{00000000-0005-0000-0000-0000286F0000}"/>
    <cellStyle name="Текст предупреждения 12" xfId="26411" xr:uid="{00000000-0005-0000-0000-0000296F0000}"/>
    <cellStyle name="Текст предупреждения 12 2" xfId="26876" xr:uid="{00000000-0005-0000-0000-00002A6F0000}"/>
    <cellStyle name="Текст предупреждения 120" xfId="26412" xr:uid="{00000000-0005-0000-0000-00002B6F0000}"/>
    <cellStyle name="Текст предупреждения 121" xfId="26413" xr:uid="{00000000-0005-0000-0000-00002C6F0000}"/>
    <cellStyle name="Текст предупреждения 122" xfId="26414" xr:uid="{00000000-0005-0000-0000-00002D6F0000}"/>
    <cellStyle name="Текст предупреждения 123" xfId="26415" xr:uid="{00000000-0005-0000-0000-00002E6F0000}"/>
    <cellStyle name="Текст предупреждения 124" xfId="26416" xr:uid="{00000000-0005-0000-0000-00002F6F0000}"/>
    <cellStyle name="Текст предупреждения 125" xfId="26417" xr:uid="{00000000-0005-0000-0000-0000306F0000}"/>
    <cellStyle name="Текст предупреждения 126" xfId="26418" xr:uid="{00000000-0005-0000-0000-0000316F0000}"/>
    <cellStyle name="Текст предупреждения 127" xfId="26419" xr:uid="{00000000-0005-0000-0000-0000326F0000}"/>
    <cellStyle name="Текст предупреждения 128" xfId="26420" xr:uid="{00000000-0005-0000-0000-0000336F0000}"/>
    <cellStyle name="Текст предупреждения 129" xfId="26421" xr:uid="{00000000-0005-0000-0000-0000346F0000}"/>
    <cellStyle name="Текст предупреждения 13" xfId="26422" xr:uid="{00000000-0005-0000-0000-0000356F0000}"/>
    <cellStyle name="Текст предупреждения 13 2" xfId="26882" xr:uid="{00000000-0005-0000-0000-0000366F0000}"/>
    <cellStyle name="Текст предупреждения 130" xfId="26423" xr:uid="{00000000-0005-0000-0000-0000376F0000}"/>
    <cellStyle name="Текст предупреждения 131" xfId="26424" xr:uid="{00000000-0005-0000-0000-0000386F0000}"/>
    <cellStyle name="Текст предупреждения 132" xfId="26425" xr:uid="{00000000-0005-0000-0000-0000396F0000}"/>
    <cellStyle name="Текст предупреждения 133" xfId="26426" xr:uid="{00000000-0005-0000-0000-00003A6F0000}"/>
    <cellStyle name="Текст предупреждения 134" xfId="26427" xr:uid="{00000000-0005-0000-0000-00003B6F0000}"/>
    <cellStyle name="Текст предупреждения 135" xfId="26428" xr:uid="{00000000-0005-0000-0000-00003C6F0000}"/>
    <cellStyle name="Текст предупреждения 136" xfId="26429" xr:uid="{00000000-0005-0000-0000-00003D6F0000}"/>
    <cellStyle name="Текст предупреждения 137" xfId="26430" xr:uid="{00000000-0005-0000-0000-00003E6F0000}"/>
    <cellStyle name="Текст предупреждения 138" xfId="26431" xr:uid="{00000000-0005-0000-0000-00003F6F0000}"/>
    <cellStyle name="Текст предупреждения 139" xfId="26432" xr:uid="{00000000-0005-0000-0000-0000406F0000}"/>
    <cellStyle name="Текст предупреждения 14" xfId="26433" xr:uid="{00000000-0005-0000-0000-0000416F0000}"/>
    <cellStyle name="Текст предупреждения 14 2" xfId="26883" xr:uid="{00000000-0005-0000-0000-0000426F0000}"/>
    <cellStyle name="Текст предупреждения 140" xfId="26434" xr:uid="{00000000-0005-0000-0000-0000436F0000}"/>
    <cellStyle name="Текст предупреждения 141" xfId="26435" xr:uid="{00000000-0005-0000-0000-0000446F0000}"/>
    <cellStyle name="Текст предупреждения 142" xfId="26436" xr:uid="{00000000-0005-0000-0000-0000456F0000}"/>
    <cellStyle name="Текст предупреждения 143" xfId="26437" xr:uid="{00000000-0005-0000-0000-0000466F0000}"/>
    <cellStyle name="Текст предупреждения 144" xfId="26438" xr:uid="{00000000-0005-0000-0000-0000476F0000}"/>
    <cellStyle name="Текст предупреждения 145" xfId="26439" xr:uid="{00000000-0005-0000-0000-0000486F0000}"/>
    <cellStyle name="Текст предупреждения 146" xfId="26440" xr:uid="{00000000-0005-0000-0000-0000496F0000}"/>
    <cellStyle name="Текст предупреждения 147" xfId="26441" xr:uid="{00000000-0005-0000-0000-00004A6F0000}"/>
    <cellStyle name="Текст предупреждения 148" xfId="26442" xr:uid="{00000000-0005-0000-0000-00004B6F0000}"/>
    <cellStyle name="Текст предупреждения 149" xfId="26443" xr:uid="{00000000-0005-0000-0000-00004C6F0000}"/>
    <cellStyle name="Текст предупреждения 15" xfId="26444" xr:uid="{00000000-0005-0000-0000-00004D6F0000}"/>
    <cellStyle name="Текст предупреждения 15 2" xfId="26924" xr:uid="{00000000-0005-0000-0000-00004E6F0000}"/>
    <cellStyle name="Текст предупреждения 150" xfId="26445" xr:uid="{00000000-0005-0000-0000-00004F6F0000}"/>
    <cellStyle name="Текст предупреждения 151" xfId="26446" xr:uid="{00000000-0005-0000-0000-0000506F0000}"/>
    <cellStyle name="Текст предупреждения 152" xfId="26447" xr:uid="{00000000-0005-0000-0000-0000516F0000}"/>
    <cellStyle name="Текст предупреждения 153" xfId="26448" xr:uid="{00000000-0005-0000-0000-0000526F0000}"/>
    <cellStyle name="Текст предупреждения 154" xfId="26449" xr:uid="{00000000-0005-0000-0000-0000536F0000}"/>
    <cellStyle name="Текст предупреждения 155" xfId="26450" xr:uid="{00000000-0005-0000-0000-0000546F0000}"/>
    <cellStyle name="Текст предупреждения 156" xfId="26451" xr:uid="{00000000-0005-0000-0000-0000556F0000}"/>
    <cellStyle name="Текст предупреждения 157" xfId="26452" xr:uid="{00000000-0005-0000-0000-0000566F0000}"/>
    <cellStyle name="Текст предупреждения 158" xfId="26453" xr:uid="{00000000-0005-0000-0000-0000576F0000}"/>
    <cellStyle name="Текст предупреждения 159" xfId="26454" xr:uid="{00000000-0005-0000-0000-0000586F0000}"/>
    <cellStyle name="Текст предупреждения 16" xfId="26455" xr:uid="{00000000-0005-0000-0000-0000596F0000}"/>
    <cellStyle name="Текст предупреждения 16 2" xfId="26930" xr:uid="{00000000-0005-0000-0000-00005A6F0000}"/>
    <cellStyle name="Текст предупреждения 160" xfId="26456" xr:uid="{00000000-0005-0000-0000-00005B6F0000}"/>
    <cellStyle name="Текст предупреждения 161" xfId="26457" xr:uid="{00000000-0005-0000-0000-00005C6F0000}"/>
    <cellStyle name="Текст предупреждения 162" xfId="26458" xr:uid="{00000000-0005-0000-0000-00005D6F0000}"/>
    <cellStyle name="Текст предупреждения 163" xfId="26459" xr:uid="{00000000-0005-0000-0000-00005E6F0000}"/>
    <cellStyle name="Текст предупреждения 164" xfId="26460" xr:uid="{00000000-0005-0000-0000-00005F6F0000}"/>
    <cellStyle name="Текст предупреждения 165" xfId="26461" xr:uid="{00000000-0005-0000-0000-0000606F0000}"/>
    <cellStyle name="Текст предупреждения 166" xfId="26462" xr:uid="{00000000-0005-0000-0000-0000616F0000}"/>
    <cellStyle name="Текст предупреждения 167" xfId="26463" xr:uid="{00000000-0005-0000-0000-0000626F0000}"/>
    <cellStyle name="Текст предупреждения 168" xfId="26464" xr:uid="{00000000-0005-0000-0000-0000636F0000}"/>
    <cellStyle name="Текст предупреждения 169" xfId="26465" xr:uid="{00000000-0005-0000-0000-0000646F0000}"/>
    <cellStyle name="Текст предупреждения 17" xfId="26466" xr:uid="{00000000-0005-0000-0000-0000656F0000}"/>
    <cellStyle name="Текст предупреждения 17 2" xfId="26931" xr:uid="{00000000-0005-0000-0000-0000666F0000}"/>
    <cellStyle name="Текст предупреждения 170" xfId="26467" xr:uid="{00000000-0005-0000-0000-0000676F0000}"/>
    <cellStyle name="Текст предупреждения 171" xfId="26468" xr:uid="{00000000-0005-0000-0000-0000686F0000}"/>
    <cellStyle name="Текст предупреждения 172" xfId="26469" xr:uid="{00000000-0005-0000-0000-0000696F0000}"/>
    <cellStyle name="Текст предупреждения 18" xfId="26470" xr:uid="{00000000-0005-0000-0000-00006A6F0000}"/>
    <cellStyle name="Текст предупреждения 18 2" xfId="26991" xr:uid="{00000000-0005-0000-0000-00006B6F0000}"/>
    <cellStyle name="Текст предупреждения 19" xfId="26471" xr:uid="{00000000-0005-0000-0000-00006C6F0000}"/>
    <cellStyle name="Текст предупреждения 19 2" xfId="27003" xr:uid="{00000000-0005-0000-0000-00006D6F0000}"/>
    <cellStyle name="Текст предупреждения 2" xfId="26472" xr:uid="{00000000-0005-0000-0000-00006E6F0000}"/>
    <cellStyle name="Текст предупреждения 2 2" xfId="26473" xr:uid="{00000000-0005-0000-0000-00006F6F0000}"/>
    <cellStyle name="Текст предупреждения 2 3" xfId="26474" xr:uid="{00000000-0005-0000-0000-0000706F0000}"/>
    <cellStyle name="Текст предупреждения 2 4" xfId="28127" xr:uid="{00000000-0005-0000-0000-0000716F0000}"/>
    <cellStyle name="Текст предупреждения 2 5" xfId="28501" xr:uid="{00000000-0005-0000-0000-0000726F0000}"/>
    <cellStyle name="Текст предупреждения 20" xfId="26475" xr:uid="{00000000-0005-0000-0000-0000736F0000}"/>
    <cellStyle name="Текст предупреждения 20 2" xfId="27015" xr:uid="{00000000-0005-0000-0000-0000746F0000}"/>
    <cellStyle name="Текст предупреждения 21" xfId="26476" xr:uid="{00000000-0005-0000-0000-0000756F0000}"/>
    <cellStyle name="Текст предупреждения 21 2" xfId="27021" xr:uid="{00000000-0005-0000-0000-0000766F0000}"/>
    <cellStyle name="Текст предупреждения 22" xfId="26477" xr:uid="{00000000-0005-0000-0000-0000776F0000}"/>
    <cellStyle name="Текст предупреждения 22 2" xfId="27027" xr:uid="{00000000-0005-0000-0000-0000786F0000}"/>
    <cellStyle name="Текст предупреждения 23" xfId="26478" xr:uid="{00000000-0005-0000-0000-0000796F0000}"/>
    <cellStyle name="Текст предупреждения 23 2" xfId="27028" xr:uid="{00000000-0005-0000-0000-00007A6F0000}"/>
    <cellStyle name="Текст предупреждения 24" xfId="26479" xr:uid="{00000000-0005-0000-0000-00007B6F0000}"/>
    <cellStyle name="Текст предупреждения 24 2" xfId="27079" xr:uid="{00000000-0005-0000-0000-00007C6F0000}"/>
    <cellStyle name="Текст предупреждения 25" xfId="26480" xr:uid="{00000000-0005-0000-0000-00007D6F0000}"/>
    <cellStyle name="Текст предупреждения 25 2" xfId="27085" xr:uid="{00000000-0005-0000-0000-00007E6F0000}"/>
    <cellStyle name="Текст предупреждения 26" xfId="26481" xr:uid="{00000000-0005-0000-0000-00007F6F0000}"/>
    <cellStyle name="Текст предупреждения 26 2" xfId="27091" xr:uid="{00000000-0005-0000-0000-0000806F0000}"/>
    <cellStyle name="Текст предупреждения 27" xfId="26482" xr:uid="{00000000-0005-0000-0000-0000816F0000}"/>
    <cellStyle name="Текст предупреждения 27 2" xfId="27093" xr:uid="{00000000-0005-0000-0000-0000826F0000}"/>
    <cellStyle name="Текст предупреждения 28" xfId="26483" xr:uid="{00000000-0005-0000-0000-0000836F0000}"/>
    <cellStyle name="Текст предупреждения 28 2" xfId="27135" xr:uid="{00000000-0005-0000-0000-0000846F0000}"/>
    <cellStyle name="Текст предупреждения 29" xfId="26484" xr:uid="{00000000-0005-0000-0000-0000856F0000}"/>
    <cellStyle name="Текст предупреждения 29 2" xfId="27141" xr:uid="{00000000-0005-0000-0000-0000866F0000}"/>
    <cellStyle name="Текст предупреждения 3" xfId="26485" xr:uid="{00000000-0005-0000-0000-0000876F0000}"/>
    <cellStyle name="Текст предупреждения 3 2" xfId="26486" xr:uid="{00000000-0005-0000-0000-0000886F0000}"/>
    <cellStyle name="Текст предупреждения 3 3" xfId="26487" xr:uid="{00000000-0005-0000-0000-0000896F0000}"/>
    <cellStyle name="Текст предупреждения 3 4" xfId="28846" xr:uid="{00000000-0005-0000-0000-00008A6F0000}"/>
    <cellStyle name="Текст предупреждения 30" xfId="26488" xr:uid="{00000000-0005-0000-0000-00008B6F0000}"/>
    <cellStyle name="Текст предупреждения 30 2" xfId="27142" xr:uid="{00000000-0005-0000-0000-00008C6F0000}"/>
    <cellStyle name="Текст предупреждения 31" xfId="26489" xr:uid="{00000000-0005-0000-0000-00008D6F0000}"/>
    <cellStyle name="Текст предупреждения 31 2" xfId="27158" xr:uid="{00000000-0005-0000-0000-00008E6F0000}"/>
    <cellStyle name="Текст предупреждения 32" xfId="26490" xr:uid="{00000000-0005-0000-0000-00008F6F0000}"/>
    <cellStyle name="Текст предупреждения 32 2" xfId="27179" xr:uid="{00000000-0005-0000-0000-0000906F0000}"/>
    <cellStyle name="Текст предупреждения 33" xfId="26491" xr:uid="{00000000-0005-0000-0000-0000916F0000}"/>
    <cellStyle name="Текст предупреждения 33 2" xfId="27207" xr:uid="{00000000-0005-0000-0000-0000926F0000}"/>
    <cellStyle name="Текст предупреждения 34" xfId="26492" xr:uid="{00000000-0005-0000-0000-0000936F0000}"/>
    <cellStyle name="Текст предупреждения 34 2" xfId="27240" xr:uid="{00000000-0005-0000-0000-0000946F0000}"/>
    <cellStyle name="Текст предупреждения 35" xfId="26493" xr:uid="{00000000-0005-0000-0000-0000956F0000}"/>
    <cellStyle name="Текст предупреждения 35 2" xfId="27242" xr:uid="{00000000-0005-0000-0000-0000966F0000}"/>
    <cellStyle name="Текст предупреждения 36" xfId="26494" xr:uid="{00000000-0005-0000-0000-0000976F0000}"/>
    <cellStyle name="Текст предупреждения 36 2" xfId="27317" xr:uid="{00000000-0005-0000-0000-0000986F0000}"/>
    <cellStyle name="Текст предупреждения 37" xfId="26495" xr:uid="{00000000-0005-0000-0000-0000996F0000}"/>
    <cellStyle name="Текст предупреждения 37 2" xfId="27324" xr:uid="{00000000-0005-0000-0000-00009A6F0000}"/>
    <cellStyle name="Текст предупреждения 38" xfId="26496" xr:uid="{00000000-0005-0000-0000-00009B6F0000}"/>
    <cellStyle name="Текст предупреждения 38 2" xfId="27331" xr:uid="{00000000-0005-0000-0000-00009C6F0000}"/>
    <cellStyle name="Текст предупреждения 39" xfId="26497" xr:uid="{00000000-0005-0000-0000-00009D6F0000}"/>
    <cellStyle name="Текст предупреждения 39 2" xfId="27333" xr:uid="{00000000-0005-0000-0000-00009E6F0000}"/>
    <cellStyle name="Текст предупреждения 4" xfId="26498" xr:uid="{00000000-0005-0000-0000-00009F6F0000}"/>
    <cellStyle name="Текст предупреждения 4 2" xfId="26499" xr:uid="{00000000-0005-0000-0000-0000A06F0000}"/>
    <cellStyle name="Текст предупреждения 4 3" xfId="28984" xr:uid="{00000000-0005-0000-0000-0000A16F0000}"/>
    <cellStyle name="Текст предупреждения 40" xfId="26500" xr:uid="{00000000-0005-0000-0000-0000A26F0000}"/>
    <cellStyle name="Текст предупреждения 40 2" xfId="27395" xr:uid="{00000000-0005-0000-0000-0000A36F0000}"/>
    <cellStyle name="Текст предупреждения 41" xfId="26501" xr:uid="{00000000-0005-0000-0000-0000A46F0000}"/>
    <cellStyle name="Текст предупреждения 41 2" xfId="27419" xr:uid="{00000000-0005-0000-0000-0000A56F0000}"/>
    <cellStyle name="Текст предупреждения 42" xfId="26502" xr:uid="{00000000-0005-0000-0000-0000A66F0000}"/>
    <cellStyle name="Текст предупреждения 42 2" xfId="27426" xr:uid="{00000000-0005-0000-0000-0000A76F0000}"/>
    <cellStyle name="Текст предупреждения 43" xfId="26503" xr:uid="{00000000-0005-0000-0000-0000A86F0000}"/>
    <cellStyle name="Текст предупреждения 43 2" xfId="27437" xr:uid="{00000000-0005-0000-0000-0000A96F0000}"/>
    <cellStyle name="Текст предупреждения 44" xfId="26504" xr:uid="{00000000-0005-0000-0000-0000AA6F0000}"/>
    <cellStyle name="Текст предупреждения 44 2" xfId="27439" xr:uid="{00000000-0005-0000-0000-0000AB6F0000}"/>
    <cellStyle name="Текст предупреждения 45" xfId="26505" xr:uid="{00000000-0005-0000-0000-0000AC6F0000}"/>
    <cellStyle name="Текст предупреждения 45 2" xfId="27508" xr:uid="{00000000-0005-0000-0000-0000AD6F0000}"/>
    <cellStyle name="Текст предупреждения 46" xfId="26506" xr:uid="{00000000-0005-0000-0000-0000AE6F0000}"/>
    <cellStyle name="Текст предупреждения 46 2" xfId="27515" xr:uid="{00000000-0005-0000-0000-0000AF6F0000}"/>
    <cellStyle name="Текст предупреждения 47" xfId="26507" xr:uid="{00000000-0005-0000-0000-0000B06F0000}"/>
    <cellStyle name="Текст предупреждения 47 2" xfId="27522" xr:uid="{00000000-0005-0000-0000-0000B16F0000}"/>
    <cellStyle name="Текст предупреждения 48" xfId="26508" xr:uid="{00000000-0005-0000-0000-0000B26F0000}"/>
    <cellStyle name="Текст предупреждения 48 2" xfId="27524" xr:uid="{00000000-0005-0000-0000-0000B36F0000}"/>
    <cellStyle name="Текст предупреждения 49" xfId="26509" xr:uid="{00000000-0005-0000-0000-0000B46F0000}"/>
    <cellStyle name="Текст предупреждения 49 2" xfId="27599" xr:uid="{00000000-0005-0000-0000-0000B56F0000}"/>
    <cellStyle name="Текст предупреждения 5" xfId="26510" xr:uid="{00000000-0005-0000-0000-0000B66F0000}"/>
    <cellStyle name="Текст предупреждения 5 2" xfId="26511" xr:uid="{00000000-0005-0000-0000-0000B76F0000}"/>
    <cellStyle name="Текст предупреждения 50" xfId="26512" xr:uid="{00000000-0005-0000-0000-0000B86F0000}"/>
    <cellStyle name="Текст предупреждения 50 2" xfId="27611" xr:uid="{00000000-0005-0000-0000-0000B96F0000}"/>
    <cellStyle name="Текст предупреждения 51" xfId="26513" xr:uid="{00000000-0005-0000-0000-0000BA6F0000}"/>
    <cellStyle name="Текст предупреждения 51 2" xfId="27628" xr:uid="{00000000-0005-0000-0000-0000BB6F0000}"/>
    <cellStyle name="Текст предупреждения 52" xfId="26514" xr:uid="{00000000-0005-0000-0000-0000BC6F0000}"/>
    <cellStyle name="Текст предупреждения 52 2" xfId="27633" xr:uid="{00000000-0005-0000-0000-0000BD6F0000}"/>
    <cellStyle name="Текст предупреждения 53" xfId="26515" xr:uid="{00000000-0005-0000-0000-0000BE6F0000}"/>
    <cellStyle name="Текст предупреждения 53 2" xfId="27636" xr:uid="{00000000-0005-0000-0000-0000BF6F0000}"/>
    <cellStyle name="Текст предупреждения 54" xfId="26516" xr:uid="{00000000-0005-0000-0000-0000C06F0000}"/>
    <cellStyle name="Текст предупреждения 54 2" xfId="27711" xr:uid="{00000000-0005-0000-0000-0000C16F0000}"/>
    <cellStyle name="Текст предупреждения 55" xfId="26517" xr:uid="{00000000-0005-0000-0000-0000C26F0000}"/>
    <cellStyle name="Текст предупреждения 55 2" xfId="27725" xr:uid="{00000000-0005-0000-0000-0000C36F0000}"/>
    <cellStyle name="Текст предупреждения 56" xfId="26518" xr:uid="{00000000-0005-0000-0000-0000C46F0000}"/>
    <cellStyle name="Текст предупреждения 56 2" xfId="27732" xr:uid="{00000000-0005-0000-0000-0000C56F0000}"/>
    <cellStyle name="Текст предупреждения 57" xfId="26519" xr:uid="{00000000-0005-0000-0000-0000C66F0000}"/>
    <cellStyle name="Текст предупреждения 57 2" xfId="27739" xr:uid="{00000000-0005-0000-0000-0000C76F0000}"/>
    <cellStyle name="Текст предупреждения 58" xfId="26520" xr:uid="{00000000-0005-0000-0000-0000C86F0000}"/>
    <cellStyle name="Текст предупреждения 58 2" xfId="27741" xr:uid="{00000000-0005-0000-0000-0000C96F0000}"/>
    <cellStyle name="Текст предупреждения 59" xfId="26521" xr:uid="{00000000-0005-0000-0000-0000CA6F0000}"/>
    <cellStyle name="Текст предупреждения 59 2" xfId="27762" xr:uid="{00000000-0005-0000-0000-0000CB6F0000}"/>
    <cellStyle name="Текст предупреждения 6" xfId="26522" xr:uid="{00000000-0005-0000-0000-0000CC6F0000}"/>
    <cellStyle name="Текст предупреждения 6 2" xfId="26523" xr:uid="{00000000-0005-0000-0000-0000CD6F0000}"/>
    <cellStyle name="Текст предупреждения 60" xfId="26524" xr:uid="{00000000-0005-0000-0000-0000CE6F0000}"/>
    <cellStyle name="Текст предупреждения 61" xfId="26525" xr:uid="{00000000-0005-0000-0000-0000CF6F0000}"/>
    <cellStyle name="Текст предупреждения 62" xfId="26526" xr:uid="{00000000-0005-0000-0000-0000D06F0000}"/>
    <cellStyle name="Текст предупреждения 63" xfId="26527" xr:uid="{00000000-0005-0000-0000-0000D16F0000}"/>
    <cellStyle name="Текст предупреждения 64" xfId="26528" xr:uid="{00000000-0005-0000-0000-0000D26F0000}"/>
    <cellStyle name="Текст предупреждения 65" xfId="26529" xr:uid="{00000000-0005-0000-0000-0000D36F0000}"/>
    <cellStyle name="Текст предупреждения 66" xfId="26530" xr:uid="{00000000-0005-0000-0000-0000D46F0000}"/>
    <cellStyle name="Текст предупреждения 67" xfId="26531" xr:uid="{00000000-0005-0000-0000-0000D56F0000}"/>
    <cellStyle name="Текст предупреждения 68" xfId="26532" xr:uid="{00000000-0005-0000-0000-0000D66F0000}"/>
    <cellStyle name="Текст предупреждения 69" xfId="26533" xr:uid="{00000000-0005-0000-0000-0000D76F0000}"/>
    <cellStyle name="Текст предупреждения 7" xfId="26534" xr:uid="{00000000-0005-0000-0000-0000D86F0000}"/>
    <cellStyle name="Текст предупреждения 7 2" xfId="26535" xr:uid="{00000000-0005-0000-0000-0000D96F0000}"/>
    <cellStyle name="Текст предупреждения 70" xfId="26536" xr:uid="{00000000-0005-0000-0000-0000DA6F0000}"/>
    <cellStyle name="Текст предупреждения 71" xfId="26537" xr:uid="{00000000-0005-0000-0000-0000DB6F0000}"/>
    <cellStyle name="Текст предупреждения 72" xfId="26538" xr:uid="{00000000-0005-0000-0000-0000DC6F0000}"/>
    <cellStyle name="Текст предупреждения 73" xfId="26539" xr:uid="{00000000-0005-0000-0000-0000DD6F0000}"/>
    <cellStyle name="Текст предупреждения 74" xfId="26540" xr:uid="{00000000-0005-0000-0000-0000DE6F0000}"/>
    <cellStyle name="Текст предупреждения 75" xfId="26541" xr:uid="{00000000-0005-0000-0000-0000DF6F0000}"/>
    <cellStyle name="Текст предупреждения 76" xfId="26542" xr:uid="{00000000-0005-0000-0000-0000E06F0000}"/>
    <cellStyle name="Текст предупреждения 77" xfId="26543" xr:uid="{00000000-0005-0000-0000-0000E16F0000}"/>
    <cellStyle name="Текст предупреждения 78" xfId="26544" xr:uid="{00000000-0005-0000-0000-0000E26F0000}"/>
    <cellStyle name="Текст предупреждения 79" xfId="26545" xr:uid="{00000000-0005-0000-0000-0000E36F0000}"/>
    <cellStyle name="Текст предупреждения 8" xfId="26546" xr:uid="{00000000-0005-0000-0000-0000E46F0000}"/>
    <cellStyle name="Текст предупреждения 8 2" xfId="26547" xr:uid="{00000000-0005-0000-0000-0000E56F0000}"/>
    <cellStyle name="Текст предупреждения 80" xfId="26548" xr:uid="{00000000-0005-0000-0000-0000E66F0000}"/>
    <cellStyle name="Текст предупреждения 81" xfId="26549" xr:uid="{00000000-0005-0000-0000-0000E76F0000}"/>
    <cellStyle name="Текст предупреждения 82" xfId="26550" xr:uid="{00000000-0005-0000-0000-0000E86F0000}"/>
    <cellStyle name="Текст предупреждения 83" xfId="26551" xr:uid="{00000000-0005-0000-0000-0000E96F0000}"/>
    <cellStyle name="Текст предупреждения 84" xfId="26552" xr:uid="{00000000-0005-0000-0000-0000EA6F0000}"/>
    <cellStyle name="Текст предупреждения 85" xfId="26553" xr:uid="{00000000-0005-0000-0000-0000EB6F0000}"/>
    <cellStyle name="Текст предупреждения 86" xfId="26554" xr:uid="{00000000-0005-0000-0000-0000EC6F0000}"/>
    <cellStyle name="Текст предупреждения 87" xfId="26555" xr:uid="{00000000-0005-0000-0000-0000ED6F0000}"/>
    <cellStyle name="Текст предупреждения 88" xfId="26556" xr:uid="{00000000-0005-0000-0000-0000EE6F0000}"/>
    <cellStyle name="Текст предупреждения 89" xfId="26557" xr:uid="{00000000-0005-0000-0000-0000EF6F0000}"/>
    <cellStyle name="Текст предупреждения 9" xfId="26558" xr:uid="{00000000-0005-0000-0000-0000F06F0000}"/>
    <cellStyle name="Текст предупреждения 9 2" xfId="26559" xr:uid="{00000000-0005-0000-0000-0000F16F0000}"/>
    <cellStyle name="Текст предупреждения 90" xfId="26560" xr:uid="{00000000-0005-0000-0000-0000F26F0000}"/>
    <cellStyle name="Текст предупреждения 91" xfId="26561" xr:uid="{00000000-0005-0000-0000-0000F36F0000}"/>
    <cellStyle name="Текст предупреждения 92" xfId="26562" xr:uid="{00000000-0005-0000-0000-0000F46F0000}"/>
    <cellStyle name="Текст предупреждения 93" xfId="26563" xr:uid="{00000000-0005-0000-0000-0000F56F0000}"/>
    <cellStyle name="Текст предупреждения 94" xfId="26564" xr:uid="{00000000-0005-0000-0000-0000F66F0000}"/>
    <cellStyle name="Текст предупреждения 95" xfId="26565" xr:uid="{00000000-0005-0000-0000-0000F76F0000}"/>
    <cellStyle name="Текст предупреждения 96" xfId="26566" xr:uid="{00000000-0005-0000-0000-0000F86F0000}"/>
    <cellStyle name="Текст предупреждения 97" xfId="26567" xr:uid="{00000000-0005-0000-0000-0000F96F0000}"/>
    <cellStyle name="Текст предупреждения 98" xfId="26568" xr:uid="{00000000-0005-0000-0000-0000FA6F0000}"/>
    <cellStyle name="Текст предупреждения 99" xfId="26569" xr:uid="{00000000-0005-0000-0000-0000FB6F0000}"/>
    <cellStyle name="Тысячи [0]_5LET2" xfId="26570" xr:uid="{00000000-0005-0000-0000-0000FC6F0000}"/>
    <cellStyle name="Тысячи [а]" xfId="26571" xr:uid="{00000000-0005-0000-0000-0000FD6F0000}"/>
    <cellStyle name="Тысячи [а] 2" xfId="27868" xr:uid="{00000000-0005-0000-0000-0000FE6F0000}"/>
    <cellStyle name="Тысячи [а] 2 2" xfId="27952" xr:uid="{00000000-0005-0000-0000-0000FF6F0000}"/>
    <cellStyle name="Тысячи [а] 2 2 2" xfId="28162" xr:uid="{00000000-0005-0000-0000-000000700000}"/>
    <cellStyle name="Тысячи [а] 2 3" xfId="28185" xr:uid="{00000000-0005-0000-0000-000001700000}"/>
    <cellStyle name="Тысячи_5LET2" xfId="26572" xr:uid="{00000000-0005-0000-0000-000002700000}"/>
    <cellStyle name="Финансовый" xfId="1" builtinId="3"/>
    <cellStyle name="Финансовый [0] 2" xfId="26573" xr:uid="{00000000-0005-0000-0000-000004700000}"/>
    <cellStyle name="Финансовый [0] 2 2" xfId="28248" xr:uid="{00000000-0005-0000-0000-000005700000}"/>
    <cellStyle name="Финансовый 10" xfId="26783" xr:uid="{00000000-0005-0000-0000-000006700000}"/>
    <cellStyle name="Финансовый 10 2" xfId="28264" xr:uid="{00000000-0005-0000-0000-000007700000}"/>
    <cellStyle name="Финансовый 10 3" xfId="28502" xr:uid="{00000000-0005-0000-0000-000008700000}"/>
    <cellStyle name="Финансовый 11" xfId="27942" xr:uid="{00000000-0005-0000-0000-000009700000}"/>
    <cellStyle name="Финансовый 11 2" xfId="28276" xr:uid="{00000000-0005-0000-0000-00000A700000}"/>
    <cellStyle name="Финансовый 11 3" xfId="28529" xr:uid="{00000000-0005-0000-0000-00000B700000}"/>
    <cellStyle name="Финансовый 12" xfId="26574" xr:uid="{00000000-0005-0000-0000-00000C700000}"/>
    <cellStyle name="Финансовый 12 2" xfId="28249" xr:uid="{00000000-0005-0000-0000-00000D700000}"/>
    <cellStyle name="Финансовый 12 2 3" xfId="29029" xr:uid="{00000000-0005-0000-0000-00000E700000}"/>
    <cellStyle name="Финансовый 12 3" xfId="28532" xr:uid="{00000000-0005-0000-0000-00000F700000}"/>
    <cellStyle name="Финансовый 13" xfId="26575" xr:uid="{00000000-0005-0000-0000-000010700000}"/>
    <cellStyle name="Финансовый 13 2" xfId="28250" xr:uid="{00000000-0005-0000-0000-000011700000}"/>
    <cellStyle name="Финансовый 13 3" xfId="28834" xr:uid="{00000000-0005-0000-0000-000012700000}"/>
    <cellStyle name="Финансовый 14" xfId="27936" xr:uid="{00000000-0005-0000-0000-000013700000}"/>
    <cellStyle name="Финансовый 14 2" xfId="9" xr:uid="{00000000-0005-0000-0000-000014700000}"/>
    <cellStyle name="Финансовый 14 3" xfId="28273" xr:uid="{00000000-0005-0000-0000-000015700000}"/>
    <cellStyle name="Финансовый 14 4" xfId="29025" xr:uid="{00000000-0005-0000-0000-000016700000}"/>
    <cellStyle name="Финансовый 15" xfId="26576" xr:uid="{00000000-0005-0000-0000-000017700000}"/>
    <cellStyle name="Финансовый 15 2" xfId="28251" xr:uid="{00000000-0005-0000-0000-000018700000}"/>
    <cellStyle name="Финансовый 16" xfId="26577" xr:uid="{00000000-0005-0000-0000-000019700000}"/>
    <cellStyle name="Финансовый 16 2" xfId="28252" xr:uid="{00000000-0005-0000-0000-00001A700000}"/>
    <cellStyle name="Финансовый 17" xfId="26578" xr:uid="{00000000-0005-0000-0000-00001B700000}"/>
    <cellStyle name="Финансовый 17 2" xfId="28253" xr:uid="{00000000-0005-0000-0000-00001C700000}"/>
    <cellStyle name="Финансовый 18" xfId="27940" xr:uid="{00000000-0005-0000-0000-00001D700000}"/>
    <cellStyle name="Финансовый 18 2" xfId="28275" xr:uid="{00000000-0005-0000-0000-00001E700000}"/>
    <cellStyle name="Финансовый 19" xfId="27938" xr:uid="{00000000-0005-0000-0000-00001F700000}"/>
    <cellStyle name="Финансовый 19 2" xfId="28274" xr:uid="{00000000-0005-0000-0000-000020700000}"/>
    <cellStyle name="Финансовый 2" xfId="26579" xr:uid="{00000000-0005-0000-0000-000021700000}"/>
    <cellStyle name="Финансовый 2 2" xfId="26580" xr:uid="{00000000-0005-0000-0000-000022700000}"/>
    <cellStyle name="Финансовый 2 2 2" xfId="27825" xr:uid="{00000000-0005-0000-0000-000023700000}"/>
    <cellStyle name="Финансовый 2 2 2 2" xfId="28268" xr:uid="{00000000-0005-0000-0000-000024700000}"/>
    <cellStyle name="Финансовый 2 2 2 3" xfId="28505" xr:uid="{00000000-0005-0000-0000-000025700000}"/>
    <cellStyle name="Финансовый 2 2 3" xfId="28506" xr:uid="{00000000-0005-0000-0000-000026700000}"/>
    <cellStyle name="Финансовый 2 2 4" xfId="28507" xr:uid="{00000000-0005-0000-0000-000027700000}"/>
    <cellStyle name="Финансовый 2 2 5" xfId="28576" xr:uid="{00000000-0005-0000-0000-000028700000}"/>
    <cellStyle name="Финансовый 2 2 6" xfId="28504" xr:uid="{00000000-0005-0000-0000-000029700000}"/>
    <cellStyle name="Финансовый 2 3" xfId="26581" xr:uid="{00000000-0005-0000-0000-00002A700000}"/>
    <cellStyle name="Финансовый 2 3 2" xfId="28615" xr:uid="{00000000-0005-0000-0000-00002B700000}"/>
    <cellStyle name="Финансовый 2 3 2 2" xfId="28753" xr:uid="{00000000-0005-0000-0000-00002C700000}"/>
    <cellStyle name="Финансовый 2 3 3" xfId="28660" xr:uid="{00000000-0005-0000-0000-00002D700000}"/>
    <cellStyle name="Финансовый 2 3 3 2" xfId="28797" xr:uid="{00000000-0005-0000-0000-00002E700000}"/>
    <cellStyle name="Финансовый 2 3 4" xfId="28717" xr:uid="{00000000-0005-0000-0000-00002F700000}"/>
    <cellStyle name="Финансовый 2 3 5" xfId="28573" xr:uid="{00000000-0005-0000-0000-000030700000}"/>
    <cellStyle name="Финансовый 2 3 6" xfId="28508" xr:uid="{00000000-0005-0000-0000-000031700000}"/>
    <cellStyle name="Финансовый 2 4" xfId="27823" xr:uid="{00000000-0005-0000-0000-000032700000}"/>
    <cellStyle name="Финансовый 2 4 2" xfId="28266" xr:uid="{00000000-0005-0000-0000-000033700000}"/>
    <cellStyle name="Финансовый 2 4 2 2" xfId="28763" xr:uid="{00000000-0005-0000-0000-000034700000}"/>
    <cellStyle name="Финансовый 2 4 2 3" xfId="28625" xr:uid="{00000000-0005-0000-0000-000035700000}"/>
    <cellStyle name="Финансовый 2 4 3" xfId="28670" xr:uid="{00000000-0005-0000-0000-000036700000}"/>
    <cellStyle name="Финансовый 2 4 3 2" xfId="28807" xr:uid="{00000000-0005-0000-0000-000037700000}"/>
    <cellStyle name="Финансовый 2 4 4" xfId="28727" xr:uid="{00000000-0005-0000-0000-000038700000}"/>
    <cellStyle name="Финансовый 2 4 5" xfId="28587" xr:uid="{00000000-0005-0000-0000-000039700000}"/>
    <cellStyle name="Финансовый 2 5" xfId="28254" xr:uid="{00000000-0005-0000-0000-00003A700000}"/>
    <cellStyle name="Финансовый 2 5 2" xfId="28635" xr:uid="{00000000-0005-0000-0000-00003B700000}"/>
    <cellStyle name="Финансовый 2 5 2 2" xfId="28773" xr:uid="{00000000-0005-0000-0000-00003C700000}"/>
    <cellStyle name="Финансовый 2 5 3" xfId="28680" xr:uid="{00000000-0005-0000-0000-00003D700000}"/>
    <cellStyle name="Финансовый 2 5 3 2" xfId="28817" xr:uid="{00000000-0005-0000-0000-00003E700000}"/>
    <cellStyle name="Финансовый 2 5 4" xfId="28737" xr:uid="{00000000-0005-0000-0000-00003F700000}"/>
    <cellStyle name="Финансовый 2 5 5" xfId="28597" xr:uid="{00000000-0005-0000-0000-000040700000}"/>
    <cellStyle name="Финансовый 2 6" xfId="28691" xr:uid="{00000000-0005-0000-0000-000041700000}"/>
    <cellStyle name="Финансовый 2 7" xfId="28549" xr:uid="{00000000-0005-0000-0000-000042700000}"/>
    <cellStyle name="Финансовый 2 8" xfId="28503" xr:uid="{00000000-0005-0000-0000-000043700000}"/>
    <cellStyle name="Финансовый 2 9" xfId="29038" xr:uid="{765FB463-28F1-4DB9-ABE1-99DA947F5927}"/>
    <cellStyle name="Финансовый 2_2009(прогноз)" xfId="26582" xr:uid="{00000000-0005-0000-0000-000044700000}"/>
    <cellStyle name="Финансовый 20" xfId="27984" xr:uid="{00000000-0005-0000-0000-000045700000}"/>
    <cellStyle name="Финансовый 20 2" xfId="28280" xr:uid="{00000000-0005-0000-0000-000046700000}"/>
    <cellStyle name="Финансовый 20 2 2" xfId="29043" xr:uid="{7E378CEC-ACAA-43E0-9F05-F0E91915CEE8}"/>
    <cellStyle name="Финансовый 21" xfId="27987" xr:uid="{00000000-0005-0000-0000-000047700000}"/>
    <cellStyle name="Финансовый 21 2" xfId="28281" xr:uid="{00000000-0005-0000-0000-000048700000}"/>
    <cellStyle name="Финансовый 22" xfId="28286" xr:uid="{00000000-0005-0000-0000-000049700000}"/>
    <cellStyle name="Финансовый 23" xfId="29035" xr:uid="{C9527FED-733C-4A6D-939C-6B1F2E20913F}"/>
    <cellStyle name="Финансовый 3" xfId="26583" xr:uid="{00000000-0005-0000-0000-00004A700000}"/>
    <cellStyle name="Финансовый 3 2" xfId="26584" xr:uid="{00000000-0005-0000-0000-00004B700000}"/>
    <cellStyle name="Финансовый 3 2 2" xfId="27840" xr:uid="{00000000-0005-0000-0000-00004C700000}"/>
    <cellStyle name="Финансовый 3 2 2 2" xfId="28270" xr:uid="{00000000-0005-0000-0000-00004D700000}"/>
    <cellStyle name="Финансовый 3 2 3" xfId="28256" xr:uid="{00000000-0005-0000-0000-00004E700000}"/>
    <cellStyle name="Финансовый 3 2 4" xfId="28510" xr:uid="{00000000-0005-0000-0000-00004F700000}"/>
    <cellStyle name="Финансовый 3 3" xfId="27844" xr:uid="{00000000-0005-0000-0000-000050700000}"/>
    <cellStyle name="Финансовый 3 3 2" xfId="28272" xr:uid="{00000000-0005-0000-0000-000051700000}"/>
    <cellStyle name="Финансовый 3 3 3" xfId="28511" xr:uid="{00000000-0005-0000-0000-000052700000}"/>
    <cellStyle name="Финансовый 3 4" xfId="27824" xr:uid="{00000000-0005-0000-0000-000053700000}"/>
    <cellStyle name="Финансовый 3 4 2" xfId="28267" xr:uid="{00000000-0005-0000-0000-000054700000}"/>
    <cellStyle name="Финансовый 3 5" xfId="28255" xr:uid="{00000000-0005-0000-0000-000055700000}"/>
    <cellStyle name="Финансовый 3 6" xfId="28509" xr:uid="{00000000-0005-0000-0000-000056700000}"/>
    <cellStyle name="Финансовый 3 7" xfId="29040" xr:uid="{8AC3DBA9-81C6-41A1-8EA7-3FE33BA2D4B1}"/>
    <cellStyle name="Финансовый 4" xfId="26585" xr:uid="{00000000-0005-0000-0000-000057700000}"/>
    <cellStyle name="Финансовый 4 2" xfId="27838" xr:uid="{00000000-0005-0000-0000-000058700000}"/>
    <cellStyle name="Финансовый 4 2 2" xfId="28269" xr:uid="{00000000-0005-0000-0000-000059700000}"/>
    <cellStyle name="Финансовый 4 2 3" xfId="28512" xr:uid="{00000000-0005-0000-0000-00005A700000}"/>
    <cellStyle name="Финансовый 4 3" xfId="28257" xr:uid="{00000000-0005-0000-0000-00005B700000}"/>
    <cellStyle name="Финансовый 4 3 2" xfId="28513" xr:uid="{00000000-0005-0000-0000-00005C700000}"/>
    <cellStyle name="Финансовый 4 4" xfId="28291" xr:uid="{00000000-0005-0000-0000-00005D700000}"/>
    <cellStyle name="Финансовый 4 5" xfId="29041" xr:uid="{44E110AF-CC9F-4ABA-86B2-0A155AA442F1}"/>
    <cellStyle name="Финансовый 5" xfId="26586" xr:uid="{00000000-0005-0000-0000-00005E700000}"/>
    <cellStyle name="Финансовый 5 2" xfId="27842" xr:uid="{00000000-0005-0000-0000-00005F700000}"/>
    <cellStyle name="Финансовый 5 2 2" xfId="28271" xr:uid="{00000000-0005-0000-0000-000060700000}"/>
    <cellStyle name="Финансовый 5 3" xfId="28258" xr:uid="{00000000-0005-0000-0000-000061700000}"/>
    <cellStyle name="Финансовый 5 4" xfId="28294" xr:uid="{00000000-0005-0000-0000-000062700000}"/>
    <cellStyle name="Финансовый 5 5" xfId="29048" xr:uid="{E75F33E3-B1DF-41EF-83E1-1D5AC9DF205C}"/>
    <cellStyle name="Финансовый 6" xfId="26587" xr:uid="{00000000-0005-0000-0000-000063700000}"/>
    <cellStyle name="Финансовый 6 2" xfId="26588" xr:uid="{00000000-0005-0000-0000-000064700000}"/>
    <cellStyle name="Финансовый 6 2 2" xfId="28260" xr:uid="{00000000-0005-0000-0000-000065700000}"/>
    <cellStyle name="Финансовый 6 2 3" xfId="28515" xr:uid="{00000000-0005-0000-0000-000066700000}"/>
    <cellStyle name="Финансовый 6 2 4" xfId="29056" xr:uid="{A55B4B0A-1057-48B3-AD63-302B4028A10A}"/>
    <cellStyle name="Финансовый 6 3" xfId="28259" xr:uid="{00000000-0005-0000-0000-000067700000}"/>
    <cellStyle name="Финансовый 6 3 2" xfId="28516" xr:uid="{00000000-0005-0000-0000-000068700000}"/>
    <cellStyle name="Финансовый 6 4" xfId="28514" xr:uid="{00000000-0005-0000-0000-000069700000}"/>
    <cellStyle name="Финансовый 6 5" xfId="29052" xr:uid="{229187BC-52D5-4403-83FE-4448E6105238}"/>
    <cellStyle name="Финансовый 7" xfId="26589" xr:uid="{00000000-0005-0000-0000-00006A700000}"/>
    <cellStyle name="Финансовый 7 2" xfId="28261" xr:uid="{00000000-0005-0000-0000-00006B700000}"/>
    <cellStyle name="Финансовый 7 2 2" xfId="28518" xr:uid="{00000000-0005-0000-0000-00006C700000}"/>
    <cellStyle name="Финансовый 7 3" xfId="28519" xr:uid="{00000000-0005-0000-0000-00006D700000}"/>
    <cellStyle name="Финансовый 7 4" xfId="28517" xr:uid="{00000000-0005-0000-0000-00006E700000}"/>
    <cellStyle name="Финансовый 8" xfId="26590" xr:uid="{00000000-0005-0000-0000-00006F700000}"/>
    <cellStyle name="Финансовый 8 2" xfId="28262" xr:uid="{00000000-0005-0000-0000-000070700000}"/>
    <cellStyle name="Финансовый 8 3" xfId="28520" xr:uid="{00000000-0005-0000-0000-000071700000}"/>
    <cellStyle name="Финансовый 9" xfId="27784" xr:uid="{00000000-0005-0000-0000-000072700000}"/>
    <cellStyle name="Финансовый 9 2" xfId="28265" xr:uid="{00000000-0005-0000-0000-000073700000}"/>
    <cellStyle name="Финансовый 9 3" xfId="28521" xr:uid="{00000000-0005-0000-0000-000074700000}"/>
    <cellStyle name="Хороший 10" xfId="26592" xr:uid="{00000000-0005-0000-0000-000075700000}"/>
    <cellStyle name="Хороший 10 2" xfId="26593" xr:uid="{00000000-0005-0000-0000-000076700000}"/>
    <cellStyle name="Хороший 100" xfId="26594" xr:uid="{00000000-0005-0000-0000-000077700000}"/>
    <cellStyle name="Хороший 101" xfId="26595" xr:uid="{00000000-0005-0000-0000-000078700000}"/>
    <cellStyle name="Хороший 102" xfId="26596" xr:uid="{00000000-0005-0000-0000-000079700000}"/>
    <cellStyle name="Хороший 103" xfId="26597" xr:uid="{00000000-0005-0000-0000-00007A700000}"/>
    <cellStyle name="Хороший 104" xfId="26598" xr:uid="{00000000-0005-0000-0000-00007B700000}"/>
    <cellStyle name="Хороший 105" xfId="26599" xr:uid="{00000000-0005-0000-0000-00007C700000}"/>
    <cellStyle name="Хороший 106" xfId="26600" xr:uid="{00000000-0005-0000-0000-00007D700000}"/>
    <cellStyle name="Хороший 107" xfId="26601" xr:uid="{00000000-0005-0000-0000-00007E700000}"/>
    <cellStyle name="Хороший 108" xfId="26602" xr:uid="{00000000-0005-0000-0000-00007F700000}"/>
    <cellStyle name="Хороший 109" xfId="26603" xr:uid="{00000000-0005-0000-0000-000080700000}"/>
    <cellStyle name="Хороший 11" xfId="26604" xr:uid="{00000000-0005-0000-0000-000081700000}"/>
    <cellStyle name="Хороший 11 2" xfId="26605" xr:uid="{00000000-0005-0000-0000-000082700000}"/>
    <cellStyle name="Хороший 11 3" xfId="26818" xr:uid="{00000000-0005-0000-0000-000083700000}"/>
    <cellStyle name="Хороший 110" xfId="26606" xr:uid="{00000000-0005-0000-0000-000084700000}"/>
    <cellStyle name="Хороший 111" xfId="26607" xr:uid="{00000000-0005-0000-0000-000085700000}"/>
    <cellStyle name="Хороший 112" xfId="26608" xr:uid="{00000000-0005-0000-0000-000086700000}"/>
    <cellStyle name="Хороший 113" xfId="26609" xr:uid="{00000000-0005-0000-0000-000087700000}"/>
    <cellStyle name="Хороший 114" xfId="26610" xr:uid="{00000000-0005-0000-0000-000088700000}"/>
    <cellStyle name="Хороший 115" xfId="26611" xr:uid="{00000000-0005-0000-0000-000089700000}"/>
    <cellStyle name="Хороший 116" xfId="26612" xr:uid="{00000000-0005-0000-0000-00008A700000}"/>
    <cellStyle name="Хороший 117" xfId="26613" xr:uid="{00000000-0005-0000-0000-00008B700000}"/>
    <cellStyle name="Хороший 118" xfId="26614" xr:uid="{00000000-0005-0000-0000-00008C700000}"/>
    <cellStyle name="Хороший 119" xfId="26615" xr:uid="{00000000-0005-0000-0000-00008D700000}"/>
    <cellStyle name="Хороший 12" xfId="26616" xr:uid="{00000000-0005-0000-0000-00008E700000}"/>
    <cellStyle name="Хороший 12 2" xfId="26854" xr:uid="{00000000-0005-0000-0000-00008F700000}"/>
    <cellStyle name="Хороший 120" xfId="26617" xr:uid="{00000000-0005-0000-0000-000090700000}"/>
    <cellStyle name="Хороший 121" xfId="26618" xr:uid="{00000000-0005-0000-0000-000091700000}"/>
    <cellStyle name="Хороший 122" xfId="26619" xr:uid="{00000000-0005-0000-0000-000092700000}"/>
    <cellStyle name="Хороший 123" xfId="26620" xr:uid="{00000000-0005-0000-0000-000093700000}"/>
    <cellStyle name="Хороший 124" xfId="26621" xr:uid="{00000000-0005-0000-0000-000094700000}"/>
    <cellStyle name="Хороший 125" xfId="26622" xr:uid="{00000000-0005-0000-0000-000095700000}"/>
    <cellStyle name="Хороший 126" xfId="26623" xr:uid="{00000000-0005-0000-0000-000096700000}"/>
    <cellStyle name="Хороший 127" xfId="26624" xr:uid="{00000000-0005-0000-0000-000097700000}"/>
    <cellStyle name="Хороший 128" xfId="26625" xr:uid="{00000000-0005-0000-0000-000098700000}"/>
    <cellStyle name="Хороший 129" xfId="26626" xr:uid="{00000000-0005-0000-0000-000099700000}"/>
    <cellStyle name="Хороший 13" xfId="26627" xr:uid="{00000000-0005-0000-0000-00009A700000}"/>
    <cellStyle name="Хороший 13 2" xfId="26867" xr:uid="{00000000-0005-0000-0000-00009B700000}"/>
    <cellStyle name="Хороший 130" xfId="26628" xr:uid="{00000000-0005-0000-0000-00009C700000}"/>
    <cellStyle name="Хороший 131" xfId="26629" xr:uid="{00000000-0005-0000-0000-00009D700000}"/>
    <cellStyle name="Хороший 132" xfId="26630" xr:uid="{00000000-0005-0000-0000-00009E700000}"/>
    <cellStyle name="Хороший 133" xfId="26631" xr:uid="{00000000-0005-0000-0000-00009F700000}"/>
    <cellStyle name="Хороший 134" xfId="26632" xr:uid="{00000000-0005-0000-0000-0000A0700000}"/>
    <cellStyle name="Хороший 135" xfId="26633" xr:uid="{00000000-0005-0000-0000-0000A1700000}"/>
    <cellStyle name="Хороший 136" xfId="26634" xr:uid="{00000000-0005-0000-0000-0000A2700000}"/>
    <cellStyle name="Хороший 137" xfId="26635" xr:uid="{00000000-0005-0000-0000-0000A3700000}"/>
    <cellStyle name="Хороший 138" xfId="26636" xr:uid="{00000000-0005-0000-0000-0000A4700000}"/>
    <cellStyle name="Хороший 139" xfId="26637" xr:uid="{00000000-0005-0000-0000-0000A5700000}"/>
    <cellStyle name="Хороший 14" xfId="26638" xr:uid="{00000000-0005-0000-0000-0000A6700000}"/>
    <cellStyle name="Хороший 14 2" xfId="26843" xr:uid="{00000000-0005-0000-0000-0000A7700000}"/>
    <cellStyle name="Хороший 140" xfId="26639" xr:uid="{00000000-0005-0000-0000-0000A8700000}"/>
    <cellStyle name="Хороший 141" xfId="26640" xr:uid="{00000000-0005-0000-0000-0000A9700000}"/>
    <cellStyle name="Хороший 142" xfId="26641" xr:uid="{00000000-0005-0000-0000-0000AA700000}"/>
    <cellStyle name="Хороший 143" xfId="26642" xr:uid="{00000000-0005-0000-0000-0000AB700000}"/>
    <cellStyle name="Хороший 144" xfId="26643" xr:uid="{00000000-0005-0000-0000-0000AC700000}"/>
    <cellStyle name="Хороший 145" xfId="26644" xr:uid="{00000000-0005-0000-0000-0000AD700000}"/>
    <cellStyle name="Хороший 146" xfId="26645" xr:uid="{00000000-0005-0000-0000-0000AE700000}"/>
    <cellStyle name="Хороший 147" xfId="26646" xr:uid="{00000000-0005-0000-0000-0000AF700000}"/>
    <cellStyle name="Хороший 148" xfId="26647" xr:uid="{00000000-0005-0000-0000-0000B0700000}"/>
    <cellStyle name="Хороший 149" xfId="26648" xr:uid="{00000000-0005-0000-0000-0000B1700000}"/>
    <cellStyle name="Хороший 15" xfId="26649" xr:uid="{00000000-0005-0000-0000-0000B2700000}"/>
    <cellStyle name="Хороший 15 2" xfId="26902" xr:uid="{00000000-0005-0000-0000-0000B3700000}"/>
    <cellStyle name="Хороший 150" xfId="26650" xr:uid="{00000000-0005-0000-0000-0000B4700000}"/>
    <cellStyle name="Хороший 151" xfId="26651" xr:uid="{00000000-0005-0000-0000-0000B5700000}"/>
    <cellStyle name="Хороший 152" xfId="26652" xr:uid="{00000000-0005-0000-0000-0000B6700000}"/>
    <cellStyle name="Хороший 153" xfId="26653" xr:uid="{00000000-0005-0000-0000-0000B7700000}"/>
    <cellStyle name="Хороший 154" xfId="26654" xr:uid="{00000000-0005-0000-0000-0000B8700000}"/>
    <cellStyle name="Хороший 155" xfId="26655" xr:uid="{00000000-0005-0000-0000-0000B9700000}"/>
    <cellStyle name="Хороший 156" xfId="26656" xr:uid="{00000000-0005-0000-0000-0000BA700000}"/>
    <cellStyle name="Хороший 157" xfId="26657" xr:uid="{00000000-0005-0000-0000-0000BB700000}"/>
    <cellStyle name="Хороший 158" xfId="26658" xr:uid="{00000000-0005-0000-0000-0000BC700000}"/>
    <cellStyle name="Хороший 159" xfId="26659" xr:uid="{00000000-0005-0000-0000-0000BD700000}"/>
    <cellStyle name="Хороший 16" xfId="26660" xr:uid="{00000000-0005-0000-0000-0000BE700000}"/>
    <cellStyle name="Хороший 16 2" xfId="26915" xr:uid="{00000000-0005-0000-0000-0000BF700000}"/>
    <cellStyle name="Хороший 160" xfId="26661" xr:uid="{00000000-0005-0000-0000-0000C0700000}"/>
    <cellStyle name="Хороший 161" xfId="26662" xr:uid="{00000000-0005-0000-0000-0000C1700000}"/>
    <cellStyle name="Хороший 162" xfId="26663" xr:uid="{00000000-0005-0000-0000-0000C2700000}"/>
    <cellStyle name="Хороший 163" xfId="26664" xr:uid="{00000000-0005-0000-0000-0000C3700000}"/>
    <cellStyle name="Хороший 164" xfId="26665" xr:uid="{00000000-0005-0000-0000-0000C4700000}"/>
    <cellStyle name="Хороший 165" xfId="26666" xr:uid="{00000000-0005-0000-0000-0000C5700000}"/>
    <cellStyle name="Хороший 166" xfId="26667" xr:uid="{00000000-0005-0000-0000-0000C6700000}"/>
    <cellStyle name="Хороший 167" xfId="26668" xr:uid="{00000000-0005-0000-0000-0000C7700000}"/>
    <cellStyle name="Хороший 168" xfId="26669" xr:uid="{00000000-0005-0000-0000-0000C8700000}"/>
    <cellStyle name="Хороший 169" xfId="26670" xr:uid="{00000000-0005-0000-0000-0000C9700000}"/>
    <cellStyle name="Хороший 17" xfId="26671" xr:uid="{00000000-0005-0000-0000-0000CA700000}"/>
    <cellStyle name="Хороший 17 2" xfId="26891" xr:uid="{00000000-0005-0000-0000-0000CB700000}"/>
    <cellStyle name="Хороший 170" xfId="26672" xr:uid="{00000000-0005-0000-0000-0000CC700000}"/>
    <cellStyle name="Хороший 171" xfId="26673" xr:uid="{00000000-0005-0000-0000-0000CD700000}"/>
    <cellStyle name="Хороший 172" xfId="26674" xr:uid="{00000000-0005-0000-0000-0000CE700000}"/>
    <cellStyle name="Хороший 173" xfId="26591" xr:uid="{00000000-0005-0000-0000-0000CF700000}"/>
    <cellStyle name="Хороший 18" xfId="26675" xr:uid="{00000000-0005-0000-0000-0000D0700000}"/>
    <cellStyle name="Хороший 18 2" xfId="26955" xr:uid="{00000000-0005-0000-0000-0000D1700000}"/>
    <cellStyle name="Хороший 19" xfId="26676" xr:uid="{00000000-0005-0000-0000-0000D2700000}"/>
    <cellStyle name="Хороший 19 2" xfId="26968" xr:uid="{00000000-0005-0000-0000-0000D3700000}"/>
    <cellStyle name="Хороший 2" xfId="26677" xr:uid="{00000000-0005-0000-0000-0000D4700000}"/>
    <cellStyle name="Хороший 2 2" xfId="26678" xr:uid="{00000000-0005-0000-0000-0000D5700000}"/>
    <cellStyle name="Хороший 2 2 2" xfId="26679" xr:uid="{00000000-0005-0000-0000-0000D6700000}"/>
    <cellStyle name="Хороший 2 3" xfId="26680" xr:uid="{00000000-0005-0000-0000-0000D7700000}"/>
    <cellStyle name="Хороший 2 4" xfId="28119" xr:uid="{00000000-0005-0000-0000-0000D8700000}"/>
    <cellStyle name="Хороший 2 5" xfId="28522" xr:uid="{00000000-0005-0000-0000-0000D9700000}"/>
    <cellStyle name="Хороший 20" xfId="26681" xr:uid="{00000000-0005-0000-0000-0000DA700000}"/>
    <cellStyle name="Хороший 20 2" xfId="26943" xr:uid="{00000000-0005-0000-0000-0000DB700000}"/>
    <cellStyle name="Хороший 21" xfId="26682" xr:uid="{00000000-0005-0000-0000-0000DC700000}"/>
    <cellStyle name="Хороший 21 2" xfId="26979" xr:uid="{00000000-0005-0000-0000-0000DD700000}"/>
    <cellStyle name="Хороший 22" xfId="26683" xr:uid="{00000000-0005-0000-0000-0000DE700000}"/>
    <cellStyle name="Хороший 22 2" xfId="26995" xr:uid="{00000000-0005-0000-0000-0000DF700000}"/>
    <cellStyle name="Хороший 23" xfId="26684" xr:uid="{00000000-0005-0000-0000-0000E0700000}"/>
    <cellStyle name="Хороший 23 2" xfId="27007" xr:uid="{00000000-0005-0000-0000-0000E1700000}"/>
    <cellStyle name="Хороший 24" xfId="26685" xr:uid="{00000000-0005-0000-0000-0000E2700000}"/>
    <cellStyle name="Хороший 24 2" xfId="27047" xr:uid="{00000000-0005-0000-0000-0000E3700000}"/>
    <cellStyle name="Хороший 25" xfId="26686" xr:uid="{00000000-0005-0000-0000-0000E4700000}"/>
    <cellStyle name="Хороший 25 2" xfId="27060" xr:uid="{00000000-0005-0000-0000-0000E5700000}"/>
    <cellStyle name="Хороший 26" xfId="26687" xr:uid="{00000000-0005-0000-0000-0000E6700000}"/>
    <cellStyle name="Хороший 26 2" xfId="27036" xr:uid="{00000000-0005-0000-0000-0000E7700000}"/>
    <cellStyle name="Хороший 27" xfId="26688" xr:uid="{00000000-0005-0000-0000-0000E8700000}"/>
    <cellStyle name="Хороший 27 2" xfId="27071" xr:uid="{00000000-0005-0000-0000-0000E9700000}"/>
    <cellStyle name="Хороший 28" xfId="26689" xr:uid="{00000000-0005-0000-0000-0000EA700000}"/>
    <cellStyle name="Хороший 28 2" xfId="27113" xr:uid="{00000000-0005-0000-0000-0000EB700000}"/>
    <cellStyle name="Хороший 29" xfId="26690" xr:uid="{00000000-0005-0000-0000-0000EC700000}"/>
    <cellStyle name="Хороший 29 2" xfId="27126" xr:uid="{00000000-0005-0000-0000-0000ED700000}"/>
    <cellStyle name="Хороший 3" xfId="26691" xr:uid="{00000000-0005-0000-0000-0000EE700000}"/>
    <cellStyle name="Хороший 3 2" xfId="26692" xr:uid="{00000000-0005-0000-0000-0000EF700000}"/>
    <cellStyle name="Хороший 3 3" xfId="26693" xr:uid="{00000000-0005-0000-0000-0000F0700000}"/>
    <cellStyle name="Хороший 3 4" xfId="28839" xr:uid="{00000000-0005-0000-0000-0000F1700000}"/>
    <cellStyle name="Хороший 30" xfId="26694" xr:uid="{00000000-0005-0000-0000-0000F2700000}"/>
    <cellStyle name="Хороший 30 2" xfId="27101" xr:uid="{00000000-0005-0000-0000-0000F3700000}"/>
    <cellStyle name="Хороший 31" xfId="26695" xr:uid="{00000000-0005-0000-0000-0000F4700000}"/>
    <cellStyle name="Хороший 31 2" xfId="27151" xr:uid="{00000000-0005-0000-0000-0000F5700000}"/>
    <cellStyle name="Хороший 32" xfId="26696" xr:uid="{00000000-0005-0000-0000-0000F6700000}"/>
    <cellStyle name="Хороший 32 2" xfId="27168" xr:uid="{00000000-0005-0000-0000-0000F7700000}"/>
    <cellStyle name="Хороший 33" xfId="26697" xr:uid="{00000000-0005-0000-0000-0000F8700000}"/>
    <cellStyle name="Хороший 33 2" xfId="27195" xr:uid="{00000000-0005-0000-0000-0000F9700000}"/>
    <cellStyle name="Хороший 34" xfId="26698" xr:uid="{00000000-0005-0000-0000-0000FA700000}"/>
    <cellStyle name="Хороший 34 2" xfId="27210" xr:uid="{00000000-0005-0000-0000-0000FB700000}"/>
    <cellStyle name="Хороший 35" xfId="26699" xr:uid="{00000000-0005-0000-0000-0000FC700000}"/>
    <cellStyle name="Хороший 35 2" xfId="27229" xr:uid="{00000000-0005-0000-0000-0000FD700000}"/>
    <cellStyle name="Хороший 36" xfId="26700" xr:uid="{00000000-0005-0000-0000-0000FE700000}"/>
    <cellStyle name="Хороший 36 2" xfId="27273" xr:uid="{00000000-0005-0000-0000-0000FF700000}"/>
    <cellStyle name="Хороший 37" xfId="26701" xr:uid="{00000000-0005-0000-0000-000000710000}"/>
    <cellStyle name="Хороший 37 2" xfId="27293" xr:uid="{00000000-0005-0000-0000-000001710000}"/>
    <cellStyle name="Хороший 38" xfId="26702" xr:uid="{00000000-0005-0000-0000-000002710000}"/>
    <cellStyle name="Хороший 38 2" xfId="27258" xr:uid="{00000000-0005-0000-0000-000003710000}"/>
    <cellStyle name="Хороший 39" xfId="26703" xr:uid="{00000000-0005-0000-0000-000004710000}"/>
    <cellStyle name="Хороший 39 2" xfId="27306" xr:uid="{00000000-0005-0000-0000-000005710000}"/>
    <cellStyle name="Хороший 4" xfId="26704" xr:uid="{00000000-0005-0000-0000-000006710000}"/>
    <cellStyle name="Хороший 4 2" xfId="26705" xr:uid="{00000000-0005-0000-0000-000007710000}"/>
    <cellStyle name="Хороший 4 3" xfId="28976" xr:uid="{00000000-0005-0000-0000-000008710000}"/>
    <cellStyle name="Хороший 40" xfId="26706" xr:uid="{00000000-0005-0000-0000-000009710000}"/>
    <cellStyle name="Хороший 40 2" xfId="27365" xr:uid="{00000000-0005-0000-0000-00000A710000}"/>
    <cellStyle name="Хороший 41" xfId="26707" xr:uid="{00000000-0005-0000-0000-00000B710000}"/>
    <cellStyle name="Хороший 41 2" xfId="27357" xr:uid="{00000000-0005-0000-0000-00000C710000}"/>
    <cellStyle name="Хороший 42" xfId="26708" xr:uid="{00000000-0005-0000-0000-00000D710000}"/>
    <cellStyle name="Хороший 42 2" xfId="27341" xr:uid="{00000000-0005-0000-0000-00000E710000}"/>
    <cellStyle name="Хороший 43" xfId="26709" xr:uid="{00000000-0005-0000-0000-00000F710000}"/>
    <cellStyle name="Хороший 43 2" xfId="27385" xr:uid="{00000000-0005-0000-0000-000010710000}"/>
    <cellStyle name="Хороший 44" xfId="26710" xr:uid="{00000000-0005-0000-0000-000011710000}"/>
    <cellStyle name="Хороший 44 2" xfId="27415" xr:uid="{00000000-0005-0000-0000-000012710000}"/>
    <cellStyle name="Хороший 45" xfId="26711" xr:uid="{00000000-0005-0000-0000-000013710000}"/>
    <cellStyle name="Хороший 45 2" xfId="27468" xr:uid="{00000000-0005-0000-0000-000014710000}"/>
    <cellStyle name="Хороший 46" xfId="26712" xr:uid="{00000000-0005-0000-0000-000015710000}"/>
    <cellStyle name="Хороший 46 2" xfId="27483" xr:uid="{00000000-0005-0000-0000-000016710000}"/>
    <cellStyle name="Хороший 47" xfId="26713" xr:uid="{00000000-0005-0000-0000-000017710000}"/>
    <cellStyle name="Хороший 47 2" xfId="27453" xr:uid="{00000000-0005-0000-0000-000018710000}"/>
    <cellStyle name="Хороший 48" xfId="26714" xr:uid="{00000000-0005-0000-0000-000019710000}"/>
    <cellStyle name="Хороший 48 2" xfId="27498" xr:uid="{00000000-0005-0000-0000-00001A710000}"/>
    <cellStyle name="Хороший 49" xfId="26715" xr:uid="{00000000-0005-0000-0000-00001B710000}"/>
    <cellStyle name="Хороший 49 2" xfId="27555" xr:uid="{00000000-0005-0000-0000-00001C710000}"/>
    <cellStyle name="Хороший 5" xfId="26716" xr:uid="{00000000-0005-0000-0000-00001D710000}"/>
    <cellStyle name="Хороший 5 2" xfId="26717" xr:uid="{00000000-0005-0000-0000-00001E710000}"/>
    <cellStyle name="Хороший 50" xfId="26718" xr:uid="{00000000-0005-0000-0000-00001F710000}"/>
    <cellStyle name="Хороший 50 2" xfId="27569" xr:uid="{00000000-0005-0000-0000-000020710000}"/>
    <cellStyle name="Хороший 51" xfId="26719" xr:uid="{00000000-0005-0000-0000-000021710000}"/>
    <cellStyle name="Хороший 51 2" xfId="27539" xr:uid="{00000000-0005-0000-0000-000022710000}"/>
    <cellStyle name="Хороший 52" xfId="26720" xr:uid="{00000000-0005-0000-0000-000023710000}"/>
    <cellStyle name="Хороший 52 2" xfId="27584" xr:uid="{00000000-0005-0000-0000-000024710000}"/>
    <cellStyle name="Хороший 53" xfId="26721" xr:uid="{00000000-0005-0000-0000-000025710000}"/>
    <cellStyle name="Хороший 53 2" xfId="27596" xr:uid="{00000000-0005-0000-0000-000026710000}"/>
    <cellStyle name="Хороший 54" xfId="26722" xr:uid="{00000000-0005-0000-0000-000027710000}"/>
    <cellStyle name="Хороший 54 2" xfId="27667" xr:uid="{00000000-0005-0000-0000-000028710000}"/>
    <cellStyle name="Хороший 55" xfId="26723" xr:uid="{00000000-0005-0000-0000-000029710000}"/>
    <cellStyle name="Хороший 55 2" xfId="27686" xr:uid="{00000000-0005-0000-0000-00002A710000}"/>
    <cellStyle name="Хороший 56" xfId="26724" xr:uid="{00000000-0005-0000-0000-00002B710000}"/>
    <cellStyle name="Хороший 56 2" xfId="27652" xr:uid="{00000000-0005-0000-0000-00002C710000}"/>
    <cellStyle name="Хороший 57" xfId="26725" xr:uid="{00000000-0005-0000-0000-00002D710000}"/>
    <cellStyle name="Хороший 57 2" xfId="27701" xr:uid="{00000000-0005-0000-0000-00002E710000}"/>
    <cellStyle name="Хороший 58" xfId="26726" xr:uid="{00000000-0005-0000-0000-00002F710000}"/>
    <cellStyle name="Хороший 58 2" xfId="27715" xr:uid="{00000000-0005-0000-0000-000030710000}"/>
    <cellStyle name="Хороший 59" xfId="26727" xr:uid="{00000000-0005-0000-0000-000031710000}"/>
    <cellStyle name="Хороший 59 2" xfId="27751" xr:uid="{00000000-0005-0000-0000-000032710000}"/>
    <cellStyle name="Хороший 6" xfId="26728" xr:uid="{00000000-0005-0000-0000-000033710000}"/>
    <cellStyle name="Хороший 6 2" xfId="26729" xr:uid="{00000000-0005-0000-0000-000034710000}"/>
    <cellStyle name="Хороший 60" xfId="26730" xr:uid="{00000000-0005-0000-0000-000035710000}"/>
    <cellStyle name="Хороший 61" xfId="26731" xr:uid="{00000000-0005-0000-0000-000036710000}"/>
    <cellStyle name="Хороший 62" xfId="26732" xr:uid="{00000000-0005-0000-0000-000037710000}"/>
    <cellStyle name="Хороший 63" xfId="26733" xr:uid="{00000000-0005-0000-0000-000038710000}"/>
    <cellStyle name="Хороший 64" xfId="26734" xr:uid="{00000000-0005-0000-0000-000039710000}"/>
    <cellStyle name="Хороший 65" xfId="26735" xr:uid="{00000000-0005-0000-0000-00003A710000}"/>
    <cellStyle name="Хороший 66" xfId="26736" xr:uid="{00000000-0005-0000-0000-00003B710000}"/>
    <cellStyle name="Хороший 67" xfId="26737" xr:uid="{00000000-0005-0000-0000-00003C710000}"/>
    <cellStyle name="Хороший 68" xfId="26738" xr:uid="{00000000-0005-0000-0000-00003D710000}"/>
    <cellStyle name="Хороший 69" xfId="26739" xr:uid="{00000000-0005-0000-0000-00003E710000}"/>
    <cellStyle name="Хороший 7" xfId="26740" xr:uid="{00000000-0005-0000-0000-00003F710000}"/>
    <cellStyle name="Хороший 7 2" xfId="26741" xr:uid="{00000000-0005-0000-0000-000040710000}"/>
    <cellStyle name="Хороший 70" xfId="26742" xr:uid="{00000000-0005-0000-0000-000041710000}"/>
    <cellStyle name="Хороший 71" xfId="26743" xr:uid="{00000000-0005-0000-0000-000042710000}"/>
    <cellStyle name="Хороший 72" xfId="26744" xr:uid="{00000000-0005-0000-0000-000043710000}"/>
    <cellStyle name="Хороший 73" xfId="26745" xr:uid="{00000000-0005-0000-0000-000044710000}"/>
    <cellStyle name="Хороший 74" xfId="26746" xr:uid="{00000000-0005-0000-0000-000045710000}"/>
    <cellStyle name="Хороший 75" xfId="26747" xr:uid="{00000000-0005-0000-0000-000046710000}"/>
    <cellStyle name="Хороший 76" xfId="26748" xr:uid="{00000000-0005-0000-0000-000047710000}"/>
    <cellStyle name="Хороший 77" xfId="26749" xr:uid="{00000000-0005-0000-0000-000048710000}"/>
    <cellStyle name="Хороший 78" xfId="26750" xr:uid="{00000000-0005-0000-0000-000049710000}"/>
    <cellStyle name="Хороший 79" xfId="26751" xr:uid="{00000000-0005-0000-0000-00004A710000}"/>
    <cellStyle name="Хороший 8" xfId="26752" xr:uid="{00000000-0005-0000-0000-00004B710000}"/>
    <cellStyle name="Хороший 8 2" xfId="26753" xr:uid="{00000000-0005-0000-0000-00004C710000}"/>
    <cellStyle name="Хороший 80" xfId="26754" xr:uid="{00000000-0005-0000-0000-00004D710000}"/>
    <cellStyle name="Хороший 81" xfId="26755" xr:uid="{00000000-0005-0000-0000-00004E710000}"/>
    <cellStyle name="Хороший 82" xfId="26756" xr:uid="{00000000-0005-0000-0000-00004F710000}"/>
    <cellStyle name="Хороший 83" xfId="26757" xr:uid="{00000000-0005-0000-0000-000050710000}"/>
    <cellStyle name="Хороший 84" xfId="26758" xr:uid="{00000000-0005-0000-0000-000051710000}"/>
    <cellStyle name="Хороший 85" xfId="26759" xr:uid="{00000000-0005-0000-0000-000052710000}"/>
    <cellStyle name="Хороший 86" xfId="26760" xr:uid="{00000000-0005-0000-0000-000053710000}"/>
    <cellStyle name="Хороший 87" xfId="26761" xr:uid="{00000000-0005-0000-0000-000054710000}"/>
    <cellStyle name="Хороший 88" xfId="26762" xr:uid="{00000000-0005-0000-0000-000055710000}"/>
    <cellStyle name="Хороший 89" xfId="26763" xr:uid="{00000000-0005-0000-0000-000056710000}"/>
    <cellStyle name="Хороший 9" xfId="26764" xr:uid="{00000000-0005-0000-0000-000057710000}"/>
    <cellStyle name="Хороший 9 2" xfId="26765" xr:uid="{00000000-0005-0000-0000-000058710000}"/>
    <cellStyle name="Хороший 90" xfId="26766" xr:uid="{00000000-0005-0000-0000-000059710000}"/>
    <cellStyle name="Хороший 91" xfId="26767" xr:uid="{00000000-0005-0000-0000-00005A710000}"/>
    <cellStyle name="Хороший 92" xfId="26768" xr:uid="{00000000-0005-0000-0000-00005B710000}"/>
    <cellStyle name="Хороший 93" xfId="26769" xr:uid="{00000000-0005-0000-0000-00005C710000}"/>
    <cellStyle name="Хороший 94" xfId="26770" xr:uid="{00000000-0005-0000-0000-00005D710000}"/>
    <cellStyle name="Хороший 95" xfId="26771" xr:uid="{00000000-0005-0000-0000-00005E710000}"/>
    <cellStyle name="Хороший 96" xfId="26772" xr:uid="{00000000-0005-0000-0000-00005F710000}"/>
    <cellStyle name="Хороший 97" xfId="26773" xr:uid="{00000000-0005-0000-0000-000060710000}"/>
    <cellStyle name="Хороший 98" xfId="26774" xr:uid="{00000000-0005-0000-0000-000061710000}"/>
    <cellStyle name="Хороший 99" xfId="26775" xr:uid="{00000000-0005-0000-0000-000062710000}"/>
    <cellStyle name="-хэхцэ_щ" xfId="26776" xr:uid="{00000000-0005-0000-0000-000063710000}"/>
    <cellStyle name="Џђћ–…ќ’ќ›‰" xfId="26777" xr:uid="{00000000-0005-0000-0000-000064710000}"/>
    <cellStyle name="桁区切り [0.00]_0002" xfId="26778" xr:uid="{00000000-0005-0000-0000-000065710000}"/>
    <cellStyle name="桁区切り_0002" xfId="26779" xr:uid="{00000000-0005-0000-0000-000066710000}"/>
    <cellStyle name="標準_0002" xfId="26780" xr:uid="{00000000-0005-0000-0000-000067710000}"/>
    <cellStyle name="通貨 [0.00]_0002" xfId="26781" xr:uid="{00000000-0005-0000-0000-000068710000}"/>
    <cellStyle name="通貨_0002" xfId="26782" xr:uid="{00000000-0005-0000-0000-000069710000}"/>
  </cellStyles>
  <dxfs count="0"/>
  <tableStyles count="0" defaultTableStyle="TableStyleMedium2" defaultPivotStyle="PivotStyleMedium9"/>
  <colors>
    <mruColors>
      <color rgb="FFFFDD00"/>
      <color rgb="FF4D4D4F"/>
      <color rgb="FF000000"/>
      <color rgb="FFB4C8FF"/>
      <color rgb="FF007841"/>
      <color rgb="FFCCFAAF"/>
      <color rgb="FF003C96"/>
      <color rgb="FF96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6.xml"/><Relationship Id="rId21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32.xml"/><Relationship Id="rId47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3.xml"/><Relationship Id="rId68" Type="http://schemas.openxmlformats.org/officeDocument/2006/relationships/externalLink" Target="externalLinks/externalLink58.xml"/><Relationship Id="rId16" Type="http://schemas.openxmlformats.org/officeDocument/2006/relationships/externalLink" Target="externalLinks/externalLink6.xml"/><Relationship Id="rId11" Type="http://schemas.openxmlformats.org/officeDocument/2006/relationships/externalLink" Target="externalLinks/externalLink1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3.xml"/><Relationship Id="rId58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4.xml"/><Relationship Id="rId79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1.xml"/><Relationship Id="rId19" Type="http://schemas.openxmlformats.org/officeDocument/2006/relationships/externalLink" Target="externalLinks/externalLink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33.xml"/><Relationship Id="rId48" Type="http://schemas.openxmlformats.org/officeDocument/2006/relationships/externalLink" Target="externalLinks/externalLink38.xml"/><Relationship Id="rId56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54.xml"/><Relationship Id="rId69" Type="http://schemas.openxmlformats.org/officeDocument/2006/relationships/externalLink" Target="externalLinks/externalLink5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72" Type="http://schemas.openxmlformats.org/officeDocument/2006/relationships/externalLink" Target="externalLinks/externalLink62.xml"/><Relationship Id="rId80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49.xml"/><Relationship Id="rId67" Type="http://schemas.openxmlformats.org/officeDocument/2006/relationships/externalLink" Target="externalLinks/externalLink57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54" Type="http://schemas.openxmlformats.org/officeDocument/2006/relationships/externalLink" Target="externalLinks/externalLink44.xml"/><Relationship Id="rId62" Type="http://schemas.openxmlformats.org/officeDocument/2006/relationships/externalLink" Target="externalLinks/externalLink52.xml"/><Relationship Id="rId70" Type="http://schemas.openxmlformats.org/officeDocument/2006/relationships/externalLink" Target="externalLinks/externalLink6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39.xml"/><Relationship Id="rId57" Type="http://schemas.openxmlformats.org/officeDocument/2006/relationships/externalLink" Target="externalLinks/externalLink4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1.xml"/><Relationship Id="rId44" Type="http://schemas.openxmlformats.org/officeDocument/2006/relationships/externalLink" Target="externalLinks/externalLink34.xml"/><Relationship Id="rId52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0.xml"/><Relationship Id="rId65" Type="http://schemas.openxmlformats.org/officeDocument/2006/relationships/externalLink" Target="externalLinks/externalLink55.xml"/><Relationship Id="rId73" Type="http://schemas.openxmlformats.org/officeDocument/2006/relationships/externalLink" Target="externalLinks/externalLink63.xml"/><Relationship Id="rId78" Type="http://schemas.openxmlformats.org/officeDocument/2006/relationships/calcChain" Target="calcChain.xml"/><Relationship Id="rId8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9.xml"/><Relationship Id="rId34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40.xml"/><Relationship Id="rId55" Type="http://schemas.openxmlformats.org/officeDocument/2006/relationships/externalLink" Target="externalLinks/externalLink45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9.xml"/><Relationship Id="rId24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30.xml"/><Relationship Id="rId45" Type="http://schemas.openxmlformats.org/officeDocument/2006/relationships/externalLink" Target="externalLinks/externalLink35.xml"/><Relationship Id="rId66" Type="http://schemas.openxmlformats.org/officeDocument/2006/relationships/externalLink" Target="externalLinks/externalLink56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C Space'!A1"/><Relationship Id="rId3" Type="http://schemas.openxmlformats.org/officeDocument/2006/relationships/hyperlink" Target="#PL_quarterly!A1"/><Relationship Id="rId7" Type="http://schemas.openxmlformats.org/officeDocument/2006/relationships/hyperlink" Target="#'Operating Results'!A1"/><Relationship Id="rId2" Type="http://schemas.openxmlformats.org/officeDocument/2006/relationships/hyperlink" Target="#PL!A1"/><Relationship Id="rId1" Type="http://schemas.openxmlformats.org/officeDocument/2006/relationships/hyperlink" Target="#BS!A1"/><Relationship Id="rId6" Type="http://schemas.openxmlformats.org/officeDocument/2006/relationships/hyperlink" Target="#Ratings!A1"/><Relationship Id="rId11" Type="http://schemas.openxmlformats.org/officeDocument/2006/relationships/image" Target="../media/image1.png"/><Relationship Id="rId5" Type="http://schemas.openxmlformats.org/officeDocument/2006/relationships/hyperlink" Target="#Debt!A1"/><Relationship Id="rId10" Type="http://schemas.openxmlformats.org/officeDocument/2006/relationships/hyperlink" Target="mailto:kirill.zubkov@lenta.com?subject=Lenta%20IR" TargetMode="External"/><Relationship Id="rId4" Type="http://schemas.openxmlformats.org/officeDocument/2006/relationships/hyperlink" Target="#CF!A1"/><Relationship Id="rId9" Type="http://schemas.openxmlformats.org/officeDocument/2006/relationships/hyperlink" Target="#'Monthly Operating Data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22</xdr:col>
      <xdr:colOff>457200</xdr:colOff>
      <xdr:row>36</xdr:row>
      <xdr:rowOff>97971</xdr:rowOff>
    </xdr:to>
    <xdr:sp macro="" textlink="">
      <xdr:nvSpPr>
        <xdr:cNvPr id="21" name="Прямоугольни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0"/>
          <a:ext cx="14347371" cy="7108371"/>
        </a:xfrm>
        <a:prstGeom prst="rect">
          <a:avLst/>
        </a:prstGeom>
        <a:solidFill>
          <a:srgbClr val="4D4D4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sz="1400">
            <a:latin typeface="+mj-lt"/>
          </a:endParaRPr>
        </a:p>
      </xdr:txBody>
    </xdr:sp>
    <xdr:clientData/>
  </xdr:twoCellAnchor>
  <xdr:twoCellAnchor>
    <xdr:from>
      <xdr:col>1</xdr:col>
      <xdr:colOff>57150</xdr:colOff>
      <xdr:row>17</xdr:row>
      <xdr:rowOff>50798</xdr:rowOff>
    </xdr:from>
    <xdr:to>
      <xdr:col>6</xdr:col>
      <xdr:colOff>104775</xdr:colOff>
      <xdr:row>19</xdr:row>
      <xdr:rowOff>44901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8521" y="3436255"/>
          <a:ext cx="3204483" cy="407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  <a:sym typeface="Symbol" panose="05050102010706020507" pitchFamily="18" charset="2"/>
            </a:rPr>
            <a:t> </a:t>
          </a:r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</a:rPr>
            <a:t>Balance Sheet</a:t>
          </a:r>
        </a:p>
      </xdr:txBody>
    </xdr:sp>
    <xdr:clientData/>
  </xdr:twoCellAnchor>
  <xdr:twoCellAnchor>
    <xdr:from>
      <xdr:col>1</xdr:col>
      <xdr:colOff>57150</xdr:colOff>
      <xdr:row>19</xdr:row>
      <xdr:rowOff>88822</xdr:rowOff>
    </xdr:from>
    <xdr:to>
      <xdr:col>6</xdr:col>
      <xdr:colOff>104775</xdr:colOff>
      <xdr:row>21</xdr:row>
      <xdr:rowOff>142797</xdr:rowOff>
    </xdr:to>
    <xdr:sp macro="" textlink="">
      <xdr:nvSpPr>
        <xdr:cNvPr id="7" name="TextBox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88521" y="3887936"/>
          <a:ext cx="3204483" cy="4458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  <a:sym typeface="Symbol" panose="05050102010706020507" pitchFamily="18" charset="2"/>
            </a:rPr>
            <a:t> </a:t>
          </a:r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</a:rPr>
            <a:t>P&amp;L</a:t>
          </a:r>
        </a:p>
      </xdr:txBody>
    </xdr:sp>
    <xdr:clientData/>
  </xdr:twoCellAnchor>
  <xdr:twoCellAnchor>
    <xdr:from>
      <xdr:col>1</xdr:col>
      <xdr:colOff>57150</xdr:colOff>
      <xdr:row>21</xdr:row>
      <xdr:rowOff>186718</xdr:rowOff>
    </xdr:from>
    <xdr:to>
      <xdr:col>6</xdr:col>
      <xdr:colOff>104775</xdr:colOff>
      <xdr:row>23</xdr:row>
      <xdr:rowOff>159050</xdr:rowOff>
    </xdr:to>
    <xdr:sp macro="" textlink="">
      <xdr:nvSpPr>
        <xdr:cNvPr id="8" name="TextBox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88521" y="4377718"/>
          <a:ext cx="3204483" cy="385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  <a:sym typeface="Symbol" panose="05050102010706020507" pitchFamily="18" charset="2"/>
            </a:rPr>
            <a:t> </a:t>
          </a:r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</a:rPr>
            <a:t>P&amp;L (quarterly)</a:t>
          </a:r>
        </a:p>
      </xdr:txBody>
    </xdr:sp>
    <xdr:clientData/>
  </xdr:twoCellAnchor>
  <xdr:twoCellAnchor>
    <xdr:from>
      <xdr:col>1</xdr:col>
      <xdr:colOff>57150</xdr:colOff>
      <xdr:row>24</xdr:row>
      <xdr:rowOff>17914</xdr:rowOff>
    </xdr:from>
    <xdr:to>
      <xdr:col>6</xdr:col>
      <xdr:colOff>104775</xdr:colOff>
      <xdr:row>26</xdr:row>
      <xdr:rowOff>33789</xdr:rowOff>
    </xdr:to>
    <xdr:sp macro="" textlink="">
      <xdr:nvSpPr>
        <xdr:cNvPr id="9" name="TextBox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88521" y="4807628"/>
          <a:ext cx="3204483" cy="3859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  <a:sym typeface="Symbol" panose="05050102010706020507" pitchFamily="18" charset="2"/>
            </a:rPr>
            <a:t> </a:t>
          </a:r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</a:rPr>
            <a:t>Cash Flows Statement</a:t>
          </a:r>
        </a:p>
      </xdr:txBody>
    </xdr:sp>
    <xdr:clientData/>
  </xdr:twoCellAnchor>
  <xdr:twoCellAnchor>
    <xdr:from>
      <xdr:col>1</xdr:col>
      <xdr:colOff>57150</xdr:colOff>
      <xdr:row>26</xdr:row>
      <xdr:rowOff>77710</xdr:rowOff>
    </xdr:from>
    <xdr:to>
      <xdr:col>6</xdr:col>
      <xdr:colOff>104775</xdr:colOff>
      <xdr:row>28</xdr:row>
      <xdr:rowOff>88142</xdr:rowOff>
    </xdr:to>
    <xdr:sp macro="" textlink="">
      <xdr:nvSpPr>
        <xdr:cNvPr id="10" name="TextBox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88521" y="5237539"/>
          <a:ext cx="3204483" cy="3805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  <a:sym typeface="Symbol" panose="05050102010706020507" pitchFamily="18" charset="2"/>
            </a:rPr>
            <a:t> </a:t>
          </a:r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</a:rPr>
            <a:t>Debt</a:t>
          </a:r>
        </a:p>
      </xdr:txBody>
    </xdr:sp>
    <xdr:clientData/>
  </xdr:twoCellAnchor>
  <xdr:twoCellAnchor>
    <xdr:from>
      <xdr:col>6</xdr:col>
      <xdr:colOff>358775</xdr:colOff>
      <xdr:row>17</xdr:row>
      <xdr:rowOff>57151</xdr:rowOff>
    </xdr:from>
    <xdr:to>
      <xdr:col>11</xdr:col>
      <xdr:colOff>406400</xdr:colOff>
      <xdr:row>19</xdr:row>
      <xdr:rowOff>29483</xdr:rowOff>
    </xdr:to>
    <xdr:sp macro="" textlink="">
      <xdr:nvSpPr>
        <xdr:cNvPr id="12" name="TextBox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147004" y="3442608"/>
          <a:ext cx="3204482" cy="385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  <a:sym typeface="Symbol" panose="05050102010706020507" pitchFamily="18" charset="2"/>
            </a:rPr>
            <a:t> </a:t>
          </a:r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</a:rPr>
            <a:t>Credit</a:t>
          </a:r>
          <a:r>
            <a:rPr lang="en-US" sz="2000" b="0" baseline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</a:rPr>
            <a:t> Ratings</a:t>
          </a:r>
        </a:p>
      </xdr:txBody>
    </xdr:sp>
    <xdr:clientData/>
  </xdr:twoCellAnchor>
  <xdr:twoCellAnchor>
    <xdr:from>
      <xdr:col>6</xdr:col>
      <xdr:colOff>358775</xdr:colOff>
      <xdr:row>19</xdr:row>
      <xdr:rowOff>52767</xdr:rowOff>
    </xdr:from>
    <xdr:to>
      <xdr:col>11</xdr:col>
      <xdr:colOff>406400</xdr:colOff>
      <xdr:row>21</xdr:row>
      <xdr:rowOff>46871</xdr:rowOff>
    </xdr:to>
    <xdr:sp macro="" textlink="">
      <xdr:nvSpPr>
        <xdr:cNvPr id="13" name="TextBox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147004" y="3851881"/>
          <a:ext cx="3204482" cy="3859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  <a:sym typeface="Symbol" panose="05050102010706020507" pitchFamily="18" charset="2"/>
            </a:rPr>
            <a:t> </a:t>
          </a:r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</a:rPr>
            <a:t>Operating Results</a:t>
          </a:r>
        </a:p>
      </xdr:txBody>
    </xdr:sp>
    <xdr:clientData/>
  </xdr:twoCellAnchor>
  <xdr:twoCellAnchor>
    <xdr:from>
      <xdr:col>6</xdr:col>
      <xdr:colOff>342900</xdr:colOff>
      <xdr:row>23</xdr:row>
      <xdr:rowOff>133351</xdr:rowOff>
    </xdr:from>
    <xdr:to>
      <xdr:col>11</xdr:col>
      <xdr:colOff>390525</xdr:colOff>
      <xdr:row>25</xdr:row>
      <xdr:rowOff>149226</xdr:rowOff>
    </xdr:to>
    <xdr:sp macro="" textlink="">
      <xdr:nvSpPr>
        <xdr:cNvPr id="15" name="TextBox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131129" y="4738008"/>
          <a:ext cx="3204482" cy="385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  <a:sym typeface="Symbol" panose="05050102010706020507" pitchFamily="18" charset="2"/>
            </a:rPr>
            <a:t> </a:t>
          </a:r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</a:rPr>
            <a:t>Distribution Centers</a:t>
          </a:r>
        </a:p>
      </xdr:txBody>
    </xdr:sp>
    <xdr:clientData/>
  </xdr:twoCellAnchor>
  <xdr:twoCellAnchor>
    <xdr:from>
      <xdr:col>0</xdr:col>
      <xdr:colOff>523875</xdr:colOff>
      <xdr:row>8</xdr:row>
      <xdr:rowOff>142874</xdr:rowOff>
    </xdr:from>
    <xdr:to>
      <xdr:col>11</xdr:col>
      <xdr:colOff>365125</xdr:colOff>
      <xdr:row>16</xdr:row>
      <xdr:rowOff>126999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875" y="1666874"/>
          <a:ext cx="6786336" cy="16387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600" b="1">
              <a:solidFill>
                <a:schemeClr val="bg1"/>
              </a:solidFill>
              <a:latin typeface="Futura PT Demi" panose="020B0702020204020303" pitchFamily="34" charset="-52"/>
              <a:ea typeface="Verdana" panose="020B0604030504040204" pitchFamily="34" charset="0"/>
            </a:rPr>
            <a:t>DATABOOK</a:t>
          </a:r>
        </a:p>
        <a:p>
          <a:r>
            <a:rPr lang="en-US" sz="1600" b="0" baseline="0">
              <a:solidFill>
                <a:schemeClr val="bg1"/>
              </a:solidFill>
              <a:latin typeface="Futura PT Demi" panose="020B0702020204020303" pitchFamily="34" charset="-52"/>
              <a:ea typeface="Verdana" panose="020B0604030504040204" pitchFamily="34" charset="0"/>
            </a:rPr>
            <a:t>Q</a:t>
          </a:r>
          <a:r>
            <a:rPr lang="ru-RU" sz="1600" b="0" baseline="0">
              <a:solidFill>
                <a:schemeClr val="bg1"/>
              </a:solidFill>
              <a:latin typeface="Futura PT Demi" panose="020B0702020204020303" pitchFamily="34" charset="-52"/>
              <a:ea typeface="Verdana" panose="020B0604030504040204" pitchFamily="34" charset="0"/>
            </a:rPr>
            <a:t>2</a:t>
          </a:r>
          <a:r>
            <a:rPr lang="en-US" sz="1600" b="0" baseline="0">
              <a:solidFill>
                <a:schemeClr val="bg1"/>
              </a:solidFill>
              <a:latin typeface="Futura PT Demi" panose="020B0702020204020303" pitchFamily="34" charset="-52"/>
              <a:ea typeface="Verdana" panose="020B0604030504040204" pitchFamily="34" charset="0"/>
            </a:rPr>
            <a:t> 202</a:t>
          </a:r>
          <a:r>
            <a:rPr lang="ru-RU" sz="1600" b="0" baseline="0">
              <a:solidFill>
                <a:schemeClr val="bg1"/>
              </a:solidFill>
              <a:latin typeface="Futura PT Demi" panose="020B0702020204020303" pitchFamily="34" charset="-52"/>
              <a:ea typeface="Verdana" panose="020B0604030504040204" pitchFamily="34" charset="0"/>
            </a:rPr>
            <a:t>6</a:t>
          </a:r>
          <a:endParaRPr lang="ru-RU" sz="1600" b="0">
            <a:solidFill>
              <a:schemeClr val="bg1"/>
            </a:solidFill>
            <a:latin typeface="Futura PT Demi" panose="020B0702020204020303" pitchFamily="34" charset="-52"/>
            <a:ea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358775</xdr:colOff>
      <xdr:row>21</xdr:row>
      <xdr:rowOff>88146</xdr:rowOff>
    </xdr:from>
    <xdr:to>
      <xdr:col>11</xdr:col>
      <xdr:colOff>406400</xdr:colOff>
      <xdr:row>23</xdr:row>
      <xdr:rowOff>60478</xdr:rowOff>
    </xdr:to>
    <xdr:sp macro="" textlink="">
      <xdr:nvSpPr>
        <xdr:cNvPr id="20" name="TextBox 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147004" y="4279146"/>
          <a:ext cx="3204482" cy="385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  <a:sym typeface="Symbol" panose="05050102010706020507" pitchFamily="18" charset="2"/>
            </a:rPr>
            <a:t> Monthly </a:t>
          </a:r>
          <a:r>
            <a:rPr lang="en-US" sz="2000" b="0">
              <a:solidFill>
                <a:schemeClr val="bg1"/>
              </a:solidFill>
              <a:latin typeface="Futura PT Book" panose="020B0502020204020303" pitchFamily="34" charset="-52"/>
              <a:ea typeface="Verdana" panose="020B0604030504040204" pitchFamily="34" charset="0"/>
            </a:rPr>
            <a:t>Operating Data</a:t>
          </a:r>
        </a:p>
      </xdr:txBody>
    </xdr:sp>
    <xdr:clientData/>
  </xdr:twoCellAnchor>
  <xdr:twoCellAnchor>
    <xdr:from>
      <xdr:col>1</xdr:col>
      <xdr:colOff>70303</xdr:colOff>
      <xdr:row>29</xdr:row>
      <xdr:rowOff>184152</xdr:rowOff>
    </xdr:from>
    <xdr:to>
      <xdr:col>11</xdr:col>
      <xdr:colOff>54428</xdr:colOff>
      <xdr:row>35</xdr:row>
      <xdr:rowOff>30845</xdr:rowOff>
    </xdr:to>
    <xdr:sp macro="" textlink="">
      <xdr:nvSpPr>
        <xdr:cNvPr id="4" name="TextBox 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01674" y="5899152"/>
          <a:ext cx="6297840" cy="9570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chemeClr val="bg1"/>
              </a:solidFill>
              <a:effectLst/>
              <a:latin typeface="Futura PT Demi" panose="020B0702020204020303" pitchFamily="34" charset="-52"/>
              <a:ea typeface="Verdana" panose="020B0604030504040204" pitchFamily="34" charset="0"/>
              <a:cs typeface="+mn-cs"/>
            </a:rPr>
            <a:t>Kirill Zubkov</a:t>
          </a:r>
          <a:br>
            <a:rPr lang="en-US" sz="1600">
              <a:solidFill>
                <a:schemeClr val="bg1"/>
              </a:solidFill>
              <a:effectLst/>
              <a:latin typeface="Futura PT Book" panose="020B0502020204020303" pitchFamily="34" charset="-52"/>
              <a:ea typeface="Verdana" panose="020B0604030504040204" pitchFamily="34" charset="0"/>
              <a:cs typeface="+mn-cs"/>
            </a:rPr>
          </a:br>
          <a:r>
            <a:rPr lang="en-US" sz="1600">
              <a:solidFill>
                <a:schemeClr val="bg1"/>
              </a:solidFill>
              <a:effectLst/>
              <a:latin typeface="Futura PT Book" panose="020B0502020204020303" pitchFamily="34" charset="-52"/>
              <a:ea typeface="Verdana" panose="020B0604030504040204" pitchFamily="34" charset="0"/>
              <a:cs typeface="+mn-cs"/>
            </a:rPr>
            <a:t>Head of Investor Relations</a:t>
          </a:r>
          <a:br>
            <a:rPr lang="en-US" sz="1600">
              <a:solidFill>
                <a:schemeClr val="bg1"/>
              </a:solidFill>
              <a:effectLst/>
              <a:latin typeface="Futura PT Book" panose="020B0502020204020303" pitchFamily="34" charset="-52"/>
              <a:ea typeface="Verdana" panose="020B0604030504040204" pitchFamily="34" charset="0"/>
              <a:cs typeface="+mn-cs"/>
            </a:rPr>
          </a:br>
          <a:r>
            <a:rPr lang="en-US" sz="1600">
              <a:solidFill>
                <a:schemeClr val="bg1"/>
              </a:solidFill>
              <a:effectLst/>
              <a:latin typeface="Futura PT Book" panose="020B0502020204020303" pitchFamily="34" charset="-52"/>
              <a:ea typeface="Verdana" panose="020B0604030504040204" pitchFamily="34" charset="0"/>
              <a:cs typeface="+mn-cs"/>
            </a:rPr>
            <a:t>e-mail: </a:t>
          </a:r>
          <a:r>
            <a:rPr lang="en-US" sz="1600" u="sng">
              <a:solidFill>
                <a:schemeClr val="bg1"/>
              </a:solidFill>
              <a:effectLst/>
              <a:latin typeface="Futura PT Book" panose="020B0502020204020303" pitchFamily="34" charset="-52"/>
              <a:ea typeface="Verdana" panose="020B0604030504040204" pitchFamily="34" charset="0"/>
              <a:cs typeface="+mn-cs"/>
            </a:rPr>
            <a:t>kirill.zubkov@lenta.com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400">
            <a:solidFill>
              <a:schemeClr val="bg1"/>
            </a:solidFill>
            <a:effectLst/>
            <a:latin typeface="Futura PT Book" panose="020B0502020204020303" pitchFamily="34" charset="-52"/>
          </a:endParaRPr>
        </a:p>
        <a:p>
          <a:endParaRPr lang="en-US" sz="1400">
            <a:solidFill>
              <a:schemeClr val="bg1"/>
            </a:solidFill>
            <a:effectLst/>
            <a:latin typeface="Futura PT Book" panose="020B0502020204020303" pitchFamily="34" charset="-52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 editAs="oneCell">
    <xdr:from>
      <xdr:col>1</xdr:col>
      <xdr:colOff>35859</xdr:colOff>
      <xdr:row>2</xdr:row>
      <xdr:rowOff>125506</xdr:rowOff>
    </xdr:from>
    <xdr:to>
      <xdr:col>6</xdr:col>
      <xdr:colOff>544234</xdr:colOff>
      <xdr:row>5</xdr:row>
      <xdr:rowOff>1252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230" y="495620"/>
          <a:ext cx="3665233" cy="430918"/>
        </a:xfrm>
        <a:prstGeom prst="rect">
          <a:avLst/>
        </a:prstGeom>
      </xdr:spPr>
    </xdr:pic>
    <xdr:clientData/>
  </xdr:twoCellAnchor>
  <xdr:twoCellAnchor>
    <xdr:from>
      <xdr:col>21</xdr:col>
      <xdr:colOff>8843</xdr:colOff>
      <xdr:row>20</xdr:row>
      <xdr:rowOff>43496</xdr:rowOff>
    </xdr:from>
    <xdr:to>
      <xdr:col>22</xdr:col>
      <xdr:colOff>357186</xdr:colOff>
      <xdr:row>25</xdr:row>
      <xdr:rowOff>32610</xdr:rowOff>
    </xdr:to>
    <xdr:grpSp>
      <xdr:nvGrpSpPr>
        <xdr:cNvPr id="23" name="Группа 22">
          <a:extLst>
            <a:ext uri="{FF2B5EF4-FFF2-40B4-BE49-F238E27FC236}">
              <a16:creationId xmlns:a16="http://schemas.microsoft.com/office/drawing/2014/main" id="{ECD95AE3-6917-4E0E-8326-D97F3A438889}"/>
            </a:ext>
          </a:extLst>
        </xdr:cNvPr>
        <xdr:cNvGrpSpPr/>
      </xdr:nvGrpSpPr>
      <xdr:grpSpPr>
        <a:xfrm>
          <a:off x="13534343" y="3971425"/>
          <a:ext cx="992414" cy="968828"/>
          <a:chOff x="435428" y="11408228"/>
          <a:chExt cx="979714" cy="979714"/>
        </a:xfrm>
      </xdr:grpSpPr>
      <xdr:sp macro="" textlink="">
        <xdr:nvSpPr>
          <xdr:cNvPr id="102" name="Полилиния: фигура 135">
            <a:extLst>
              <a:ext uri="{FF2B5EF4-FFF2-40B4-BE49-F238E27FC236}">
                <a16:creationId xmlns:a16="http://schemas.microsoft.com/office/drawing/2014/main" id="{BADA7BB2-A5AA-4246-A31D-BFA6B6077014}"/>
              </a:ext>
            </a:extLst>
          </xdr:cNvPr>
          <xdr:cNvSpPr/>
        </xdr:nvSpPr>
        <xdr:spPr>
          <a:xfrm>
            <a:off x="925285" y="11898085"/>
            <a:ext cx="489857" cy="489857"/>
          </a:xfrm>
          <a:custGeom>
            <a:avLst/>
            <a:gdLst>
              <a:gd name="connsiteX0" fmla="*/ -310 w 489857"/>
              <a:gd name="connsiteY0" fmla="*/ -240 h 489857"/>
              <a:gd name="connsiteX1" fmla="*/ 489547 w 489857"/>
              <a:gd name="connsiteY1" fmla="*/ 489617 h 489857"/>
              <a:gd name="connsiteX2" fmla="*/ -310 w 489857"/>
              <a:gd name="connsiteY2" fmla="*/ -240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489857" h="489857">
                <a:moveTo>
                  <a:pt x="-310" y="-240"/>
                </a:moveTo>
                <a:cubicBezTo>
                  <a:pt x="-310" y="270298"/>
                  <a:pt x="219009" y="489617"/>
                  <a:pt x="489547" y="489617"/>
                </a:cubicBezTo>
                <a:cubicBezTo>
                  <a:pt x="489547" y="219079"/>
                  <a:pt x="270228" y="-240"/>
                  <a:pt x="-310" y="-240"/>
                </a:cubicBezTo>
                <a:close/>
              </a:path>
            </a:pathLst>
          </a:custGeom>
          <a:solidFill>
            <a:srgbClr val="FFDD00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03" name="Полилиния: фигура 136">
            <a:extLst>
              <a:ext uri="{FF2B5EF4-FFF2-40B4-BE49-F238E27FC236}">
                <a16:creationId xmlns:a16="http://schemas.microsoft.com/office/drawing/2014/main" id="{3DF9420A-6F44-474C-A9DC-A08235BB2501}"/>
              </a:ext>
            </a:extLst>
          </xdr:cNvPr>
          <xdr:cNvSpPr/>
        </xdr:nvSpPr>
        <xdr:spPr>
          <a:xfrm>
            <a:off x="435428" y="11408228"/>
            <a:ext cx="489857" cy="489857"/>
          </a:xfrm>
          <a:custGeom>
            <a:avLst/>
            <a:gdLst>
              <a:gd name="connsiteX0" fmla="*/ -310 w 489857"/>
              <a:gd name="connsiteY0" fmla="*/ -240 h 489857"/>
              <a:gd name="connsiteX1" fmla="*/ 489547 w 489857"/>
              <a:gd name="connsiteY1" fmla="*/ 489617 h 489857"/>
              <a:gd name="connsiteX2" fmla="*/ -310 w 489857"/>
              <a:gd name="connsiteY2" fmla="*/ -240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489857" h="489857">
                <a:moveTo>
                  <a:pt x="-310" y="-240"/>
                </a:moveTo>
                <a:cubicBezTo>
                  <a:pt x="-310" y="270298"/>
                  <a:pt x="219009" y="489617"/>
                  <a:pt x="489547" y="489617"/>
                </a:cubicBezTo>
                <a:cubicBezTo>
                  <a:pt x="489547" y="219079"/>
                  <a:pt x="270228" y="-240"/>
                  <a:pt x="-310" y="-240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04" name="Полилиния: фигура 137">
            <a:extLst>
              <a:ext uri="{FF2B5EF4-FFF2-40B4-BE49-F238E27FC236}">
                <a16:creationId xmlns:a16="http://schemas.microsoft.com/office/drawing/2014/main" id="{6D2DA61A-7383-47F5-A402-24DAAF5CB999}"/>
              </a:ext>
            </a:extLst>
          </xdr:cNvPr>
          <xdr:cNvSpPr/>
        </xdr:nvSpPr>
        <xdr:spPr>
          <a:xfrm>
            <a:off x="925285" y="11408228"/>
            <a:ext cx="489857" cy="489857"/>
          </a:xfrm>
          <a:custGeom>
            <a:avLst/>
            <a:gdLst>
              <a:gd name="connsiteX0" fmla="*/ -310 w 489857"/>
              <a:gd name="connsiteY0" fmla="*/ 489617 h 489857"/>
              <a:gd name="connsiteX1" fmla="*/ 489547 w 489857"/>
              <a:gd name="connsiteY1" fmla="*/ -240 h 489857"/>
              <a:gd name="connsiteX2" fmla="*/ -310 w 489857"/>
              <a:gd name="connsiteY2" fmla="*/ 489617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489857" h="489857">
                <a:moveTo>
                  <a:pt x="-310" y="489617"/>
                </a:moveTo>
                <a:cubicBezTo>
                  <a:pt x="270228" y="489617"/>
                  <a:pt x="489547" y="270298"/>
                  <a:pt x="489547" y="-240"/>
                </a:cubicBezTo>
                <a:cubicBezTo>
                  <a:pt x="219009" y="-240"/>
                  <a:pt x="-310" y="219079"/>
                  <a:pt x="-310" y="489617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05" name="Полилиния: фигура 138">
            <a:extLst>
              <a:ext uri="{FF2B5EF4-FFF2-40B4-BE49-F238E27FC236}">
                <a16:creationId xmlns:a16="http://schemas.microsoft.com/office/drawing/2014/main" id="{5BE789FF-92AB-430F-9597-D960B393B880}"/>
              </a:ext>
            </a:extLst>
          </xdr:cNvPr>
          <xdr:cNvSpPr/>
        </xdr:nvSpPr>
        <xdr:spPr>
          <a:xfrm>
            <a:off x="435428" y="11898085"/>
            <a:ext cx="489857" cy="489857"/>
          </a:xfrm>
          <a:custGeom>
            <a:avLst/>
            <a:gdLst>
              <a:gd name="connsiteX0" fmla="*/ -310 w 489857"/>
              <a:gd name="connsiteY0" fmla="*/ 489617 h 489857"/>
              <a:gd name="connsiteX1" fmla="*/ 489547 w 489857"/>
              <a:gd name="connsiteY1" fmla="*/ -240 h 489857"/>
              <a:gd name="connsiteX2" fmla="*/ -310 w 489857"/>
              <a:gd name="connsiteY2" fmla="*/ 489617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489857" h="489857">
                <a:moveTo>
                  <a:pt x="-310" y="489617"/>
                </a:moveTo>
                <a:cubicBezTo>
                  <a:pt x="270228" y="489617"/>
                  <a:pt x="489547" y="270298"/>
                  <a:pt x="489547" y="-240"/>
                </a:cubicBezTo>
                <a:cubicBezTo>
                  <a:pt x="219009" y="-240"/>
                  <a:pt x="-310" y="219079"/>
                  <a:pt x="-310" y="489617"/>
                </a:cubicBezTo>
                <a:close/>
              </a:path>
            </a:pathLst>
          </a:custGeom>
          <a:solidFill>
            <a:srgbClr val="FFDD00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17</xdr:col>
      <xdr:colOff>574876</xdr:colOff>
      <xdr:row>0</xdr:row>
      <xdr:rowOff>108882</xdr:rowOff>
    </xdr:from>
    <xdr:to>
      <xdr:col>19</xdr:col>
      <xdr:colOff>291847</xdr:colOff>
      <xdr:row>5</xdr:row>
      <xdr:rowOff>163310</xdr:rowOff>
    </xdr:to>
    <xdr:grpSp>
      <xdr:nvGrpSpPr>
        <xdr:cNvPr id="24" name="Группа 23">
          <a:extLst>
            <a:ext uri="{FF2B5EF4-FFF2-40B4-BE49-F238E27FC236}">
              <a16:creationId xmlns:a16="http://schemas.microsoft.com/office/drawing/2014/main" id="{BCCD2995-E956-417F-B21B-35664D8F3E4D}"/>
            </a:ext>
          </a:extLst>
        </xdr:cNvPr>
        <xdr:cNvGrpSpPr/>
      </xdr:nvGrpSpPr>
      <xdr:grpSpPr>
        <a:xfrm>
          <a:off x="11524090" y="108882"/>
          <a:ext cx="1005114" cy="1006928"/>
          <a:chOff x="9252833" y="25"/>
          <a:chExt cx="979714" cy="979714"/>
        </a:xfrm>
      </xdr:grpSpPr>
      <xdr:sp macro="" textlink="">
        <xdr:nvSpPr>
          <xdr:cNvPr id="100" name="Полилиния: фигура 8">
            <a:extLst>
              <a:ext uri="{FF2B5EF4-FFF2-40B4-BE49-F238E27FC236}">
                <a16:creationId xmlns:a16="http://schemas.microsoft.com/office/drawing/2014/main" id="{EC7D329E-BF65-41FB-A97F-7BF94125C18F}"/>
              </a:ext>
            </a:extLst>
          </xdr:cNvPr>
          <xdr:cNvSpPr/>
        </xdr:nvSpPr>
        <xdr:spPr>
          <a:xfrm>
            <a:off x="9252833" y="25"/>
            <a:ext cx="979714" cy="979714"/>
          </a:xfrm>
          <a:custGeom>
            <a:avLst/>
            <a:gdLst>
              <a:gd name="connsiteX0" fmla="*/ 0 w 979714"/>
              <a:gd name="connsiteY0" fmla="*/ 0 h 979714"/>
              <a:gd name="connsiteX1" fmla="*/ 979714 w 979714"/>
              <a:gd name="connsiteY1" fmla="*/ 0 h 979714"/>
              <a:gd name="connsiteX2" fmla="*/ 979714 w 979714"/>
              <a:gd name="connsiteY2" fmla="*/ 979714 h 979714"/>
              <a:gd name="connsiteX3" fmla="*/ 0 w 979714"/>
              <a:gd name="connsiteY3" fmla="*/ 979714 h 979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79714" h="979714">
                <a:moveTo>
                  <a:pt x="0" y="0"/>
                </a:moveTo>
                <a:lnTo>
                  <a:pt x="979714" y="0"/>
                </a:lnTo>
                <a:lnTo>
                  <a:pt x="979714" y="979714"/>
                </a:lnTo>
                <a:lnTo>
                  <a:pt x="0" y="979714"/>
                </a:ln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01" name="Полилиния: фигура 35">
            <a:extLst>
              <a:ext uri="{FF2B5EF4-FFF2-40B4-BE49-F238E27FC236}">
                <a16:creationId xmlns:a16="http://schemas.microsoft.com/office/drawing/2014/main" id="{0861E1E5-24E2-40A2-BB3B-2C5AFA60C5A0}"/>
              </a:ext>
            </a:extLst>
          </xdr:cNvPr>
          <xdr:cNvSpPr/>
        </xdr:nvSpPr>
        <xdr:spPr>
          <a:xfrm>
            <a:off x="9497761" y="244953"/>
            <a:ext cx="489857" cy="489857"/>
          </a:xfrm>
          <a:custGeom>
            <a:avLst/>
            <a:gdLst>
              <a:gd name="connsiteX0" fmla="*/ 489857 w 489857"/>
              <a:gd name="connsiteY0" fmla="*/ 244929 h 489857"/>
              <a:gd name="connsiteX1" fmla="*/ 244929 w 489857"/>
              <a:gd name="connsiteY1" fmla="*/ 489857 h 489857"/>
              <a:gd name="connsiteX2" fmla="*/ 0 w 489857"/>
              <a:gd name="connsiteY2" fmla="*/ 244929 h 489857"/>
              <a:gd name="connsiteX3" fmla="*/ 244929 w 489857"/>
              <a:gd name="connsiteY3" fmla="*/ 0 h 489857"/>
              <a:gd name="connsiteX4" fmla="*/ 489857 w 489857"/>
              <a:gd name="connsiteY4" fmla="*/ 244929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489857" h="489857">
                <a:moveTo>
                  <a:pt x="489857" y="244929"/>
                </a:moveTo>
                <a:cubicBezTo>
                  <a:pt x="489857" y="380199"/>
                  <a:pt x="380199" y="489857"/>
                  <a:pt x="244929" y="489857"/>
                </a:cubicBezTo>
                <a:cubicBezTo>
                  <a:pt x="109658" y="489857"/>
                  <a:pt x="0" y="380199"/>
                  <a:pt x="0" y="244929"/>
                </a:cubicBezTo>
                <a:cubicBezTo>
                  <a:pt x="0" y="109658"/>
                  <a:pt x="109658" y="0"/>
                  <a:pt x="244929" y="0"/>
                </a:cubicBezTo>
                <a:cubicBezTo>
                  <a:pt x="380199" y="0"/>
                  <a:pt x="489857" y="109658"/>
                  <a:pt x="489857" y="244929"/>
                </a:cubicBezTo>
                <a:close/>
              </a:path>
            </a:pathLst>
          </a:custGeom>
          <a:solidFill>
            <a:srgbClr val="4D4D4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21</xdr:col>
      <xdr:colOff>8818</xdr:colOff>
      <xdr:row>10</xdr:row>
      <xdr:rowOff>130653</xdr:rowOff>
    </xdr:from>
    <xdr:to>
      <xdr:col>22</xdr:col>
      <xdr:colOff>357161</xdr:colOff>
      <xdr:row>15</xdr:row>
      <xdr:rowOff>76224</xdr:rowOff>
    </xdr:to>
    <xdr:grpSp>
      <xdr:nvGrpSpPr>
        <xdr:cNvPr id="25" name="Группа 24">
          <a:extLst>
            <a:ext uri="{FF2B5EF4-FFF2-40B4-BE49-F238E27FC236}">
              <a16:creationId xmlns:a16="http://schemas.microsoft.com/office/drawing/2014/main" id="{F5917ACC-88D1-41C0-B4F6-4D0F67FA81EF}"/>
            </a:ext>
          </a:extLst>
        </xdr:cNvPr>
        <xdr:cNvGrpSpPr/>
      </xdr:nvGrpSpPr>
      <xdr:grpSpPr>
        <a:xfrm>
          <a:off x="13534318" y="2071939"/>
          <a:ext cx="992414" cy="943428"/>
          <a:chOff x="11212261" y="1959453"/>
          <a:chExt cx="979714" cy="979714"/>
        </a:xfrm>
      </xdr:grpSpPr>
      <xdr:sp macro="" textlink="">
        <xdr:nvSpPr>
          <xdr:cNvPr id="96" name="Полилиния: фигура 40">
            <a:extLst>
              <a:ext uri="{FF2B5EF4-FFF2-40B4-BE49-F238E27FC236}">
                <a16:creationId xmlns:a16="http://schemas.microsoft.com/office/drawing/2014/main" id="{CD509DBA-B533-44DF-B1F6-18461B35F6CC}"/>
              </a:ext>
            </a:extLst>
          </xdr:cNvPr>
          <xdr:cNvSpPr/>
        </xdr:nvSpPr>
        <xdr:spPr>
          <a:xfrm>
            <a:off x="11702118" y="2449310"/>
            <a:ext cx="489857" cy="489857"/>
          </a:xfrm>
          <a:custGeom>
            <a:avLst/>
            <a:gdLst>
              <a:gd name="connsiteX0" fmla="*/ -310 w 489857"/>
              <a:gd name="connsiteY0" fmla="*/ -240 h 489857"/>
              <a:gd name="connsiteX1" fmla="*/ 489547 w 489857"/>
              <a:gd name="connsiteY1" fmla="*/ 489617 h 489857"/>
              <a:gd name="connsiteX2" fmla="*/ -310 w 489857"/>
              <a:gd name="connsiteY2" fmla="*/ -240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489857" h="489857">
                <a:moveTo>
                  <a:pt x="-310" y="-240"/>
                </a:moveTo>
                <a:cubicBezTo>
                  <a:pt x="-310" y="270298"/>
                  <a:pt x="219048" y="489617"/>
                  <a:pt x="489547" y="489617"/>
                </a:cubicBezTo>
                <a:cubicBezTo>
                  <a:pt x="489547" y="219079"/>
                  <a:pt x="270189" y="-240"/>
                  <a:pt x="-310" y="-240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97" name="Полилиния: фигура 41">
            <a:extLst>
              <a:ext uri="{FF2B5EF4-FFF2-40B4-BE49-F238E27FC236}">
                <a16:creationId xmlns:a16="http://schemas.microsoft.com/office/drawing/2014/main" id="{A163077D-7E27-4D8F-992E-C78D3C4E490C}"/>
              </a:ext>
            </a:extLst>
          </xdr:cNvPr>
          <xdr:cNvSpPr/>
        </xdr:nvSpPr>
        <xdr:spPr>
          <a:xfrm>
            <a:off x="11212261" y="1959453"/>
            <a:ext cx="489857" cy="489857"/>
          </a:xfrm>
          <a:custGeom>
            <a:avLst/>
            <a:gdLst>
              <a:gd name="connsiteX0" fmla="*/ -310 w 489857"/>
              <a:gd name="connsiteY0" fmla="*/ -240 h 489857"/>
              <a:gd name="connsiteX1" fmla="*/ 489547 w 489857"/>
              <a:gd name="connsiteY1" fmla="*/ 489617 h 489857"/>
              <a:gd name="connsiteX2" fmla="*/ -310 w 489857"/>
              <a:gd name="connsiteY2" fmla="*/ -240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489857" h="489857">
                <a:moveTo>
                  <a:pt x="-310" y="-240"/>
                </a:moveTo>
                <a:cubicBezTo>
                  <a:pt x="-310" y="270298"/>
                  <a:pt x="219048" y="489617"/>
                  <a:pt x="489547" y="489617"/>
                </a:cubicBezTo>
                <a:cubicBezTo>
                  <a:pt x="489547" y="219079"/>
                  <a:pt x="270189" y="-240"/>
                  <a:pt x="-310" y="-240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98" name="Полилиния: фигура 42">
            <a:extLst>
              <a:ext uri="{FF2B5EF4-FFF2-40B4-BE49-F238E27FC236}">
                <a16:creationId xmlns:a16="http://schemas.microsoft.com/office/drawing/2014/main" id="{319A51EB-78B3-4C96-9E82-D326BE953997}"/>
              </a:ext>
            </a:extLst>
          </xdr:cNvPr>
          <xdr:cNvSpPr/>
        </xdr:nvSpPr>
        <xdr:spPr>
          <a:xfrm>
            <a:off x="11702118" y="1959453"/>
            <a:ext cx="489857" cy="489857"/>
          </a:xfrm>
          <a:custGeom>
            <a:avLst/>
            <a:gdLst>
              <a:gd name="connsiteX0" fmla="*/ -310 w 489857"/>
              <a:gd name="connsiteY0" fmla="*/ 489617 h 489857"/>
              <a:gd name="connsiteX1" fmla="*/ 489547 w 489857"/>
              <a:gd name="connsiteY1" fmla="*/ -240 h 489857"/>
              <a:gd name="connsiteX2" fmla="*/ -310 w 489857"/>
              <a:gd name="connsiteY2" fmla="*/ 489617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489857" h="489857">
                <a:moveTo>
                  <a:pt x="-310" y="489617"/>
                </a:moveTo>
                <a:cubicBezTo>
                  <a:pt x="270189" y="489617"/>
                  <a:pt x="489547" y="270298"/>
                  <a:pt x="489547" y="-240"/>
                </a:cubicBezTo>
                <a:cubicBezTo>
                  <a:pt x="219048" y="-240"/>
                  <a:pt x="-310" y="219079"/>
                  <a:pt x="-310" y="489617"/>
                </a:cubicBezTo>
                <a:close/>
              </a:path>
            </a:pathLst>
          </a:custGeom>
          <a:solidFill>
            <a:srgbClr val="FFDD00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99" name="Полилиния: фигура 43">
            <a:extLst>
              <a:ext uri="{FF2B5EF4-FFF2-40B4-BE49-F238E27FC236}">
                <a16:creationId xmlns:a16="http://schemas.microsoft.com/office/drawing/2014/main" id="{1F51EE05-0046-4107-92DF-57F04912B538}"/>
              </a:ext>
            </a:extLst>
          </xdr:cNvPr>
          <xdr:cNvSpPr/>
        </xdr:nvSpPr>
        <xdr:spPr>
          <a:xfrm>
            <a:off x="11212261" y="2449310"/>
            <a:ext cx="489857" cy="489857"/>
          </a:xfrm>
          <a:custGeom>
            <a:avLst/>
            <a:gdLst>
              <a:gd name="connsiteX0" fmla="*/ -310 w 489857"/>
              <a:gd name="connsiteY0" fmla="*/ 489617 h 489857"/>
              <a:gd name="connsiteX1" fmla="*/ 489547 w 489857"/>
              <a:gd name="connsiteY1" fmla="*/ -240 h 489857"/>
              <a:gd name="connsiteX2" fmla="*/ -310 w 489857"/>
              <a:gd name="connsiteY2" fmla="*/ 489617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489857" h="489857">
                <a:moveTo>
                  <a:pt x="-310" y="489617"/>
                </a:moveTo>
                <a:cubicBezTo>
                  <a:pt x="270189" y="489617"/>
                  <a:pt x="489547" y="270298"/>
                  <a:pt x="489547" y="-240"/>
                </a:cubicBezTo>
                <a:cubicBezTo>
                  <a:pt x="219048" y="-240"/>
                  <a:pt x="-310" y="219079"/>
                  <a:pt x="-310" y="489617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19</xdr:col>
      <xdr:colOff>536775</xdr:colOff>
      <xdr:row>7</xdr:row>
      <xdr:rowOff>16353</xdr:rowOff>
    </xdr:from>
    <xdr:to>
      <xdr:col>20</xdr:col>
      <xdr:colOff>395260</xdr:colOff>
      <xdr:row>9</xdr:row>
      <xdr:rowOff>92552</xdr:rowOff>
    </xdr:to>
    <xdr:sp macro="" textlink="">
      <xdr:nvSpPr>
        <xdr:cNvPr id="26" name="Полилиния: фигура 59">
          <a:extLst>
            <a:ext uri="{FF2B5EF4-FFF2-40B4-BE49-F238E27FC236}">
              <a16:creationId xmlns:a16="http://schemas.microsoft.com/office/drawing/2014/main" id="{C6FBF05D-48B1-4E7F-9948-223B323020B7}"/>
            </a:ext>
          </a:extLst>
        </xdr:cNvPr>
        <xdr:cNvSpPr/>
      </xdr:nvSpPr>
      <xdr:spPr>
        <a:xfrm>
          <a:off x="12532832" y="1333524"/>
          <a:ext cx="489857" cy="489857"/>
        </a:xfrm>
        <a:custGeom>
          <a:avLst/>
          <a:gdLst>
            <a:gd name="connsiteX0" fmla="*/ 489857 w 489857"/>
            <a:gd name="connsiteY0" fmla="*/ 244929 h 489857"/>
            <a:gd name="connsiteX1" fmla="*/ 244929 w 489857"/>
            <a:gd name="connsiteY1" fmla="*/ 489857 h 489857"/>
            <a:gd name="connsiteX2" fmla="*/ 0 w 489857"/>
            <a:gd name="connsiteY2" fmla="*/ 244929 h 489857"/>
            <a:gd name="connsiteX3" fmla="*/ 244929 w 489857"/>
            <a:gd name="connsiteY3" fmla="*/ 0 h 489857"/>
            <a:gd name="connsiteX4" fmla="*/ 489857 w 489857"/>
            <a:gd name="connsiteY4" fmla="*/ 244929 h 4898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89857" h="489857">
              <a:moveTo>
                <a:pt x="489857" y="244929"/>
              </a:moveTo>
              <a:cubicBezTo>
                <a:pt x="489857" y="380199"/>
                <a:pt x="380199" y="489857"/>
                <a:pt x="244929" y="489857"/>
              </a:cubicBezTo>
              <a:cubicBezTo>
                <a:pt x="109658" y="489857"/>
                <a:pt x="0" y="380199"/>
                <a:pt x="0" y="244929"/>
              </a:cubicBezTo>
              <a:cubicBezTo>
                <a:pt x="0" y="109658"/>
                <a:pt x="109658" y="0"/>
                <a:pt x="244929" y="0"/>
              </a:cubicBezTo>
              <a:cubicBezTo>
                <a:pt x="380199" y="0"/>
                <a:pt x="489857" y="109658"/>
                <a:pt x="489857" y="244929"/>
              </a:cubicBezTo>
              <a:close/>
            </a:path>
          </a:pathLst>
        </a:custGeom>
        <a:solidFill>
          <a:srgbClr val="FFDD00"/>
        </a:solidFill>
        <a:ln w="9796" cap="flat">
          <a:noFill/>
          <a:prstDash val="solid"/>
          <a:miter/>
        </a:ln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>
            <a:ln>
              <a:noFill/>
            </a:ln>
            <a:solidFill>
              <a:srgbClr val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19</xdr:col>
      <xdr:colOff>291847</xdr:colOff>
      <xdr:row>10</xdr:row>
      <xdr:rowOff>130653</xdr:rowOff>
    </xdr:from>
    <xdr:to>
      <xdr:col>21</xdr:col>
      <xdr:colOff>8818</xdr:colOff>
      <xdr:row>15</xdr:row>
      <xdr:rowOff>76224</xdr:rowOff>
    </xdr:to>
    <xdr:grpSp>
      <xdr:nvGrpSpPr>
        <xdr:cNvPr id="27" name="Группа 26">
          <a:extLst>
            <a:ext uri="{FF2B5EF4-FFF2-40B4-BE49-F238E27FC236}">
              <a16:creationId xmlns:a16="http://schemas.microsoft.com/office/drawing/2014/main" id="{F42128F7-4C9F-45AF-AAFB-AE3CD4A4E90B}"/>
            </a:ext>
          </a:extLst>
        </xdr:cNvPr>
        <xdr:cNvGrpSpPr/>
      </xdr:nvGrpSpPr>
      <xdr:grpSpPr>
        <a:xfrm>
          <a:off x="12529204" y="2071939"/>
          <a:ext cx="1005114" cy="943428"/>
          <a:chOff x="10232547" y="1959453"/>
          <a:chExt cx="979714" cy="979714"/>
        </a:xfrm>
      </xdr:grpSpPr>
      <xdr:sp macro="" textlink="">
        <xdr:nvSpPr>
          <xdr:cNvPr id="91" name="Полилиния: фигура 13">
            <a:extLst>
              <a:ext uri="{FF2B5EF4-FFF2-40B4-BE49-F238E27FC236}">
                <a16:creationId xmlns:a16="http://schemas.microsoft.com/office/drawing/2014/main" id="{CAEFCC71-06E7-4967-A41A-88ACD0A902EB}"/>
              </a:ext>
            </a:extLst>
          </xdr:cNvPr>
          <xdr:cNvSpPr/>
        </xdr:nvSpPr>
        <xdr:spPr>
          <a:xfrm rot="16200000">
            <a:off x="10232547" y="1959453"/>
            <a:ext cx="979714" cy="979714"/>
          </a:xfrm>
          <a:custGeom>
            <a:avLst/>
            <a:gdLst>
              <a:gd name="connsiteX0" fmla="*/ -310 w 979714"/>
              <a:gd name="connsiteY0" fmla="*/ -240 h 979714"/>
              <a:gd name="connsiteX1" fmla="*/ 979404 w 979714"/>
              <a:gd name="connsiteY1" fmla="*/ -240 h 979714"/>
              <a:gd name="connsiteX2" fmla="*/ 979404 w 979714"/>
              <a:gd name="connsiteY2" fmla="*/ 979474 h 979714"/>
              <a:gd name="connsiteX3" fmla="*/ -310 w 979714"/>
              <a:gd name="connsiteY3" fmla="*/ 979474 h 979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79714" h="979714">
                <a:moveTo>
                  <a:pt x="-310" y="-240"/>
                </a:moveTo>
                <a:lnTo>
                  <a:pt x="979404" y="-240"/>
                </a:lnTo>
                <a:lnTo>
                  <a:pt x="979404" y="979474"/>
                </a:lnTo>
                <a:lnTo>
                  <a:pt x="-310" y="979474"/>
                </a:lnTo>
                <a:close/>
              </a:path>
            </a:pathLst>
          </a:custGeom>
          <a:solidFill>
            <a:srgbClr val="4D4D4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92" name="Полилиния: фигура 60">
            <a:extLst>
              <a:ext uri="{FF2B5EF4-FFF2-40B4-BE49-F238E27FC236}">
                <a16:creationId xmlns:a16="http://schemas.microsoft.com/office/drawing/2014/main" id="{46038D64-C84F-4E9C-A992-D48C10224D2A}"/>
              </a:ext>
            </a:extLst>
          </xdr:cNvPr>
          <xdr:cNvSpPr/>
        </xdr:nvSpPr>
        <xdr:spPr>
          <a:xfrm>
            <a:off x="10232547" y="2449310"/>
            <a:ext cx="489857" cy="489857"/>
          </a:xfrm>
          <a:custGeom>
            <a:avLst/>
            <a:gdLst>
              <a:gd name="connsiteX0" fmla="*/ -310 w 489857"/>
              <a:gd name="connsiteY0" fmla="*/ -240 h 489857"/>
              <a:gd name="connsiteX1" fmla="*/ -310 w 489857"/>
              <a:gd name="connsiteY1" fmla="*/ 244689 h 489857"/>
              <a:gd name="connsiteX2" fmla="*/ 244619 w 489857"/>
              <a:gd name="connsiteY2" fmla="*/ 489617 h 489857"/>
              <a:gd name="connsiteX3" fmla="*/ 489547 w 489857"/>
              <a:gd name="connsiteY3" fmla="*/ 489617 h 489857"/>
              <a:gd name="connsiteX4" fmla="*/ -310 w 489857"/>
              <a:gd name="connsiteY4" fmla="*/ -240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489857" h="489857">
                <a:moveTo>
                  <a:pt x="-310" y="-240"/>
                </a:moveTo>
                <a:lnTo>
                  <a:pt x="-310" y="244689"/>
                </a:lnTo>
                <a:cubicBezTo>
                  <a:pt x="134989" y="244689"/>
                  <a:pt x="244619" y="354348"/>
                  <a:pt x="244619" y="489617"/>
                </a:cubicBezTo>
                <a:lnTo>
                  <a:pt x="489547" y="489617"/>
                </a:lnTo>
                <a:cubicBezTo>
                  <a:pt x="489547" y="219079"/>
                  <a:pt x="270189" y="-240"/>
                  <a:pt x="-310" y="-240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93" name="Полилиния: фигура 61">
            <a:extLst>
              <a:ext uri="{FF2B5EF4-FFF2-40B4-BE49-F238E27FC236}">
                <a16:creationId xmlns:a16="http://schemas.microsoft.com/office/drawing/2014/main" id="{FFE5DEB1-524D-430C-9CE3-5FA4E7A02126}"/>
              </a:ext>
            </a:extLst>
          </xdr:cNvPr>
          <xdr:cNvSpPr/>
        </xdr:nvSpPr>
        <xdr:spPr>
          <a:xfrm>
            <a:off x="10232547" y="1959453"/>
            <a:ext cx="489857" cy="489857"/>
          </a:xfrm>
          <a:custGeom>
            <a:avLst/>
            <a:gdLst>
              <a:gd name="connsiteX0" fmla="*/ -310 w 489857"/>
              <a:gd name="connsiteY0" fmla="*/ 244689 h 489857"/>
              <a:gd name="connsiteX1" fmla="*/ -310 w 489857"/>
              <a:gd name="connsiteY1" fmla="*/ 489617 h 489857"/>
              <a:gd name="connsiteX2" fmla="*/ 489547 w 489857"/>
              <a:gd name="connsiteY2" fmla="*/ -240 h 489857"/>
              <a:gd name="connsiteX3" fmla="*/ 244619 w 489857"/>
              <a:gd name="connsiteY3" fmla="*/ -240 h 489857"/>
              <a:gd name="connsiteX4" fmla="*/ -310 w 489857"/>
              <a:gd name="connsiteY4" fmla="*/ 244689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489857" h="489857">
                <a:moveTo>
                  <a:pt x="-310" y="244689"/>
                </a:moveTo>
                <a:lnTo>
                  <a:pt x="-310" y="489617"/>
                </a:lnTo>
                <a:cubicBezTo>
                  <a:pt x="270189" y="489617"/>
                  <a:pt x="489547" y="270298"/>
                  <a:pt x="489547" y="-240"/>
                </a:cubicBezTo>
                <a:lnTo>
                  <a:pt x="244619" y="-240"/>
                </a:lnTo>
                <a:cubicBezTo>
                  <a:pt x="244619" y="135029"/>
                  <a:pt x="134989" y="244689"/>
                  <a:pt x="-310" y="244689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94" name="Полилиния: фигура 62">
            <a:extLst>
              <a:ext uri="{FF2B5EF4-FFF2-40B4-BE49-F238E27FC236}">
                <a16:creationId xmlns:a16="http://schemas.microsoft.com/office/drawing/2014/main" id="{9A64166C-AEE7-4BCA-804F-3BC24E54D733}"/>
              </a:ext>
            </a:extLst>
          </xdr:cNvPr>
          <xdr:cNvSpPr/>
        </xdr:nvSpPr>
        <xdr:spPr>
          <a:xfrm>
            <a:off x="10722404" y="1959453"/>
            <a:ext cx="489857" cy="489857"/>
          </a:xfrm>
          <a:custGeom>
            <a:avLst/>
            <a:gdLst>
              <a:gd name="connsiteX0" fmla="*/ 244619 w 489857"/>
              <a:gd name="connsiteY0" fmla="*/ -240 h 489857"/>
              <a:gd name="connsiteX1" fmla="*/ -310 w 489857"/>
              <a:gd name="connsiteY1" fmla="*/ -240 h 489857"/>
              <a:gd name="connsiteX2" fmla="*/ 489547 w 489857"/>
              <a:gd name="connsiteY2" fmla="*/ 489617 h 489857"/>
              <a:gd name="connsiteX3" fmla="*/ 489547 w 489857"/>
              <a:gd name="connsiteY3" fmla="*/ 244689 h 489857"/>
              <a:gd name="connsiteX4" fmla="*/ 244619 w 489857"/>
              <a:gd name="connsiteY4" fmla="*/ -240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489857" h="489857">
                <a:moveTo>
                  <a:pt x="244619" y="-240"/>
                </a:moveTo>
                <a:lnTo>
                  <a:pt x="-310" y="-240"/>
                </a:lnTo>
                <a:cubicBezTo>
                  <a:pt x="-310" y="270298"/>
                  <a:pt x="219048" y="489617"/>
                  <a:pt x="489547" y="489617"/>
                </a:cubicBezTo>
                <a:lnTo>
                  <a:pt x="489547" y="244689"/>
                </a:lnTo>
                <a:cubicBezTo>
                  <a:pt x="354248" y="244689"/>
                  <a:pt x="244619" y="135029"/>
                  <a:pt x="244619" y="-240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95" name="Полилиния: фигура 63">
            <a:extLst>
              <a:ext uri="{FF2B5EF4-FFF2-40B4-BE49-F238E27FC236}">
                <a16:creationId xmlns:a16="http://schemas.microsoft.com/office/drawing/2014/main" id="{8C5A8605-9ECD-4EF1-8E60-AFCFD6B3D51D}"/>
              </a:ext>
            </a:extLst>
          </xdr:cNvPr>
          <xdr:cNvSpPr/>
        </xdr:nvSpPr>
        <xdr:spPr>
          <a:xfrm>
            <a:off x="10722404" y="2449310"/>
            <a:ext cx="489857" cy="489857"/>
          </a:xfrm>
          <a:custGeom>
            <a:avLst/>
            <a:gdLst>
              <a:gd name="connsiteX0" fmla="*/ 489547 w 489857"/>
              <a:gd name="connsiteY0" fmla="*/ 244689 h 489857"/>
              <a:gd name="connsiteX1" fmla="*/ 489547 w 489857"/>
              <a:gd name="connsiteY1" fmla="*/ -240 h 489857"/>
              <a:gd name="connsiteX2" fmla="*/ -310 w 489857"/>
              <a:gd name="connsiteY2" fmla="*/ 489617 h 489857"/>
              <a:gd name="connsiteX3" fmla="*/ 244619 w 489857"/>
              <a:gd name="connsiteY3" fmla="*/ 489617 h 489857"/>
              <a:gd name="connsiteX4" fmla="*/ 489547 w 489857"/>
              <a:gd name="connsiteY4" fmla="*/ 244689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489857" h="489857">
                <a:moveTo>
                  <a:pt x="489547" y="244689"/>
                </a:moveTo>
                <a:lnTo>
                  <a:pt x="489547" y="-240"/>
                </a:lnTo>
                <a:cubicBezTo>
                  <a:pt x="219048" y="-240"/>
                  <a:pt x="-310" y="219079"/>
                  <a:pt x="-310" y="489617"/>
                </a:cubicBezTo>
                <a:lnTo>
                  <a:pt x="244619" y="489617"/>
                </a:lnTo>
                <a:cubicBezTo>
                  <a:pt x="244619" y="354348"/>
                  <a:pt x="354248" y="244689"/>
                  <a:pt x="489547" y="244689"/>
                </a:cubicBezTo>
                <a:close/>
              </a:path>
            </a:pathLst>
          </a:custGeom>
          <a:solidFill>
            <a:srgbClr val="FFDD00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19</xdr:col>
      <xdr:colOff>291847</xdr:colOff>
      <xdr:row>0</xdr:row>
      <xdr:rowOff>108882</xdr:rowOff>
    </xdr:from>
    <xdr:to>
      <xdr:col>21</xdr:col>
      <xdr:colOff>8818</xdr:colOff>
      <xdr:row>5</xdr:row>
      <xdr:rowOff>163310</xdr:rowOff>
    </xdr:to>
    <xdr:grpSp>
      <xdr:nvGrpSpPr>
        <xdr:cNvPr id="28" name="Группа 27">
          <a:extLst>
            <a:ext uri="{FF2B5EF4-FFF2-40B4-BE49-F238E27FC236}">
              <a16:creationId xmlns:a16="http://schemas.microsoft.com/office/drawing/2014/main" id="{4AA1D64C-CF37-4B2D-99A5-2E1F80762337}"/>
            </a:ext>
          </a:extLst>
        </xdr:cNvPr>
        <xdr:cNvGrpSpPr/>
      </xdr:nvGrpSpPr>
      <xdr:grpSpPr>
        <a:xfrm>
          <a:off x="12529204" y="108882"/>
          <a:ext cx="1005114" cy="1006928"/>
          <a:chOff x="10232547" y="25"/>
          <a:chExt cx="979714" cy="979714"/>
        </a:xfrm>
      </xdr:grpSpPr>
      <xdr:sp macro="" textlink="">
        <xdr:nvSpPr>
          <xdr:cNvPr id="86" name="Полилиния: фигура 14">
            <a:extLst>
              <a:ext uri="{FF2B5EF4-FFF2-40B4-BE49-F238E27FC236}">
                <a16:creationId xmlns:a16="http://schemas.microsoft.com/office/drawing/2014/main" id="{3459CD28-4DA2-4516-8226-82ED9A7C52A6}"/>
              </a:ext>
            </a:extLst>
          </xdr:cNvPr>
          <xdr:cNvSpPr/>
        </xdr:nvSpPr>
        <xdr:spPr>
          <a:xfrm rot="16200000">
            <a:off x="10232547" y="25"/>
            <a:ext cx="979714" cy="979714"/>
          </a:xfrm>
          <a:custGeom>
            <a:avLst/>
            <a:gdLst>
              <a:gd name="connsiteX0" fmla="*/ -310 w 979714"/>
              <a:gd name="connsiteY0" fmla="*/ -240 h 979714"/>
              <a:gd name="connsiteX1" fmla="*/ 979404 w 979714"/>
              <a:gd name="connsiteY1" fmla="*/ -240 h 979714"/>
              <a:gd name="connsiteX2" fmla="*/ 979404 w 979714"/>
              <a:gd name="connsiteY2" fmla="*/ 979474 h 979714"/>
              <a:gd name="connsiteX3" fmla="*/ -310 w 979714"/>
              <a:gd name="connsiteY3" fmla="*/ 979474 h 979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79714" h="979714">
                <a:moveTo>
                  <a:pt x="-310" y="-240"/>
                </a:moveTo>
                <a:lnTo>
                  <a:pt x="979404" y="-240"/>
                </a:lnTo>
                <a:lnTo>
                  <a:pt x="979404" y="979474"/>
                </a:lnTo>
                <a:lnTo>
                  <a:pt x="-310" y="979474"/>
                </a:lnTo>
                <a:close/>
              </a:path>
            </a:pathLst>
          </a:custGeom>
          <a:solidFill>
            <a:srgbClr val="4D4D4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87" name="Полилиния: фигура 64">
            <a:extLst>
              <a:ext uri="{FF2B5EF4-FFF2-40B4-BE49-F238E27FC236}">
                <a16:creationId xmlns:a16="http://schemas.microsoft.com/office/drawing/2014/main" id="{CDC5EC26-A53D-46A8-ACB5-50DA15A7A1E2}"/>
              </a:ext>
            </a:extLst>
          </xdr:cNvPr>
          <xdr:cNvSpPr/>
        </xdr:nvSpPr>
        <xdr:spPr>
          <a:xfrm>
            <a:off x="10232547" y="25"/>
            <a:ext cx="489857" cy="489857"/>
          </a:xfrm>
          <a:custGeom>
            <a:avLst/>
            <a:gdLst>
              <a:gd name="connsiteX0" fmla="*/ 244619 w 489857"/>
              <a:gd name="connsiteY0" fmla="*/ -240 h 489857"/>
              <a:gd name="connsiteX1" fmla="*/ -310 w 489857"/>
              <a:gd name="connsiteY1" fmla="*/ 244689 h 489857"/>
              <a:gd name="connsiteX2" fmla="*/ 244619 w 489857"/>
              <a:gd name="connsiteY2" fmla="*/ 489617 h 489857"/>
              <a:gd name="connsiteX3" fmla="*/ 489547 w 489857"/>
              <a:gd name="connsiteY3" fmla="*/ 244689 h 489857"/>
              <a:gd name="connsiteX4" fmla="*/ 244619 w 489857"/>
              <a:gd name="connsiteY4" fmla="*/ -240 h 489857"/>
              <a:gd name="connsiteX5" fmla="*/ 244619 w 489857"/>
              <a:gd name="connsiteY5" fmla="*/ 367153 h 489857"/>
              <a:gd name="connsiteX6" fmla="*/ 122154 w 489857"/>
              <a:gd name="connsiteY6" fmla="*/ 244689 h 489857"/>
              <a:gd name="connsiteX7" fmla="*/ 244619 w 489857"/>
              <a:gd name="connsiteY7" fmla="*/ 122224 h 489857"/>
              <a:gd name="connsiteX8" fmla="*/ 367083 w 489857"/>
              <a:gd name="connsiteY8" fmla="*/ 244689 h 489857"/>
              <a:gd name="connsiteX9" fmla="*/ 244619 w 489857"/>
              <a:gd name="connsiteY9" fmla="*/ 367153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89857" h="489857">
                <a:moveTo>
                  <a:pt x="244619" y="-240"/>
                </a:moveTo>
                <a:cubicBezTo>
                  <a:pt x="109319" y="-240"/>
                  <a:pt x="-310" y="109419"/>
                  <a:pt x="-310" y="244689"/>
                </a:cubicBezTo>
                <a:cubicBezTo>
                  <a:pt x="-310" y="379958"/>
                  <a:pt x="109319" y="489617"/>
                  <a:pt x="244619" y="489617"/>
                </a:cubicBezTo>
                <a:cubicBezTo>
                  <a:pt x="379918" y="489617"/>
                  <a:pt x="489547" y="379958"/>
                  <a:pt x="489547" y="244689"/>
                </a:cubicBezTo>
                <a:cubicBezTo>
                  <a:pt x="489547" y="109419"/>
                  <a:pt x="379918" y="-240"/>
                  <a:pt x="244619" y="-240"/>
                </a:cubicBezTo>
                <a:close/>
                <a:moveTo>
                  <a:pt x="244619" y="367153"/>
                </a:moveTo>
                <a:cubicBezTo>
                  <a:pt x="177018" y="367153"/>
                  <a:pt x="122154" y="312328"/>
                  <a:pt x="122154" y="244689"/>
                </a:cubicBezTo>
                <a:cubicBezTo>
                  <a:pt x="122154" y="177049"/>
                  <a:pt x="177018" y="122224"/>
                  <a:pt x="244619" y="122224"/>
                </a:cubicBezTo>
                <a:cubicBezTo>
                  <a:pt x="312219" y="122224"/>
                  <a:pt x="367083" y="177049"/>
                  <a:pt x="367083" y="244689"/>
                </a:cubicBezTo>
                <a:cubicBezTo>
                  <a:pt x="367083" y="312328"/>
                  <a:pt x="312219" y="367153"/>
                  <a:pt x="244619" y="367153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88" name="Полилиния: фигура 65">
            <a:extLst>
              <a:ext uri="{FF2B5EF4-FFF2-40B4-BE49-F238E27FC236}">
                <a16:creationId xmlns:a16="http://schemas.microsoft.com/office/drawing/2014/main" id="{F1946BA5-9A24-48D6-9405-492A4DB9E79B}"/>
              </a:ext>
            </a:extLst>
          </xdr:cNvPr>
          <xdr:cNvSpPr/>
        </xdr:nvSpPr>
        <xdr:spPr>
          <a:xfrm>
            <a:off x="10232547" y="489882"/>
            <a:ext cx="489857" cy="489857"/>
          </a:xfrm>
          <a:custGeom>
            <a:avLst/>
            <a:gdLst>
              <a:gd name="connsiteX0" fmla="*/ 244619 w 489857"/>
              <a:gd name="connsiteY0" fmla="*/ -240 h 489857"/>
              <a:gd name="connsiteX1" fmla="*/ -310 w 489857"/>
              <a:gd name="connsiteY1" fmla="*/ 244689 h 489857"/>
              <a:gd name="connsiteX2" fmla="*/ 244619 w 489857"/>
              <a:gd name="connsiteY2" fmla="*/ 489617 h 489857"/>
              <a:gd name="connsiteX3" fmla="*/ 489547 w 489857"/>
              <a:gd name="connsiteY3" fmla="*/ 244689 h 489857"/>
              <a:gd name="connsiteX4" fmla="*/ 244619 w 489857"/>
              <a:gd name="connsiteY4" fmla="*/ -240 h 489857"/>
              <a:gd name="connsiteX5" fmla="*/ 244619 w 489857"/>
              <a:gd name="connsiteY5" fmla="*/ 367153 h 489857"/>
              <a:gd name="connsiteX6" fmla="*/ 122154 w 489857"/>
              <a:gd name="connsiteY6" fmla="*/ 244689 h 489857"/>
              <a:gd name="connsiteX7" fmla="*/ 244619 w 489857"/>
              <a:gd name="connsiteY7" fmla="*/ 122224 h 489857"/>
              <a:gd name="connsiteX8" fmla="*/ 367083 w 489857"/>
              <a:gd name="connsiteY8" fmla="*/ 244689 h 489857"/>
              <a:gd name="connsiteX9" fmla="*/ 244619 w 489857"/>
              <a:gd name="connsiteY9" fmla="*/ 367153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89857" h="489857">
                <a:moveTo>
                  <a:pt x="244619" y="-240"/>
                </a:moveTo>
                <a:cubicBezTo>
                  <a:pt x="109319" y="-240"/>
                  <a:pt x="-310" y="109419"/>
                  <a:pt x="-310" y="244689"/>
                </a:cubicBezTo>
                <a:cubicBezTo>
                  <a:pt x="-310" y="379958"/>
                  <a:pt x="109319" y="489617"/>
                  <a:pt x="244619" y="489617"/>
                </a:cubicBezTo>
                <a:cubicBezTo>
                  <a:pt x="379918" y="489617"/>
                  <a:pt x="489547" y="379958"/>
                  <a:pt x="489547" y="244689"/>
                </a:cubicBezTo>
                <a:cubicBezTo>
                  <a:pt x="489547" y="109419"/>
                  <a:pt x="379918" y="-240"/>
                  <a:pt x="244619" y="-240"/>
                </a:cubicBezTo>
                <a:close/>
                <a:moveTo>
                  <a:pt x="244619" y="367153"/>
                </a:moveTo>
                <a:cubicBezTo>
                  <a:pt x="177018" y="367153"/>
                  <a:pt x="122154" y="312328"/>
                  <a:pt x="122154" y="244689"/>
                </a:cubicBezTo>
                <a:cubicBezTo>
                  <a:pt x="122154" y="177049"/>
                  <a:pt x="177018" y="122224"/>
                  <a:pt x="244619" y="122224"/>
                </a:cubicBezTo>
                <a:cubicBezTo>
                  <a:pt x="312219" y="122224"/>
                  <a:pt x="367083" y="177049"/>
                  <a:pt x="367083" y="244689"/>
                </a:cubicBezTo>
                <a:cubicBezTo>
                  <a:pt x="367083" y="312328"/>
                  <a:pt x="312219" y="367153"/>
                  <a:pt x="244619" y="367153"/>
                </a:cubicBezTo>
                <a:close/>
              </a:path>
            </a:pathLst>
          </a:custGeom>
          <a:solidFill>
            <a:srgbClr val="FFDD00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89" name="Полилиния: фигура 66">
            <a:extLst>
              <a:ext uri="{FF2B5EF4-FFF2-40B4-BE49-F238E27FC236}">
                <a16:creationId xmlns:a16="http://schemas.microsoft.com/office/drawing/2014/main" id="{8446FB5C-1877-4196-9B17-10C460241CA9}"/>
              </a:ext>
            </a:extLst>
          </xdr:cNvPr>
          <xdr:cNvSpPr/>
        </xdr:nvSpPr>
        <xdr:spPr>
          <a:xfrm>
            <a:off x="10722404" y="25"/>
            <a:ext cx="489857" cy="489857"/>
          </a:xfrm>
          <a:custGeom>
            <a:avLst/>
            <a:gdLst>
              <a:gd name="connsiteX0" fmla="*/ 244619 w 489857"/>
              <a:gd name="connsiteY0" fmla="*/ -240 h 489857"/>
              <a:gd name="connsiteX1" fmla="*/ -310 w 489857"/>
              <a:gd name="connsiteY1" fmla="*/ 244689 h 489857"/>
              <a:gd name="connsiteX2" fmla="*/ 244619 w 489857"/>
              <a:gd name="connsiteY2" fmla="*/ 489617 h 489857"/>
              <a:gd name="connsiteX3" fmla="*/ 489547 w 489857"/>
              <a:gd name="connsiteY3" fmla="*/ 244689 h 489857"/>
              <a:gd name="connsiteX4" fmla="*/ 244619 w 489857"/>
              <a:gd name="connsiteY4" fmla="*/ -240 h 489857"/>
              <a:gd name="connsiteX5" fmla="*/ 244619 w 489857"/>
              <a:gd name="connsiteY5" fmla="*/ 367153 h 489857"/>
              <a:gd name="connsiteX6" fmla="*/ 122154 w 489857"/>
              <a:gd name="connsiteY6" fmla="*/ 244689 h 489857"/>
              <a:gd name="connsiteX7" fmla="*/ 244619 w 489857"/>
              <a:gd name="connsiteY7" fmla="*/ 122224 h 489857"/>
              <a:gd name="connsiteX8" fmla="*/ 367083 w 489857"/>
              <a:gd name="connsiteY8" fmla="*/ 244689 h 489857"/>
              <a:gd name="connsiteX9" fmla="*/ 244619 w 489857"/>
              <a:gd name="connsiteY9" fmla="*/ 367153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89857" h="489857">
                <a:moveTo>
                  <a:pt x="244619" y="-240"/>
                </a:moveTo>
                <a:cubicBezTo>
                  <a:pt x="109319" y="-240"/>
                  <a:pt x="-310" y="109419"/>
                  <a:pt x="-310" y="244689"/>
                </a:cubicBezTo>
                <a:cubicBezTo>
                  <a:pt x="-310" y="379958"/>
                  <a:pt x="109319" y="489617"/>
                  <a:pt x="244619" y="489617"/>
                </a:cubicBezTo>
                <a:cubicBezTo>
                  <a:pt x="379918" y="489617"/>
                  <a:pt x="489547" y="379958"/>
                  <a:pt x="489547" y="244689"/>
                </a:cubicBezTo>
                <a:cubicBezTo>
                  <a:pt x="489547" y="109419"/>
                  <a:pt x="379918" y="-240"/>
                  <a:pt x="244619" y="-240"/>
                </a:cubicBezTo>
                <a:close/>
                <a:moveTo>
                  <a:pt x="244619" y="367153"/>
                </a:moveTo>
                <a:cubicBezTo>
                  <a:pt x="177018" y="367153"/>
                  <a:pt x="122154" y="312328"/>
                  <a:pt x="122154" y="244689"/>
                </a:cubicBezTo>
                <a:cubicBezTo>
                  <a:pt x="122154" y="177049"/>
                  <a:pt x="177018" y="122224"/>
                  <a:pt x="244619" y="122224"/>
                </a:cubicBezTo>
                <a:cubicBezTo>
                  <a:pt x="312219" y="122224"/>
                  <a:pt x="367083" y="177049"/>
                  <a:pt x="367083" y="244689"/>
                </a:cubicBezTo>
                <a:cubicBezTo>
                  <a:pt x="367083" y="312328"/>
                  <a:pt x="312219" y="367153"/>
                  <a:pt x="244619" y="367153"/>
                </a:cubicBezTo>
                <a:close/>
              </a:path>
            </a:pathLst>
          </a:custGeom>
          <a:solidFill>
            <a:srgbClr val="FFDD00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90" name="Полилиния: фигура 67">
            <a:extLst>
              <a:ext uri="{FF2B5EF4-FFF2-40B4-BE49-F238E27FC236}">
                <a16:creationId xmlns:a16="http://schemas.microsoft.com/office/drawing/2014/main" id="{5938DBD3-1649-48AC-AAA0-D64EE1201C3F}"/>
              </a:ext>
            </a:extLst>
          </xdr:cNvPr>
          <xdr:cNvSpPr/>
        </xdr:nvSpPr>
        <xdr:spPr>
          <a:xfrm>
            <a:off x="10722404" y="489882"/>
            <a:ext cx="489857" cy="489857"/>
          </a:xfrm>
          <a:custGeom>
            <a:avLst/>
            <a:gdLst>
              <a:gd name="connsiteX0" fmla="*/ 244619 w 489857"/>
              <a:gd name="connsiteY0" fmla="*/ -240 h 489857"/>
              <a:gd name="connsiteX1" fmla="*/ -310 w 489857"/>
              <a:gd name="connsiteY1" fmla="*/ 244689 h 489857"/>
              <a:gd name="connsiteX2" fmla="*/ 244619 w 489857"/>
              <a:gd name="connsiteY2" fmla="*/ 489617 h 489857"/>
              <a:gd name="connsiteX3" fmla="*/ 489547 w 489857"/>
              <a:gd name="connsiteY3" fmla="*/ 244689 h 489857"/>
              <a:gd name="connsiteX4" fmla="*/ 244619 w 489857"/>
              <a:gd name="connsiteY4" fmla="*/ -240 h 489857"/>
              <a:gd name="connsiteX5" fmla="*/ 244619 w 489857"/>
              <a:gd name="connsiteY5" fmla="*/ 367153 h 489857"/>
              <a:gd name="connsiteX6" fmla="*/ 122154 w 489857"/>
              <a:gd name="connsiteY6" fmla="*/ 244689 h 489857"/>
              <a:gd name="connsiteX7" fmla="*/ 244619 w 489857"/>
              <a:gd name="connsiteY7" fmla="*/ 122224 h 489857"/>
              <a:gd name="connsiteX8" fmla="*/ 367083 w 489857"/>
              <a:gd name="connsiteY8" fmla="*/ 244689 h 489857"/>
              <a:gd name="connsiteX9" fmla="*/ 244619 w 489857"/>
              <a:gd name="connsiteY9" fmla="*/ 367153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89857" h="489857">
                <a:moveTo>
                  <a:pt x="244619" y="-240"/>
                </a:moveTo>
                <a:cubicBezTo>
                  <a:pt x="109319" y="-240"/>
                  <a:pt x="-310" y="109419"/>
                  <a:pt x="-310" y="244689"/>
                </a:cubicBezTo>
                <a:cubicBezTo>
                  <a:pt x="-310" y="379958"/>
                  <a:pt x="109319" y="489617"/>
                  <a:pt x="244619" y="489617"/>
                </a:cubicBezTo>
                <a:cubicBezTo>
                  <a:pt x="379918" y="489617"/>
                  <a:pt x="489547" y="379958"/>
                  <a:pt x="489547" y="244689"/>
                </a:cubicBezTo>
                <a:cubicBezTo>
                  <a:pt x="489547" y="109419"/>
                  <a:pt x="379918" y="-240"/>
                  <a:pt x="244619" y="-240"/>
                </a:cubicBezTo>
                <a:close/>
                <a:moveTo>
                  <a:pt x="244619" y="367153"/>
                </a:moveTo>
                <a:cubicBezTo>
                  <a:pt x="177018" y="367153"/>
                  <a:pt x="122154" y="312328"/>
                  <a:pt x="122154" y="244689"/>
                </a:cubicBezTo>
                <a:cubicBezTo>
                  <a:pt x="122154" y="177049"/>
                  <a:pt x="177018" y="122224"/>
                  <a:pt x="244619" y="122224"/>
                </a:cubicBezTo>
                <a:cubicBezTo>
                  <a:pt x="312219" y="122224"/>
                  <a:pt x="367083" y="177049"/>
                  <a:pt x="367083" y="244689"/>
                </a:cubicBezTo>
                <a:cubicBezTo>
                  <a:pt x="367083" y="312328"/>
                  <a:pt x="312219" y="367153"/>
                  <a:pt x="244619" y="367153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21</xdr:col>
      <xdr:colOff>198098</xdr:colOff>
      <xdr:row>6</xdr:row>
      <xdr:rowOff>141571</xdr:rowOff>
    </xdr:from>
    <xdr:to>
      <xdr:col>22</xdr:col>
      <xdr:colOff>112233</xdr:colOff>
      <xdr:row>9</xdr:row>
      <xdr:rowOff>174163</xdr:rowOff>
    </xdr:to>
    <xdr:grpSp>
      <xdr:nvGrpSpPr>
        <xdr:cNvPr id="29" name="Группа 28">
          <a:extLst>
            <a:ext uri="{FF2B5EF4-FFF2-40B4-BE49-F238E27FC236}">
              <a16:creationId xmlns:a16="http://schemas.microsoft.com/office/drawing/2014/main" id="{C930C507-5C34-43A7-AEC7-EE9D769D5B55}"/>
            </a:ext>
          </a:extLst>
        </xdr:cNvPr>
        <xdr:cNvGrpSpPr/>
      </xdr:nvGrpSpPr>
      <xdr:grpSpPr>
        <a:xfrm>
          <a:off x="13723598" y="1284571"/>
          <a:ext cx="558206" cy="631306"/>
          <a:chOff x="11401541" y="1143057"/>
          <a:chExt cx="545506" cy="653078"/>
        </a:xfrm>
      </xdr:grpSpPr>
      <xdr:sp macro="" textlink="">
        <xdr:nvSpPr>
          <xdr:cNvPr id="82" name="Полилиния: фигура 102">
            <a:extLst>
              <a:ext uri="{FF2B5EF4-FFF2-40B4-BE49-F238E27FC236}">
                <a16:creationId xmlns:a16="http://schemas.microsoft.com/office/drawing/2014/main" id="{C50ED4C5-82FE-427E-87BE-1FC56AE9674C}"/>
              </a:ext>
            </a:extLst>
          </xdr:cNvPr>
          <xdr:cNvSpPr/>
        </xdr:nvSpPr>
        <xdr:spPr>
          <a:xfrm>
            <a:off x="11401541" y="1597449"/>
            <a:ext cx="300576" cy="198686"/>
          </a:xfrm>
          <a:custGeom>
            <a:avLst/>
            <a:gdLst>
              <a:gd name="connsiteX0" fmla="*/ -310 w 300576"/>
              <a:gd name="connsiteY0" fmla="*/ -240 h 198686"/>
              <a:gd name="connsiteX1" fmla="*/ 300267 w 300576"/>
              <a:gd name="connsiteY1" fmla="*/ 198446 h 198686"/>
              <a:gd name="connsiteX2" fmla="*/ -310 w 300576"/>
              <a:gd name="connsiteY2" fmla="*/ -240 h 1986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300576" h="198686">
                <a:moveTo>
                  <a:pt x="-310" y="-240"/>
                </a:moveTo>
                <a:cubicBezTo>
                  <a:pt x="51028" y="120255"/>
                  <a:pt x="169279" y="198466"/>
                  <a:pt x="300267" y="198446"/>
                </a:cubicBezTo>
                <a:cubicBezTo>
                  <a:pt x="248930" y="77951"/>
                  <a:pt x="130678" y="-259"/>
                  <a:pt x="-310" y="-240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83" name="Полилиния: фигура 103">
            <a:extLst>
              <a:ext uri="{FF2B5EF4-FFF2-40B4-BE49-F238E27FC236}">
                <a16:creationId xmlns:a16="http://schemas.microsoft.com/office/drawing/2014/main" id="{4C8E45E4-8744-44C6-AB08-4764879AF1D2}"/>
              </a:ext>
            </a:extLst>
          </xdr:cNvPr>
          <xdr:cNvSpPr/>
        </xdr:nvSpPr>
        <xdr:spPr>
          <a:xfrm>
            <a:off x="11457190" y="1143057"/>
            <a:ext cx="489857" cy="489857"/>
          </a:xfrm>
          <a:custGeom>
            <a:avLst/>
            <a:gdLst>
              <a:gd name="connsiteX0" fmla="*/ 489857 w 489857"/>
              <a:gd name="connsiteY0" fmla="*/ 244929 h 489857"/>
              <a:gd name="connsiteX1" fmla="*/ 244929 w 489857"/>
              <a:gd name="connsiteY1" fmla="*/ 489857 h 489857"/>
              <a:gd name="connsiteX2" fmla="*/ 0 w 489857"/>
              <a:gd name="connsiteY2" fmla="*/ 244929 h 489857"/>
              <a:gd name="connsiteX3" fmla="*/ 244929 w 489857"/>
              <a:gd name="connsiteY3" fmla="*/ 0 h 489857"/>
              <a:gd name="connsiteX4" fmla="*/ 489857 w 489857"/>
              <a:gd name="connsiteY4" fmla="*/ 244929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489857" h="489857">
                <a:moveTo>
                  <a:pt x="489857" y="244929"/>
                </a:moveTo>
                <a:cubicBezTo>
                  <a:pt x="489857" y="380199"/>
                  <a:pt x="380199" y="489857"/>
                  <a:pt x="244929" y="489857"/>
                </a:cubicBezTo>
                <a:cubicBezTo>
                  <a:pt x="109658" y="489857"/>
                  <a:pt x="0" y="380199"/>
                  <a:pt x="0" y="244929"/>
                </a:cubicBezTo>
                <a:cubicBezTo>
                  <a:pt x="0" y="109658"/>
                  <a:pt x="109658" y="0"/>
                  <a:pt x="244929" y="0"/>
                </a:cubicBezTo>
                <a:cubicBezTo>
                  <a:pt x="380199" y="0"/>
                  <a:pt x="489857" y="109658"/>
                  <a:pt x="489857" y="244929"/>
                </a:cubicBezTo>
                <a:close/>
              </a:path>
            </a:pathLst>
          </a:custGeom>
          <a:solidFill>
            <a:srgbClr val="FFDD00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84" name="Полилиния: фигура 104">
            <a:extLst>
              <a:ext uri="{FF2B5EF4-FFF2-40B4-BE49-F238E27FC236}">
                <a16:creationId xmlns:a16="http://schemas.microsoft.com/office/drawing/2014/main" id="{F42A29E0-C857-4255-9E3C-64E7824FE21C}"/>
              </a:ext>
            </a:extLst>
          </xdr:cNvPr>
          <xdr:cNvSpPr/>
        </xdr:nvSpPr>
        <xdr:spPr>
          <a:xfrm>
            <a:off x="11702118" y="1652509"/>
            <a:ext cx="223081" cy="143625"/>
          </a:xfrm>
          <a:custGeom>
            <a:avLst/>
            <a:gdLst>
              <a:gd name="connsiteX0" fmla="*/ -310 w 223081"/>
              <a:gd name="connsiteY0" fmla="*/ 143386 h 143625"/>
              <a:gd name="connsiteX1" fmla="*/ 222771 w 223081"/>
              <a:gd name="connsiteY1" fmla="*/ -240 h 143625"/>
              <a:gd name="connsiteX2" fmla="*/ -310 w 223081"/>
              <a:gd name="connsiteY2" fmla="*/ 143386 h 1436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223081" h="143625">
                <a:moveTo>
                  <a:pt x="-310" y="143386"/>
                </a:moveTo>
                <a:cubicBezTo>
                  <a:pt x="95801" y="143415"/>
                  <a:pt x="182994" y="87248"/>
                  <a:pt x="222771" y="-240"/>
                </a:cubicBezTo>
                <a:cubicBezTo>
                  <a:pt x="126661" y="-270"/>
                  <a:pt x="39467" y="55897"/>
                  <a:pt x="-310" y="143386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85" name="Полилиния: фигура 105">
            <a:extLst>
              <a:ext uri="{FF2B5EF4-FFF2-40B4-BE49-F238E27FC236}">
                <a16:creationId xmlns:a16="http://schemas.microsoft.com/office/drawing/2014/main" id="{E211E195-B6C9-436B-8E35-D1876A5A8E0A}"/>
              </a:ext>
            </a:extLst>
          </xdr:cNvPr>
          <xdr:cNvSpPr/>
        </xdr:nvSpPr>
        <xdr:spPr>
          <a:xfrm>
            <a:off x="11579654" y="1265521"/>
            <a:ext cx="244928" cy="244928"/>
          </a:xfrm>
          <a:custGeom>
            <a:avLst/>
            <a:gdLst>
              <a:gd name="connsiteX0" fmla="*/ 244929 w 244928"/>
              <a:gd name="connsiteY0" fmla="*/ 122464 h 244928"/>
              <a:gd name="connsiteX1" fmla="*/ 122464 w 244928"/>
              <a:gd name="connsiteY1" fmla="*/ 244929 h 244928"/>
              <a:gd name="connsiteX2" fmla="*/ 0 w 244928"/>
              <a:gd name="connsiteY2" fmla="*/ 122464 h 244928"/>
              <a:gd name="connsiteX3" fmla="*/ 122464 w 244928"/>
              <a:gd name="connsiteY3" fmla="*/ 0 h 244928"/>
              <a:gd name="connsiteX4" fmla="*/ 244929 w 244928"/>
              <a:gd name="connsiteY4" fmla="*/ 122464 h 24492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44928" h="244928">
                <a:moveTo>
                  <a:pt x="244929" y="122464"/>
                </a:moveTo>
                <a:cubicBezTo>
                  <a:pt x="244929" y="190099"/>
                  <a:pt x="190100" y="244929"/>
                  <a:pt x="122464" y="244929"/>
                </a:cubicBezTo>
                <a:cubicBezTo>
                  <a:pt x="54829" y="244929"/>
                  <a:pt x="0" y="190099"/>
                  <a:pt x="0" y="122464"/>
                </a:cubicBezTo>
                <a:cubicBezTo>
                  <a:pt x="0" y="54829"/>
                  <a:pt x="54829" y="0"/>
                  <a:pt x="122464" y="0"/>
                </a:cubicBezTo>
                <a:cubicBezTo>
                  <a:pt x="190100" y="0"/>
                  <a:pt x="244929" y="54829"/>
                  <a:pt x="244929" y="122464"/>
                </a:cubicBezTo>
                <a:close/>
              </a:path>
            </a:pathLst>
          </a:custGeom>
          <a:solidFill>
            <a:srgbClr val="4D4D4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17</xdr:col>
      <xdr:colOff>574876</xdr:colOff>
      <xdr:row>5</xdr:row>
      <xdr:rowOff>163285</xdr:rowOff>
    </xdr:from>
    <xdr:to>
      <xdr:col>19</xdr:col>
      <xdr:colOff>291847</xdr:colOff>
      <xdr:row>10</xdr:row>
      <xdr:rowOff>130677</xdr:rowOff>
    </xdr:to>
    <xdr:grpSp>
      <xdr:nvGrpSpPr>
        <xdr:cNvPr id="30" name="Группа 29">
          <a:extLst>
            <a:ext uri="{FF2B5EF4-FFF2-40B4-BE49-F238E27FC236}">
              <a16:creationId xmlns:a16="http://schemas.microsoft.com/office/drawing/2014/main" id="{066FB9AB-2CD5-4AB7-82DC-A90CEA40C467}"/>
            </a:ext>
          </a:extLst>
        </xdr:cNvPr>
        <xdr:cNvGrpSpPr/>
      </xdr:nvGrpSpPr>
      <xdr:grpSpPr>
        <a:xfrm>
          <a:off x="11524090" y="1115785"/>
          <a:ext cx="1005114" cy="956178"/>
          <a:chOff x="9252833" y="979714"/>
          <a:chExt cx="979714" cy="979763"/>
        </a:xfrm>
      </xdr:grpSpPr>
      <xdr:sp macro="" textlink="">
        <xdr:nvSpPr>
          <xdr:cNvPr id="78" name="Полилиния: фигура 27">
            <a:extLst>
              <a:ext uri="{FF2B5EF4-FFF2-40B4-BE49-F238E27FC236}">
                <a16:creationId xmlns:a16="http://schemas.microsoft.com/office/drawing/2014/main" id="{B9C21BF7-60A9-4015-A905-63CD92318A9D}"/>
              </a:ext>
            </a:extLst>
          </xdr:cNvPr>
          <xdr:cNvSpPr/>
        </xdr:nvSpPr>
        <xdr:spPr>
          <a:xfrm>
            <a:off x="9252833" y="979739"/>
            <a:ext cx="979714" cy="979714"/>
          </a:xfrm>
          <a:custGeom>
            <a:avLst/>
            <a:gdLst>
              <a:gd name="connsiteX0" fmla="*/ 0 w 979714"/>
              <a:gd name="connsiteY0" fmla="*/ 0 h 979714"/>
              <a:gd name="connsiteX1" fmla="*/ 979714 w 979714"/>
              <a:gd name="connsiteY1" fmla="*/ 0 h 979714"/>
              <a:gd name="connsiteX2" fmla="*/ 979714 w 979714"/>
              <a:gd name="connsiteY2" fmla="*/ 979714 h 979714"/>
              <a:gd name="connsiteX3" fmla="*/ 0 w 979714"/>
              <a:gd name="connsiteY3" fmla="*/ 979714 h 979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79714" h="979714">
                <a:moveTo>
                  <a:pt x="0" y="0"/>
                </a:moveTo>
                <a:lnTo>
                  <a:pt x="979714" y="0"/>
                </a:lnTo>
                <a:lnTo>
                  <a:pt x="979714" y="979714"/>
                </a:lnTo>
                <a:lnTo>
                  <a:pt x="0" y="979714"/>
                </a:lnTo>
                <a:close/>
              </a:path>
            </a:pathLst>
          </a:custGeom>
          <a:solidFill>
            <a:srgbClr val="4D4D4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79" name="Полилиния: фигура 157">
            <a:extLst>
              <a:ext uri="{FF2B5EF4-FFF2-40B4-BE49-F238E27FC236}">
                <a16:creationId xmlns:a16="http://schemas.microsoft.com/office/drawing/2014/main" id="{43601776-0B2E-41F1-9543-02B1116A0ADF}"/>
              </a:ext>
            </a:extLst>
          </xdr:cNvPr>
          <xdr:cNvSpPr/>
        </xdr:nvSpPr>
        <xdr:spPr>
          <a:xfrm>
            <a:off x="9252833" y="1306327"/>
            <a:ext cx="979714" cy="326538"/>
          </a:xfrm>
          <a:custGeom>
            <a:avLst/>
            <a:gdLst>
              <a:gd name="connsiteX0" fmla="*/ -310 w 979714"/>
              <a:gd name="connsiteY0" fmla="*/ 163029 h 326538"/>
              <a:gd name="connsiteX1" fmla="*/ 979404 w 979714"/>
              <a:gd name="connsiteY1" fmla="*/ 163029 h 326538"/>
              <a:gd name="connsiteX2" fmla="*/ -310 w 979714"/>
              <a:gd name="connsiteY2" fmla="*/ 163029 h 3265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979714" h="326538">
                <a:moveTo>
                  <a:pt x="-310" y="163029"/>
                </a:moveTo>
                <a:cubicBezTo>
                  <a:pt x="270189" y="380722"/>
                  <a:pt x="708905" y="380722"/>
                  <a:pt x="979404" y="163029"/>
                </a:cubicBezTo>
                <a:cubicBezTo>
                  <a:pt x="708905" y="-54663"/>
                  <a:pt x="270189" y="-54663"/>
                  <a:pt x="-310" y="163029"/>
                </a:cubicBezTo>
                <a:close/>
              </a:path>
            </a:pathLst>
          </a:custGeom>
          <a:solidFill>
            <a:srgbClr val="FFDD00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80" name="Полилиния: фигура 158">
            <a:extLst>
              <a:ext uri="{FF2B5EF4-FFF2-40B4-BE49-F238E27FC236}">
                <a16:creationId xmlns:a16="http://schemas.microsoft.com/office/drawing/2014/main" id="{8423E724-4902-42ED-984A-C1864466591B}"/>
              </a:ext>
            </a:extLst>
          </xdr:cNvPr>
          <xdr:cNvSpPr/>
        </xdr:nvSpPr>
        <xdr:spPr>
          <a:xfrm>
            <a:off x="9252833" y="979714"/>
            <a:ext cx="979714" cy="326612"/>
          </a:xfrm>
          <a:custGeom>
            <a:avLst/>
            <a:gdLst>
              <a:gd name="connsiteX0" fmla="*/ -310 w 979714"/>
              <a:gd name="connsiteY0" fmla="*/ 163103 h 326612"/>
              <a:gd name="connsiteX1" fmla="*/ 979404 w 979714"/>
              <a:gd name="connsiteY1" fmla="*/ 163103 h 326612"/>
              <a:gd name="connsiteX2" fmla="*/ -310 w 979714"/>
              <a:gd name="connsiteY2" fmla="*/ 163103 h 3266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979714" h="326612">
                <a:moveTo>
                  <a:pt x="-310" y="163103"/>
                </a:moveTo>
                <a:cubicBezTo>
                  <a:pt x="270189" y="380795"/>
                  <a:pt x="708905" y="380795"/>
                  <a:pt x="979404" y="163103"/>
                </a:cubicBezTo>
                <a:cubicBezTo>
                  <a:pt x="708905" y="-54688"/>
                  <a:pt x="270189" y="-54688"/>
                  <a:pt x="-310" y="163103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81" name="Полилиния: фигура 159">
            <a:extLst>
              <a:ext uri="{FF2B5EF4-FFF2-40B4-BE49-F238E27FC236}">
                <a16:creationId xmlns:a16="http://schemas.microsoft.com/office/drawing/2014/main" id="{741AFE2C-13EA-47C0-98EF-BDAD5085E5A2}"/>
              </a:ext>
            </a:extLst>
          </xdr:cNvPr>
          <xdr:cNvSpPr/>
        </xdr:nvSpPr>
        <xdr:spPr>
          <a:xfrm>
            <a:off x="9252833" y="1632865"/>
            <a:ext cx="979714" cy="326612"/>
          </a:xfrm>
          <a:custGeom>
            <a:avLst/>
            <a:gdLst>
              <a:gd name="connsiteX0" fmla="*/ -310 w 979714"/>
              <a:gd name="connsiteY0" fmla="*/ 163029 h 326612"/>
              <a:gd name="connsiteX1" fmla="*/ 979404 w 979714"/>
              <a:gd name="connsiteY1" fmla="*/ 163029 h 326612"/>
              <a:gd name="connsiteX2" fmla="*/ -310 w 979714"/>
              <a:gd name="connsiteY2" fmla="*/ 163029 h 3266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979714" h="326612">
                <a:moveTo>
                  <a:pt x="-310" y="163029"/>
                </a:moveTo>
                <a:cubicBezTo>
                  <a:pt x="270189" y="380820"/>
                  <a:pt x="708905" y="380820"/>
                  <a:pt x="979404" y="163029"/>
                </a:cubicBezTo>
                <a:cubicBezTo>
                  <a:pt x="708905" y="-54663"/>
                  <a:pt x="270189" y="-54663"/>
                  <a:pt x="-310" y="163029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16</xdr:col>
      <xdr:colOff>413657</xdr:colOff>
      <xdr:row>1</xdr:row>
      <xdr:rowOff>110950</xdr:rowOff>
    </xdr:from>
    <xdr:to>
      <xdr:col>17</xdr:col>
      <xdr:colOff>387749</xdr:colOff>
      <xdr:row>4</xdr:row>
      <xdr:rowOff>161241</xdr:rowOff>
    </xdr:to>
    <xdr:grpSp>
      <xdr:nvGrpSpPr>
        <xdr:cNvPr id="31" name="Группа 30">
          <a:extLst>
            <a:ext uri="{FF2B5EF4-FFF2-40B4-BE49-F238E27FC236}">
              <a16:creationId xmlns:a16="http://schemas.microsoft.com/office/drawing/2014/main" id="{761668E6-E8F2-4824-B98B-D4E0741E0543}"/>
            </a:ext>
          </a:extLst>
        </xdr:cNvPr>
        <xdr:cNvGrpSpPr/>
      </xdr:nvGrpSpPr>
      <xdr:grpSpPr>
        <a:xfrm>
          <a:off x="10718800" y="301450"/>
          <a:ext cx="618163" cy="621791"/>
          <a:chOff x="8460243" y="187150"/>
          <a:chExt cx="605463" cy="605463"/>
        </a:xfrm>
        <a:solidFill>
          <a:srgbClr val="FFDD00"/>
        </a:solidFill>
      </xdr:grpSpPr>
      <xdr:sp macro="" textlink="">
        <xdr:nvSpPr>
          <xdr:cNvPr id="76" name="Полилиния: фигура 162">
            <a:extLst>
              <a:ext uri="{FF2B5EF4-FFF2-40B4-BE49-F238E27FC236}">
                <a16:creationId xmlns:a16="http://schemas.microsoft.com/office/drawing/2014/main" id="{B291E06A-AC6C-458E-9720-F4ACA5C91108}"/>
              </a:ext>
            </a:extLst>
          </xdr:cNvPr>
          <xdr:cNvSpPr/>
        </xdr:nvSpPr>
        <xdr:spPr>
          <a:xfrm>
            <a:off x="8592015" y="318922"/>
            <a:ext cx="341920" cy="341920"/>
          </a:xfrm>
          <a:custGeom>
            <a:avLst/>
            <a:gdLst>
              <a:gd name="connsiteX0" fmla="*/ 341920 w 341920"/>
              <a:gd name="connsiteY0" fmla="*/ 170960 h 341920"/>
              <a:gd name="connsiteX1" fmla="*/ 170960 w 341920"/>
              <a:gd name="connsiteY1" fmla="*/ 341920 h 341920"/>
              <a:gd name="connsiteX2" fmla="*/ 0 w 341920"/>
              <a:gd name="connsiteY2" fmla="*/ 170960 h 341920"/>
              <a:gd name="connsiteX3" fmla="*/ 170960 w 341920"/>
              <a:gd name="connsiteY3" fmla="*/ 0 h 341920"/>
              <a:gd name="connsiteX4" fmla="*/ 341920 w 341920"/>
              <a:gd name="connsiteY4" fmla="*/ 170960 h 3419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341920" h="341920">
                <a:moveTo>
                  <a:pt x="341920" y="170960"/>
                </a:moveTo>
                <a:cubicBezTo>
                  <a:pt x="341920" y="265379"/>
                  <a:pt x="265379" y="341920"/>
                  <a:pt x="170960" y="341920"/>
                </a:cubicBezTo>
                <a:cubicBezTo>
                  <a:pt x="76541" y="341920"/>
                  <a:pt x="0" y="265379"/>
                  <a:pt x="0" y="170960"/>
                </a:cubicBezTo>
                <a:cubicBezTo>
                  <a:pt x="0" y="76541"/>
                  <a:pt x="76541" y="0"/>
                  <a:pt x="170960" y="0"/>
                </a:cubicBezTo>
                <a:cubicBezTo>
                  <a:pt x="265379" y="0"/>
                  <a:pt x="341920" y="76541"/>
                  <a:pt x="341920" y="170960"/>
                </a:cubicBezTo>
                <a:close/>
              </a:path>
            </a:pathLst>
          </a:custGeom>
          <a:grpFill/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77" name="Полилиния: фигура 163">
            <a:extLst>
              <a:ext uri="{FF2B5EF4-FFF2-40B4-BE49-F238E27FC236}">
                <a16:creationId xmlns:a16="http://schemas.microsoft.com/office/drawing/2014/main" id="{48C9C058-E527-42EF-B18F-880607EC6F42}"/>
              </a:ext>
            </a:extLst>
          </xdr:cNvPr>
          <xdr:cNvSpPr/>
        </xdr:nvSpPr>
        <xdr:spPr>
          <a:xfrm>
            <a:off x="8460243" y="187150"/>
            <a:ext cx="605463" cy="605463"/>
          </a:xfrm>
          <a:custGeom>
            <a:avLst/>
            <a:gdLst>
              <a:gd name="connsiteX0" fmla="*/ 302422 w 605463"/>
              <a:gd name="connsiteY0" fmla="*/ -240 h 605463"/>
              <a:gd name="connsiteX1" fmla="*/ 273031 w 605463"/>
              <a:gd name="connsiteY1" fmla="*/ 29151 h 605463"/>
              <a:gd name="connsiteX2" fmla="*/ 273031 w 605463"/>
              <a:gd name="connsiteY2" fmla="*/ 72847 h 605463"/>
              <a:gd name="connsiteX3" fmla="*/ 302422 w 605463"/>
              <a:gd name="connsiteY3" fmla="*/ 102238 h 605463"/>
              <a:gd name="connsiteX4" fmla="*/ 331813 w 605463"/>
              <a:gd name="connsiteY4" fmla="*/ 72847 h 605463"/>
              <a:gd name="connsiteX5" fmla="*/ 331813 w 605463"/>
              <a:gd name="connsiteY5" fmla="*/ 29151 h 605463"/>
              <a:gd name="connsiteX6" fmla="*/ 302422 w 605463"/>
              <a:gd name="connsiteY6" fmla="*/ -240 h 605463"/>
              <a:gd name="connsiteX7" fmla="*/ 302422 w 605463"/>
              <a:gd name="connsiteY7" fmla="*/ 502745 h 605463"/>
              <a:gd name="connsiteX8" fmla="*/ 273031 w 605463"/>
              <a:gd name="connsiteY8" fmla="*/ 532137 h 605463"/>
              <a:gd name="connsiteX9" fmla="*/ 273031 w 605463"/>
              <a:gd name="connsiteY9" fmla="*/ 575832 h 605463"/>
              <a:gd name="connsiteX10" fmla="*/ 302422 w 605463"/>
              <a:gd name="connsiteY10" fmla="*/ 605223 h 605463"/>
              <a:gd name="connsiteX11" fmla="*/ 331813 w 605463"/>
              <a:gd name="connsiteY11" fmla="*/ 575832 h 605463"/>
              <a:gd name="connsiteX12" fmla="*/ 331813 w 605463"/>
              <a:gd name="connsiteY12" fmla="*/ 532137 h 605463"/>
              <a:gd name="connsiteX13" fmla="*/ 302422 w 605463"/>
              <a:gd name="connsiteY13" fmla="*/ 502745 h 605463"/>
              <a:gd name="connsiteX14" fmla="*/ 102169 w 605463"/>
              <a:gd name="connsiteY14" fmla="*/ 302492 h 605463"/>
              <a:gd name="connsiteX15" fmla="*/ 72778 w 605463"/>
              <a:gd name="connsiteY15" fmla="*/ 273100 h 605463"/>
              <a:gd name="connsiteX16" fmla="*/ 29081 w 605463"/>
              <a:gd name="connsiteY16" fmla="*/ 273100 h 605463"/>
              <a:gd name="connsiteX17" fmla="*/ -310 w 605463"/>
              <a:gd name="connsiteY17" fmla="*/ 302492 h 605463"/>
              <a:gd name="connsiteX18" fmla="*/ 29081 w 605463"/>
              <a:gd name="connsiteY18" fmla="*/ 331883 h 605463"/>
              <a:gd name="connsiteX19" fmla="*/ 72778 w 605463"/>
              <a:gd name="connsiteY19" fmla="*/ 331883 h 605463"/>
              <a:gd name="connsiteX20" fmla="*/ 102169 w 605463"/>
              <a:gd name="connsiteY20" fmla="*/ 302492 h 605463"/>
              <a:gd name="connsiteX21" fmla="*/ 575763 w 605463"/>
              <a:gd name="connsiteY21" fmla="*/ 273100 h 605463"/>
              <a:gd name="connsiteX22" fmla="*/ 532066 w 605463"/>
              <a:gd name="connsiteY22" fmla="*/ 273100 h 605463"/>
              <a:gd name="connsiteX23" fmla="*/ 502675 w 605463"/>
              <a:gd name="connsiteY23" fmla="*/ 302492 h 605463"/>
              <a:gd name="connsiteX24" fmla="*/ 532066 w 605463"/>
              <a:gd name="connsiteY24" fmla="*/ 331883 h 605463"/>
              <a:gd name="connsiteX25" fmla="*/ 575763 w 605463"/>
              <a:gd name="connsiteY25" fmla="*/ 331883 h 605463"/>
              <a:gd name="connsiteX26" fmla="*/ 605154 w 605463"/>
              <a:gd name="connsiteY26" fmla="*/ 302492 h 605463"/>
              <a:gd name="connsiteX27" fmla="*/ 575763 w 605463"/>
              <a:gd name="connsiteY27" fmla="*/ 273100 h 605463"/>
              <a:gd name="connsiteX28" fmla="*/ 129894 w 605463"/>
              <a:gd name="connsiteY28" fmla="*/ 88424 h 605463"/>
              <a:gd name="connsiteX29" fmla="*/ 88355 w 605463"/>
              <a:gd name="connsiteY29" fmla="*/ 86955 h 605463"/>
              <a:gd name="connsiteX30" fmla="*/ 86885 w 605463"/>
              <a:gd name="connsiteY30" fmla="*/ 128494 h 605463"/>
              <a:gd name="connsiteX31" fmla="*/ 88355 w 605463"/>
              <a:gd name="connsiteY31" fmla="*/ 129964 h 605463"/>
              <a:gd name="connsiteX32" fmla="*/ 119216 w 605463"/>
              <a:gd name="connsiteY32" fmla="*/ 160923 h 605463"/>
              <a:gd name="connsiteX33" fmla="*/ 160854 w 605463"/>
              <a:gd name="connsiteY33" fmla="*/ 160923 h 605463"/>
              <a:gd name="connsiteX34" fmla="*/ 160854 w 605463"/>
              <a:gd name="connsiteY34" fmla="*/ 119285 h 605463"/>
              <a:gd name="connsiteX35" fmla="*/ 485628 w 605463"/>
              <a:gd name="connsiteY35" fmla="*/ 444061 h 605463"/>
              <a:gd name="connsiteX36" fmla="*/ 443990 w 605463"/>
              <a:gd name="connsiteY36" fmla="*/ 444061 h 605463"/>
              <a:gd name="connsiteX37" fmla="*/ 443990 w 605463"/>
              <a:gd name="connsiteY37" fmla="*/ 485698 h 605463"/>
              <a:gd name="connsiteX38" fmla="*/ 474950 w 605463"/>
              <a:gd name="connsiteY38" fmla="*/ 516559 h 605463"/>
              <a:gd name="connsiteX39" fmla="*/ 516489 w 605463"/>
              <a:gd name="connsiteY39" fmla="*/ 516559 h 605463"/>
              <a:gd name="connsiteX40" fmla="*/ 516489 w 605463"/>
              <a:gd name="connsiteY40" fmla="*/ 475019 h 605463"/>
              <a:gd name="connsiteX41" fmla="*/ 119216 w 605463"/>
              <a:gd name="connsiteY41" fmla="*/ 444061 h 605463"/>
              <a:gd name="connsiteX42" fmla="*/ 88355 w 605463"/>
              <a:gd name="connsiteY42" fmla="*/ 475019 h 605463"/>
              <a:gd name="connsiteX43" fmla="*/ 88355 w 605463"/>
              <a:gd name="connsiteY43" fmla="*/ 516589 h 605463"/>
              <a:gd name="connsiteX44" fmla="*/ 109125 w 605463"/>
              <a:gd name="connsiteY44" fmla="*/ 525181 h 605463"/>
              <a:gd name="connsiteX45" fmla="*/ 129894 w 605463"/>
              <a:gd name="connsiteY45" fmla="*/ 516559 h 605463"/>
              <a:gd name="connsiteX46" fmla="*/ 160854 w 605463"/>
              <a:gd name="connsiteY46" fmla="*/ 485698 h 605463"/>
              <a:gd name="connsiteX47" fmla="*/ 160854 w 605463"/>
              <a:gd name="connsiteY47" fmla="*/ 444061 h 605463"/>
              <a:gd name="connsiteX48" fmla="*/ 119216 w 605463"/>
              <a:gd name="connsiteY48" fmla="*/ 444061 h 605463"/>
              <a:gd name="connsiteX49" fmla="*/ 464858 w 605463"/>
              <a:gd name="connsiteY49" fmla="*/ 169740 h 605463"/>
              <a:gd name="connsiteX50" fmla="*/ 485628 w 605463"/>
              <a:gd name="connsiteY50" fmla="*/ 161217 h 605463"/>
              <a:gd name="connsiteX51" fmla="*/ 516489 w 605463"/>
              <a:gd name="connsiteY51" fmla="*/ 130258 h 605463"/>
              <a:gd name="connsiteX52" fmla="*/ 517959 w 605463"/>
              <a:gd name="connsiteY52" fmla="*/ 88718 h 605463"/>
              <a:gd name="connsiteX53" fmla="*/ 476419 w 605463"/>
              <a:gd name="connsiteY53" fmla="*/ 87248 h 605463"/>
              <a:gd name="connsiteX54" fmla="*/ 474950 w 605463"/>
              <a:gd name="connsiteY54" fmla="*/ 88718 h 605463"/>
              <a:gd name="connsiteX55" fmla="*/ 443990 w 605463"/>
              <a:gd name="connsiteY55" fmla="*/ 119579 h 605463"/>
              <a:gd name="connsiteX56" fmla="*/ 443990 w 605463"/>
              <a:gd name="connsiteY56" fmla="*/ 161148 h 605463"/>
              <a:gd name="connsiteX57" fmla="*/ 464858 w 605463"/>
              <a:gd name="connsiteY57" fmla="*/ 169740 h 6054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</a:cxnLst>
            <a:rect l="l" t="t" r="r" b="b"/>
            <a:pathLst>
              <a:path w="605463" h="605463">
                <a:moveTo>
                  <a:pt x="302422" y="-240"/>
                </a:moveTo>
                <a:cubicBezTo>
                  <a:pt x="286158" y="-240"/>
                  <a:pt x="273031" y="12917"/>
                  <a:pt x="273031" y="29151"/>
                </a:cubicBezTo>
                <a:lnTo>
                  <a:pt x="273031" y="72847"/>
                </a:lnTo>
                <a:cubicBezTo>
                  <a:pt x="273031" y="89081"/>
                  <a:pt x="286158" y="102238"/>
                  <a:pt x="302422" y="102238"/>
                </a:cubicBezTo>
                <a:cubicBezTo>
                  <a:pt x="318686" y="102238"/>
                  <a:pt x="331813" y="89081"/>
                  <a:pt x="331813" y="72847"/>
                </a:cubicBezTo>
                <a:lnTo>
                  <a:pt x="331813" y="29151"/>
                </a:lnTo>
                <a:cubicBezTo>
                  <a:pt x="331813" y="12917"/>
                  <a:pt x="318686" y="-240"/>
                  <a:pt x="302422" y="-240"/>
                </a:cubicBezTo>
                <a:close/>
                <a:moveTo>
                  <a:pt x="302422" y="502745"/>
                </a:moveTo>
                <a:cubicBezTo>
                  <a:pt x="286158" y="502745"/>
                  <a:pt x="273031" y="515903"/>
                  <a:pt x="273031" y="532137"/>
                </a:cubicBezTo>
                <a:lnTo>
                  <a:pt x="273031" y="575832"/>
                </a:lnTo>
                <a:cubicBezTo>
                  <a:pt x="273031" y="592066"/>
                  <a:pt x="286158" y="605223"/>
                  <a:pt x="302422" y="605223"/>
                </a:cubicBezTo>
                <a:cubicBezTo>
                  <a:pt x="318686" y="605223"/>
                  <a:pt x="331813" y="592066"/>
                  <a:pt x="331813" y="575832"/>
                </a:cubicBezTo>
                <a:lnTo>
                  <a:pt x="331813" y="532137"/>
                </a:lnTo>
                <a:cubicBezTo>
                  <a:pt x="331813" y="515903"/>
                  <a:pt x="318686" y="502745"/>
                  <a:pt x="302422" y="502745"/>
                </a:cubicBezTo>
                <a:close/>
                <a:moveTo>
                  <a:pt x="102169" y="302492"/>
                </a:moveTo>
                <a:cubicBezTo>
                  <a:pt x="102169" y="286258"/>
                  <a:pt x="89040" y="273100"/>
                  <a:pt x="72778" y="273100"/>
                </a:cubicBezTo>
                <a:lnTo>
                  <a:pt x="29081" y="273100"/>
                </a:lnTo>
                <a:cubicBezTo>
                  <a:pt x="12818" y="273100"/>
                  <a:pt x="-310" y="286258"/>
                  <a:pt x="-310" y="302492"/>
                </a:cubicBezTo>
                <a:cubicBezTo>
                  <a:pt x="-310" y="318726"/>
                  <a:pt x="12818" y="331883"/>
                  <a:pt x="29081" y="331883"/>
                </a:cubicBezTo>
                <a:lnTo>
                  <a:pt x="72778" y="331883"/>
                </a:lnTo>
                <a:cubicBezTo>
                  <a:pt x="89040" y="331883"/>
                  <a:pt x="102169" y="318726"/>
                  <a:pt x="102169" y="302492"/>
                </a:cubicBezTo>
                <a:close/>
                <a:moveTo>
                  <a:pt x="575763" y="273100"/>
                </a:moveTo>
                <a:lnTo>
                  <a:pt x="532066" y="273100"/>
                </a:lnTo>
                <a:cubicBezTo>
                  <a:pt x="515804" y="273100"/>
                  <a:pt x="502675" y="286258"/>
                  <a:pt x="502675" y="302492"/>
                </a:cubicBezTo>
                <a:cubicBezTo>
                  <a:pt x="502675" y="318726"/>
                  <a:pt x="515804" y="331883"/>
                  <a:pt x="532066" y="331883"/>
                </a:cubicBezTo>
                <a:lnTo>
                  <a:pt x="575763" y="331883"/>
                </a:lnTo>
                <a:cubicBezTo>
                  <a:pt x="592026" y="331883"/>
                  <a:pt x="605154" y="318726"/>
                  <a:pt x="605154" y="302492"/>
                </a:cubicBezTo>
                <a:cubicBezTo>
                  <a:pt x="605154" y="286258"/>
                  <a:pt x="592026" y="273100"/>
                  <a:pt x="575763" y="273100"/>
                </a:cubicBezTo>
                <a:close/>
                <a:moveTo>
                  <a:pt x="129894" y="88424"/>
                </a:moveTo>
                <a:cubicBezTo>
                  <a:pt x="118824" y="76550"/>
                  <a:pt x="100209" y="75894"/>
                  <a:pt x="88355" y="86955"/>
                </a:cubicBezTo>
                <a:cubicBezTo>
                  <a:pt x="76499" y="98025"/>
                  <a:pt x="75814" y="116620"/>
                  <a:pt x="86885" y="128494"/>
                </a:cubicBezTo>
                <a:cubicBezTo>
                  <a:pt x="87375" y="129004"/>
                  <a:pt x="87864" y="129494"/>
                  <a:pt x="88355" y="129964"/>
                </a:cubicBezTo>
                <a:lnTo>
                  <a:pt x="119216" y="160923"/>
                </a:lnTo>
                <a:cubicBezTo>
                  <a:pt x="130678" y="172425"/>
                  <a:pt x="149391" y="172425"/>
                  <a:pt x="160854" y="160923"/>
                </a:cubicBezTo>
                <a:cubicBezTo>
                  <a:pt x="172316" y="149421"/>
                  <a:pt x="172316" y="130787"/>
                  <a:pt x="160854" y="119285"/>
                </a:cubicBezTo>
                <a:close/>
                <a:moveTo>
                  <a:pt x="485628" y="444061"/>
                </a:moveTo>
                <a:cubicBezTo>
                  <a:pt x="474166" y="432559"/>
                  <a:pt x="455453" y="432559"/>
                  <a:pt x="443990" y="444061"/>
                </a:cubicBezTo>
                <a:cubicBezTo>
                  <a:pt x="432528" y="455562"/>
                  <a:pt x="432528" y="474196"/>
                  <a:pt x="443990" y="485698"/>
                </a:cubicBezTo>
                <a:lnTo>
                  <a:pt x="474950" y="516559"/>
                </a:lnTo>
                <a:cubicBezTo>
                  <a:pt x="486413" y="528022"/>
                  <a:pt x="505027" y="528022"/>
                  <a:pt x="516489" y="516559"/>
                </a:cubicBezTo>
                <a:cubicBezTo>
                  <a:pt x="527952" y="505087"/>
                  <a:pt x="527952" y="486492"/>
                  <a:pt x="516489" y="475019"/>
                </a:cubicBezTo>
                <a:close/>
                <a:moveTo>
                  <a:pt x="119216" y="444061"/>
                </a:moveTo>
                <a:lnTo>
                  <a:pt x="88355" y="475019"/>
                </a:lnTo>
                <a:cubicBezTo>
                  <a:pt x="76892" y="486502"/>
                  <a:pt x="76892" y="505116"/>
                  <a:pt x="88355" y="516589"/>
                </a:cubicBezTo>
                <a:cubicBezTo>
                  <a:pt x="93840" y="522085"/>
                  <a:pt x="101384" y="525171"/>
                  <a:pt x="109125" y="525181"/>
                </a:cubicBezTo>
                <a:cubicBezTo>
                  <a:pt x="116962" y="525171"/>
                  <a:pt x="124407" y="522075"/>
                  <a:pt x="129894" y="516559"/>
                </a:cubicBezTo>
                <a:lnTo>
                  <a:pt x="160854" y="485698"/>
                </a:lnTo>
                <a:cubicBezTo>
                  <a:pt x="172316" y="474196"/>
                  <a:pt x="172316" y="455562"/>
                  <a:pt x="160854" y="444061"/>
                </a:cubicBezTo>
                <a:cubicBezTo>
                  <a:pt x="149391" y="432559"/>
                  <a:pt x="130678" y="432559"/>
                  <a:pt x="119216" y="444061"/>
                </a:cubicBezTo>
                <a:close/>
                <a:moveTo>
                  <a:pt x="464858" y="169740"/>
                </a:moveTo>
                <a:cubicBezTo>
                  <a:pt x="472598" y="169760"/>
                  <a:pt x="480142" y="166694"/>
                  <a:pt x="485628" y="161217"/>
                </a:cubicBezTo>
                <a:lnTo>
                  <a:pt x="516489" y="130258"/>
                </a:lnTo>
                <a:cubicBezTo>
                  <a:pt x="528345" y="119187"/>
                  <a:pt x="529030" y="100592"/>
                  <a:pt x="517959" y="88718"/>
                </a:cubicBezTo>
                <a:cubicBezTo>
                  <a:pt x="506888" y="76844"/>
                  <a:pt x="488273" y="76187"/>
                  <a:pt x="476419" y="87248"/>
                </a:cubicBezTo>
                <a:cubicBezTo>
                  <a:pt x="475929" y="87719"/>
                  <a:pt x="475440" y="88208"/>
                  <a:pt x="474950" y="88718"/>
                </a:cubicBezTo>
                <a:lnTo>
                  <a:pt x="443990" y="119579"/>
                </a:lnTo>
                <a:cubicBezTo>
                  <a:pt x="432528" y="131061"/>
                  <a:pt x="432528" y="149676"/>
                  <a:pt x="443990" y="161148"/>
                </a:cubicBezTo>
                <a:cubicBezTo>
                  <a:pt x="449575" y="166664"/>
                  <a:pt x="457021" y="169760"/>
                  <a:pt x="464858" y="169740"/>
                </a:cubicBezTo>
                <a:close/>
              </a:path>
            </a:pathLst>
          </a:custGeom>
          <a:grpFill/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21</xdr:col>
      <xdr:colOff>8793</xdr:colOff>
      <xdr:row>15</xdr:row>
      <xdr:rowOff>76224</xdr:rowOff>
    </xdr:from>
    <xdr:to>
      <xdr:col>22</xdr:col>
      <xdr:colOff>357186</xdr:colOff>
      <xdr:row>20</xdr:row>
      <xdr:rowOff>43567</xdr:rowOff>
    </xdr:to>
    <xdr:grpSp>
      <xdr:nvGrpSpPr>
        <xdr:cNvPr id="32" name="Группа 31">
          <a:extLst>
            <a:ext uri="{FF2B5EF4-FFF2-40B4-BE49-F238E27FC236}">
              <a16:creationId xmlns:a16="http://schemas.microsoft.com/office/drawing/2014/main" id="{7B661A19-13F6-4A15-8484-E822B8E09FD7}"/>
            </a:ext>
          </a:extLst>
        </xdr:cNvPr>
        <xdr:cNvGrpSpPr/>
      </xdr:nvGrpSpPr>
      <xdr:grpSpPr>
        <a:xfrm>
          <a:off x="13534293" y="3015367"/>
          <a:ext cx="992464" cy="956129"/>
          <a:chOff x="11212236" y="2939167"/>
          <a:chExt cx="979764" cy="979714"/>
        </a:xfrm>
      </xdr:grpSpPr>
      <xdr:sp macro="" textlink="">
        <xdr:nvSpPr>
          <xdr:cNvPr id="72" name="Полилиния: фигура 10">
            <a:extLst>
              <a:ext uri="{FF2B5EF4-FFF2-40B4-BE49-F238E27FC236}">
                <a16:creationId xmlns:a16="http://schemas.microsoft.com/office/drawing/2014/main" id="{515EC5F0-A401-459E-B485-69A93C1DA1A3}"/>
              </a:ext>
            </a:extLst>
          </xdr:cNvPr>
          <xdr:cNvSpPr/>
        </xdr:nvSpPr>
        <xdr:spPr>
          <a:xfrm rot="10800000">
            <a:off x="11212261" y="2939167"/>
            <a:ext cx="979714" cy="979714"/>
          </a:xfrm>
          <a:custGeom>
            <a:avLst/>
            <a:gdLst>
              <a:gd name="connsiteX0" fmla="*/ -310 w 979714"/>
              <a:gd name="connsiteY0" fmla="*/ -240 h 979714"/>
              <a:gd name="connsiteX1" fmla="*/ 979404 w 979714"/>
              <a:gd name="connsiteY1" fmla="*/ -240 h 979714"/>
              <a:gd name="connsiteX2" fmla="*/ 979404 w 979714"/>
              <a:gd name="connsiteY2" fmla="*/ 979474 h 979714"/>
              <a:gd name="connsiteX3" fmla="*/ -310 w 979714"/>
              <a:gd name="connsiteY3" fmla="*/ 979474 h 979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79714" h="979714">
                <a:moveTo>
                  <a:pt x="-310" y="-240"/>
                </a:moveTo>
                <a:lnTo>
                  <a:pt x="979404" y="-240"/>
                </a:lnTo>
                <a:lnTo>
                  <a:pt x="979404" y="979474"/>
                </a:lnTo>
                <a:lnTo>
                  <a:pt x="-310" y="979474"/>
                </a:lnTo>
                <a:close/>
              </a:path>
            </a:pathLst>
          </a:custGeom>
          <a:solidFill>
            <a:srgbClr val="4D4D4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73" name="Полилиния: фигура 195">
            <a:extLst>
              <a:ext uri="{FF2B5EF4-FFF2-40B4-BE49-F238E27FC236}">
                <a16:creationId xmlns:a16="http://schemas.microsoft.com/office/drawing/2014/main" id="{E5F25B68-2EC6-4D56-919C-98E630A6DE9A}"/>
              </a:ext>
            </a:extLst>
          </xdr:cNvPr>
          <xdr:cNvSpPr/>
        </xdr:nvSpPr>
        <xdr:spPr>
          <a:xfrm>
            <a:off x="11538849" y="2939167"/>
            <a:ext cx="326538" cy="979714"/>
          </a:xfrm>
          <a:custGeom>
            <a:avLst/>
            <a:gdLst>
              <a:gd name="connsiteX0" fmla="*/ 162959 w 326538"/>
              <a:gd name="connsiteY0" fmla="*/ 979474 h 979714"/>
              <a:gd name="connsiteX1" fmla="*/ 162959 w 326538"/>
              <a:gd name="connsiteY1" fmla="*/ -240 h 979714"/>
              <a:gd name="connsiteX2" fmla="*/ 162959 w 326538"/>
              <a:gd name="connsiteY2" fmla="*/ 979474 h 979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326538" h="979714">
                <a:moveTo>
                  <a:pt x="162959" y="979474"/>
                </a:moveTo>
                <a:cubicBezTo>
                  <a:pt x="380651" y="708975"/>
                  <a:pt x="380651" y="270259"/>
                  <a:pt x="162959" y="-240"/>
                </a:cubicBezTo>
                <a:cubicBezTo>
                  <a:pt x="-54733" y="270259"/>
                  <a:pt x="-54733" y="708975"/>
                  <a:pt x="162959" y="979474"/>
                </a:cubicBezTo>
                <a:close/>
              </a:path>
            </a:pathLst>
          </a:custGeom>
          <a:solidFill>
            <a:srgbClr val="FFDD00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74" name="Полилиния: фигура 196">
            <a:extLst>
              <a:ext uri="{FF2B5EF4-FFF2-40B4-BE49-F238E27FC236}">
                <a16:creationId xmlns:a16="http://schemas.microsoft.com/office/drawing/2014/main" id="{E2275AFD-CFE4-422C-BB41-D6CA5299F960}"/>
              </a:ext>
            </a:extLst>
          </xdr:cNvPr>
          <xdr:cNvSpPr/>
        </xdr:nvSpPr>
        <xdr:spPr>
          <a:xfrm>
            <a:off x="11212236" y="2939167"/>
            <a:ext cx="326612" cy="979714"/>
          </a:xfrm>
          <a:custGeom>
            <a:avLst/>
            <a:gdLst>
              <a:gd name="connsiteX0" fmla="*/ 163034 w 326612"/>
              <a:gd name="connsiteY0" fmla="*/ 979474 h 979714"/>
              <a:gd name="connsiteX1" fmla="*/ 163034 w 326612"/>
              <a:gd name="connsiteY1" fmla="*/ -240 h 979714"/>
              <a:gd name="connsiteX2" fmla="*/ 163034 w 326612"/>
              <a:gd name="connsiteY2" fmla="*/ 979474 h 979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326612" h="979714">
                <a:moveTo>
                  <a:pt x="163034" y="979474"/>
                </a:moveTo>
                <a:cubicBezTo>
                  <a:pt x="380726" y="708975"/>
                  <a:pt x="380726" y="270259"/>
                  <a:pt x="163034" y="-240"/>
                </a:cubicBezTo>
                <a:cubicBezTo>
                  <a:pt x="-54758" y="270259"/>
                  <a:pt x="-54758" y="708975"/>
                  <a:pt x="163034" y="979474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75" name="Полилиния: фигура 197">
            <a:extLst>
              <a:ext uri="{FF2B5EF4-FFF2-40B4-BE49-F238E27FC236}">
                <a16:creationId xmlns:a16="http://schemas.microsoft.com/office/drawing/2014/main" id="{9CE9A69C-C451-490F-9383-BED64E8D0441}"/>
              </a:ext>
            </a:extLst>
          </xdr:cNvPr>
          <xdr:cNvSpPr/>
        </xdr:nvSpPr>
        <xdr:spPr>
          <a:xfrm>
            <a:off x="11865388" y="2939167"/>
            <a:ext cx="326612" cy="979714"/>
          </a:xfrm>
          <a:custGeom>
            <a:avLst/>
            <a:gdLst>
              <a:gd name="connsiteX0" fmla="*/ 162959 w 326612"/>
              <a:gd name="connsiteY0" fmla="*/ 979474 h 979714"/>
              <a:gd name="connsiteX1" fmla="*/ 162959 w 326612"/>
              <a:gd name="connsiteY1" fmla="*/ -240 h 979714"/>
              <a:gd name="connsiteX2" fmla="*/ 162959 w 326612"/>
              <a:gd name="connsiteY2" fmla="*/ 979474 h 979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326612" h="979714">
                <a:moveTo>
                  <a:pt x="162959" y="979474"/>
                </a:moveTo>
                <a:cubicBezTo>
                  <a:pt x="380751" y="708975"/>
                  <a:pt x="380751" y="270259"/>
                  <a:pt x="162959" y="-240"/>
                </a:cubicBezTo>
                <a:cubicBezTo>
                  <a:pt x="-54733" y="270259"/>
                  <a:pt x="-54733" y="708975"/>
                  <a:pt x="162959" y="979474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21</xdr:col>
      <xdr:colOff>8818</xdr:colOff>
      <xdr:row>0</xdr:row>
      <xdr:rowOff>108857</xdr:rowOff>
    </xdr:from>
    <xdr:to>
      <xdr:col>22</xdr:col>
      <xdr:colOff>357161</xdr:colOff>
      <xdr:row>5</xdr:row>
      <xdr:rowOff>163334</xdr:rowOff>
    </xdr:to>
    <xdr:grpSp>
      <xdr:nvGrpSpPr>
        <xdr:cNvPr id="33" name="Группа 32">
          <a:extLst>
            <a:ext uri="{FF2B5EF4-FFF2-40B4-BE49-F238E27FC236}">
              <a16:creationId xmlns:a16="http://schemas.microsoft.com/office/drawing/2014/main" id="{AD98B825-AF18-43B1-B0FF-F03309B1070B}"/>
            </a:ext>
          </a:extLst>
        </xdr:cNvPr>
        <xdr:cNvGrpSpPr/>
      </xdr:nvGrpSpPr>
      <xdr:grpSpPr>
        <a:xfrm>
          <a:off x="13534318" y="108857"/>
          <a:ext cx="992414" cy="1006977"/>
          <a:chOff x="11212261" y="0"/>
          <a:chExt cx="979714" cy="979763"/>
        </a:xfrm>
      </xdr:grpSpPr>
      <xdr:sp macro="" textlink="">
        <xdr:nvSpPr>
          <xdr:cNvPr id="69" name="Полилиния: фигура 198">
            <a:extLst>
              <a:ext uri="{FF2B5EF4-FFF2-40B4-BE49-F238E27FC236}">
                <a16:creationId xmlns:a16="http://schemas.microsoft.com/office/drawing/2014/main" id="{ECF8DDA7-F0CB-40E8-A032-F548960EDEC9}"/>
              </a:ext>
            </a:extLst>
          </xdr:cNvPr>
          <xdr:cNvSpPr/>
        </xdr:nvSpPr>
        <xdr:spPr>
          <a:xfrm>
            <a:off x="11212261" y="326612"/>
            <a:ext cx="979714" cy="326538"/>
          </a:xfrm>
          <a:custGeom>
            <a:avLst/>
            <a:gdLst>
              <a:gd name="connsiteX0" fmla="*/ 979404 w 979714"/>
              <a:gd name="connsiteY0" fmla="*/ 163029 h 326538"/>
              <a:gd name="connsiteX1" fmla="*/ -310 w 979714"/>
              <a:gd name="connsiteY1" fmla="*/ 163029 h 326538"/>
              <a:gd name="connsiteX2" fmla="*/ 979404 w 979714"/>
              <a:gd name="connsiteY2" fmla="*/ 163029 h 3265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979714" h="326538">
                <a:moveTo>
                  <a:pt x="979404" y="163029"/>
                </a:moveTo>
                <a:cubicBezTo>
                  <a:pt x="708905" y="-54663"/>
                  <a:pt x="270189" y="-54663"/>
                  <a:pt x="-310" y="163029"/>
                </a:cubicBezTo>
                <a:cubicBezTo>
                  <a:pt x="270189" y="380722"/>
                  <a:pt x="708905" y="380722"/>
                  <a:pt x="979404" y="163029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70" name="Полилиния: фигура 199">
            <a:extLst>
              <a:ext uri="{FF2B5EF4-FFF2-40B4-BE49-F238E27FC236}">
                <a16:creationId xmlns:a16="http://schemas.microsoft.com/office/drawing/2014/main" id="{4BA92410-FB0B-40AA-95AB-2B4A2B7CC382}"/>
              </a:ext>
            </a:extLst>
          </xdr:cNvPr>
          <xdr:cNvSpPr/>
        </xdr:nvSpPr>
        <xdr:spPr>
          <a:xfrm>
            <a:off x="11212261" y="653151"/>
            <a:ext cx="979714" cy="326612"/>
          </a:xfrm>
          <a:custGeom>
            <a:avLst/>
            <a:gdLst>
              <a:gd name="connsiteX0" fmla="*/ 979404 w 979714"/>
              <a:gd name="connsiteY0" fmla="*/ 163029 h 326612"/>
              <a:gd name="connsiteX1" fmla="*/ -310 w 979714"/>
              <a:gd name="connsiteY1" fmla="*/ 163029 h 326612"/>
              <a:gd name="connsiteX2" fmla="*/ 979404 w 979714"/>
              <a:gd name="connsiteY2" fmla="*/ 163029 h 3266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979714" h="326612">
                <a:moveTo>
                  <a:pt x="979404" y="163029"/>
                </a:moveTo>
                <a:cubicBezTo>
                  <a:pt x="708905" y="-54663"/>
                  <a:pt x="270189" y="-54663"/>
                  <a:pt x="-310" y="163029"/>
                </a:cubicBezTo>
                <a:cubicBezTo>
                  <a:pt x="270189" y="380820"/>
                  <a:pt x="708905" y="380820"/>
                  <a:pt x="979404" y="163029"/>
                </a:cubicBezTo>
                <a:close/>
              </a:path>
            </a:pathLst>
          </a:custGeom>
          <a:solidFill>
            <a:srgbClr val="FFDD00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71" name="Полилиния: фигура 200">
            <a:extLst>
              <a:ext uri="{FF2B5EF4-FFF2-40B4-BE49-F238E27FC236}">
                <a16:creationId xmlns:a16="http://schemas.microsoft.com/office/drawing/2014/main" id="{733293B6-26B3-485A-90DD-CAFC051C69BA}"/>
              </a:ext>
            </a:extLst>
          </xdr:cNvPr>
          <xdr:cNvSpPr/>
        </xdr:nvSpPr>
        <xdr:spPr>
          <a:xfrm>
            <a:off x="11212261" y="0"/>
            <a:ext cx="979714" cy="326612"/>
          </a:xfrm>
          <a:custGeom>
            <a:avLst/>
            <a:gdLst>
              <a:gd name="connsiteX0" fmla="*/ 979404 w 979714"/>
              <a:gd name="connsiteY0" fmla="*/ 163103 h 326612"/>
              <a:gd name="connsiteX1" fmla="*/ -310 w 979714"/>
              <a:gd name="connsiteY1" fmla="*/ 163103 h 326612"/>
              <a:gd name="connsiteX2" fmla="*/ 979404 w 979714"/>
              <a:gd name="connsiteY2" fmla="*/ 163103 h 3266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979714" h="326612">
                <a:moveTo>
                  <a:pt x="979404" y="163103"/>
                </a:moveTo>
                <a:cubicBezTo>
                  <a:pt x="708905" y="-54688"/>
                  <a:pt x="270189" y="-54688"/>
                  <a:pt x="-310" y="163103"/>
                </a:cubicBezTo>
                <a:cubicBezTo>
                  <a:pt x="270189" y="380795"/>
                  <a:pt x="708905" y="380795"/>
                  <a:pt x="979404" y="163103"/>
                </a:cubicBezTo>
                <a:close/>
              </a:path>
            </a:pathLst>
          </a:custGeom>
          <a:solidFill>
            <a:srgbClr val="FFDD00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17</xdr:col>
      <xdr:colOff>572990</xdr:colOff>
      <xdr:row>30</xdr:row>
      <xdr:rowOff>87924</xdr:rowOff>
    </xdr:from>
    <xdr:to>
      <xdr:col>19</xdr:col>
      <xdr:colOff>289123</xdr:colOff>
      <xdr:row>35</xdr:row>
      <xdr:rowOff>141514</xdr:rowOff>
    </xdr:to>
    <xdr:grpSp>
      <xdr:nvGrpSpPr>
        <xdr:cNvPr id="34" name="Группа 33">
          <a:extLst>
            <a:ext uri="{FF2B5EF4-FFF2-40B4-BE49-F238E27FC236}">
              <a16:creationId xmlns:a16="http://schemas.microsoft.com/office/drawing/2014/main" id="{B50044AD-9A7E-4E1A-8C89-3BAEB2121FDD}"/>
            </a:ext>
          </a:extLst>
        </xdr:cNvPr>
        <xdr:cNvGrpSpPr/>
      </xdr:nvGrpSpPr>
      <xdr:grpSpPr>
        <a:xfrm>
          <a:off x="11522204" y="5948067"/>
          <a:ext cx="1004276" cy="1006090"/>
          <a:chOff x="8516790" y="10745439"/>
          <a:chExt cx="978876" cy="978876"/>
        </a:xfrm>
      </xdr:grpSpPr>
      <xdr:sp macro="" textlink="">
        <xdr:nvSpPr>
          <xdr:cNvPr id="67" name="Полилиния: фигура 451">
            <a:extLst>
              <a:ext uri="{FF2B5EF4-FFF2-40B4-BE49-F238E27FC236}">
                <a16:creationId xmlns:a16="http://schemas.microsoft.com/office/drawing/2014/main" id="{84B44415-C758-40C8-8314-484D15E4CE57}"/>
              </a:ext>
            </a:extLst>
          </xdr:cNvPr>
          <xdr:cNvSpPr/>
        </xdr:nvSpPr>
        <xdr:spPr>
          <a:xfrm>
            <a:off x="8516790" y="10745439"/>
            <a:ext cx="489438" cy="978876"/>
          </a:xfrm>
          <a:custGeom>
            <a:avLst/>
            <a:gdLst>
              <a:gd name="connsiteX0" fmla="*/ -310 w 489438"/>
              <a:gd name="connsiteY0" fmla="*/ 978637 h 978876"/>
              <a:gd name="connsiteX1" fmla="*/ 489128 w 489438"/>
              <a:gd name="connsiteY1" fmla="*/ 489198 h 978876"/>
              <a:gd name="connsiteX2" fmla="*/ -310 w 489438"/>
              <a:gd name="connsiteY2" fmla="*/ -240 h 97887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489438" h="978876">
                <a:moveTo>
                  <a:pt x="-310" y="978637"/>
                </a:moveTo>
                <a:cubicBezTo>
                  <a:pt x="269958" y="978637"/>
                  <a:pt x="489128" y="759506"/>
                  <a:pt x="489128" y="489198"/>
                </a:cubicBezTo>
                <a:cubicBezTo>
                  <a:pt x="489128" y="218891"/>
                  <a:pt x="269958" y="-240"/>
                  <a:pt x="-310" y="-240"/>
                </a:cubicBezTo>
                <a:close/>
              </a:path>
            </a:pathLst>
          </a:custGeom>
          <a:solidFill>
            <a:srgbClr val="FFDD00"/>
          </a:solidFill>
          <a:ln w="9789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68" name="Полилиния: фигура 452">
            <a:extLst>
              <a:ext uri="{FF2B5EF4-FFF2-40B4-BE49-F238E27FC236}">
                <a16:creationId xmlns:a16="http://schemas.microsoft.com/office/drawing/2014/main" id="{BECE4CAB-50FA-4873-9A0C-3C2F4A598A1A}"/>
              </a:ext>
            </a:extLst>
          </xdr:cNvPr>
          <xdr:cNvSpPr/>
        </xdr:nvSpPr>
        <xdr:spPr>
          <a:xfrm>
            <a:off x="9006228" y="10745439"/>
            <a:ext cx="489438" cy="978876"/>
          </a:xfrm>
          <a:custGeom>
            <a:avLst/>
            <a:gdLst>
              <a:gd name="connsiteX0" fmla="*/ 489128 w 489438"/>
              <a:gd name="connsiteY0" fmla="*/ -240 h 978876"/>
              <a:gd name="connsiteX1" fmla="*/ -310 w 489438"/>
              <a:gd name="connsiteY1" fmla="*/ 489198 h 978876"/>
              <a:gd name="connsiteX2" fmla="*/ 489128 w 489438"/>
              <a:gd name="connsiteY2" fmla="*/ 978637 h 97887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489438" h="978876">
                <a:moveTo>
                  <a:pt x="489128" y="-240"/>
                </a:moveTo>
                <a:cubicBezTo>
                  <a:pt x="218861" y="-240"/>
                  <a:pt x="-310" y="218891"/>
                  <a:pt x="-310" y="489198"/>
                </a:cubicBezTo>
                <a:cubicBezTo>
                  <a:pt x="-310" y="759506"/>
                  <a:pt x="218861" y="978637"/>
                  <a:pt x="489128" y="978637"/>
                </a:cubicBezTo>
                <a:close/>
              </a:path>
            </a:pathLst>
          </a:custGeom>
          <a:solidFill>
            <a:srgbClr val="FFFFFF"/>
          </a:solidFill>
          <a:ln w="9789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19</xdr:col>
      <xdr:colOff>538266</xdr:colOff>
      <xdr:row>31</xdr:row>
      <xdr:rowOff>147586</xdr:rowOff>
    </xdr:from>
    <xdr:to>
      <xdr:col>20</xdr:col>
      <xdr:colOff>396332</xdr:colOff>
      <xdr:row>34</xdr:row>
      <xdr:rowOff>81852</xdr:rowOff>
    </xdr:to>
    <xdr:sp macro="" textlink="">
      <xdr:nvSpPr>
        <xdr:cNvPr id="35" name="Полилиния: фигура 512">
          <a:extLst>
            <a:ext uri="{FF2B5EF4-FFF2-40B4-BE49-F238E27FC236}">
              <a16:creationId xmlns:a16="http://schemas.microsoft.com/office/drawing/2014/main" id="{A0B69E39-F345-4C47-AEE4-2BFA4439EDED}"/>
            </a:ext>
          </a:extLst>
        </xdr:cNvPr>
        <xdr:cNvSpPr/>
      </xdr:nvSpPr>
      <xdr:spPr>
        <a:xfrm>
          <a:off x="12534323" y="6232700"/>
          <a:ext cx="489438" cy="489438"/>
        </a:xfrm>
        <a:custGeom>
          <a:avLst/>
          <a:gdLst>
            <a:gd name="connsiteX0" fmla="*/ 489438 w 489438"/>
            <a:gd name="connsiteY0" fmla="*/ 244719 h 489438"/>
            <a:gd name="connsiteX1" fmla="*/ 244719 w 489438"/>
            <a:gd name="connsiteY1" fmla="*/ 489438 h 489438"/>
            <a:gd name="connsiteX2" fmla="*/ 0 w 489438"/>
            <a:gd name="connsiteY2" fmla="*/ 244719 h 489438"/>
            <a:gd name="connsiteX3" fmla="*/ 244719 w 489438"/>
            <a:gd name="connsiteY3" fmla="*/ 0 h 489438"/>
            <a:gd name="connsiteX4" fmla="*/ 489438 w 489438"/>
            <a:gd name="connsiteY4" fmla="*/ 244719 h 48943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89438" h="489438">
              <a:moveTo>
                <a:pt x="489438" y="244719"/>
              </a:moveTo>
              <a:cubicBezTo>
                <a:pt x="489438" y="379874"/>
                <a:pt x="379874" y="489438"/>
                <a:pt x="244719" y="489438"/>
              </a:cubicBezTo>
              <a:cubicBezTo>
                <a:pt x="109564" y="489438"/>
                <a:pt x="0" y="379874"/>
                <a:pt x="0" y="244719"/>
              </a:cubicBezTo>
              <a:cubicBezTo>
                <a:pt x="0" y="109564"/>
                <a:pt x="109564" y="0"/>
                <a:pt x="244719" y="0"/>
              </a:cubicBezTo>
              <a:cubicBezTo>
                <a:pt x="379874" y="0"/>
                <a:pt x="489438" y="109564"/>
                <a:pt x="489438" y="244719"/>
              </a:cubicBezTo>
              <a:close/>
            </a:path>
          </a:pathLst>
        </a:custGeom>
        <a:solidFill>
          <a:srgbClr val="FFDD00"/>
        </a:solidFill>
        <a:ln w="9789" cap="flat">
          <a:noFill/>
          <a:prstDash val="solid"/>
          <a:miter/>
        </a:ln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>
            <a:ln>
              <a:noFill/>
            </a:ln>
            <a:solidFill>
              <a:srgbClr val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19</xdr:col>
      <xdr:colOff>293547</xdr:colOff>
      <xdr:row>25</xdr:row>
      <xdr:rowOff>34333</xdr:rowOff>
    </xdr:from>
    <xdr:to>
      <xdr:col>21</xdr:col>
      <xdr:colOff>9680</xdr:colOff>
      <xdr:row>30</xdr:row>
      <xdr:rowOff>87923</xdr:rowOff>
    </xdr:to>
    <xdr:grpSp>
      <xdr:nvGrpSpPr>
        <xdr:cNvPr id="36" name="Группа 35">
          <a:extLst>
            <a:ext uri="{FF2B5EF4-FFF2-40B4-BE49-F238E27FC236}">
              <a16:creationId xmlns:a16="http://schemas.microsoft.com/office/drawing/2014/main" id="{4CA648B9-1CF4-463E-83DC-ECB9DD8B05C4}"/>
            </a:ext>
          </a:extLst>
        </xdr:cNvPr>
        <xdr:cNvGrpSpPr/>
      </xdr:nvGrpSpPr>
      <xdr:grpSpPr>
        <a:xfrm>
          <a:off x="12530904" y="4941976"/>
          <a:ext cx="1004276" cy="1006090"/>
          <a:chOff x="10234247" y="4900247"/>
          <a:chExt cx="978876" cy="978876"/>
        </a:xfrm>
      </xdr:grpSpPr>
      <xdr:sp macro="" textlink="">
        <xdr:nvSpPr>
          <xdr:cNvPr id="65" name="Полилиния: фигура 392">
            <a:extLst>
              <a:ext uri="{FF2B5EF4-FFF2-40B4-BE49-F238E27FC236}">
                <a16:creationId xmlns:a16="http://schemas.microsoft.com/office/drawing/2014/main" id="{4E91BDDC-753A-4F61-8DBB-AD2078D81FAA}"/>
              </a:ext>
            </a:extLst>
          </xdr:cNvPr>
          <xdr:cNvSpPr/>
        </xdr:nvSpPr>
        <xdr:spPr>
          <a:xfrm rot="5400000">
            <a:off x="10234247" y="4900247"/>
            <a:ext cx="978876" cy="978876"/>
          </a:xfrm>
          <a:custGeom>
            <a:avLst/>
            <a:gdLst>
              <a:gd name="connsiteX0" fmla="*/ -310 w 978876"/>
              <a:gd name="connsiteY0" fmla="*/ -240 h 978876"/>
              <a:gd name="connsiteX1" fmla="*/ 978567 w 978876"/>
              <a:gd name="connsiteY1" fmla="*/ -240 h 978876"/>
              <a:gd name="connsiteX2" fmla="*/ 978567 w 978876"/>
              <a:gd name="connsiteY2" fmla="*/ 978637 h 978876"/>
              <a:gd name="connsiteX3" fmla="*/ -310 w 978876"/>
              <a:gd name="connsiteY3" fmla="*/ 978637 h 97887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78876" h="978876">
                <a:moveTo>
                  <a:pt x="-310" y="-240"/>
                </a:moveTo>
                <a:lnTo>
                  <a:pt x="978567" y="-240"/>
                </a:lnTo>
                <a:lnTo>
                  <a:pt x="978567" y="978637"/>
                </a:lnTo>
                <a:lnTo>
                  <a:pt x="-310" y="978637"/>
                </a:lnTo>
                <a:close/>
              </a:path>
            </a:pathLst>
          </a:custGeom>
          <a:solidFill>
            <a:srgbClr val="4D4D4F"/>
          </a:solidFill>
          <a:ln w="9789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66" name="Полилиния: фигура 513">
            <a:extLst>
              <a:ext uri="{FF2B5EF4-FFF2-40B4-BE49-F238E27FC236}">
                <a16:creationId xmlns:a16="http://schemas.microsoft.com/office/drawing/2014/main" id="{F4667004-12FA-40B4-99A3-BA671241D40C}"/>
              </a:ext>
            </a:extLst>
          </xdr:cNvPr>
          <xdr:cNvSpPr/>
        </xdr:nvSpPr>
        <xdr:spPr>
          <a:xfrm>
            <a:off x="10234247" y="4900247"/>
            <a:ext cx="978876" cy="978876"/>
          </a:xfrm>
          <a:custGeom>
            <a:avLst/>
            <a:gdLst>
              <a:gd name="connsiteX0" fmla="*/ 978567 w 978876"/>
              <a:gd name="connsiteY0" fmla="*/ -240 h 978876"/>
              <a:gd name="connsiteX1" fmla="*/ -310 w 978876"/>
              <a:gd name="connsiteY1" fmla="*/ 978637 h 978876"/>
              <a:gd name="connsiteX2" fmla="*/ 978567 w 978876"/>
              <a:gd name="connsiteY2" fmla="*/ -240 h 97887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978876" h="978876">
                <a:moveTo>
                  <a:pt x="978567" y="-240"/>
                </a:moveTo>
                <a:cubicBezTo>
                  <a:pt x="437953" y="-240"/>
                  <a:pt x="-310" y="438022"/>
                  <a:pt x="-310" y="978637"/>
                </a:cubicBezTo>
                <a:cubicBezTo>
                  <a:pt x="540304" y="978637"/>
                  <a:pt x="978567" y="540374"/>
                  <a:pt x="978567" y="-240"/>
                </a:cubicBezTo>
                <a:close/>
              </a:path>
            </a:pathLst>
          </a:custGeom>
          <a:solidFill>
            <a:srgbClr val="FFFFFF"/>
          </a:solidFill>
          <a:ln w="9789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21</xdr:col>
      <xdr:colOff>132041</xdr:colOff>
      <xdr:row>25</xdr:row>
      <xdr:rowOff>156692</xdr:rowOff>
    </xdr:from>
    <xdr:to>
      <xdr:col>22</xdr:col>
      <xdr:colOff>234827</xdr:colOff>
      <xdr:row>29</xdr:row>
      <xdr:rowOff>150621</xdr:rowOff>
    </xdr:to>
    <xdr:grpSp>
      <xdr:nvGrpSpPr>
        <xdr:cNvPr id="37" name="Группа 36">
          <a:extLst>
            <a:ext uri="{FF2B5EF4-FFF2-40B4-BE49-F238E27FC236}">
              <a16:creationId xmlns:a16="http://schemas.microsoft.com/office/drawing/2014/main" id="{F5132FEB-CFD8-4B0D-8EA5-4F88CE26565D}"/>
            </a:ext>
          </a:extLst>
        </xdr:cNvPr>
        <xdr:cNvGrpSpPr/>
      </xdr:nvGrpSpPr>
      <xdr:grpSpPr>
        <a:xfrm>
          <a:off x="13657541" y="5064335"/>
          <a:ext cx="746857" cy="755929"/>
          <a:chOff x="11335484" y="5022606"/>
          <a:chExt cx="734157" cy="734158"/>
        </a:xfrm>
      </xdr:grpSpPr>
      <xdr:sp macro="" textlink="">
        <xdr:nvSpPr>
          <xdr:cNvPr id="60" name="Полилиния: фигура 538">
            <a:extLst>
              <a:ext uri="{FF2B5EF4-FFF2-40B4-BE49-F238E27FC236}">
                <a16:creationId xmlns:a16="http://schemas.microsoft.com/office/drawing/2014/main" id="{CA156623-E264-4E49-A6F2-3C3876E9979C}"/>
              </a:ext>
            </a:extLst>
          </xdr:cNvPr>
          <xdr:cNvSpPr/>
        </xdr:nvSpPr>
        <xdr:spPr>
          <a:xfrm>
            <a:off x="11824922" y="5512045"/>
            <a:ext cx="244719" cy="244719"/>
          </a:xfrm>
          <a:custGeom>
            <a:avLst/>
            <a:gdLst>
              <a:gd name="connsiteX0" fmla="*/ 244719 w 244719"/>
              <a:gd name="connsiteY0" fmla="*/ 122360 h 244719"/>
              <a:gd name="connsiteX1" fmla="*/ 122360 w 244719"/>
              <a:gd name="connsiteY1" fmla="*/ 244719 h 244719"/>
              <a:gd name="connsiteX2" fmla="*/ 0 w 244719"/>
              <a:gd name="connsiteY2" fmla="*/ 122360 h 244719"/>
              <a:gd name="connsiteX3" fmla="*/ 122360 w 244719"/>
              <a:gd name="connsiteY3" fmla="*/ 0 h 244719"/>
              <a:gd name="connsiteX4" fmla="*/ 244719 w 244719"/>
              <a:gd name="connsiteY4" fmla="*/ 122360 h 2447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44719" h="244719">
                <a:moveTo>
                  <a:pt x="244719" y="122360"/>
                </a:moveTo>
                <a:cubicBezTo>
                  <a:pt x="244719" y="189937"/>
                  <a:pt x="189937" y="244719"/>
                  <a:pt x="122360" y="244719"/>
                </a:cubicBezTo>
                <a:cubicBezTo>
                  <a:pt x="54782" y="244719"/>
                  <a:pt x="0" y="189937"/>
                  <a:pt x="0" y="122360"/>
                </a:cubicBezTo>
                <a:cubicBezTo>
                  <a:pt x="0" y="54782"/>
                  <a:pt x="54782" y="0"/>
                  <a:pt x="122360" y="0"/>
                </a:cubicBezTo>
                <a:cubicBezTo>
                  <a:pt x="189937" y="0"/>
                  <a:pt x="244719" y="54782"/>
                  <a:pt x="244719" y="122360"/>
                </a:cubicBezTo>
                <a:close/>
              </a:path>
            </a:pathLst>
          </a:custGeom>
          <a:solidFill>
            <a:srgbClr val="FFDD00"/>
          </a:solidFill>
          <a:ln w="9789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61" name="Полилиния: фигура 539">
            <a:extLst>
              <a:ext uri="{FF2B5EF4-FFF2-40B4-BE49-F238E27FC236}">
                <a16:creationId xmlns:a16="http://schemas.microsoft.com/office/drawing/2014/main" id="{5FDEEBE7-373A-4E22-B5F6-F59C3C459617}"/>
              </a:ext>
            </a:extLst>
          </xdr:cNvPr>
          <xdr:cNvSpPr/>
        </xdr:nvSpPr>
        <xdr:spPr>
          <a:xfrm>
            <a:off x="11335484" y="5022606"/>
            <a:ext cx="244719" cy="244719"/>
          </a:xfrm>
          <a:custGeom>
            <a:avLst/>
            <a:gdLst>
              <a:gd name="connsiteX0" fmla="*/ 244719 w 244719"/>
              <a:gd name="connsiteY0" fmla="*/ 122360 h 244719"/>
              <a:gd name="connsiteX1" fmla="*/ 122360 w 244719"/>
              <a:gd name="connsiteY1" fmla="*/ 244719 h 244719"/>
              <a:gd name="connsiteX2" fmla="*/ 0 w 244719"/>
              <a:gd name="connsiteY2" fmla="*/ 122360 h 244719"/>
              <a:gd name="connsiteX3" fmla="*/ 122360 w 244719"/>
              <a:gd name="connsiteY3" fmla="*/ 0 h 244719"/>
              <a:gd name="connsiteX4" fmla="*/ 244719 w 244719"/>
              <a:gd name="connsiteY4" fmla="*/ 122360 h 2447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44719" h="244719">
                <a:moveTo>
                  <a:pt x="244719" y="122360"/>
                </a:moveTo>
                <a:cubicBezTo>
                  <a:pt x="244719" y="189937"/>
                  <a:pt x="189937" y="244719"/>
                  <a:pt x="122360" y="244719"/>
                </a:cubicBezTo>
                <a:cubicBezTo>
                  <a:pt x="54782" y="244719"/>
                  <a:pt x="0" y="189937"/>
                  <a:pt x="0" y="122360"/>
                </a:cubicBezTo>
                <a:cubicBezTo>
                  <a:pt x="0" y="54782"/>
                  <a:pt x="54782" y="0"/>
                  <a:pt x="122360" y="0"/>
                </a:cubicBezTo>
                <a:cubicBezTo>
                  <a:pt x="189937" y="0"/>
                  <a:pt x="244719" y="54782"/>
                  <a:pt x="244719" y="122360"/>
                </a:cubicBezTo>
                <a:close/>
              </a:path>
            </a:pathLst>
          </a:custGeom>
          <a:solidFill>
            <a:srgbClr val="FFDD00"/>
          </a:solidFill>
          <a:ln w="9789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62" name="Полилиния: фигура 540">
            <a:extLst>
              <a:ext uri="{FF2B5EF4-FFF2-40B4-BE49-F238E27FC236}">
                <a16:creationId xmlns:a16="http://schemas.microsoft.com/office/drawing/2014/main" id="{2B96FC31-EE2E-45C1-9C7B-5782A2805CAC}"/>
              </a:ext>
            </a:extLst>
          </xdr:cNvPr>
          <xdr:cNvSpPr/>
        </xdr:nvSpPr>
        <xdr:spPr>
          <a:xfrm>
            <a:off x="11824922" y="5022606"/>
            <a:ext cx="244719" cy="244719"/>
          </a:xfrm>
          <a:custGeom>
            <a:avLst/>
            <a:gdLst>
              <a:gd name="connsiteX0" fmla="*/ 244719 w 244719"/>
              <a:gd name="connsiteY0" fmla="*/ 122360 h 244719"/>
              <a:gd name="connsiteX1" fmla="*/ 122360 w 244719"/>
              <a:gd name="connsiteY1" fmla="*/ 244719 h 244719"/>
              <a:gd name="connsiteX2" fmla="*/ 0 w 244719"/>
              <a:gd name="connsiteY2" fmla="*/ 122360 h 244719"/>
              <a:gd name="connsiteX3" fmla="*/ 122360 w 244719"/>
              <a:gd name="connsiteY3" fmla="*/ 0 h 244719"/>
              <a:gd name="connsiteX4" fmla="*/ 244719 w 244719"/>
              <a:gd name="connsiteY4" fmla="*/ 122360 h 2447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44719" h="244719">
                <a:moveTo>
                  <a:pt x="244719" y="122360"/>
                </a:moveTo>
                <a:cubicBezTo>
                  <a:pt x="244719" y="189937"/>
                  <a:pt x="189937" y="244719"/>
                  <a:pt x="122360" y="244719"/>
                </a:cubicBezTo>
                <a:cubicBezTo>
                  <a:pt x="54782" y="244719"/>
                  <a:pt x="0" y="189937"/>
                  <a:pt x="0" y="122360"/>
                </a:cubicBezTo>
                <a:cubicBezTo>
                  <a:pt x="0" y="54782"/>
                  <a:pt x="54782" y="0"/>
                  <a:pt x="122360" y="0"/>
                </a:cubicBezTo>
                <a:cubicBezTo>
                  <a:pt x="189937" y="0"/>
                  <a:pt x="244719" y="54782"/>
                  <a:pt x="244719" y="122360"/>
                </a:cubicBezTo>
                <a:close/>
              </a:path>
            </a:pathLst>
          </a:custGeom>
          <a:solidFill>
            <a:srgbClr val="FFFFFF"/>
          </a:solidFill>
          <a:ln w="9789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63" name="Полилиния: фигура 541">
            <a:extLst>
              <a:ext uri="{FF2B5EF4-FFF2-40B4-BE49-F238E27FC236}">
                <a16:creationId xmlns:a16="http://schemas.microsoft.com/office/drawing/2014/main" id="{A6D5F13D-7EFC-4975-9CF3-4A8FECAD8EDF}"/>
              </a:ext>
            </a:extLst>
          </xdr:cNvPr>
          <xdr:cNvSpPr/>
        </xdr:nvSpPr>
        <xdr:spPr>
          <a:xfrm>
            <a:off x="11580203" y="5267326"/>
            <a:ext cx="244719" cy="244719"/>
          </a:xfrm>
          <a:custGeom>
            <a:avLst/>
            <a:gdLst>
              <a:gd name="connsiteX0" fmla="*/ 244719 w 244719"/>
              <a:gd name="connsiteY0" fmla="*/ 122360 h 244719"/>
              <a:gd name="connsiteX1" fmla="*/ 122360 w 244719"/>
              <a:gd name="connsiteY1" fmla="*/ 244719 h 244719"/>
              <a:gd name="connsiteX2" fmla="*/ 0 w 244719"/>
              <a:gd name="connsiteY2" fmla="*/ 122360 h 244719"/>
              <a:gd name="connsiteX3" fmla="*/ 122360 w 244719"/>
              <a:gd name="connsiteY3" fmla="*/ 0 h 244719"/>
              <a:gd name="connsiteX4" fmla="*/ 244719 w 244719"/>
              <a:gd name="connsiteY4" fmla="*/ 122360 h 2447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44719" h="244719">
                <a:moveTo>
                  <a:pt x="244719" y="122360"/>
                </a:moveTo>
                <a:cubicBezTo>
                  <a:pt x="244719" y="189937"/>
                  <a:pt x="189937" y="244719"/>
                  <a:pt x="122360" y="244719"/>
                </a:cubicBezTo>
                <a:cubicBezTo>
                  <a:pt x="54782" y="244719"/>
                  <a:pt x="0" y="189937"/>
                  <a:pt x="0" y="122360"/>
                </a:cubicBezTo>
                <a:cubicBezTo>
                  <a:pt x="0" y="54782"/>
                  <a:pt x="54782" y="0"/>
                  <a:pt x="122360" y="0"/>
                </a:cubicBezTo>
                <a:cubicBezTo>
                  <a:pt x="189937" y="0"/>
                  <a:pt x="244719" y="54782"/>
                  <a:pt x="244719" y="122360"/>
                </a:cubicBezTo>
                <a:close/>
              </a:path>
            </a:pathLst>
          </a:custGeom>
          <a:solidFill>
            <a:srgbClr val="FFDD00"/>
          </a:solidFill>
          <a:ln w="9789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64" name="Полилиния: фигура 542">
            <a:extLst>
              <a:ext uri="{FF2B5EF4-FFF2-40B4-BE49-F238E27FC236}">
                <a16:creationId xmlns:a16="http://schemas.microsoft.com/office/drawing/2014/main" id="{DD0A8BBE-BAAE-40BD-B297-697ADF52CDFF}"/>
              </a:ext>
            </a:extLst>
          </xdr:cNvPr>
          <xdr:cNvSpPr/>
        </xdr:nvSpPr>
        <xdr:spPr>
          <a:xfrm>
            <a:off x="11335484" y="5512045"/>
            <a:ext cx="244719" cy="244719"/>
          </a:xfrm>
          <a:custGeom>
            <a:avLst/>
            <a:gdLst>
              <a:gd name="connsiteX0" fmla="*/ 244719 w 244719"/>
              <a:gd name="connsiteY0" fmla="*/ 122360 h 244719"/>
              <a:gd name="connsiteX1" fmla="*/ 122360 w 244719"/>
              <a:gd name="connsiteY1" fmla="*/ 244719 h 244719"/>
              <a:gd name="connsiteX2" fmla="*/ 0 w 244719"/>
              <a:gd name="connsiteY2" fmla="*/ 122360 h 244719"/>
              <a:gd name="connsiteX3" fmla="*/ 122360 w 244719"/>
              <a:gd name="connsiteY3" fmla="*/ 0 h 244719"/>
              <a:gd name="connsiteX4" fmla="*/ 244719 w 244719"/>
              <a:gd name="connsiteY4" fmla="*/ 122360 h 2447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44719" h="244719">
                <a:moveTo>
                  <a:pt x="244719" y="122360"/>
                </a:moveTo>
                <a:cubicBezTo>
                  <a:pt x="244719" y="189937"/>
                  <a:pt x="189937" y="244719"/>
                  <a:pt x="122360" y="244719"/>
                </a:cubicBezTo>
                <a:cubicBezTo>
                  <a:pt x="54782" y="244719"/>
                  <a:pt x="0" y="189937"/>
                  <a:pt x="0" y="122360"/>
                </a:cubicBezTo>
                <a:cubicBezTo>
                  <a:pt x="0" y="54782"/>
                  <a:pt x="54782" y="0"/>
                  <a:pt x="122360" y="0"/>
                </a:cubicBezTo>
                <a:cubicBezTo>
                  <a:pt x="189937" y="0"/>
                  <a:pt x="244719" y="54782"/>
                  <a:pt x="244719" y="122360"/>
                </a:cubicBezTo>
                <a:close/>
              </a:path>
            </a:pathLst>
          </a:custGeom>
          <a:solidFill>
            <a:srgbClr val="FFFFFF"/>
          </a:solidFill>
          <a:ln w="9789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21</xdr:col>
      <xdr:colOff>9681</xdr:colOff>
      <xdr:row>30</xdr:row>
      <xdr:rowOff>87924</xdr:rowOff>
    </xdr:from>
    <xdr:to>
      <xdr:col>22</xdr:col>
      <xdr:colOff>357186</xdr:colOff>
      <xdr:row>35</xdr:row>
      <xdr:rowOff>141514</xdr:rowOff>
    </xdr:to>
    <xdr:sp macro="" textlink="">
      <xdr:nvSpPr>
        <xdr:cNvPr id="38" name="Полилиния: фигура 387">
          <a:extLst>
            <a:ext uri="{FF2B5EF4-FFF2-40B4-BE49-F238E27FC236}">
              <a16:creationId xmlns:a16="http://schemas.microsoft.com/office/drawing/2014/main" id="{5F070198-501B-4D27-86D7-07D2C786DDE2}"/>
            </a:ext>
          </a:extLst>
        </xdr:cNvPr>
        <xdr:cNvSpPr/>
      </xdr:nvSpPr>
      <xdr:spPr>
        <a:xfrm rot="16200000">
          <a:off x="13268481" y="5987981"/>
          <a:ext cx="978876" cy="978876"/>
        </a:xfrm>
        <a:custGeom>
          <a:avLst/>
          <a:gdLst>
            <a:gd name="connsiteX0" fmla="*/ -310 w 978876"/>
            <a:gd name="connsiteY0" fmla="*/ -240 h 978876"/>
            <a:gd name="connsiteX1" fmla="*/ 978567 w 978876"/>
            <a:gd name="connsiteY1" fmla="*/ -240 h 978876"/>
            <a:gd name="connsiteX2" fmla="*/ 978567 w 978876"/>
            <a:gd name="connsiteY2" fmla="*/ 978637 h 978876"/>
            <a:gd name="connsiteX3" fmla="*/ -310 w 978876"/>
            <a:gd name="connsiteY3" fmla="*/ 978637 h 97887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78876" h="978876">
              <a:moveTo>
                <a:pt x="-310" y="-240"/>
              </a:moveTo>
              <a:lnTo>
                <a:pt x="978567" y="-240"/>
              </a:lnTo>
              <a:lnTo>
                <a:pt x="978567" y="978637"/>
              </a:lnTo>
              <a:lnTo>
                <a:pt x="-310" y="978637"/>
              </a:lnTo>
              <a:close/>
            </a:path>
          </a:pathLst>
        </a:custGeom>
        <a:solidFill>
          <a:srgbClr val="FFFFFF"/>
        </a:solidFill>
        <a:ln w="9789" cap="flat">
          <a:noFill/>
          <a:prstDash val="solid"/>
          <a:miter/>
        </a:ln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>
            <a:ln>
              <a:noFill/>
            </a:ln>
            <a:solidFill>
              <a:srgbClr val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19</xdr:col>
      <xdr:colOff>295490</xdr:colOff>
      <xdr:row>20</xdr:row>
      <xdr:rowOff>52122</xdr:rowOff>
    </xdr:from>
    <xdr:to>
      <xdr:col>21</xdr:col>
      <xdr:colOff>12462</xdr:colOff>
      <xdr:row>25</xdr:row>
      <xdr:rowOff>41236</xdr:rowOff>
    </xdr:to>
    <xdr:grpSp>
      <xdr:nvGrpSpPr>
        <xdr:cNvPr id="39" name="Группа 38">
          <a:extLst>
            <a:ext uri="{FF2B5EF4-FFF2-40B4-BE49-F238E27FC236}">
              <a16:creationId xmlns:a16="http://schemas.microsoft.com/office/drawing/2014/main" id="{629866EB-766B-457B-A7A6-E79F9AD483F7}"/>
            </a:ext>
          </a:extLst>
        </xdr:cNvPr>
        <xdr:cNvGrpSpPr/>
      </xdr:nvGrpSpPr>
      <xdr:grpSpPr>
        <a:xfrm>
          <a:off x="12532847" y="3980051"/>
          <a:ext cx="1005115" cy="968828"/>
          <a:chOff x="0" y="5878310"/>
          <a:chExt cx="979715" cy="979714"/>
        </a:xfrm>
        <a:solidFill>
          <a:srgbClr val="FFFFFF"/>
        </a:solidFill>
      </xdr:grpSpPr>
      <xdr:sp macro="" textlink="">
        <xdr:nvSpPr>
          <xdr:cNvPr id="55" name="Полилиния: фигура 16">
            <a:extLst>
              <a:ext uri="{FF2B5EF4-FFF2-40B4-BE49-F238E27FC236}">
                <a16:creationId xmlns:a16="http://schemas.microsoft.com/office/drawing/2014/main" id="{A5E086CD-5F07-4AA6-8933-AC6A9CD2E999}"/>
              </a:ext>
            </a:extLst>
          </xdr:cNvPr>
          <xdr:cNvSpPr/>
        </xdr:nvSpPr>
        <xdr:spPr>
          <a:xfrm rot="10800000">
            <a:off x="1" y="5878310"/>
            <a:ext cx="979714" cy="979714"/>
          </a:xfrm>
          <a:custGeom>
            <a:avLst/>
            <a:gdLst>
              <a:gd name="connsiteX0" fmla="*/ -310 w 979714"/>
              <a:gd name="connsiteY0" fmla="*/ -240 h 979714"/>
              <a:gd name="connsiteX1" fmla="*/ 979404 w 979714"/>
              <a:gd name="connsiteY1" fmla="*/ -240 h 979714"/>
              <a:gd name="connsiteX2" fmla="*/ 979404 w 979714"/>
              <a:gd name="connsiteY2" fmla="*/ 979474 h 979714"/>
              <a:gd name="connsiteX3" fmla="*/ -310 w 979714"/>
              <a:gd name="connsiteY3" fmla="*/ 979474 h 979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79714" h="979714">
                <a:moveTo>
                  <a:pt x="-310" y="-240"/>
                </a:moveTo>
                <a:lnTo>
                  <a:pt x="979404" y="-240"/>
                </a:lnTo>
                <a:lnTo>
                  <a:pt x="979404" y="979474"/>
                </a:lnTo>
                <a:lnTo>
                  <a:pt x="-310" y="979474"/>
                </a:lnTo>
                <a:close/>
              </a:path>
            </a:pathLst>
          </a:custGeom>
          <a:grpFill/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56" name="Полилиния: фигура 139">
            <a:extLst>
              <a:ext uri="{FF2B5EF4-FFF2-40B4-BE49-F238E27FC236}">
                <a16:creationId xmlns:a16="http://schemas.microsoft.com/office/drawing/2014/main" id="{034DBDB6-12C3-4594-AF73-07D36538C92E}"/>
              </a:ext>
            </a:extLst>
          </xdr:cNvPr>
          <xdr:cNvSpPr/>
        </xdr:nvSpPr>
        <xdr:spPr>
          <a:xfrm>
            <a:off x="0" y="6368167"/>
            <a:ext cx="489857" cy="489857"/>
          </a:xfrm>
          <a:custGeom>
            <a:avLst/>
            <a:gdLst>
              <a:gd name="connsiteX0" fmla="*/ -310 w 489857"/>
              <a:gd name="connsiteY0" fmla="*/ -240 h 489857"/>
              <a:gd name="connsiteX1" fmla="*/ -310 w 489857"/>
              <a:gd name="connsiteY1" fmla="*/ 244689 h 489857"/>
              <a:gd name="connsiteX2" fmla="*/ 244619 w 489857"/>
              <a:gd name="connsiteY2" fmla="*/ 489617 h 489857"/>
              <a:gd name="connsiteX3" fmla="*/ 489547 w 489857"/>
              <a:gd name="connsiteY3" fmla="*/ 489617 h 489857"/>
              <a:gd name="connsiteX4" fmla="*/ -310 w 489857"/>
              <a:gd name="connsiteY4" fmla="*/ -240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489857" h="489857">
                <a:moveTo>
                  <a:pt x="-310" y="-240"/>
                </a:moveTo>
                <a:lnTo>
                  <a:pt x="-310" y="244689"/>
                </a:lnTo>
                <a:cubicBezTo>
                  <a:pt x="134959" y="244689"/>
                  <a:pt x="244619" y="354348"/>
                  <a:pt x="244619" y="489617"/>
                </a:cubicBezTo>
                <a:lnTo>
                  <a:pt x="489547" y="489617"/>
                </a:lnTo>
                <a:cubicBezTo>
                  <a:pt x="489547" y="219079"/>
                  <a:pt x="270228" y="-240"/>
                  <a:pt x="-310" y="-240"/>
                </a:cubicBezTo>
                <a:close/>
              </a:path>
            </a:pathLst>
          </a:custGeom>
          <a:solidFill>
            <a:srgbClr val="4D4D4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57" name="Полилиния: фигура 140">
            <a:extLst>
              <a:ext uri="{FF2B5EF4-FFF2-40B4-BE49-F238E27FC236}">
                <a16:creationId xmlns:a16="http://schemas.microsoft.com/office/drawing/2014/main" id="{040F9763-04B6-4CC6-A0F6-17B1B102C5F1}"/>
              </a:ext>
            </a:extLst>
          </xdr:cNvPr>
          <xdr:cNvSpPr/>
        </xdr:nvSpPr>
        <xdr:spPr>
          <a:xfrm>
            <a:off x="0" y="5878310"/>
            <a:ext cx="489857" cy="489857"/>
          </a:xfrm>
          <a:custGeom>
            <a:avLst/>
            <a:gdLst>
              <a:gd name="connsiteX0" fmla="*/ -310 w 489857"/>
              <a:gd name="connsiteY0" fmla="*/ 244689 h 489857"/>
              <a:gd name="connsiteX1" fmla="*/ -310 w 489857"/>
              <a:gd name="connsiteY1" fmla="*/ 489617 h 489857"/>
              <a:gd name="connsiteX2" fmla="*/ 489547 w 489857"/>
              <a:gd name="connsiteY2" fmla="*/ -240 h 489857"/>
              <a:gd name="connsiteX3" fmla="*/ 244619 w 489857"/>
              <a:gd name="connsiteY3" fmla="*/ -240 h 489857"/>
              <a:gd name="connsiteX4" fmla="*/ -310 w 489857"/>
              <a:gd name="connsiteY4" fmla="*/ 244689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489857" h="489857">
                <a:moveTo>
                  <a:pt x="-310" y="244689"/>
                </a:moveTo>
                <a:lnTo>
                  <a:pt x="-310" y="489617"/>
                </a:lnTo>
                <a:cubicBezTo>
                  <a:pt x="270228" y="489617"/>
                  <a:pt x="489547" y="270298"/>
                  <a:pt x="489547" y="-240"/>
                </a:cubicBezTo>
                <a:lnTo>
                  <a:pt x="244619" y="-240"/>
                </a:lnTo>
                <a:cubicBezTo>
                  <a:pt x="244619" y="135029"/>
                  <a:pt x="134959" y="244689"/>
                  <a:pt x="-310" y="244689"/>
                </a:cubicBezTo>
                <a:close/>
              </a:path>
            </a:pathLst>
          </a:custGeom>
          <a:solidFill>
            <a:srgbClr val="4D4D4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58" name="Полилиния: фигура 141">
            <a:extLst>
              <a:ext uri="{FF2B5EF4-FFF2-40B4-BE49-F238E27FC236}">
                <a16:creationId xmlns:a16="http://schemas.microsoft.com/office/drawing/2014/main" id="{9CD9A099-4583-4857-BA2A-19DCBAEF0A08}"/>
              </a:ext>
            </a:extLst>
          </xdr:cNvPr>
          <xdr:cNvSpPr/>
        </xdr:nvSpPr>
        <xdr:spPr>
          <a:xfrm>
            <a:off x="489858" y="5878310"/>
            <a:ext cx="489857" cy="489857"/>
          </a:xfrm>
          <a:custGeom>
            <a:avLst/>
            <a:gdLst>
              <a:gd name="connsiteX0" fmla="*/ 244619 w 489857"/>
              <a:gd name="connsiteY0" fmla="*/ -240 h 489857"/>
              <a:gd name="connsiteX1" fmla="*/ -310 w 489857"/>
              <a:gd name="connsiteY1" fmla="*/ -240 h 489857"/>
              <a:gd name="connsiteX2" fmla="*/ 489547 w 489857"/>
              <a:gd name="connsiteY2" fmla="*/ 489617 h 489857"/>
              <a:gd name="connsiteX3" fmla="*/ 489547 w 489857"/>
              <a:gd name="connsiteY3" fmla="*/ 244689 h 489857"/>
              <a:gd name="connsiteX4" fmla="*/ 244619 w 489857"/>
              <a:gd name="connsiteY4" fmla="*/ -240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489857" h="489857">
                <a:moveTo>
                  <a:pt x="244619" y="-240"/>
                </a:moveTo>
                <a:lnTo>
                  <a:pt x="-310" y="-240"/>
                </a:lnTo>
                <a:cubicBezTo>
                  <a:pt x="-310" y="270298"/>
                  <a:pt x="219009" y="489617"/>
                  <a:pt x="489547" y="489617"/>
                </a:cubicBezTo>
                <a:lnTo>
                  <a:pt x="489547" y="244689"/>
                </a:lnTo>
                <a:cubicBezTo>
                  <a:pt x="354278" y="244689"/>
                  <a:pt x="244619" y="135029"/>
                  <a:pt x="244619" y="-240"/>
                </a:cubicBezTo>
                <a:close/>
              </a:path>
            </a:pathLst>
          </a:custGeom>
          <a:solidFill>
            <a:srgbClr val="4D4D4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59" name="Полилиния: фигура 142">
            <a:extLst>
              <a:ext uri="{FF2B5EF4-FFF2-40B4-BE49-F238E27FC236}">
                <a16:creationId xmlns:a16="http://schemas.microsoft.com/office/drawing/2014/main" id="{8E76BC78-C554-4DCB-A452-B470C9BE0D3F}"/>
              </a:ext>
            </a:extLst>
          </xdr:cNvPr>
          <xdr:cNvSpPr/>
        </xdr:nvSpPr>
        <xdr:spPr>
          <a:xfrm>
            <a:off x="489858" y="6368167"/>
            <a:ext cx="489857" cy="489857"/>
          </a:xfrm>
          <a:custGeom>
            <a:avLst/>
            <a:gdLst>
              <a:gd name="connsiteX0" fmla="*/ 489547 w 489857"/>
              <a:gd name="connsiteY0" fmla="*/ 244689 h 489857"/>
              <a:gd name="connsiteX1" fmla="*/ 489547 w 489857"/>
              <a:gd name="connsiteY1" fmla="*/ -240 h 489857"/>
              <a:gd name="connsiteX2" fmla="*/ -310 w 489857"/>
              <a:gd name="connsiteY2" fmla="*/ 489617 h 489857"/>
              <a:gd name="connsiteX3" fmla="*/ 244619 w 489857"/>
              <a:gd name="connsiteY3" fmla="*/ 489617 h 489857"/>
              <a:gd name="connsiteX4" fmla="*/ 489547 w 489857"/>
              <a:gd name="connsiteY4" fmla="*/ 244689 h 48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489857" h="489857">
                <a:moveTo>
                  <a:pt x="489547" y="244689"/>
                </a:moveTo>
                <a:lnTo>
                  <a:pt x="489547" y="-240"/>
                </a:lnTo>
                <a:cubicBezTo>
                  <a:pt x="219009" y="-240"/>
                  <a:pt x="-310" y="219079"/>
                  <a:pt x="-310" y="489617"/>
                </a:cubicBezTo>
                <a:lnTo>
                  <a:pt x="244619" y="489617"/>
                </a:lnTo>
                <a:cubicBezTo>
                  <a:pt x="244619" y="354348"/>
                  <a:pt x="354278" y="244689"/>
                  <a:pt x="489547" y="244689"/>
                </a:cubicBezTo>
                <a:close/>
              </a:path>
            </a:pathLst>
          </a:custGeom>
          <a:solidFill>
            <a:srgbClr val="FFDD00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17</xdr:col>
      <xdr:colOff>493100</xdr:colOff>
      <xdr:row>20</xdr:row>
      <xdr:rowOff>43496</xdr:rowOff>
    </xdr:from>
    <xdr:to>
      <xdr:col>19</xdr:col>
      <xdr:colOff>210120</xdr:colOff>
      <xdr:row>25</xdr:row>
      <xdr:rowOff>32610</xdr:rowOff>
    </xdr:to>
    <xdr:grpSp>
      <xdr:nvGrpSpPr>
        <xdr:cNvPr id="40" name="Группа 39">
          <a:extLst>
            <a:ext uri="{FF2B5EF4-FFF2-40B4-BE49-F238E27FC236}">
              <a16:creationId xmlns:a16="http://schemas.microsoft.com/office/drawing/2014/main" id="{54E18161-5270-4656-9BE0-C7E84AAF80B4}"/>
            </a:ext>
          </a:extLst>
        </xdr:cNvPr>
        <xdr:cNvGrpSpPr/>
      </xdr:nvGrpSpPr>
      <xdr:grpSpPr>
        <a:xfrm>
          <a:off x="11442314" y="3971425"/>
          <a:ext cx="1005163" cy="968828"/>
          <a:chOff x="3918832" y="5877824"/>
          <a:chExt cx="979763" cy="979714"/>
        </a:xfrm>
      </xdr:grpSpPr>
      <xdr:sp macro="" textlink="">
        <xdr:nvSpPr>
          <xdr:cNvPr id="52" name="Полилиния: фигура 184">
            <a:extLst>
              <a:ext uri="{FF2B5EF4-FFF2-40B4-BE49-F238E27FC236}">
                <a16:creationId xmlns:a16="http://schemas.microsoft.com/office/drawing/2014/main" id="{DB9FCC3E-2838-4EFC-BB69-BE9E6132D3F8}"/>
              </a:ext>
            </a:extLst>
          </xdr:cNvPr>
          <xdr:cNvSpPr/>
        </xdr:nvSpPr>
        <xdr:spPr>
          <a:xfrm>
            <a:off x="4245445" y="5877824"/>
            <a:ext cx="326538" cy="979714"/>
          </a:xfrm>
          <a:custGeom>
            <a:avLst/>
            <a:gdLst>
              <a:gd name="connsiteX0" fmla="*/ 162959 w 326538"/>
              <a:gd name="connsiteY0" fmla="*/ 979474 h 979714"/>
              <a:gd name="connsiteX1" fmla="*/ 162959 w 326538"/>
              <a:gd name="connsiteY1" fmla="*/ -240 h 979714"/>
              <a:gd name="connsiteX2" fmla="*/ 162959 w 326538"/>
              <a:gd name="connsiteY2" fmla="*/ 979474 h 979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326538" h="979714">
                <a:moveTo>
                  <a:pt x="162959" y="979474"/>
                </a:moveTo>
                <a:cubicBezTo>
                  <a:pt x="380651" y="708975"/>
                  <a:pt x="380651" y="270259"/>
                  <a:pt x="162959" y="-240"/>
                </a:cubicBezTo>
                <a:cubicBezTo>
                  <a:pt x="-54733" y="270259"/>
                  <a:pt x="-54733" y="708975"/>
                  <a:pt x="162959" y="979474"/>
                </a:cubicBezTo>
                <a:close/>
              </a:path>
            </a:pathLst>
          </a:custGeom>
          <a:solidFill>
            <a:srgbClr val="FFFFFF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53" name="Полилиния: фигура 185">
            <a:extLst>
              <a:ext uri="{FF2B5EF4-FFF2-40B4-BE49-F238E27FC236}">
                <a16:creationId xmlns:a16="http://schemas.microsoft.com/office/drawing/2014/main" id="{7E069E49-BBB6-436A-A4BE-D24ED60BAEFD}"/>
              </a:ext>
            </a:extLst>
          </xdr:cNvPr>
          <xdr:cNvSpPr/>
        </xdr:nvSpPr>
        <xdr:spPr>
          <a:xfrm>
            <a:off x="3918832" y="5877824"/>
            <a:ext cx="326612" cy="979714"/>
          </a:xfrm>
          <a:custGeom>
            <a:avLst/>
            <a:gdLst>
              <a:gd name="connsiteX0" fmla="*/ 163033 w 326612"/>
              <a:gd name="connsiteY0" fmla="*/ 979474 h 979714"/>
              <a:gd name="connsiteX1" fmla="*/ 163033 w 326612"/>
              <a:gd name="connsiteY1" fmla="*/ -240 h 979714"/>
              <a:gd name="connsiteX2" fmla="*/ 163033 w 326612"/>
              <a:gd name="connsiteY2" fmla="*/ 979474 h 979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326612" h="979714">
                <a:moveTo>
                  <a:pt x="163033" y="979474"/>
                </a:moveTo>
                <a:cubicBezTo>
                  <a:pt x="380726" y="708975"/>
                  <a:pt x="380726" y="270259"/>
                  <a:pt x="163033" y="-240"/>
                </a:cubicBezTo>
                <a:cubicBezTo>
                  <a:pt x="-54758" y="270259"/>
                  <a:pt x="-54758" y="708975"/>
                  <a:pt x="163033" y="979474"/>
                </a:cubicBezTo>
                <a:close/>
              </a:path>
            </a:pathLst>
          </a:custGeom>
          <a:solidFill>
            <a:srgbClr val="FFDD00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54" name="Полилиния: фигура 186">
            <a:extLst>
              <a:ext uri="{FF2B5EF4-FFF2-40B4-BE49-F238E27FC236}">
                <a16:creationId xmlns:a16="http://schemas.microsoft.com/office/drawing/2014/main" id="{35D2F51D-CB1C-4CF9-AD57-15ED227D7D67}"/>
              </a:ext>
            </a:extLst>
          </xdr:cNvPr>
          <xdr:cNvSpPr/>
        </xdr:nvSpPr>
        <xdr:spPr>
          <a:xfrm>
            <a:off x="4571983" y="5877824"/>
            <a:ext cx="326612" cy="979714"/>
          </a:xfrm>
          <a:custGeom>
            <a:avLst/>
            <a:gdLst>
              <a:gd name="connsiteX0" fmla="*/ 162960 w 326612"/>
              <a:gd name="connsiteY0" fmla="*/ 979474 h 979714"/>
              <a:gd name="connsiteX1" fmla="*/ 162960 w 326612"/>
              <a:gd name="connsiteY1" fmla="*/ -240 h 979714"/>
              <a:gd name="connsiteX2" fmla="*/ 162960 w 326612"/>
              <a:gd name="connsiteY2" fmla="*/ 979474 h 9797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326612" h="979714">
                <a:moveTo>
                  <a:pt x="162960" y="979474"/>
                </a:moveTo>
                <a:cubicBezTo>
                  <a:pt x="380750" y="708975"/>
                  <a:pt x="380750" y="270259"/>
                  <a:pt x="162960" y="-240"/>
                </a:cubicBezTo>
                <a:cubicBezTo>
                  <a:pt x="-54733" y="270259"/>
                  <a:pt x="-54733" y="708975"/>
                  <a:pt x="162960" y="979474"/>
                </a:cubicBezTo>
                <a:close/>
              </a:path>
            </a:pathLst>
          </a:custGeom>
          <a:solidFill>
            <a:srgbClr val="FFDD00"/>
          </a:solidFill>
          <a:ln w="979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18</xdr:col>
      <xdr:colOff>135915</xdr:colOff>
      <xdr:row>26</xdr:row>
      <xdr:rowOff>31221</xdr:rowOff>
    </xdr:from>
    <xdr:to>
      <xdr:col>19</xdr:col>
      <xdr:colOff>110007</xdr:colOff>
      <xdr:row>29</xdr:row>
      <xdr:rowOff>81513</xdr:rowOff>
    </xdr:to>
    <xdr:grpSp>
      <xdr:nvGrpSpPr>
        <xdr:cNvPr id="41" name="Группа 40">
          <a:extLst>
            <a:ext uri="{FF2B5EF4-FFF2-40B4-BE49-F238E27FC236}">
              <a16:creationId xmlns:a16="http://schemas.microsoft.com/office/drawing/2014/main" id="{EE632E81-45DB-44E4-9159-DEAFE77E3A66}"/>
            </a:ext>
          </a:extLst>
        </xdr:cNvPr>
        <xdr:cNvGrpSpPr/>
      </xdr:nvGrpSpPr>
      <xdr:grpSpPr>
        <a:xfrm>
          <a:off x="11729201" y="5129364"/>
          <a:ext cx="618163" cy="621792"/>
          <a:chOff x="5094572" y="6068734"/>
          <a:chExt cx="605463" cy="605463"/>
        </a:xfrm>
        <a:solidFill>
          <a:srgbClr val="FFDD00"/>
        </a:solidFill>
      </xdr:grpSpPr>
      <xdr:sp macro="" textlink="">
        <xdr:nvSpPr>
          <xdr:cNvPr id="50" name="Полилиния: фигура 692">
            <a:extLst>
              <a:ext uri="{FF2B5EF4-FFF2-40B4-BE49-F238E27FC236}">
                <a16:creationId xmlns:a16="http://schemas.microsoft.com/office/drawing/2014/main" id="{9E5C8D50-49FC-4CFD-8A18-7D589F38C0CE}"/>
              </a:ext>
            </a:extLst>
          </xdr:cNvPr>
          <xdr:cNvSpPr/>
        </xdr:nvSpPr>
        <xdr:spPr>
          <a:xfrm>
            <a:off x="5226343" y="6200506"/>
            <a:ext cx="341920" cy="341920"/>
          </a:xfrm>
          <a:custGeom>
            <a:avLst/>
            <a:gdLst>
              <a:gd name="connsiteX0" fmla="*/ 341920 w 341920"/>
              <a:gd name="connsiteY0" fmla="*/ 170960 h 341920"/>
              <a:gd name="connsiteX1" fmla="*/ 170960 w 341920"/>
              <a:gd name="connsiteY1" fmla="*/ 341920 h 341920"/>
              <a:gd name="connsiteX2" fmla="*/ 0 w 341920"/>
              <a:gd name="connsiteY2" fmla="*/ 170960 h 341920"/>
              <a:gd name="connsiteX3" fmla="*/ 170960 w 341920"/>
              <a:gd name="connsiteY3" fmla="*/ 0 h 341920"/>
              <a:gd name="connsiteX4" fmla="*/ 341920 w 341920"/>
              <a:gd name="connsiteY4" fmla="*/ 170960 h 3419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341920" h="341920">
                <a:moveTo>
                  <a:pt x="341920" y="170960"/>
                </a:moveTo>
                <a:cubicBezTo>
                  <a:pt x="341920" y="265379"/>
                  <a:pt x="265379" y="341920"/>
                  <a:pt x="170960" y="341920"/>
                </a:cubicBezTo>
                <a:cubicBezTo>
                  <a:pt x="76542" y="341920"/>
                  <a:pt x="0" y="265379"/>
                  <a:pt x="0" y="170960"/>
                </a:cubicBezTo>
                <a:cubicBezTo>
                  <a:pt x="0" y="76541"/>
                  <a:pt x="76542" y="0"/>
                  <a:pt x="170960" y="0"/>
                </a:cubicBezTo>
                <a:cubicBezTo>
                  <a:pt x="265379" y="0"/>
                  <a:pt x="341920" y="76541"/>
                  <a:pt x="341920" y="170960"/>
                </a:cubicBezTo>
                <a:close/>
              </a:path>
            </a:pathLst>
          </a:custGeom>
          <a:grpFill/>
          <a:ln w="9795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  <xdr:sp macro="" textlink="">
        <xdr:nvSpPr>
          <xdr:cNvPr id="51" name="Полилиния: фигура 693">
            <a:extLst>
              <a:ext uri="{FF2B5EF4-FFF2-40B4-BE49-F238E27FC236}">
                <a16:creationId xmlns:a16="http://schemas.microsoft.com/office/drawing/2014/main" id="{BBD285D6-79A9-4D1B-9429-B79004A47704}"/>
              </a:ext>
            </a:extLst>
          </xdr:cNvPr>
          <xdr:cNvSpPr/>
        </xdr:nvSpPr>
        <xdr:spPr>
          <a:xfrm>
            <a:off x="5094572" y="6068734"/>
            <a:ext cx="605463" cy="605463"/>
          </a:xfrm>
          <a:custGeom>
            <a:avLst/>
            <a:gdLst>
              <a:gd name="connsiteX0" fmla="*/ 299524 w 605463"/>
              <a:gd name="connsiteY0" fmla="*/ -240 h 605463"/>
              <a:gd name="connsiteX1" fmla="*/ 270132 w 605463"/>
              <a:gd name="connsiteY1" fmla="*/ 29151 h 605463"/>
              <a:gd name="connsiteX2" fmla="*/ 270132 w 605463"/>
              <a:gd name="connsiteY2" fmla="*/ 72847 h 605463"/>
              <a:gd name="connsiteX3" fmla="*/ 299524 w 605463"/>
              <a:gd name="connsiteY3" fmla="*/ 102238 h 605463"/>
              <a:gd name="connsiteX4" fmla="*/ 328915 w 605463"/>
              <a:gd name="connsiteY4" fmla="*/ 72847 h 605463"/>
              <a:gd name="connsiteX5" fmla="*/ 328915 w 605463"/>
              <a:gd name="connsiteY5" fmla="*/ 29151 h 605463"/>
              <a:gd name="connsiteX6" fmla="*/ 299524 w 605463"/>
              <a:gd name="connsiteY6" fmla="*/ -240 h 605463"/>
              <a:gd name="connsiteX7" fmla="*/ 299524 w 605463"/>
              <a:gd name="connsiteY7" fmla="*/ 502745 h 605463"/>
              <a:gd name="connsiteX8" fmla="*/ 270132 w 605463"/>
              <a:gd name="connsiteY8" fmla="*/ 532137 h 605463"/>
              <a:gd name="connsiteX9" fmla="*/ 270132 w 605463"/>
              <a:gd name="connsiteY9" fmla="*/ 575832 h 605463"/>
              <a:gd name="connsiteX10" fmla="*/ 299524 w 605463"/>
              <a:gd name="connsiteY10" fmla="*/ 605223 h 605463"/>
              <a:gd name="connsiteX11" fmla="*/ 328915 w 605463"/>
              <a:gd name="connsiteY11" fmla="*/ 575832 h 605463"/>
              <a:gd name="connsiteX12" fmla="*/ 328915 w 605463"/>
              <a:gd name="connsiteY12" fmla="*/ 532137 h 605463"/>
              <a:gd name="connsiteX13" fmla="*/ 299524 w 605463"/>
              <a:gd name="connsiteY13" fmla="*/ 502745 h 605463"/>
              <a:gd name="connsiteX14" fmla="*/ 99271 w 605463"/>
              <a:gd name="connsiteY14" fmla="*/ 302492 h 605463"/>
              <a:gd name="connsiteX15" fmla="*/ 69879 w 605463"/>
              <a:gd name="connsiteY15" fmla="*/ 273100 h 605463"/>
              <a:gd name="connsiteX16" fmla="*/ 26184 w 605463"/>
              <a:gd name="connsiteY16" fmla="*/ 273100 h 605463"/>
              <a:gd name="connsiteX17" fmla="*/ -3207 w 605463"/>
              <a:gd name="connsiteY17" fmla="*/ 302492 h 605463"/>
              <a:gd name="connsiteX18" fmla="*/ 26184 w 605463"/>
              <a:gd name="connsiteY18" fmla="*/ 331883 h 605463"/>
              <a:gd name="connsiteX19" fmla="*/ 69879 w 605463"/>
              <a:gd name="connsiteY19" fmla="*/ 331883 h 605463"/>
              <a:gd name="connsiteX20" fmla="*/ 99271 w 605463"/>
              <a:gd name="connsiteY20" fmla="*/ 302492 h 605463"/>
              <a:gd name="connsiteX21" fmla="*/ 572865 w 605463"/>
              <a:gd name="connsiteY21" fmla="*/ 273100 h 605463"/>
              <a:gd name="connsiteX22" fmla="*/ 529168 w 605463"/>
              <a:gd name="connsiteY22" fmla="*/ 273100 h 605463"/>
              <a:gd name="connsiteX23" fmla="*/ 499777 w 605463"/>
              <a:gd name="connsiteY23" fmla="*/ 302492 h 605463"/>
              <a:gd name="connsiteX24" fmla="*/ 529168 w 605463"/>
              <a:gd name="connsiteY24" fmla="*/ 331883 h 605463"/>
              <a:gd name="connsiteX25" fmla="*/ 572865 w 605463"/>
              <a:gd name="connsiteY25" fmla="*/ 331883 h 605463"/>
              <a:gd name="connsiteX26" fmla="*/ 602257 w 605463"/>
              <a:gd name="connsiteY26" fmla="*/ 302492 h 605463"/>
              <a:gd name="connsiteX27" fmla="*/ 572865 w 605463"/>
              <a:gd name="connsiteY27" fmla="*/ 273100 h 605463"/>
              <a:gd name="connsiteX28" fmla="*/ 126997 w 605463"/>
              <a:gd name="connsiteY28" fmla="*/ 88424 h 605463"/>
              <a:gd name="connsiteX29" fmla="*/ 85457 w 605463"/>
              <a:gd name="connsiteY29" fmla="*/ 86955 h 605463"/>
              <a:gd name="connsiteX30" fmla="*/ 83986 w 605463"/>
              <a:gd name="connsiteY30" fmla="*/ 128494 h 605463"/>
              <a:gd name="connsiteX31" fmla="*/ 85457 w 605463"/>
              <a:gd name="connsiteY31" fmla="*/ 129964 h 605463"/>
              <a:gd name="connsiteX32" fmla="*/ 116317 w 605463"/>
              <a:gd name="connsiteY32" fmla="*/ 160923 h 605463"/>
              <a:gd name="connsiteX33" fmla="*/ 157955 w 605463"/>
              <a:gd name="connsiteY33" fmla="*/ 160923 h 605463"/>
              <a:gd name="connsiteX34" fmla="*/ 157955 w 605463"/>
              <a:gd name="connsiteY34" fmla="*/ 119285 h 605463"/>
              <a:gd name="connsiteX35" fmla="*/ 482730 w 605463"/>
              <a:gd name="connsiteY35" fmla="*/ 444061 h 605463"/>
              <a:gd name="connsiteX36" fmla="*/ 441092 w 605463"/>
              <a:gd name="connsiteY36" fmla="*/ 444061 h 605463"/>
              <a:gd name="connsiteX37" fmla="*/ 441092 w 605463"/>
              <a:gd name="connsiteY37" fmla="*/ 485698 h 605463"/>
              <a:gd name="connsiteX38" fmla="*/ 472052 w 605463"/>
              <a:gd name="connsiteY38" fmla="*/ 516559 h 605463"/>
              <a:gd name="connsiteX39" fmla="*/ 513592 w 605463"/>
              <a:gd name="connsiteY39" fmla="*/ 516559 h 605463"/>
              <a:gd name="connsiteX40" fmla="*/ 513592 w 605463"/>
              <a:gd name="connsiteY40" fmla="*/ 475019 h 605463"/>
              <a:gd name="connsiteX41" fmla="*/ 116317 w 605463"/>
              <a:gd name="connsiteY41" fmla="*/ 444061 h 605463"/>
              <a:gd name="connsiteX42" fmla="*/ 85457 w 605463"/>
              <a:gd name="connsiteY42" fmla="*/ 475019 h 605463"/>
              <a:gd name="connsiteX43" fmla="*/ 85457 w 605463"/>
              <a:gd name="connsiteY43" fmla="*/ 516589 h 605463"/>
              <a:gd name="connsiteX44" fmla="*/ 106226 w 605463"/>
              <a:gd name="connsiteY44" fmla="*/ 525181 h 605463"/>
              <a:gd name="connsiteX45" fmla="*/ 126997 w 605463"/>
              <a:gd name="connsiteY45" fmla="*/ 516559 h 605463"/>
              <a:gd name="connsiteX46" fmla="*/ 157955 w 605463"/>
              <a:gd name="connsiteY46" fmla="*/ 485698 h 605463"/>
              <a:gd name="connsiteX47" fmla="*/ 157955 w 605463"/>
              <a:gd name="connsiteY47" fmla="*/ 444061 h 605463"/>
              <a:gd name="connsiteX48" fmla="*/ 116317 w 605463"/>
              <a:gd name="connsiteY48" fmla="*/ 444061 h 605463"/>
              <a:gd name="connsiteX49" fmla="*/ 461961 w 605463"/>
              <a:gd name="connsiteY49" fmla="*/ 169740 h 605463"/>
              <a:gd name="connsiteX50" fmla="*/ 482730 w 605463"/>
              <a:gd name="connsiteY50" fmla="*/ 161217 h 605463"/>
              <a:gd name="connsiteX51" fmla="*/ 513592 w 605463"/>
              <a:gd name="connsiteY51" fmla="*/ 130258 h 605463"/>
              <a:gd name="connsiteX52" fmla="*/ 512121 w 605463"/>
              <a:gd name="connsiteY52" fmla="*/ 88718 h 605463"/>
              <a:gd name="connsiteX53" fmla="*/ 472052 w 605463"/>
              <a:gd name="connsiteY53" fmla="*/ 88718 h 605463"/>
              <a:gd name="connsiteX54" fmla="*/ 441092 w 605463"/>
              <a:gd name="connsiteY54" fmla="*/ 119579 h 605463"/>
              <a:gd name="connsiteX55" fmla="*/ 441092 w 605463"/>
              <a:gd name="connsiteY55" fmla="*/ 161148 h 605463"/>
              <a:gd name="connsiteX56" fmla="*/ 461961 w 605463"/>
              <a:gd name="connsiteY56" fmla="*/ 169740 h 6054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</a:cxnLst>
            <a:rect l="l" t="t" r="r" b="b"/>
            <a:pathLst>
              <a:path w="605463" h="605463">
                <a:moveTo>
                  <a:pt x="299524" y="-240"/>
                </a:moveTo>
                <a:cubicBezTo>
                  <a:pt x="283261" y="-240"/>
                  <a:pt x="270132" y="12917"/>
                  <a:pt x="270132" y="29151"/>
                </a:cubicBezTo>
                <a:lnTo>
                  <a:pt x="270132" y="72847"/>
                </a:lnTo>
                <a:cubicBezTo>
                  <a:pt x="270132" y="89081"/>
                  <a:pt x="283261" y="102238"/>
                  <a:pt x="299524" y="102238"/>
                </a:cubicBezTo>
                <a:cubicBezTo>
                  <a:pt x="315786" y="102238"/>
                  <a:pt x="328915" y="89081"/>
                  <a:pt x="328915" y="72847"/>
                </a:cubicBezTo>
                <a:lnTo>
                  <a:pt x="328915" y="29151"/>
                </a:lnTo>
                <a:cubicBezTo>
                  <a:pt x="328915" y="12917"/>
                  <a:pt x="315786" y="-240"/>
                  <a:pt x="299524" y="-240"/>
                </a:cubicBezTo>
                <a:close/>
                <a:moveTo>
                  <a:pt x="299524" y="502745"/>
                </a:moveTo>
                <a:cubicBezTo>
                  <a:pt x="283261" y="502745"/>
                  <a:pt x="270132" y="515903"/>
                  <a:pt x="270132" y="532137"/>
                </a:cubicBezTo>
                <a:lnTo>
                  <a:pt x="270132" y="575832"/>
                </a:lnTo>
                <a:cubicBezTo>
                  <a:pt x="270132" y="592066"/>
                  <a:pt x="283261" y="605223"/>
                  <a:pt x="299524" y="605223"/>
                </a:cubicBezTo>
                <a:cubicBezTo>
                  <a:pt x="315786" y="605223"/>
                  <a:pt x="328915" y="592066"/>
                  <a:pt x="328915" y="575832"/>
                </a:cubicBezTo>
                <a:lnTo>
                  <a:pt x="328915" y="532137"/>
                </a:lnTo>
                <a:cubicBezTo>
                  <a:pt x="328915" y="515903"/>
                  <a:pt x="315786" y="502745"/>
                  <a:pt x="299524" y="502745"/>
                </a:cubicBezTo>
                <a:close/>
                <a:moveTo>
                  <a:pt x="99271" y="302492"/>
                </a:moveTo>
                <a:cubicBezTo>
                  <a:pt x="99271" y="286258"/>
                  <a:pt x="86141" y="273100"/>
                  <a:pt x="69879" y="273100"/>
                </a:cubicBezTo>
                <a:lnTo>
                  <a:pt x="26184" y="273100"/>
                </a:lnTo>
                <a:cubicBezTo>
                  <a:pt x="9919" y="273100"/>
                  <a:pt x="-3207" y="286258"/>
                  <a:pt x="-3207" y="302492"/>
                </a:cubicBezTo>
                <a:cubicBezTo>
                  <a:pt x="-3207" y="318726"/>
                  <a:pt x="9919" y="331883"/>
                  <a:pt x="26184" y="331883"/>
                </a:cubicBezTo>
                <a:lnTo>
                  <a:pt x="69879" y="331883"/>
                </a:lnTo>
                <a:cubicBezTo>
                  <a:pt x="86141" y="331883"/>
                  <a:pt x="99271" y="318726"/>
                  <a:pt x="99271" y="302492"/>
                </a:cubicBezTo>
                <a:close/>
                <a:moveTo>
                  <a:pt x="572865" y="273100"/>
                </a:moveTo>
                <a:lnTo>
                  <a:pt x="529168" y="273100"/>
                </a:lnTo>
                <a:cubicBezTo>
                  <a:pt x="512906" y="273100"/>
                  <a:pt x="499777" y="286258"/>
                  <a:pt x="499777" y="302492"/>
                </a:cubicBezTo>
                <a:cubicBezTo>
                  <a:pt x="499777" y="318726"/>
                  <a:pt x="512906" y="331883"/>
                  <a:pt x="529168" y="331883"/>
                </a:cubicBezTo>
                <a:lnTo>
                  <a:pt x="572865" y="331883"/>
                </a:lnTo>
                <a:cubicBezTo>
                  <a:pt x="589128" y="331883"/>
                  <a:pt x="602257" y="318726"/>
                  <a:pt x="602257" y="302492"/>
                </a:cubicBezTo>
                <a:cubicBezTo>
                  <a:pt x="602257" y="286258"/>
                  <a:pt x="589128" y="273100"/>
                  <a:pt x="572865" y="273100"/>
                </a:cubicBezTo>
                <a:close/>
                <a:moveTo>
                  <a:pt x="126997" y="88424"/>
                </a:moveTo>
                <a:cubicBezTo>
                  <a:pt x="115925" y="76550"/>
                  <a:pt x="97312" y="75894"/>
                  <a:pt x="85457" y="86955"/>
                </a:cubicBezTo>
                <a:cubicBezTo>
                  <a:pt x="73601" y="98025"/>
                  <a:pt x="72917" y="116620"/>
                  <a:pt x="83986" y="128494"/>
                </a:cubicBezTo>
                <a:cubicBezTo>
                  <a:pt x="84477" y="129004"/>
                  <a:pt x="84967" y="129494"/>
                  <a:pt x="85457" y="129964"/>
                </a:cubicBezTo>
                <a:lnTo>
                  <a:pt x="116317" y="160923"/>
                </a:lnTo>
                <a:cubicBezTo>
                  <a:pt x="127779" y="172425"/>
                  <a:pt x="146493" y="172425"/>
                  <a:pt x="157955" y="160923"/>
                </a:cubicBezTo>
                <a:cubicBezTo>
                  <a:pt x="169417" y="149421"/>
                  <a:pt x="169417" y="130787"/>
                  <a:pt x="157955" y="119285"/>
                </a:cubicBezTo>
                <a:close/>
                <a:moveTo>
                  <a:pt x="482730" y="444061"/>
                </a:moveTo>
                <a:cubicBezTo>
                  <a:pt x="471268" y="432559"/>
                  <a:pt x="452556" y="432559"/>
                  <a:pt x="441092" y="444061"/>
                </a:cubicBezTo>
                <a:cubicBezTo>
                  <a:pt x="429630" y="455562"/>
                  <a:pt x="429630" y="474196"/>
                  <a:pt x="441092" y="485698"/>
                </a:cubicBezTo>
                <a:lnTo>
                  <a:pt x="472052" y="516559"/>
                </a:lnTo>
                <a:cubicBezTo>
                  <a:pt x="483514" y="528022"/>
                  <a:pt x="502128" y="528022"/>
                  <a:pt x="513592" y="516559"/>
                </a:cubicBezTo>
                <a:cubicBezTo>
                  <a:pt x="525054" y="505087"/>
                  <a:pt x="525054" y="486492"/>
                  <a:pt x="513592" y="475019"/>
                </a:cubicBezTo>
                <a:close/>
                <a:moveTo>
                  <a:pt x="116317" y="444061"/>
                </a:moveTo>
                <a:lnTo>
                  <a:pt x="85457" y="475019"/>
                </a:lnTo>
                <a:cubicBezTo>
                  <a:pt x="73993" y="486502"/>
                  <a:pt x="73993" y="505116"/>
                  <a:pt x="85457" y="516589"/>
                </a:cubicBezTo>
                <a:cubicBezTo>
                  <a:pt x="90942" y="522085"/>
                  <a:pt x="98486" y="525171"/>
                  <a:pt x="106226" y="525181"/>
                </a:cubicBezTo>
                <a:cubicBezTo>
                  <a:pt x="114064" y="525171"/>
                  <a:pt x="121510" y="522075"/>
                  <a:pt x="126997" y="516559"/>
                </a:cubicBezTo>
                <a:lnTo>
                  <a:pt x="157955" y="485698"/>
                </a:lnTo>
                <a:cubicBezTo>
                  <a:pt x="169417" y="474196"/>
                  <a:pt x="169417" y="455562"/>
                  <a:pt x="157955" y="444061"/>
                </a:cubicBezTo>
                <a:cubicBezTo>
                  <a:pt x="146493" y="432559"/>
                  <a:pt x="127779" y="432559"/>
                  <a:pt x="116317" y="444061"/>
                </a:cubicBezTo>
                <a:close/>
                <a:moveTo>
                  <a:pt x="461961" y="169740"/>
                </a:moveTo>
                <a:cubicBezTo>
                  <a:pt x="469701" y="169760"/>
                  <a:pt x="477245" y="166694"/>
                  <a:pt x="482730" y="161217"/>
                </a:cubicBezTo>
                <a:lnTo>
                  <a:pt x="513592" y="130258"/>
                </a:lnTo>
                <a:cubicBezTo>
                  <a:pt x="524662" y="118384"/>
                  <a:pt x="523975" y="99789"/>
                  <a:pt x="512121" y="88718"/>
                </a:cubicBezTo>
                <a:cubicBezTo>
                  <a:pt x="500855" y="78196"/>
                  <a:pt x="483318" y="78196"/>
                  <a:pt x="472052" y="88718"/>
                </a:cubicBezTo>
                <a:lnTo>
                  <a:pt x="441092" y="119579"/>
                </a:lnTo>
                <a:cubicBezTo>
                  <a:pt x="429630" y="131061"/>
                  <a:pt x="429630" y="149676"/>
                  <a:pt x="441092" y="161148"/>
                </a:cubicBezTo>
                <a:cubicBezTo>
                  <a:pt x="446677" y="166664"/>
                  <a:pt x="454123" y="169760"/>
                  <a:pt x="461961" y="169740"/>
                </a:cubicBezTo>
                <a:close/>
              </a:path>
            </a:pathLst>
          </a:custGeom>
          <a:grpFill/>
          <a:ln w="9795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17</xdr:col>
      <xdr:colOff>455909</xdr:colOff>
      <xdr:row>11</xdr:row>
      <xdr:rowOff>116505</xdr:rowOff>
    </xdr:from>
    <xdr:to>
      <xdr:col>19</xdr:col>
      <xdr:colOff>199883</xdr:colOff>
      <xdr:row>16</xdr:row>
      <xdr:rowOff>89079</xdr:rowOff>
    </xdr:to>
    <xdr:sp macro="" textlink="">
      <xdr:nvSpPr>
        <xdr:cNvPr id="42" name="Полилиния: фигура 65">
          <a:extLst>
            <a:ext uri="{FF2B5EF4-FFF2-40B4-BE49-F238E27FC236}">
              <a16:creationId xmlns:a16="http://schemas.microsoft.com/office/drawing/2014/main" id="{F1946BA5-9A24-48D6-9405-492A4DB9E79B}"/>
            </a:ext>
          </a:extLst>
        </xdr:cNvPr>
        <xdr:cNvSpPr/>
      </xdr:nvSpPr>
      <xdr:spPr>
        <a:xfrm>
          <a:off x="11189223" y="2260991"/>
          <a:ext cx="1006717" cy="1006717"/>
        </a:xfrm>
        <a:custGeom>
          <a:avLst/>
          <a:gdLst>
            <a:gd name="connsiteX0" fmla="*/ 244619 w 489857"/>
            <a:gd name="connsiteY0" fmla="*/ -240 h 489857"/>
            <a:gd name="connsiteX1" fmla="*/ -310 w 489857"/>
            <a:gd name="connsiteY1" fmla="*/ 244689 h 489857"/>
            <a:gd name="connsiteX2" fmla="*/ 244619 w 489857"/>
            <a:gd name="connsiteY2" fmla="*/ 489617 h 489857"/>
            <a:gd name="connsiteX3" fmla="*/ 489547 w 489857"/>
            <a:gd name="connsiteY3" fmla="*/ 244689 h 489857"/>
            <a:gd name="connsiteX4" fmla="*/ 244619 w 489857"/>
            <a:gd name="connsiteY4" fmla="*/ -240 h 489857"/>
            <a:gd name="connsiteX5" fmla="*/ 244619 w 489857"/>
            <a:gd name="connsiteY5" fmla="*/ 367153 h 489857"/>
            <a:gd name="connsiteX6" fmla="*/ 122154 w 489857"/>
            <a:gd name="connsiteY6" fmla="*/ 244689 h 489857"/>
            <a:gd name="connsiteX7" fmla="*/ 244619 w 489857"/>
            <a:gd name="connsiteY7" fmla="*/ 122224 h 489857"/>
            <a:gd name="connsiteX8" fmla="*/ 367083 w 489857"/>
            <a:gd name="connsiteY8" fmla="*/ 244689 h 489857"/>
            <a:gd name="connsiteX9" fmla="*/ 244619 w 489857"/>
            <a:gd name="connsiteY9" fmla="*/ 367153 h 4898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489857" h="489857">
              <a:moveTo>
                <a:pt x="244619" y="-240"/>
              </a:moveTo>
              <a:cubicBezTo>
                <a:pt x="109319" y="-240"/>
                <a:pt x="-310" y="109419"/>
                <a:pt x="-310" y="244689"/>
              </a:cubicBezTo>
              <a:cubicBezTo>
                <a:pt x="-310" y="379958"/>
                <a:pt x="109319" y="489617"/>
                <a:pt x="244619" y="489617"/>
              </a:cubicBezTo>
              <a:cubicBezTo>
                <a:pt x="379918" y="489617"/>
                <a:pt x="489547" y="379958"/>
                <a:pt x="489547" y="244689"/>
              </a:cubicBezTo>
              <a:cubicBezTo>
                <a:pt x="489547" y="109419"/>
                <a:pt x="379918" y="-240"/>
                <a:pt x="244619" y="-240"/>
              </a:cubicBezTo>
              <a:close/>
              <a:moveTo>
                <a:pt x="244619" y="367153"/>
              </a:moveTo>
              <a:cubicBezTo>
                <a:pt x="177018" y="367153"/>
                <a:pt x="122154" y="312328"/>
                <a:pt x="122154" y="244689"/>
              </a:cubicBezTo>
              <a:cubicBezTo>
                <a:pt x="122154" y="177049"/>
                <a:pt x="177018" y="122224"/>
                <a:pt x="244619" y="122224"/>
              </a:cubicBezTo>
              <a:cubicBezTo>
                <a:pt x="312219" y="122224"/>
                <a:pt x="367083" y="177049"/>
                <a:pt x="367083" y="244689"/>
              </a:cubicBezTo>
              <a:cubicBezTo>
                <a:pt x="367083" y="312328"/>
                <a:pt x="312219" y="367153"/>
                <a:pt x="244619" y="367153"/>
              </a:cubicBezTo>
              <a:close/>
            </a:path>
          </a:pathLst>
        </a:custGeom>
        <a:solidFill>
          <a:srgbClr val="FFFFFF"/>
        </a:solidFill>
        <a:ln w="9796" cap="flat">
          <a:noFill/>
          <a:prstDash val="solid"/>
          <a:miter/>
        </a:ln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>
            <a:ln>
              <a:noFill/>
            </a:ln>
            <a:solidFill>
              <a:srgbClr val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17</xdr:col>
      <xdr:colOff>337635</xdr:colOff>
      <xdr:row>16</xdr:row>
      <xdr:rowOff>44062</xdr:rowOff>
    </xdr:from>
    <xdr:to>
      <xdr:col>18</xdr:col>
      <xdr:colOff>371198</xdr:colOff>
      <xdr:row>18</xdr:row>
      <xdr:rowOff>69939</xdr:rowOff>
    </xdr:to>
    <xdr:sp macro="" textlink="">
      <xdr:nvSpPr>
        <xdr:cNvPr id="43" name="Полилиния: фигура 102">
          <a:extLst>
            <a:ext uri="{FF2B5EF4-FFF2-40B4-BE49-F238E27FC236}">
              <a16:creationId xmlns:a16="http://schemas.microsoft.com/office/drawing/2014/main" id="{C50ED4C5-82FE-427E-87BE-1FC56AE9674C}"/>
            </a:ext>
          </a:extLst>
        </xdr:cNvPr>
        <xdr:cNvSpPr/>
      </xdr:nvSpPr>
      <xdr:spPr>
        <a:xfrm>
          <a:off x="11070949" y="3222691"/>
          <a:ext cx="664935" cy="439534"/>
        </a:xfrm>
        <a:custGeom>
          <a:avLst/>
          <a:gdLst>
            <a:gd name="connsiteX0" fmla="*/ -310 w 300576"/>
            <a:gd name="connsiteY0" fmla="*/ -240 h 198686"/>
            <a:gd name="connsiteX1" fmla="*/ 300267 w 300576"/>
            <a:gd name="connsiteY1" fmla="*/ 198446 h 198686"/>
            <a:gd name="connsiteX2" fmla="*/ -310 w 300576"/>
            <a:gd name="connsiteY2" fmla="*/ -240 h 1986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300576" h="198686">
              <a:moveTo>
                <a:pt x="-310" y="-240"/>
              </a:moveTo>
              <a:cubicBezTo>
                <a:pt x="51028" y="120255"/>
                <a:pt x="169279" y="198466"/>
                <a:pt x="300267" y="198446"/>
              </a:cubicBezTo>
              <a:cubicBezTo>
                <a:pt x="248930" y="77951"/>
                <a:pt x="130678" y="-259"/>
                <a:pt x="-310" y="-240"/>
              </a:cubicBezTo>
              <a:close/>
            </a:path>
          </a:pathLst>
        </a:custGeom>
        <a:solidFill>
          <a:srgbClr val="FFFFFF"/>
        </a:solidFill>
        <a:ln w="9796" cap="flat">
          <a:noFill/>
          <a:prstDash val="solid"/>
          <a:miter/>
        </a:ln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>
            <a:ln>
              <a:noFill/>
            </a:ln>
            <a:solidFill>
              <a:srgbClr val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18</xdr:col>
      <xdr:colOff>347991</xdr:colOff>
      <xdr:row>16</xdr:row>
      <xdr:rowOff>165869</xdr:rowOff>
    </xdr:from>
    <xdr:to>
      <xdr:col>19</xdr:col>
      <xdr:colOff>210120</xdr:colOff>
      <xdr:row>18</xdr:row>
      <xdr:rowOff>69939</xdr:rowOff>
    </xdr:to>
    <xdr:sp macro="" textlink="">
      <xdr:nvSpPr>
        <xdr:cNvPr id="44" name="Полилиния: фигура 104">
          <a:extLst>
            <a:ext uri="{FF2B5EF4-FFF2-40B4-BE49-F238E27FC236}">
              <a16:creationId xmlns:a16="http://schemas.microsoft.com/office/drawing/2014/main" id="{F42A29E0-C857-4255-9E3C-64E7824FE21C}"/>
            </a:ext>
          </a:extLst>
        </xdr:cNvPr>
        <xdr:cNvSpPr/>
      </xdr:nvSpPr>
      <xdr:spPr>
        <a:xfrm>
          <a:off x="11712677" y="3344498"/>
          <a:ext cx="493500" cy="317727"/>
        </a:xfrm>
        <a:custGeom>
          <a:avLst/>
          <a:gdLst>
            <a:gd name="connsiteX0" fmla="*/ -310 w 223081"/>
            <a:gd name="connsiteY0" fmla="*/ 143386 h 143625"/>
            <a:gd name="connsiteX1" fmla="*/ 222771 w 223081"/>
            <a:gd name="connsiteY1" fmla="*/ -240 h 143625"/>
            <a:gd name="connsiteX2" fmla="*/ -310 w 223081"/>
            <a:gd name="connsiteY2" fmla="*/ 143386 h 1436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23081" h="143625">
              <a:moveTo>
                <a:pt x="-310" y="143386"/>
              </a:moveTo>
              <a:cubicBezTo>
                <a:pt x="95801" y="143415"/>
                <a:pt x="182994" y="87248"/>
                <a:pt x="222771" y="-240"/>
              </a:cubicBezTo>
              <a:cubicBezTo>
                <a:pt x="126661" y="-270"/>
                <a:pt x="39467" y="55897"/>
                <a:pt x="-310" y="143386"/>
              </a:cubicBezTo>
              <a:close/>
            </a:path>
          </a:pathLst>
        </a:custGeom>
        <a:solidFill>
          <a:srgbClr val="FFFFFF"/>
        </a:solidFill>
        <a:ln w="9796" cap="flat">
          <a:noFill/>
          <a:prstDash val="solid"/>
          <a:miter/>
        </a:ln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>
            <a:ln>
              <a:noFill/>
            </a:ln>
            <a:solidFill>
              <a:srgbClr val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19</xdr:col>
      <xdr:colOff>538266</xdr:colOff>
      <xdr:row>16</xdr:row>
      <xdr:rowOff>118810</xdr:rowOff>
    </xdr:from>
    <xdr:to>
      <xdr:col>20</xdr:col>
      <xdr:colOff>396332</xdr:colOff>
      <xdr:row>18</xdr:row>
      <xdr:rowOff>194591</xdr:rowOff>
    </xdr:to>
    <xdr:sp macro="" textlink="">
      <xdr:nvSpPr>
        <xdr:cNvPr id="45" name="Полилиния: фигура 512">
          <a:extLst>
            <a:ext uri="{FF2B5EF4-FFF2-40B4-BE49-F238E27FC236}">
              <a16:creationId xmlns:a16="http://schemas.microsoft.com/office/drawing/2014/main" id="{A0B69E39-F345-4C47-AEE4-2BFA4439EDED}"/>
            </a:ext>
          </a:extLst>
        </xdr:cNvPr>
        <xdr:cNvSpPr/>
      </xdr:nvSpPr>
      <xdr:spPr>
        <a:xfrm>
          <a:off x="12534323" y="3297439"/>
          <a:ext cx="489438" cy="489438"/>
        </a:xfrm>
        <a:custGeom>
          <a:avLst/>
          <a:gdLst>
            <a:gd name="connsiteX0" fmla="*/ 489438 w 489438"/>
            <a:gd name="connsiteY0" fmla="*/ 244719 h 489438"/>
            <a:gd name="connsiteX1" fmla="*/ 244719 w 489438"/>
            <a:gd name="connsiteY1" fmla="*/ 489438 h 489438"/>
            <a:gd name="connsiteX2" fmla="*/ 0 w 489438"/>
            <a:gd name="connsiteY2" fmla="*/ 244719 h 489438"/>
            <a:gd name="connsiteX3" fmla="*/ 244719 w 489438"/>
            <a:gd name="connsiteY3" fmla="*/ 0 h 489438"/>
            <a:gd name="connsiteX4" fmla="*/ 489438 w 489438"/>
            <a:gd name="connsiteY4" fmla="*/ 244719 h 48943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89438" h="489438">
              <a:moveTo>
                <a:pt x="489438" y="244719"/>
              </a:moveTo>
              <a:cubicBezTo>
                <a:pt x="489438" y="379874"/>
                <a:pt x="379874" y="489438"/>
                <a:pt x="244719" y="489438"/>
              </a:cubicBezTo>
              <a:cubicBezTo>
                <a:pt x="109564" y="489438"/>
                <a:pt x="0" y="379874"/>
                <a:pt x="0" y="244719"/>
              </a:cubicBezTo>
              <a:cubicBezTo>
                <a:pt x="0" y="109564"/>
                <a:pt x="109564" y="0"/>
                <a:pt x="244719" y="0"/>
              </a:cubicBezTo>
              <a:cubicBezTo>
                <a:pt x="379874" y="0"/>
                <a:pt x="489438" y="109564"/>
                <a:pt x="489438" y="244719"/>
              </a:cubicBezTo>
              <a:close/>
            </a:path>
          </a:pathLst>
        </a:custGeom>
        <a:solidFill>
          <a:srgbClr val="FFFFFF"/>
        </a:solidFill>
        <a:ln w="9789" cap="flat">
          <a:noFill/>
          <a:prstDash val="solid"/>
          <a:miter/>
        </a:ln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>
            <a:ln>
              <a:noFill/>
            </a:ln>
            <a:solidFill>
              <a:srgbClr val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8843</xdr:colOff>
      <xdr:row>30</xdr:row>
      <xdr:rowOff>97316</xdr:rowOff>
    </xdr:from>
    <xdr:to>
      <xdr:col>21</xdr:col>
      <xdr:colOff>498700</xdr:colOff>
      <xdr:row>33</xdr:row>
      <xdr:rowOff>32001</xdr:rowOff>
    </xdr:to>
    <xdr:sp macro="" textlink="">
      <xdr:nvSpPr>
        <xdr:cNvPr id="46" name="Полилиния: фигура 64">
          <a:extLst>
            <a:ext uri="{FF2B5EF4-FFF2-40B4-BE49-F238E27FC236}">
              <a16:creationId xmlns:a16="http://schemas.microsoft.com/office/drawing/2014/main" id="{CDC5EC26-A53D-46A8-ACB5-50DA15A7A1E2}"/>
            </a:ext>
          </a:extLst>
        </xdr:cNvPr>
        <xdr:cNvSpPr/>
      </xdr:nvSpPr>
      <xdr:spPr>
        <a:xfrm>
          <a:off x="13267643" y="5997373"/>
          <a:ext cx="489857" cy="489857"/>
        </a:xfrm>
        <a:custGeom>
          <a:avLst/>
          <a:gdLst>
            <a:gd name="connsiteX0" fmla="*/ 244619 w 489857"/>
            <a:gd name="connsiteY0" fmla="*/ -240 h 489857"/>
            <a:gd name="connsiteX1" fmla="*/ -310 w 489857"/>
            <a:gd name="connsiteY1" fmla="*/ 244689 h 489857"/>
            <a:gd name="connsiteX2" fmla="*/ 244619 w 489857"/>
            <a:gd name="connsiteY2" fmla="*/ 489617 h 489857"/>
            <a:gd name="connsiteX3" fmla="*/ 489547 w 489857"/>
            <a:gd name="connsiteY3" fmla="*/ 244689 h 489857"/>
            <a:gd name="connsiteX4" fmla="*/ 244619 w 489857"/>
            <a:gd name="connsiteY4" fmla="*/ -240 h 489857"/>
            <a:gd name="connsiteX5" fmla="*/ 244619 w 489857"/>
            <a:gd name="connsiteY5" fmla="*/ 367153 h 489857"/>
            <a:gd name="connsiteX6" fmla="*/ 122154 w 489857"/>
            <a:gd name="connsiteY6" fmla="*/ 244689 h 489857"/>
            <a:gd name="connsiteX7" fmla="*/ 244619 w 489857"/>
            <a:gd name="connsiteY7" fmla="*/ 122224 h 489857"/>
            <a:gd name="connsiteX8" fmla="*/ 367083 w 489857"/>
            <a:gd name="connsiteY8" fmla="*/ 244689 h 489857"/>
            <a:gd name="connsiteX9" fmla="*/ 244619 w 489857"/>
            <a:gd name="connsiteY9" fmla="*/ 367153 h 4898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489857" h="489857">
              <a:moveTo>
                <a:pt x="244619" y="-240"/>
              </a:moveTo>
              <a:cubicBezTo>
                <a:pt x="109319" y="-240"/>
                <a:pt x="-310" y="109419"/>
                <a:pt x="-310" y="244689"/>
              </a:cubicBezTo>
              <a:cubicBezTo>
                <a:pt x="-310" y="379958"/>
                <a:pt x="109319" y="489617"/>
                <a:pt x="244619" y="489617"/>
              </a:cubicBezTo>
              <a:cubicBezTo>
                <a:pt x="379918" y="489617"/>
                <a:pt x="489547" y="379958"/>
                <a:pt x="489547" y="244689"/>
              </a:cubicBezTo>
              <a:cubicBezTo>
                <a:pt x="489547" y="109419"/>
                <a:pt x="379918" y="-240"/>
                <a:pt x="244619" y="-240"/>
              </a:cubicBezTo>
              <a:close/>
              <a:moveTo>
                <a:pt x="244619" y="367153"/>
              </a:moveTo>
              <a:cubicBezTo>
                <a:pt x="177018" y="367153"/>
                <a:pt x="122154" y="312328"/>
                <a:pt x="122154" y="244689"/>
              </a:cubicBezTo>
              <a:cubicBezTo>
                <a:pt x="122154" y="177049"/>
                <a:pt x="177018" y="122224"/>
                <a:pt x="244619" y="122224"/>
              </a:cubicBezTo>
              <a:cubicBezTo>
                <a:pt x="312219" y="122224"/>
                <a:pt x="367083" y="177049"/>
                <a:pt x="367083" y="244689"/>
              </a:cubicBezTo>
              <a:cubicBezTo>
                <a:pt x="367083" y="312328"/>
                <a:pt x="312219" y="367153"/>
                <a:pt x="244619" y="367153"/>
              </a:cubicBezTo>
              <a:close/>
            </a:path>
          </a:pathLst>
        </a:custGeom>
        <a:solidFill>
          <a:srgbClr val="4D4D4F"/>
        </a:solidFill>
        <a:ln w="9796" cap="flat">
          <a:noFill/>
          <a:prstDash val="solid"/>
          <a:miter/>
        </a:ln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>
            <a:ln>
              <a:noFill/>
            </a:ln>
            <a:solidFill>
              <a:srgbClr val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8843</xdr:colOff>
      <xdr:row>33</xdr:row>
      <xdr:rowOff>32001</xdr:rowOff>
    </xdr:from>
    <xdr:to>
      <xdr:col>21</xdr:col>
      <xdr:colOff>498700</xdr:colOff>
      <xdr:row>35</xdr:row>
      <xdr:rowOff>151744</xdr:rowOff>
    </xdr:to>
    <xdr:sp macro="" textlink="">
      <xdr:nvSpPr>
        <xdr:cNvPr id="47" name="Полилиния: фигура 65">
          <a:extLst>
            <a:ext uri="{FF2B5EF4-FFF2-40B4-BE49-F238E27FC236}">
              <a16:creationId xmlns:a16="http://schemas.microsoft.com/office/drawing/2014/main" id="{F1946BA5-9A24-48D6-9405-492A4DB9E79B}"/>
            </a:ext>
          </a:extLst>
        </xdr:cNvPr>
        <xdr:cNvSpPr/>
      </xdr:nvSpPr>
      <xdr:spPr>
        <a:xfrm>
          <a:off x="13267643" y="6487230"/>
          <a:ext cx="489857" cy="489857"/>
        </a:xfrm>
        <a:custGeom>
          <a:avLst/>
          <a:gdLst>
            <a:gd name="connsiteX0" fmla="*/ 244619 w 489857"/>
            <a:gd name="connsiteY0" fmla="*/ -240 h 489857"/>
            <a:gd name="connsiteX1" fmla="*/ -310 w 489857"/>
            <a:gd name="connsiteY1" fmla="*/ 244689 h 489857"/>
            <a:gd name="connsiteX2" fmla="*/ 244619 w 489857"/>
            <a:gd name="connsiteY2" fmla="*/ 489617 h 489857"/>
            <a:gd name="connsiteX3" fmla="*/ 489547 w 489857"/>
            <a:gd name="connsiteY3" fmla="*/ 244689 h 489857"/>
            <a:gd name="connsiteX4" fmla="*/ 244619 w 489857"/>
            <a:gd name="connsiteY4" fmla="*/ -240 h 489857"/>
            <a:gd name="connsiteX5" fmla="*/ 244619 w 489857"/>
            <a:gd name="connsiteY5" fmla="*/ 367153 h 489857"/>
            <a:gd name="connsiteX6" fmla="*/ 122154 w 489857"/>
            <a:gd name="connsiteY6" fmla="*/ 244689 h 489857"/>
            <a:gd name="connsiteX7" fmla="*/ 244619 w 489857"/>
            <a:gd name="connsiteY7" fmla="*/ 122224 h 489857"/>
            <a:gd name="connsiteX8" fmla="*/ 367083 w 489857"/>
            <a:gd name="connsiteY8" fmla="*/ 244689 h 489857"/>
            <a:gd name="connsiteX9" fmla="*/ 244619 w 489857"/>
            <a:gd name="connsiteY9" fmla="*/ 367153 h 4898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489857" h="489857">
              <a:moveTo>
                <a:pt x="244619" y="-240"/>
              </a:moveTo>
              <a:cubicBezTo>
                <a:pt x="109319" y="-240"/>
                <a:pt x="-310" y="109419"/>
                <a:pt x="-310" y="244689"/>
              </a:cubicBezTo>
              <a:cubicBezTo>
                <a:pt x="-310" y="379958"/>
                <a:pt x="109319" y="489617"/>
                <a:pt x="244619" y="489617"/>
              </a:cubicBezTo>
              <a:cubicBezTo>
                <a:pt x="379918" y="489617"/>
                <a:pt x="489547" y="379958"/>
                <a:pt x="489547" y="244689"/>
              </a:cubicBezTo>
              <a:cubicBezTo>
                <a:pt x="489547" y="109419"/>
                <a:pt x="379918" y="-240"/>
                <a:pt x="244619" y="-240"/>
              </a:cubicBezTo>
              <a:close/>
              <a:moveTo>
                <a:pt x="244619" y="367153"/>
              </a:moveTo>
              <a:cubicBezTo>
                <a:pt x="177018" y="367153"/>
                <a:pt x="122154" y="312328"/>
                <a:pt x="122154" y="244689"/>
              </a:cubicBezTo>
              <a:cubicBezTo>
                <a:pt x="122154" y="177049"/>
                <a:pt x="177018" y="122224"/>
                <a:pt x="244619" y="122224"/>
              </a:cubicBezTo>
              <a:cubicBezTo>
                <a:pt x="312219" y="122224"/>
                <a:pt x="367083" y="177049"/>
                <a:pt x="367083" y="244689"/>
              </a:cubicBezTo>
              <a:cubicBezTo>
                <a:pt x="367083" y="312328"/>
                <a:pt x="312219" y="367153"/>
                <a:pt x="244619" y="367153"/>
              </a:cubicBezTo>
              <a:close/>
            </a:path>
          </a:pathLst>
        </a:custGeom>
        <a:solidFill>
          <a:srgbClr val="FFDD00"/>
        </a:solidFill>
        <a:ln w="9796" cap="flat">
          <a:noFill/>
          <a:prstDash val="solid"/>
          <a:miter/>
        </a:ln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>
            <a:ln>
              <a:noFill/>
            </a:ln>
            <a:solidFill>
              <a:srgbClr val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498700</xdr:colOff>
      <xdr:row>30</xdr:row>
      <xdr:rowOff>97316</xdr:rowOff>
    </xdr:from>
    <xdr:to>
      <xdr:col>22</xdr:col>
      <xdr:colOff>357186</xdr:colOff>
      <xdr:row>33</xdr:row>
      <xdr:rowOff>32001</xdr:rowOff>
    </xdr:to>
    <xdr:sp macro="" textlink="">
      <xdr:nvSpPr>
        <xdr:cNvPr id="48" name="Полилиния: фигура 66">
          <a:extLst>
            <a:ext uri="{FF2B5EF4-FFF2-40B4-BE49-F238E27FC236}">
              <a16:creationId xmlns:a16="http://schemas.microsoft.com/office/drawing/2014/main" id="{8446FB5C-1877-4196-9B17-10C460241CA9}"/>
            </a:ext>
          </a:extLst>
        </xdr:cNvPr>
        <xdr:cNvSpPr/>
      </xdr:nvSpPr>
      <xdr:spPr>
        <a:xfrm>
          <a:off x="13757500" y="5997373"/>
          <a:ext cx="489857" cy="489857"/>
        </a:xfrm>
        <a:custGeom>
          <a:avLst/>
          <a:gdLst>
            <a:gd name="connsiteX0" fmla="*/ 244619 w 489857"/>
            <a:gd name="connsiteY0" fmla="*/ -240 h 489857"/>
            <a:gd name="connsiteX1" fmla="*/ -310 w 489857"/>
            <a:gd name="connsiteY1" fmla="*/ 244689 h 489857"/>
            <a:gd name="connsiteX2" fmla="*/ 244619 w 489857"/>
            <a:gd name="connsiteY2" fmla="*/ 489617 h 489857"/>
            <a:gd name="connsiteX3" fmla="*/ 489547 w 489857"/>
            <a:gd name="connsiteY3" fmla="*/ 244689 h 489857"/>
            <a:gd name="connsiteX4" fmla="*/ 244619 w 489857"/>
            <a:gd name="connsiteY4" fmla="*/ -240 h 489857"/>
            <a:gd name="connsiteX5" fmla="*/ 244619 w 489857"/>
            <a:gd name="connsiteY5" fmla="*/ 367153 h 489857"/>
            <a:gd name="connsiteX6" fmla="*/ 122154 w 489857"/>
            <a:gd name="connsiteY6" fmla="*/ 244689 h 489857"/>
            <a:gd name="connsiteX7" fmla="*/ 244619 w 489857"/>
            <a:gd name="connsiteY7" fmla="*/ 122224 h 489857"/>
            <a:gd name="connsiteX8" fmla="*/ 367083 w 489857"/>
            <a:gd name="connsiteY8" fmla="*/ 244689 h 489857"/>
            <a:gd name="connsiteX9" fmla="*/ 244619 w 489857"/>
            <a:gd name="connsiteY9" fmla="*/ 367153 h 4898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489857" h="489857">
              <a:moveTo>
                <a:pt x="244619" y="-240"/>
              </a:moveTo>
              <a:cubicBezTo>
                <a:pt x="109319" y="-240"/>
                <a:pt x="-310" y="109419"/>
                <a:pt x="-310" y="244689"/>
              </a:cubicBezTo>
              <a:cubicBezTo>
                <a:pt x="-310" y="379958"/>
                <a:pt x="109319" y="489617"/>
                <a:pt x="244619" y="489617"/>
              </a:cubicBezTo>
              <a:cubicBezTo>
                <a:pt x="379918" y="489617"/>
                <a:pt x="489547" y="379958"/>
                <a:pt x="489547" y="244689"/>
              </a:cubicBezTo>
              <a:cubicBezTo>
                <a:pt x="489547" y="109419"/>
                <a:pt x="379918" y="-240"/>
                <a:pt x="244619" y="-240"/>
              </a:cubicBezTo>
              <a:close/>
              <a:moveTo>
                <a:pt x="244619" y="367153"/>
              </a:moveTo>
              <a:cubicBezTo>
                <a:pt x="177018" y="367153"/>
                <a:pt x="122154" y="312328"/>
                <a:pt x="122154" y="244689"/>
              </a:cubicBezTo>
              <a:cubicBezTo>
                <a:pt x="122154" y="177049"/>
                <a:pt x="177018" y="122224"/>
                <a:pt x="244619" y="122224"/>
              </a:cubicBezTo>
              <a:cubicBezTo>
                <a:pt x="312219" y="122224"/>
                <a:pt x="367083" y="177049"/>
                <a:pt x="367083" y="244689"/>
              </a:cubicBezTo>
              <a:cubicBezTo>
                <a:pt x="367083" y="312328"/>
                <a:pt x="312219" y="367153"/>
                <a:pt x="244619" y="367153"/>
              </a:cubicBezTo>
              <a:close/>
            </a:path>
          </a:pathLst>
        </a:custGeom>
        <a:solidFill>
          <a:srgbClr val="FFDD00"/>
        </a:solidFill>
        <a:ln w="9796" cap="flat">
          <a:noFill/>
          <a:prstDash val="solid"/>
          <a:miter/>
        </a:ln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>
            <a:ln>
              <a:noFill/>
            </a:ln>
            <a:solidFill>
              <a:srgbClr val="FFFFFF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498700</xdr:colOff>
      <xdr:row>33</xdr:row>
      <xdr:rowOff>32001</xdr:rowOff>
    </xdr:from>
    <xdr:to>
      <xdr:col>22</xdr:col>
      <xdr:colOff>357186</xdr:colOff>
      <xdr:row>35</xdr:row>
      <xdr:rowOff>151744</xdr:rowOff>
    </xdr:to>
    <xdr:sp macro="" textlink="">
      <xdr:nvSpPr>
        <xdr:cNvPr id="49" name="Полилиния: фигура 67">
          <a:extLst>
            <a:ext uri="{FF2B5EF4-FFF2-40B4-BE49-F238E27FC236}">
              <a16:creationId xmlns:a16="http://schemas.microsoft.com/office/drawing/2014/main" id="{5938DBD3-1649-48AC-AAA0-D64EE1201C3F}"/>
            </a:ext>
          </a:extLst>
        </xdr:cNvPr>
        <xdr:cNvSpPr/>
      </xdr:nvSpPr>
      <xdr:spPr>
        <a:xfrm>
          <a:off x="13757500" y="6487230"/>
          <a:ext cx="489857" cy="489857"/>
        </a:xfrm>
        <a:custGeom>
          <a:avLst/>
          <a:gdLst>
            <a:gd name="connsiteX0" fmla="*/ 244619 w 489857"/>
            <a:gd name="connsiteY0" fmla="*/ -240 h 489857"/>
            <a:gd name="connsiteX1" fmla="*/ -310 w 489857"/>
            <a:gd name="connsiteY1" fmla="*/ 244689 h 489857"/>
            <a:gd name="connsiteX2" fmla="*/ 244619 w 489857"/>
            <a:gd name="connsiteY2" fmla="*/ 489617 h 489857"/>
            <a:gd name="connsiteX3" fmla="*/ 489547 w 489857"/>
            <a:gd name="connsiteY3" fmla="*/ 244689 h 489857"/>
            <a:gd name="connsiteX4" fmla="*/ 244619 w 489857"/>
            <a:gd name="connsiteY4" fmla="*/ -240 h 489857"/>
            <a:gd name="connsiteX5" fmla="*/ 244619 w 489857"/>
            <a:gd name="connsiteY5" fmla="*/ 367153 h 489857"/>
            <a:gd name="connsiteX6" fmla="*/ 122154 w 489857"/>
            <a:gd name="connsiteY6" fmla="*/ 244689 h 489857"/>
            <a:gd name="connsiteX7" fmla="*/ 244619 w 489857"/>
            <a:gd name="connsiteY7" fmla="*/ 122224 h 489857"/>
            <a:gd name="connsiteX8" fmla="*/ 367083 w 489857"/>
            <a:gd name="connsiteY8" fmla="*/ 244689 h 489857"/>
            <a:gd name="connsiteX9" fmla="*/ 244619 w 489857"/>
            <a:gd name="connsiteY9" fmla="*/ 367153 h 4898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489857" h="489857">
              <a:moveTo>
                <a:pt x="244619" y="-240"/>
              </a:moveTo>
              <a:cubicBezTo>
                <a:pt x="109319" y="-240"/>
                <a:pt x="-310" y="109419"/>
                <a:pt x="-310" y="244689"/>
              </a:cubicBezTo>
              <a:cubicBezTo>
                <a:pt x="-310" y="379958"/>
                <a:pt x="109319" y="489617"/>
                <a:pt x="244619" y="489617"/>
              </a:cubicBezTo>
              <a:cubicBezTo>
                <a:pt x="379918" y="489617"/>
                <a:pt x="489547" y="379958"/>
                <a:pt x="489547" y="244689"/>
              </a:cubicBezTo>
              <a:cubicBezTo>
                <a:pt x="489547" y="109419"/>
                <a:pt x="379918" y="-240"/>
                <a:pt x="244619" y="-240"/>
              </a:cubicBezTo>
              <a:close/>
              <a:moveTo>
                <a:pt x="244619" y="367153"/>
              </a:moveTo>
              <a:cubicBezTo>
                <a:pt x="177018" y="367153"/>
                <a:pt x="122154" y="312328"/>
                <a:pt x="122154" y="244689"/>
              </a:cubicBezTo>
              <a:cubicBezTo>
                <a:pt x="122154" y="177049"/>
                <a:pt x="177018" y="122224"/>
                <a:pt x="244619" y="122224"/>
              </a:cubicBezTo>
              <a:cubicBezTo>
                <a:pt x="312219" y="122224"/>
                <a:pt x="367083" y="177049"/>
                <a:pt x="367083" y="244689"/>
              </a:cubicBezTo>
              <a:cubicBezTo>
                <a:pt x="367083" y="312328"/>
                <a:pt x="312219" y="367153"/>
                <a:pt x="244619" y="367153"/>
              </a:cubicBezTo>
              <a:close/>
            </a:path>
          </a:pathLst>
        </a:custGeom>
        <a:solidFill>
          <a:srgbClr val="4D4D4F"/>
        </a:solidFill>
        <a:ln w="9796" cap="flat">
          <a:noFill/>
          <a:prstDash val="solid"/>
          <a:miter/>
        </a:ln>
      </xdr:spPr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>
            <a:ln>
              <a:noFill/>
            </a:ln>
            <a:solidFill>
              <a:srgbClr val="FFFFFF"/>
            </a:solidFill>
            <a:effectLst/>
            <a:uLnTx/>
            <a:uFillTx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SPB004\VOL1\Projects\2004\Lenta\Inventory\Reports\&#1054;&#1090;&#1095;&#1077;&#1090;%20&#1084;&#1072;&#1081;%20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1711%20Planning%20Materiality%20Calculation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tail.lenta.spb.rus\common\Works\&#1060;&#1080;&#1085;&#1072;&#1085;&#1089;&#1086;&#1074;&#1099;&#1081;%20&#1086;&#1090;&#1076;&#1077;&#1083;\&#1054;&#1090;&#1076;&#1077;&#1083;%20&#1080;&#1085;&#1074;&#1077;&#1089;&#1090;&#1080;&#1094;&#1080;&#1086;&#1085;&#1085;&#1086;&#1075;&#1086;%20&#1082;&#1086;&#1085;&#1090;&#1088;&#1086;&#1083;&#1083;&#1080;&#1085;&#1075;&#1072;\TopDown%202013\LPM%20Hyper%20and%20Super%20v1.5.4.xlsb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tail.lenta.spb.rus\common\Documents%20and%20Settings\mickeyes\Local%20Settings\Temporary%20Internet%20Files\OLK3\5140%20Cash%20-%20Workpape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EXCEL\TOOLBAR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s/&#1060;&#1080;&#1085;&#1072;&#1085;&#1089;&#1086;&#1074;&#1099;&#1081;%20&#1086;&#1090;&#1076;&#1077;&#1083;/&#1050;&#1086;&#1085;&#1090;&#1088;&#1086;&#1083;&#1083;&#1080;&#1085;&#1075;/Actual/2019/12.2019/Rolling%20LfL%20sent%20to%20IR/!Rolling%20LFL_Dec19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tail.lenta.spb.rus\common\Users\kmajors\AppData\Local\Temp\wz6379\backup\2340%20Evaluation%20of%20Misstatements%20(06-02)%20%20S%2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1611%20Perform%20Preliminary%20Analytical%20Review%20Workbook%20(adjusted%20for%20new%20pack)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timashova\Desktop\&#1055;&#1086;&#1089;&#1090;&#1072;&#1074;&#1097;&#1080;&#1082;&#1080;%20&#1072;&#1085;&#1072;&#1083;&#1080;&#107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orks\&#1041;&#1091;&#1093;&#1075;&#1072;&#1083;&#1090;&#1077;&#1088;&#1080;&#1103;\&#1055;&#1086;&#1083;&#1100;&#1079;&#1086;&#1074;&#1072;&#1090;&#1077;&#1083;&#1080;\&#1057;&#1084;&#1080;&#1088;&#1085;&#1086;&#1074;&#1072;&#1045;\IFRS%201Q2007_300907\Cut-Off%20expen%20Adj.2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90;&#1095;&#1077;&#1090;&#1099;\&#1048;&#1074;&#1072;&#1085;&#1094;&#1086;&#1074;&#1072;\SPO\2006\&#1041;&#1072;&#1083;&#1072;&#1085;&#1089;%20(31-12-2005)%20&#1087;&#1088;&#1086;&#1074;&#1077;&#1088;&#1082;&#1072;%20&#1053;&#1055;&#1056;-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Office/Financial%20Department/&#1054;&#1090;&#1076;&#1077;&#1083;%20&#1072;&#1085;&#1072;&#1083;&#1080;&#1079;&#1072;%20&#1080;%20&#1087;&#1083;&#1072;&#1085;&#1080;&#1088;&#1086;&#1074;&#1072;&#1085;&#1080;&#1103;%20&#1060;&#1057;/&#1055;&#1088;&#1077;&#1079;&#1077;&#1085;&#1090;&#1072;&#1094;&#1080;&#1080;/SalesDevelopment/2014/12.&#1044;&#1077;&#1082;&#1072;&#1073;&#1088;&#1100;%202014/Data%20Commercial_Dec'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51%20FA%20Roll-forward%20for%20%20%20%20%20%20%209%20months%202006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tail.lenta.spb.rus\common\Works\&#1060;&#1080;&#1085;&#1072;&#1085;&#1089;&#1086;&#1074;&#1099;&#1081;%20&#1086;&#1090;&#1076;&#1077;&#1083;\&#1050;&#1086;&#1085;&#1090;&#1088;&#1086;&#1083;&#1083;&#1080;&#1085;&#1075;\FC\2014\FC06\LPM_FC06_June%20forecast.xlsb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khoroshkova\My%20Documents\PBC\JTI_9month\Fixed%20Assets\FA%20&amp;%20CIP%2001.01.2004%20-%2030.09.2004%20USD&amp;RUB%20Schedule%20Pet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DT%20Substantive%20Analytical%20Procedures%20Template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tail.lenta.spb.rus\common\Works\&#1041;&#1091;&#1093;&#1075;&#1072;&#1083;&#1090;&#1077;&#1088;&#1080;&#1103;\&#1055;&#1086;&#1083;&#1100;&#1079;&#1086;&#1074;&#1072;&#1090;&#1077;&#1083;&#1080;\&#1057;&#1084;&#1080;&#1088;&#1085;&#1086;&#1074;&#1072;&#1045;\IFRS%202008-2009\1%20Q%202008%20ended%20300908\IFRS%20adjustments%20June-Sept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s/&#1060;&#1080;&#1085;&#1072;&#1085;&#1089;&#1086;&#1074;&#1099;&#1081;%20&#1086;&#1090;&#1076;&#1077;&#1083;/&#1050;&#1086;&#1085;&#1090;&#1088;&#1086;&#1083;&#1083;&#1080;&#1085;&#1075;/FC/2018/FC12/Lenta_FC12_2018.xlsb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tail.lenta.spb.rus\common\Works\&#1041;&#1091;&#1093;&#1075;&#1072;&#1083;&#1090;&#1077;&#1088;&#1080;&#1103;\&#1055;&#1086;&#1083;&#1100;&#1079;&#1086;&#1074;&#1072;&#1090;&#1077;&#1083;&#1080;\IFRS_Lenta\IFRS%202012\12m%20ended%20311212\IFRS%20adj%2031121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tail.lenta.spb.rus\common\Users\JMarchi\AppData\Local\Microsoft\Windows\Temporary%20Internet%20Files\Content.Outlook\9Y5V53RA\Originals%20from%20TPG\TPG%20Valuation%20Templates\Biomet%20Valuation%20-%204Q1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A\YRS\ACT2005\EXPORT\GALLI\0256%20Galli%20HBII%2031.12.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tail.lenta.spb.rus\common\&#1054;&#1090;&#1095;&#1077;&#1090;&#1099;\&#1048;&#1074;&#1072;&#1085;&#1094;&#1086;&#1074;&#1072;\SPO\2006\&#1041;&#1072;&#1083;&#1072;&#1085;&#1089;%20(31-12-2005)%20&#1087;&#1088;&#1086;&#1074;&#1077;&#1088;&#1082;&#1072;%20&#1053;&#1055;&#1056;-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PP&amp;E%20Combined%20Leadsheet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SPB004\VOL1\WINDOWS\TEMP\AddSheets.xls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microsoft.com/office/2019/04/relationships/externalLinkLongPath" Target="file:///\\retail.lenta.spb.rus\common\Users\ekashtanova\Desktop\KST%20Training\CIS%20Manufacturing%20pack%20development%202009\NEW%20APPROACH\To%20be%20added%20to%20CIS%20PACK\Old%20excel%20format\Substantive%20Analytical%20Procedures%20Template%20(Revised%20for%202009%20Alternative).xls?48B517C7" TargetMode="External"/><Relationship Id="rId1" Type="http://schemas.openxmlformats.org/officeDocument/2006/relationships/externalLinkPath" Target="file:///\\48B517C7\Substantive%20Analytical%20Procedures%20Template%20(Revised%20for%202009%20Alternative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julia.veryaskina\AppData\Local\Microsoft\Windows\Temporary%20Internet%20Files\Content.Outlook\DV04Z238\January2009_%20sales%20flash%20(2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uslaevP\Desktop\HFM\BS_Input_V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tail.lenta.spb.rus\common\Works\&#1060;&#1080;&#1085;&#1072;&#1085;&#1089;&#1086;&#1074;&#1099;&#1081;%20&#1086;&#1090;&#1076;&#1077;&#1083;\&#1050;&#1086;&#1085;&#1090;&#1088;&#1086;&#1083;&#1083;&#1080;&#1085;&#1075;\FC\2014\FC01\LPM_FC01_2014v1.0%2013_03_2014.xlsb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Grp(1)schedules99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62.OD%20Shakhmatna%20Vidomist'%20-%2031%2012%202004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chernova\Desktop\GAAP%20A2%20spb%20Karusel%206m2006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SPB004\VOL1\Documents%20and%20Settings\vladimir.gorichev\My%20Documents\&#1055;&#1088;&#1086;&#1077;&#1082;&#1090;&#1099;\SAP\&#1044;&#1077;&#1088;&#1077;&#1074;&#1086;%20&#1082;&#1072;&#1090;&#1072;&#1083;&#1086;&#1075;&#1086;&#1074;%2010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ataliya.markova\My%20Documents\&#1054;&#1058;&#1063;&#1045;&#1058;&#1053;&#1054;&#1057;&#1058;&#1068;\&#1086;&#1090;&#1095;&#1077;&#1090;&#1085;&#1086;&#1089;&#1090;&#1100;%209%20&#1084;&#1077;&#1089;%20%202006\&#1053;&#1072;&#1083;&#1086;&#1075;%20&#1088;&#1077;&#1075;&#1080;&#1089;&#1090;&#1088;&#1099;%203%20&#1082;&#1074;%20Deloitt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orks\&#1041;&#1091;&#1093;&#1075;&#1072;&#1083;&#1090;&#1077;&#1088;&#1080;&#1103;\&#1055;&#1086;&#1083;&#1100;&#1079;&#1086;&#1074;&#1072;&#1090;&#1077;&#1083;&#1080;\&#1057;&#1084;&#1080;&#1088;&#1085;&#1086;&#1074;&#1072;&#1045;\IFRS%202007-2008\FINAL%20IFRS%202007-2008\Preopening%20cost%20from%20Deloitt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Tax%20Rollforward%20%20testing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50%20IFRS%20Deferred%20Tax%20Testing%20@%2030%2006%202009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lchumak\Desktop\Projects\02%20Lenta\Audit%20June%2010%20months\FA%20old%20templat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%20Fixed%20Assets%20Roll-forward%20and%20test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raikhman\My%20Documents\BS\OTHER\Pack\Workpapers\06%20Fixed%20Assets\5651%20Property%20Testing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50%20PPE%20testing%20@%2030%2006%202009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51.spb%20ST%20and%20LT%20Debt%206%20m'2007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140%20Payables%20six%20month%20review%20@%2031%2012%202007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SPB004\VOL1\WINDOWS\TEMP\WINDOWS\TEMP\clients\work\data\consol99\awayhom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ataliya.markova\Local%20Settings\Temporary%20Internet%20Files\OLKCF\&#1054;&#1057;&#1042;%201%20&#1082;&#1074;%20(&#1089;&#1074;&#1077;&#1088;&#1082;&#1072;%20&#1087;&#1088;&#1080;&#1073;&#1099;&#1083;&#1080;)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yulia.tikhonova\Local%20Settings\Temporary%20Internet%20Files\Content.Outlook\1HWJXZOA\Deferred%20tax%20300611_12m_after%20revaluation_after%20Delotte%20adj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1%20Receivables-6%20months%20Review@31%2012%202006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145.7%20Accounts%20Payable%20KEM%2031%2012%202009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61%20Consolidated%20IAS%20F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yulia.tikhonova\Application%20Data\Microsoft\Excel\Deferred%20tax%20@311210_preliminary3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7151%20Equity%20as%20of%2030%2006%202010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51.spb%20ST%20and%20LT%20Debt%20Y2007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\BusPlan\&#1041;&#1080;&#1079;&#1085;&#1077;&#1089;-&#1087;&#1083;&#1072;&#1085;%202003\&#1055;&#1088;&#1086;&#1075;&#1085;&#1086;&#1079;&#1099;%20&#1076;&#1074;&#1080;&#1078;&#1077;&#1085;&#1080;&#1103;%20&#1076;&#1077;&#1085;&#1077;&#1078;&#1085;&#1099;&#1093;%20&#1089;&#1088;&#1077;&#1076;&#1089;&#1090;&#1074;\&#1044;&#1086;%20&#1072;&#1087;&#1088;&#1077;&#1083;&#1103;%2004%20&#1089;%20&#1085;&#1086;&#1074;&#1086;&#1075;&#1086;&#1076;&#1085;&#1077;&#1081;%20&#1082;&#1072;&#1084;&#1087;&#1072;&#1085;&#1080;&#1077;&#1081;\&#1055;&#1088;&#1086;&#1075;&#1085;&#1086;&#1079;%20&#1076;&#1077;&#1082;&#1072;&#1073;&#1088;&#1100;%20&#1072;&#1087;&#1088;&#1077;&#1083;&#1100;%202004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orks\&#1060;&#1080;&#1085;&#1072;&#1085;&#1089;&#1086;&#1074;&#1099;&#1081;%20&#1086;&#1090;&#1076;&#1077;&#1083;\&#1055;&#1086;&#1083;&#1100;&#1079;&#1086;&#1074;&#1072;&#1090;&#1077;&#1083;&#1080;\&#1052;&#1080;&#1093;&#1072;&#1081;&#1083;&#1077;&#1085;&#1082;&#1086;&#1053;\ispolnen%202006\&#1076;&#1077;&#1082;&#1072;&#1073;&#1088;&#1100;\&#1076;&#1077;&#1082;&#1072;&#1073;&#1088;&#1100;%20&#1080;&#1089;&#1087;&#1086;&#1083;&#1085;&#1077;&#1085;&#1080;&#1077;%20&#1088;&#1091;&#1073;%20c%2013%20&#1087;&#1077;&#1088;&#1080;&#1086;&#1076;&#1086;&#1084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timashova\Local%20Settings\Temporary%20Internet%20Files\OLK61\&#1040;&#1085;&#1072;&#1083;&#1080;&#1079;%20&#1087;&#1086;&#1089;&#1090;&#1072;&#1074;&#1097;&#1080;&#1082;&#1086;&#1074;%20&#1076;&#1083;&#1103;%20&#1044;&#1077;&#1083;&#1086;&#1081;&#109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&amp;A\M&amp;A\HCIS\DEAD\HBO\PFC-PYX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SPB004\VOL1\Documents%20and%20Settings\Dsavinkin\My%20Documents\Lenta\2004\50%20Financial%20statements\&#1041;&#1072;&#1083;&#1072;&#1085;&#1089;_&#1076;&#1077;&#1082;&#1072;&#1073;&#1088;&#1100;%202004%20&#1088;&#1091;&#1073;&#1083;&#108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likova_t\Local%20Settings\Temporary%20Internet%20Files\Content.Outlook\TPDEMT2J\&#1052;&#1072;&#1082;&#1089;&#1080;&#1084;&#1086;&#1074;&#1072;%20&#1060;&#1086;&#1088;&#1084;&#1072;&#1090;%20&#1087;&#1083;&#1072;&#1085;&#1080;&#1088;&#1086;&#1074;&#1072;&#1085;&#1080;&#1103;%20&#1079;&#1072;&#1090;&#1088;&#1072;&#1090;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SPB004\VOL1\Documents%20and%20Settings\Natalia.Mihailenko\My%20Documents\05%20&#1092;&#1077;&#1074;&#1088;&#1072;&#1083;&#1100;\&#1073;&#1072;&#1083;&#1072;&#1085;&#1089;%201-2_2005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partments\DEF\Department\&#1041;&#1048;&#1047;&#1053;&#1045;&#1057;-&#1055;&#1051;&#1040;&#1053;&#1067;\&#1057;&#1057;\2012\25.12.2011\&#1041;&#1080;&#1079;&#1085;&#1077;&#1089;-&#1087;&#1083;&#1072;&#1085;%202012%20v.0%20(&#1087;&#1086;&#1083;&#1100;&#1079;&#1086;&#1074;&#1072;&#1090;&#1100;&#1089;&#1103;%20&#1101;&#1090;&#1080;&#1084;)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86;&#1080;%20&#1076;&#1086;&#1082;&#1091;&#1084;&#1077;&#1085;&#1090;&#1099;\&#1040;&#1053;&#1040;&#1051;&#1048;&#1047;\&#1077;&#1078;&#1077;&#1085;&#1077;&#1076;&#1077;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Blank%20CMA%20Workbook%20(Revised%20for%202009%20Alternative)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70%20JTI%20PETRO%20%20%20FA%20PBC%20lists%20%20interim%2030%20SEP%2003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tail.lenta.spb.rus\common\Data\CommDoc\534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чет Май"/>
      <sheetName val="Детально"/>
      <sheetName val="40-50"/>
      <sheetName val="owssvr(1)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БДДС month (ф)"/>
      <sheetName val="БДДС month (п)"/>
      <sheetName val="HR"/>
      <sheetName val="1"/>
      <sheetName val="С"/>
      <sheetName val="Справочник"/>
      <sheetName val="Cover &amp; Parameters"/>
      <sheetName val="XLR_NoRangeSheet"/>
      <sheetName val="пр-во"/>
      <sheetName val="ВН_НДЗ_график"/>
      <sheetName val="Лист1"/>
      <sheetName val="Списки"/>
      <sheetName val="1-ЭСПЦ"/>
      <sheetName val="COMPS"/>
      <sheetName val="BEX_Expenses_CY"/>
      <sheetName val="BEX_Expenses_PY"/>
      <sheetName val="BEX_MAIN_PL"/>
      <sheetName val="0_33"/>
      <sheetName val="Параметры"/>
      <sheetName val="КВ 2008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Data"/>
      <sheetName val="коэф."/>
      <sheetName val="GAAP &amp; IAS Group TB &amp; Reports Q"/>
      <sheetName val="Info"/>
      <sheetName val="ИТР_РАБ_2010"/>
      <sheetName val="assumptions"/>
      <sheetName val="RUS"/>
      <sheetName val="2 Параметры"/>
      <sheetName val="rem"/>
      <sheetName val="Справочники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исход. дан."/>
      <sheetName val="Rates"/>
      <sheetName val="Costs"/>
      <sheetName val="Returns"/>
      <sheetName val="Продажи реальные и прогноз 20 л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s"/>
      <sheetName val="Contracts add.attributes"/>
      <sheetName val="Currency"/>
      <sheetName val="2013"/>
      <sheetName val="База1"/>
      <sheetName val="Банки"/>
      <sheetName val="Сценарные условия"/>
      <sheetName val="АПК(2012)"/>
      <sheetName val="PARAMETRES"/>
      <sheetName val="Cover_&amp;_Parameters"/>
      <sheetName val="Справочник_филиалов"/>
      <sheetName val="коэф_1"/>
      <sheetName val="GAAP_&amp;_IAS_Group_TB_&amp;_Reports_1"/>
      <sheetName val="Cover_&amp;_Parameters1"/>
      <sheetName val="List"/>
      <sheetName val="Blédina cumul"/>
      <sheetName val="allocat"/>
      <sheetName val="diff03"/>
      <sheetName val="спецпивот"/>
      <sheetName val="Group_Comparative_GAAP2"/>
      <sheetName val="Group_Comparative_IAS2"/>
      <sheetName val="R-U_IAS_History2"/>
      <sheetName val="Cash_Flow_Working2"/>
      <sheetName val="TB_GAAP2"/>
      <sheetName val="TB_IAS2"/>
      <sheetName val="Income_Statement2"/>
      <sheetName val="Balance_Sheet2"/>
      <sheetName val="Cash_Flow2"/>
      <sheetName val="G-I-F_Total2"/>
      <sheetName val="G-I-F_(RU)2"/>
      <sheetName val="G-I-F_(UA)2"/>
      <sheetName val="FLash_IAS2"/>
      <sheetName val="Cash_Flow_support2"/>
      <sheetName val="Income_Statement_Russia_and_Uk2"/>
      <sheetName val="Class_A_Shares_Outstanding2"/>
      <sheetName val="Class_B_Shares_Outstanding2"/>
      <sheetName val="Dilutive_Shares_Outstanding2"/>
      <sheetName val="EPS_Working2"/>
      <sheetName val="Share_Price_20022"/>
      <sheetName val="RE_Working2"/>
      <sheetName val="Change_of_Equity2"/>
      <sheetName val="коэф_2"/>
      <sheetName val="GAAP_&amp;_IAS_Group_TB_&amp;_Reports_2"/>
      <sheetName val="Cover_&amp;_Parameters2"/>
      <sheetName val="Blédina_cumul"/>
      <sheetName val="Сценарные_условия"/>
      <sheetName val="Признаки"/>
      <sheetName val="таблица по договорам"/>
      <sheetName val="клиенты"/>
      <sheetName val="Структура ПП"/>
      <sheetName val="Brew rub"/>
      <sheetName val="Для списков"/>
      <sheetName val="Исх. данные"/>
      <sheetName val="Inputs Sheet"/>
      <sheetName val="TOC"/>
      <sheetName val="Проект"/>
      <sheetName val="Компания"/>
      <sheetName val="Опции"/>
      <sheetName val="Анализ"/>
      <sheetName val="Inputs_Sheet"/>
      <sheetName val="БДДС_month_(ф)1"/>
      <sheetName val="БДДС_month_(п)1"/>
      <sheetName val="КВ_20081"/>
      <sheetName val="ф_121"/>
      <sheetName val="2_Параметры1"/>
      <sheetName val="Справочник_предприятий1"/>
      <sheetName val="Справочник_статей_бюджета1"/>
      <sheetName val="Проверочная_вкладка1"/>
      <sheetName val="Проверочная_вкладка_для_PL1"/>
      <sheetName val="Статьи_пост_затрат"/>
      <sheetName val="1.411.1"/>
      <sheetName val="1,3 новая"/>
      <sheetName val="ИнвестицииСвод"/>
      <sheetName val="Понедельно"/>
      <sheetName val="PD.5_2"/>
      <sheetName val="PD.5_1"/>
      <sheetName val="Итог по НПО "/>
      <sheetName val="Баланс (Ф1)"/>
      <sheetName val="1.401.2"/>
      <sheetName val="П"/>
      <sheetName val="3.3.31."/>
      <sheetName val="формаДДС_пЛОХ_ЛОХЛкмесяц03_ДАШв"/>
      <sheetName val="К1_МП"/>
      <sheetName val="СводТК (БПУ)"/>
      <sheetName val="Расш"/>
      <sheetName val="ТМЦ"/>
      <sheetName val="расц"/>
      <sheetName val="техн"/>
      <sheetName val="сах св"/>
      <sheetName val="оз пш"/>
      <sheetName val="люпин"/>
      <sheetName val="яр пш"/>
      <sheetName val="яр яч"/>
      <sheetName val="оз яч"/>
      <sheetName val="пив яч"/>
      <sheetName val="оз рожь"/>
      <sheetName val="овес"/>
      <sheetName val="рапс"/>
      <sheetName val="горох"/>
      <sheetName val="соя"/>
      <sheetName val="трит"/>
      <sheetName val="греч"/>
      <sheetName val="подс"/>
      <sheetName val="кук зер"/>
      <sheetName val="кук сил"/>
      <sheetName val="мн тр"/>
      <sheetName val="одн тр"/>
      <sheetName val="лен"/>
      <sheetName val="горч"/>
      <sheetName val="рис"/>
      <sheetName val="оз рыж"/>
      <sheetName val="яр рыж"/>
      <sheetName val="сафл"/>
      <sheetName val="пары"/>
      <sheetName val="Master Inputs Start here"/>
      <sheetName val="Динамика"/>
      <sheetName val="manag_balance"/>
      <sheetName val="Список"/>
      <sheetName val="Data Validation"/>
      <sheetName val="BU"/>
      <sheetName val="Cover _ Parameters"/>
      <sheetName val="статика"/>
      <sheetName val="Birim Fiyatlar"/>
      <sheetName val="Kar Oranlari"/>
      <sheetName val="Birim Fiyat Analizi"/>
      <sheetName val="Endirekt Kadro"/>
      <sheetName val="4. C-F"/>
      <sheetName val="Database (RUR)Mar YTD"/>
      <sheetName val="4. NWABC"/>
      <sheetName val="Title"/>
      <sheetName val="Компании группы"/>
      <sheetName val="ПРИЛОЖЕНИЕ 2"/>
      <sheetName val="Справочник с 01 02 2017"/>
      <sheetName val="IF (10)"/>
      <sheetName val="Ф-расх.часть"/>
      <sheetName val="июль-дек"/>
      <sheetName val="СП_Ед. изм"/>
      <sheetName val="DCF_GA"/>
      <sheetName val="5001"/>
      <sheetName val="5003"/>
      <sheetName val="5002"/>
      <sheetName val="5008"/>
      <sheetName val="5006"/>
      <sheetName val="5007"/>
      <sheetName val="5005"/>
      <sheetName val="5004"/>
      <sheetName val="Классификатор затрат"/>
      <sheetName val="PriceSummary"/>
      <sheetName val="Taşeron Endireği"/>
      <sheetName val="Personnel"/>
      <sheetName val="Продажи_реальные_и_прогноз_20_л"/>
      <sheetName val="hiddenSheet"/>
      <sheetName val="справочник доп. аналитики"/>
      <sheetName val="корр-ки"/>
      <sheetName val="смета"/>
      <sheetName val="Ratios"/>
      <sheetName val="Common-Size"/>
      <sheetName val="FCF"/>
      <sheetName val="Schedules"/>
      <sheetName val="Proj. Bal."/>
      <sheetName val="GLC_ratios_Jun"/>
      <sheetName val="СтатьиОборотов"/>
      <sheetName val="Откл. по фин. рез"/>
      <sheetName val="сводная"/>
      <sheetName val="#ССЫЛКА"/>
      <sheetName val="рсч"/>
      <sheetName val="БДР УУ"/>
      <sheetName val="_dropDownSheet"/>
      <sheetName val="Data-Do-Not-Delete"/>
      <sheetName val="BU Right to Grow"/>
      <sheetName val="Инстр"/>
      <sheetName val="1_Vol"/>
      <sheetName val="2_KPI"/>
      <sheetName val="1.1_Vol"/>
      <sheetName val="3_PL"/>
      <sheetName val="4_VIC_Сахар"/>
      <sheetName val="4_VIC_Крупа"/>
      <sheetName val="4_VIC_жиП"/>
      <sheetName val="5_VLC"/>
      <sheetName val="6_MC"/>
      <sheetName val="7_CC"/>
      <sheetName val="9_IT"/>
      <sheetName val="8_FIX"/>
      <sheetName val="10_CO"/>
      <sheetName val="11_Проч. ФР"/>
      <sheetName val="12_ CAPEX"/>
      <sheetName val="12.1_ CAPEX_Д."/>
      <sheetName val="12.2_ CAPEX_Р."/>
      <sheetName val="13_HR"/>
      <sheetName val="14_BS"/>
      <sheetName val="17.1_сверка IC_Баланс"/>
      <sheetName val="16_WC"/>
      <sheetName val="17_CF"/>
      <sheetName val="6.1_сверка IC_БДР"/>
      <sheetName val="18_УУ корр"/>
      <sheetName val="18.1_Кагат-е"/>
      <sheetName val="15.2_компании"/>
      <sheetName val="16.3_БДР"/>
      <sheetName val="16.4_Баланс"/>
      <sheetName val="19_2600801"/>
      <sheetName val="20_Тран-рт"/>
      <sheetName val="21_ТЭР"/>
      <sheetName val="22_АХР"/>
      <sheetName val="23_Прочие"/>
      <sheetName val="24_ОСВ"/>
      <sheetName val="25_Стр-ра ГК"/>
      <sheetName val="5_Передача_Затрат"/>
      <sheetName val="КОНТРОЛЬ PL"/>
      <sheetName val="КОНТРОЛЬ BS"/>
      <sheetName val="Б_РC"/>
      <sheetName val="РС "/>
      <sheetName val="Жом НИ"/>
      <sheetName val="Жом по мес."/>
      <sheetName val="Меласса НИ"/>
      <sheetName val="Меласса по мес."/>
      <sheetName val="Бетаин"/>
      <sheetName val="Рафинат НИ"/>
      <sheetName val="Рафинат по мес."/>
      <sheetName val="adhoc"/>
      <sheetName val="Sales month"/>
      <sheetName val="Sales YTD"/>
      <sheetName val="B2B Sugar"/>
      <sheetName val="B2C Sugar"/>
      <sheetName val="B2C Cereal"/>
      <sheetName val="assump"/>
      <sheetName val="Natl Consult Reg."/>
      <sheetName val="10"/>
      <sheetName val="5"/>
      <sheetName val="14"/>
      <sheetName val=""/>
      <sheetName val="Категории льгот"/>
      <sheetName val="2.1 ФОТ и страховые взносы"/>
      <sheetName val="kur-parite"/>
      <sheetName val="Katsayilar"/>
      <sheetName val="16.Veri Bankası ve Kabuller"/>
      <sheetName val="05.Detay"/>
      <sheetName val="13-Genel Gider Back-up"/>
      <sheetName val="15.5-Betonarme Maliyet Atasman"/>
      <sheetName val="11.Ekipman Back-up"/>
      <sheetName val="09.İscilik Back-up"/>
      <sheetName val="08.Proje&amp;Malzeme Back-up"/>
      <sheetName val="10.Taseron Back-up"/>
      <sheetName val="03.Kontrat Bilgileri"/>
      <sheetName val="14-Demirbas Back-up"/>
      <sheetName val="01.Kapak"/>
      <sheetName val="Adam-Saat Hesabi"/>
      <sheetName val="Concrete Sheet"/>
      <sheetName val="Cost BOQ"/>
      <sheetName val="A"/>
      <sheetName val="Ilgili Atasman"/>
      <sheetName val="04-Sunum"/>
      <sheetName val="08-Ekipman Back-Up"/>
      <sheetName val="07-PGG"/>
      <sheetName val="PGG"/>
      <sheetName val="Alanlar"/>
      <sheetName val="ЦZET"/>
      <sheetName val="Analiz"/>
      <sheetName val="BOQ"/>
      <sheetName val="Concrete Cost Sheet"/>
      <sheetName val="Skla.Muko"/>
      <sheetName val="Rate-Code"/>
      <sheetName val="Kabuller"/>
      <sheetName val="Tesisat Ekibi CG"/>
      <sheetName val="Summary"/>
      <sheetName val="ANLZ"/>
      <sheetName val="ÖZET"/>
      <sheetName val="Finansal tamamlanma Eğrisi"/>
      <sheetName val="UNITSCHD"/>
      <sheetName val="Offsets &amp; Other Costs"/>
      <sheetName val="1.3 ФОТ и страховые взносы"/>
      <sheetName val="Шаблон помесячно"/>
      <sheetName val="Proforma"/>
      <sheetName val="PL план 2017 "/>
      <sheetName val="Мэппинг ДО-Объект"/>
      <sheetName val="Корректировки помесячно"/>
      <sheetName val="Controls"/>
      <sheetName val="LBO Model"/>
      <sheetName val="1.Расчет-отчет "/>
      <sheetName val="1.Расчет-отчет  (2)"/>
      <sheetName val="вопросы"/>
      <sheetName val="Цены"/>
      <sheetName val="1.Расчет-отчет Consumer"/>
      <sheetName val="MAPPING"/>
      <sheetName val="т"/>
      <sheetName val="Ав (закупка, услуги)"/>
      <sheetName val="БДДС год"/>
      <sheetName val="ГСМ"/>
      <sheetName val="13,40 Авансы_получ"/>
      <sheetName val="Резерв"/>
      <sheetName val="Произв пок раст 3 "/>
      <sheetName val="Сдача произведен. прод."/>
      <sheetName val="Поставщики"/>
      <sheetName val="филиала"/>
      <sheetName val="СпрФункции"/>
      <sheetName val="СпрСтЗатрат"/>
      <sheetName val="Именованные списки"/>
      <sheetName val="44 итого"/>
      <sheetName val="Факт"/>
      <sheetName val="План"/>
      <sheetName val="всп"/>
      <sheetName val="Структура 2015"/>
      <sheetName val="Списки техники"/>
      <sheetName val="Forecast"/>
      <sheetName val="Исх"/>
      <sheetName val="Статьи БДДС"/>
      <sheetName val="Статьи БДДС для ФОРМУЛ"/>
      <sheetName val="СПРАВОЧНИК СТАТЕЙ БДДС"/>
      <sheetName val="Виды сырья"/>
      <sheetName val="ЮЛ-ЦФО"/>
      <sheetName val="16"/>
      <sheetName val="50"/>
      <sheetName val="TESİSAT"/>
      <sheetName val="17_УО (2)"/>
      <sheetName val="на 1 тн"/>
      <sheetName val="натуральные"/>
      <sheetName val="Пр-во_Ф (2)"/>
      <sheetName val="поголовье_надой"/>
      <sheetName val="постоянные"/>
      <sheetName val="Дерево_РБ-1 "/>
      <sheetName val="Корма РБ-1"/>
      <sheetName val="Дерево_РБ_2 к БП"/>
      <sheetName val="пост админ РБ 2"/>
      <sheetName val="переменные РБ_2"/>
      <sheetName val="Структура"/>
      <sheetName val="порог"/>
      <sheetName val="перем, пост админ"/>
      <sheetName val="надой РБ_1"/>
      <sheetName val="переменные РБ_1"/>
      <sheetName val="постоянные РБ_1"/>
      <sheetName val="административные РБ_1 "/>
      <sheetName val="Цели и задачи"/>
      <sheetName val="Произ показ РБ_1"/>
      <sheetName val="PwP_13"/>
      <sheetName val="PwP_13 (2)"/>
      <sheetName val="PwP_13 РБ_1"/>
      <sheetName val="Корма РБ2 расш"/>
      <sheetName val="структура мясо_РБ"/>
      <sheetName val="Пр-во (2)"/>
      <sheetName val="Бал"/>
      <sheetName val="БДДС"/>
      <sheetName val="19_УО (2)"/>
      <sheetName val="Ф2"/>
      <sheetName val="БДР"/>
      <sheetName val="Объем"/>
      <sheetName val="ФОТ"/>
      <sheetName val="Пр"/>
      <sheetName val="ПЖ"/>
      <sheetName val="ПП"/>
      <sheetName val="ПА"/>
      <sheetName val="Выр_SS"/>
      <sheetName val="НЗП-ГП"/>
      <sheetName val="Дерево_НИ_РБ(по БУ)"/>
      <sheetName val="ФА_РБ"/>
      <sheetName val="Дерево_мес"/>
      <sheetName val="Продажи (мес.)"/>
      <sheetName val=" ФА_месяц"/>
      <sheetName val="Продажи(НИ)"/>
      <sheetName val="структура мясо мес"/>
      <sheetName val="Дерево_НИ"/>
      <sheetName val="структура мясо НИ"/>
      <sheetName val="Пр-во_Ф"/>
      <sheetName val="Выр_SS_Ф"/>
      <sheetName val="ПП_Ф"/>
      <sheetName val="ПЖ_Ф"/>
      <sheetName val="ПА_Ф"/>
      <sheetName val="Пр_ДР"/>
      <sheetName val="на 1тн_Ф"/>
      <sheetName val="НЗП-ГП_Ф"/>
      <sheetName val="Pwp_5"/>
      <sheetName val="Pwp_7"/>
      <sheetName val="PwP_9"/>
      <sheetName val="PwP_11"/>
      <sheetName val="PwP_12"/>
      <sheetName val="ТЭР"/>
      <sheetName val="PwP_13 (3)"/>
      <sheetName val="PwP_15"/>
      <sheetName val="Корма"/>
      <sheetName val="Оборот"/>
      <sheetName val="ОП_мол"/>
      <sheetName val="ОП_КРС"/>
      <sheetName val="Дерево_мес_РБ"/>
      <sheetName val=" ФА_НИ"/>
      <sheetName val="Ф2_УО"/>
      <sheetName val="ФОТ_УО"/>
      <sheetName val="Молоко_УО"/>
      <sheetName val="Выр_SS_УО"/>
      <sheetName val="2_УО"/>
      <sheetName val="3_УО"/>
      <sheetName val="4_БДР с Упр кор"/>
      <sheetName val="6_УО"/>
      <sheetName val="7_УО"/>
      <sheetName val="11_УО"/>
      <sheetName val="13_УО"/>
      <sheetName val="15_УО"/>
      <sheetName val="17_УО"/>
      <sheetName val="19_УО"/>
      <sheetName val="27_УО"/>
      <sheetName val="21_УО"/>
      <sheetName val="21.1_УО"/>
      <sheetName val="21.2_УО"/>
      <sheetName val="Сод"/>
      <sheetName val="Титул"/>
      <sheetName val=" Цена акции 2002"/>
      <sheetName val="Для_списков"/>
      <sheetName val="BU_Right_to_Grow"/>
      <sheetName val="затрат"/>
      <sheetName val="Список группы"/>
      <sheetName val="mp"/>
      <sheetName val="GD"/>
      <sheetName val="2.2"/>
      <sheetName val="22"/>
      <sheetName val="3"/>
      <sheetName val="6"/>
      <sheetName val="8"/>
      <sheetName val="9"/>
      <sheetName val="Steel reorganization"/>
      <sheetName val="CAPEX"/>
      <sheetName val="Sensitivity analysis"/>
      <sheetName val="Plan_acc"/>
      <sheetName val="НТМК"/>
      <sheetName val="17.1_свемка IC_Баланс"/>
      <sheetName val="İNDEX"/>
      <sheetName val="Роли и доли -К"/>
      <sheetName val="Исходный"/>
      <sheetName val="ЦФО"/>
      <sheetName val="Статьи БДР"/>
      <sheetName val="Справочник с 01.01.20"/>
      <sheetName val="Проект2002"/>
      <sheetName val="Indice Precos Mes"/>
      <sheetName val="Таблицы 1-5"/>
      <sheetName val="pasiva-skutečnost"/>
      <sheetName val="Global Variables"/>
      <sheetName val="Список ШД"/>
      <sheetName val="Справочник ОЕ"/>
      <sheetName val="TDSheet"/>
      <sheetName val="Движение_РСД"/>
      <sheetName val="Справочник_видов_затрат_"/>
      <sheetName val="Список_ЕАХ"/>
      <sheetName val="Справочник_2013"/>
      <sheetName val="new_Справочник_2014"/>
      <sheetName val="Справочник_2014"/>
      <sheetName val="Справочник_с_01_05_2015"/>
      <sheetName val="Справочник_2015"/>
      <sheetName val="Reimb_cost-support_docs_mat"/>
      <sheetName val="Бизнес план"/>
      <sheetName val="Service"/>
      <sheetName val="Навигатор"/>
      <sheetName val="ЗСМК (2)"/>
      <sheetName val="Лист8"/>
      <sheetName val="Plan BPC"/>
      <sheetName val="Plan UKT "/>
      <sheetName val="Справ"/>
      <sheetName val="Кедровский"/>
      <sheetName val="Объекты_Подразделения_СтатьиДР"/>
      <sheetName val="KAR10"/>
      <sheetName val="Контакты"/>
      <sheetName val="БДР_УУ"/>
      <sheetName val="кальк. "/>
      <sheetName val="Dados BLP"/>
      <sheetName val="Brazil Sovereign"/>
      <sheetName val="COTAÇÕES"/>
      <sheetName val="BLP"/>
      <sheetName val="bud99"/>
      <sheetName val="Par"/>
      <sheetName val="Reference"/>
      <sheetName val="Ventas"/>
      <sheetName val="Parameters"/>
      <sheetName val="Lists"/>
      <sheetName val="FR"/>
      <sheetName val="Library"/>
      <sheetName val="STARTSHEET"/>
      <sheetName val="REALxMETA - CERVEJA"/>
      <sheetName val="Unidades SAC-REVENDA"/>
      <sheetName val="FX-Rates"/>
      <sheetName val="Menu"/>
      <sheetName val="Setting"/>
      <sheetName val="dep pre"/>
      <sheetName val="Front"/>
      <sheetName val="Версия"/>
      <sheetName val="Инструкция"/>
      <sheetName val="Расчет цикла"/>
      <sheetName val="Диаграмма"/>
      <sheetName val="Главный лист"/>
      <sheetName val="Уборки"/>
      <sheetName val="Рецепты партий"/>
      <sheetName val="Рецепты"/>
      <sheetName val="Переменные"/>
      <sheetName val="Тоннаж из графика"/>
      <sheetName val="Операции"/>
      <sheetName val="Количество"/>
      <sheetName val="Прод-ть"/>
      <sheetName val="POCE"/>
      <sheetName val="Empresas"/>
      <sheetName val="Participantes"/>
      <sheetName val="brand definitions"/>
      <sheetName val="plant"/>
      <sheetName val="MOL"/>
      <sheetName val="PREMISAS"/>
      <sheetName val="Eviews_Suporte"/>
      <sheetName val="Calc 1"/>
      <sheetName val="база_IND"/>
      <sheetName val="база_SKU"/>
      <sheetName val="алгоритм"/>
      <sheetName val="ЗАТРАТЫ"/>
      <sheetName val="ФИН_БЮДЖЕТ"/>
      <sheetName val="ОТГРУЗКА_ПП"/>
      <sheetName val="БЮДЖЕТ_ПК"/>
      <sheetName val="БЮДЖЕТ_ПМ"/>
      <sheetName val="БЮДЖЕТ_ТЗК"/>
      <sheetName val="СТАТЬИ_БЮДЖЕТА"/>
      <sheetName val="Group_Comparative_GAAP3"/>
      <sheetName val="Group_Comparative_IAS3"/>
      <sheetName val="R-U_IAS_History3"/>
      <sheetName val="Cash_Flow_Working3"/>
      <sheetName val="TB_GAAP3"/>
      <sheetName val="TB_IAS3"/>
      <sheetName val="Income_Statement3"/>
      <sheetName val="Balance_Sheet3"/>
      <sheetName val="Cash_Flow3"/>
      <sheetName val="G-I-F_Total3"/>
      <sheetName val="G-I-F_(RU)3"/>
      <sheetName val="G-I-F_(UA)3"/>
      <sheetName val="FLash_IAS3"/>
      <sheetName val="Cash_Flow_support3"/>
      <sheetName val="Income_Statement_Russia_and_Uk3"/>
      <sheetName val="Class_A_Shares_Outstanding3"/>
      <sheetName val="Class_B_Shares_Outstanding3"/>
      <sheetName val="Dilutive_Shares_Outstanding3"/>
      <sheetName val="EPS_Working3"/>
      <sheetName val="Share_Price_20023"/>
      <sheetName val="RE_Working3"/>
      <sheetName val="Change_of_Equity3"/>
      <sheetName val="коэф_3"/>
      <sheetName val="GAAP_&amp;_IAS_Group_TB_&amp;_Reports_3"/>
      <sheetName val="Cover_&amp;_Parameters3"/>
      <sheetName val="Blédina_cumul1"/>
      <sheetName val="Сценарные_условия1"/>
      <sheetName val="таблица_по_договорам"/>
      <sheetName val="Прямые затраты январь"/>
      <sheetName val="FitOutConfCentre"/>
      <sheetName val="Правила"/>
      <sheetName val="Корректировка на район"/>
      <sheetName val="WIP"/>
      <sheetName val="Validation"/>
      <sheetName val="Selection Lists"/>
      <sheetName val="progr"/>
      <sheetName val="Dados_BLP"/>
      <sheetName val="Brazil_Sovereign"/>
      <sheetName val="REALxMETA_-_CERVEJA"/>
      <sheetName val="Unidades_SAC-REVENDA"/>
      <sheetName val="dep_pre"/>
      <sheetName val="Расчет_цикла"/>
      <sheetName val="Главный_лист"/>
      <sheetName val="Рецепты_партий"/>
      <sheetName val="Тоннаж_из_графика"/>
      <sheetName val="brand_definitions"/>
      <sheetName val="Dados_BLP1"/>
      <sheetName val="Brazil_Sovereign1"/>
      <sheetName val="REALxMETA_-_CERVEJA1"/>
      <sheetName val="Unidades_SAC-REVENDA1"/>
      <sheetName val="dep_pre1"/>
      <sheetName val="Расчет_цикла1"/>
      <sheetName val="Главный_лист1"/>
      <sheetName val="Рецепты_партий1"/>
      <sheetName val="Тоннаж_из_графика1"/>
      <sheetName val="brand_definitions1"/>
      <sheetName val="Step2_Correlation"/>
      <sheetName val="Step2_Histogram"/>
      <sheetName val="C90_NET"/>
      <sheetName val="Справочник подразделений"/>
      <sheetName val="статусные"/>
      <sheetName val="Водитель-машина"/>
      <sheetName val="НСИ"/>
      <sheetName val="Перечень"/>
      <sheetName val="Group_Comparative_GAAP4"/>
      <sheetName val="Group_Comparative_IAS4"/>
      <sheetName val="R-U_IAS_History4"/>
      <sheetName val="Cash_Flow_Working4"/>
      <sheetName val="TB_GAAP4"/>
      <sheetName val="TB_IAS4"/>
      <sheetName val="Income_Statement4"/>
      <sheetName val="Balance_Sheet4"/>
      <sheetName val="Cash_Flow4"/>
      <sheetName val="G-I-F_Total4"/>
      <sheetName val="G-I-F_(RU)4"/>
      <sheetName val="G-I-F_(UA)4"/>
      <sheetName val="FLash_IAS4"/>
      <sheetName val="Cash_Flow_support4"/>
      <sheetName val="Income_Statement_Russia_and_Uk4"/>
      <sheetName val="Class_A_Shares_Outstanding4"/>
      <sheetName val="Class_B_Shares_Outstanding4"/>
      <sheetName val="Dilutive_Shares_Outstanding4"/>
      <sheetName val="EPS_Working4"/>
      <sheetName val="Share_Price_20024"/>
      <sheetName val="RE_Working4"/>
      <sheetName val="Change_of_Equity4"/>
      <sheetName val="БДДС_month_(ф)2"/>
      <sheetName val="БДДС_month_(п)2"/>
      <sheetName val="КВ_20082"/>
      <sheetName val="ф_122"/>
      <sheetName val="коэф_4"/>
      <sheetName val="GAAP_&amp;_IAS_Group_TB_&amp;_Reports_4"/>
      <sheetName val="Cover_&amp;_Parameters4"/>
      <sheetName val="2_Параметры2"/>
      <sheetName val="Справочник_предприятий2"/>
      <sheetName val="Справочник_статей_бюджета2"/>
      <sheetName val="Проверочная_вкладка2"/>
      <sheetName val="Проверочная_вкладка_для_PL2"/>
      <sheetName val="Blédina_cumul2"/>
      <sheetName val="Сценарные_условия2"/>
      <sheetName val="таблица_по_договорам1"/>
      <sheetName val="Cover___Parameters"/>
      <sheetName val="расшифровка кодов"/>
      <sheetName val="LE plans"/>
      <sheetName val="Data for lists"/>
      <sheetName val="Data_Validation"/>
      <sheetName val="LE_plans"/>
      <sheetName val="Wages"/>
      <sheetName val="Bridge GM BYN"/>
      <sheetName val="TES픀ԯ_x0000_"/>
      <sheetName val="Scenario Manager"/>
      <sheetName val="SR3"/>
      <sheetName val="Статьи_пост_затрат1"/>
      <sheetName val="Движение_РСД1"/>
      <sheetName val="Справочник_видов_затрат_1"/>
      <sheetName val="Список_ЕАХ1"/>
      <sheetName val="Справочник_20131"/>
      <sheetName val="new_Справочник_20141"/>
      <sheetName val="Справочник_20141"/>
      <sheetName val="Справочник_с_01_05_20151"/>
      <sheetName val="Справочник_20151"/>
      <sheetName val="Reimb_cost-support_docs_mat1"/>
      <sheetName val="Contracts_add_attributes"/>
      <sheetName val="Продажи_реальные_и_прогноз_20_1"/>
      <sheetName val="исход__дан_"/>
      <sheetName val="Inputs_Sheet1"/>
      <sheetName val="Master_Inputs_Start_here"/>
      <sheetName val="Brew_rub"/>
      <sheetName val="Структура_ПП"/>
      <sheetName val="СводТК_(БПУ)"/>
      <sheetName val="сах_св"/>
      <sheetName val="оз_пш"/>
      <sheetName val="яр_пш"/>
      <sheetName val="яр_яч"/>
      <sheetName val="оз_яч"/>
      <sheetName val="пив_яч"/>
      <sheetName val="оз_рожь"/>
      <sheetName val="кук_зер"/>
      <sheetName val="кук_сил"/>
      <sheetName val="мн_тр"/>
      <sheetName val="одн_тр"/>
      <sheetName val="оз_рыж"/>
      <sheetName val="яр_рыж"/>
      <sheetName val="Birim_Fiyatlar"/>
      <sheetName val="Kar_Oranlari"/>
      <sheetName val="Birim_Fiyat_Analizi"/>
      <sheetName val="Endirekt_Kadro"/>
      <sheetName val="4__C-F"/>
      <sheetName val="Компании_группы"/>
      <sheetName val="IF_(10)"/>
      <sheetName val="Ф-расх_часть"/>
      <sheetName val="Справочник_с_01_02_2017"/>
      <sheetName val="Исх__данные"/>
      <sheetName val="1_411_1"/>
      <sheetName val="1,3_новая"/>
      <sheetName val="PD_5_2"/>
      <sheetName val="PD_5_1"/>
      <sheetName val="Итог_по_НПО_"/>
      <sheetName val="Баланс_(Ф1)"/>
      <sheetName val="1_401_2"/>
      <sheetName val="3_3_31_"/>
      <sheetName val="Database_(RUR)Mar_YTD"/>
      <sheetName val="4__NWABC"/>
      <sheetName val="СП_Ед__изм"/>
      <sheetName val="ПРИЛОЖЕНИЕ_2"/>
      <sheetName val="Классификатор_затрат"/>
      <sheetName val="Taşeron_Endireği"/>
      <sheetName val="справочник_доп__аналитики"/>
      <sheetName val="1_1_Vol"/>
      <sheetName val="11_Проч__ФР"/>
      <sheetName val="12__CAPEX"/>
      <sheetName val="12_1__CAPEX_Д_"/>
      <sheetName val="12_2__CAPEX_Р_"/>
      <sheetName val="17_1_сверка_IC_Баланс"/>
      <sheetName val="6_1_сверка_IC_БДР"/>
      <sheetName val="18_УУ_корр"/>
      <sheetName val="18_1_Кагат-е"/>
      <sheetName val="15_2_компании"/>
      <sheetName val="16_3_БДР"/>
      <sheetName val="16_4_Баланс"/>
      <sheetName val="25_Стр-ра_ГК"/>
      <sheetName val="КОНТРОЛЬ_PL"/>
      <sheetName val="КОНТРОЛЬ_BS"/>
      <sheetName val="РС_"/>
      <sheetName val="Жом_НИ"/>
      <sheetName val="Жом_по_мес_"/>
      <sheetName val="Меласса_НИ"/>
      <sheetName val="Меласса_по_мес_"/>
      <sheetName val="Рафинат_НИ"/>
      <sheetName val="Рафинат_по_мес_"/>
      <sheetName val="Sales_month"/>
      <sheetName val="Sales_YTD"/>
      <sheetName val="B2B_Sugar"/>
      <sheetName val="B2C_Sugar"/>
      <sheetName val="B2C_Cereal"/>
      <sheetName val="LBO_Model"/>
      <sheetName val="1_Расчет-отчет_"/>
      <sheetName val="1_Расчет-отчет__(2)"/>
      <sheetName val="1_Расчет-отчет_Consumer"/>
      <sheetName val="Ilgili_Atasman"/>
      <sheetName val="08-Ekipman_Back-Up"/>
      <sheetName val="Cost_BOQ"/>
      <sheetName val="16_Veri_Bankası_ve_Kabuller"/>
      <sheetName val="05_Detay"/>
      <sheetName val="13-Genel_Gider_Back-up"/>
      <sheetName val="15_5-Betonarme_Maliyet_Atasman"/>
      <sheetName val="11_Ekipman_Back-up"/>
      <sheetName val="09_İscilik_Back-up"/>
      <sheetName val="08_Proje&amp;Malzeme_Back-up"/>
      <sheetName val="10_Taseron_Back-up"/>
      <sheetName val="03_Kontrat_Bilgileri"/>
      <sheetName val="14-Demirbas_Back-up"/>
      <sheetName val="01_Kapak"/>
      <sheetName val="Concrete_Cost_Sheet"/>
      <sheetName val="Skla_Muko"/>
      <sheetName val="17_УО_(2)"/>
      <sheetName val="на_1_тн"/>
      <sheetName val="Пр-во_Ф_(2)"/>
      <sheetName val="Дерево_РБ-1_"/>
      <sheetName val="Корма_РБ-1"/>
      <sheetName val="Дерево_РБ_2_к_БП"/>
      <sheetName val="пост_админ_РБ_2"/>
      <sheetName val="переменные_РБ_2"/>
      <sheetName val="перем,_пост_админ"/>
      <sheetName val="надой_РБ_1"/>
      <sheetName val="переменные_РБ_1"/>
      <sheetName val="постоянные_РБ_1"/>
      <sheetName val="административные_РБ_1_"/>
      <sheetName val="Цели_и_задачи"/>
      <sheetName val="Произ_показ_РБ_1"/>
      <sheetName val="PwP_13_(2)"/>
      <sheetName val="PwP_13_РБ_1"/>
      <sheetName val="Корма_РБ2_расш"/>
      <sheetName val="структура_мясо_РБ"/>
      <sheetName val="Пр-во_(2)"/>
      <sheetName val="19_УО_(2)"/>
      <sheetName val="Дерево_НИ_РБ(по_БУ)"/>
      <sheetName val="Продажи_(мес_)"/>
      <sheetName val="_ФА_месяц"/>
      <sheetName val="структура_мясо_мес"/>
      <sheetName val="структура_мясо_НИ"/>
      <sheetName val="на_1тн_Ф"/>
      <sheetName val="PwP_13_(3)"/>
      <sheetName val="_ФА_НИ"/>
      <sheetName val="4_БДР_с_Упр_кор"/>
      <sheetName val="21_1_УО"/>
      <sheetName val="21_2_УО"/>
      <sheetName val="Категории_льгот"/>
      <sheetName val="2_1_ФОТ_и_страховые_взносы"/>
      <sheetName val="1_3_ФОТ_и_страховые_взносы"/>
      <sheetName val="Proj__Bal_"/>
      <sheetName val="Steel_reorganization"/>
      <sheetName val="Sensitivity_analysis"/>
      <sheetName val="Natl_Consult_Reg_"/>
      <sheetName val="Бизнес_план"/>
      <sheetName val="Indice_Precos_Mes"/>
      <sheetName val="Откл__по_фин__рез"/>
      <sheetName val="09.İscilik Back-萹ă"/>
      <sheetName val="09.İscilik Back-⏬枤"/>
      <sheetName val="TES픀ԯ"/>
      <sheetName val="Cash2"/>
      <sheetName val="Z"/>
      <sheetName val="Bilgi"/>
      <sheetName val="Parametre"/>
      <sheetName val="Inputs"/>
      <sheetName val="OpCo DCF"/>
      <sheetName val="VCo Assumptions"/>
      <sheetName val="CoverPage"/>
      <sheetName val="Combined PL"/>
      <sheetName val="Definitions"/>
      <sheetName val="Haendel"/>
      <sheetName val="1.1"/>
      <sheetName val="Ежемесячный отчет"/>
      <sheetName val="Настройки"/>
      <sheetName val="RSOILBAL"/>
      <sheetName val="Set"/>
      <sheetName val="Настройка"/>
      <sheetName val="путе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 refreshError="1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alculations"/>
      <sheetName val="Sliding Scale"/>
      <sheetName val="Tickmarks"/>
      <sheetName val="TOTAL EM+R21"/>
    </sheetNames>
    <sheetDataSet>
      <sheetData sheetId="0">
        <row r="2">
          <cell r="B2" t="str">
            <v>Revenue</v>
          </cell>
        </row>
        <row r="4">
          <cell r="B4">
            <v>1872664277</v>
          </cell>
        </row>
        <row r="9">
          <cell r="B9">
            <v>14980000</v>
          </cell>
        </row>
        <row r="10">
          <cell r="B10">
            <v>2996000</v>
          </cell>
        </row>
        <row r="12">
          <cell r="B12">
            <v>11984000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Navigation"/>
      <sheetName val="Deal Control"/>
      <sheetName val="TOP SHEET JL"/>
      <sheetName val="Full LfL"/>
      <sheetName val="P&amp;L BRIDGE JL"/>
      <sheetName val="DB SALES JL"/>
      <sheetName val="DB MARGIN JL"/>
      <sheetName val="DB SC"/>
      <sheetName val="DB Vintage"/>
      <sheetName val="DB Finance and Covenants"/>
      <sheetName val="DB BS HM|SM"/>
      <sheetName val="Mgmt Report A"/>
      <sheetName val="Mgmt Report Q"/>
      <sheetName val="Mgmt Report M"/>
      <sheetName val="CapEx Summary A"/>
      <sheetName val="CapEx Summary Q"/>
      <sheetName val="CapEx Summary M"/>
      <sheetName val="Checks"/>
      <sheetName val="Export Dashboard"/>
      <sheetName val="Masks"/>
      <sheetName val="Sensitivity"/>
      <sheetName val="Annual &lt;"/>
      <sheetName val="Store KPI a"/>
      <sheetName val="Cons Group a"/>
      <sheetName val="Cons Rest a"/>
      <sheetName val="Cons All NS a"/>
      <sheetName val="Cons NS Historic Acq a"/>
      <sheetName val="Cons NS Potential Acq a"/>
      <sheetName val="Cons NS Lenta a"/>
      <sheetName val="Cons SG a"/>
      <sheetName val="HO a"/>
      <sheetName val="Cons SC a"/>
      <sheetName val="Deal Adj a"/>
      <sheetName val="Cons HM a"/>
      <sheetName val="Cons SM a"/>
      <sheetName val="&gt; Annual"/>
      <sheetName val="Quarterly &lt;"/>
      <sheetName val="Store KPI q"/>
      <sheetName val="Cons Group q"/>
      <sheetName val="Cons Rest q"/>
      <sheetName val="Cons All NS q"/>
      <sheetName val="Cons NS Historic Acq q"/>
      <sheetName val="Cons NS Potential Acq q"/>
      <sheetName val="Cons NS Lenta q"/>
      <sheetName val="Cons SG q"/>
      <sheetName val="HO q"/>
      <sheetName val="Cons SC q"/>
      <sheetName val="Deal Adj q"/>
      <sheetName val="Cons HM q"/>
      <sheetName val="Cons SM q"/>
      <sheetName val="&gt; Quarterly"/>
      <sheetName val="Store KPI m"/>
      <sheetName val="Cons Group m"/>
      <sheetName val="Cons Group m Snapshot"/>
      <sheetName val="Cons Group m Variance"/>
      <sheetName val="Cons Group v Budget"/>
      <sheetName val="Cons HM m"/>
      <sheetName val="Cons SM m"/>
      <sheetName val="Group&lt;"/>
      <sheetName val="Cons Rest m"/>
      <sheetName val="Cons All NS m"/>
      <sheetName val="&gt;Group"/>
      <sheetName val="Cons All NS m&lt;"/>
      <sheetName val="Cons All NS HM m"/>
      <sheetName val="Cons All NS SM m"/>
      <sheetName val="&gt;Cons all NS m"/>
      <sheetName val="Cons NS Historic Acq m"/>
      <sheetName val="Cons NS Potential Acq m"/>
      <sheetName val="Cons NS Lenta m"/>
      <sheetName val="Cons NS Lenta m&lt;"/>
      <sheetName val="Cons NSH Lenta m"/>
      <sheetName val="Cons NSS Lenta m"/>
      <sheetName val="&gt;Cons NS Lenta m"/>
      <sheetName val="Rest&lt;"/>
      <sheetName val="Cons SG m"/>
      <sheetName val="Cons SC m"/>
      <sheetName val="Cons HO m"/>
      <sheetName val="Deal Adj"/>
      <sheetName val="&gt;Rest"/>
      <sheetName val="Cons HO m&lt;"/>
      <sheetName val="HOH m"/>
      <sheetName val="HOS m"/>
      <sheetName val="&gt;Cons HO m"/>
      <sheetName val="Cons SG m&lt;"/>
      <sheetName val="Cons SGH m"/>
      <sheetName val="Cons SGS m"/>
      <sheetName val="&gt;Cons SG m"/>
      <sheetName val="Cons SC m&lt;"/>
      <sheetName val="Cons SCH m"/>
      <sheetName val="Cons SCS m"/>
      <sheetName val="&gt;Cons SC m"/>
      <sheetName val="HO Overlay (Hist)"/>
      <sheetName val="HO Overlay (Potn)"/>
      <sheetName val="BMS2"/>
      <sheetName val="DC Flow Check"/>
      <sheetName val="General Input"/>
      <sheetName val="Fin Stmts Historical Input"/>
      <sheetName val="Group P&amp;L Budget"/>
      <sheetName val="Mature Store Historical P&amp;L"/>
      <sheetName val="New Unique Historical P&amp;L"/>
      <sheetName val="HO Historical P&amp;L"/>
      <sheetName val="Mature Stores KPI"/>
      <sheetName val="New Stores KPI "/>
      <sheetName val="Mature Store Historical Inp"/>
      <sheetName val="Version control"/>
      <sheetName val="HO and Group Historical Input"/>
      <sheetName val="Mature Store Assumptions"/>
      <sheetName val="SG Assumptions Active"/>
      <sheetName val="SG Assumptions Overview"/>
      <sheetName val="New Unique Assumptions"/>
      <sheetName val="HO and Consol Assumptions"/>
      <sheetName val="New Generic Assump"/>
      <sheetName val="Funding Assumptions"/>
      <sheetName val="SC Inputs&gt;"/>
      <sheetName val="SC Historical P&amp;L"/>
      <sheetName val="SC Historical Input"/>
      <sheetName val="DC and SCM Assumptions"/>
      <sheetName val="Logistics by Region"/>
      <sheetName val="Assumptions Applied"/>
      <sheetName val="NavToolbar Settings"/>
      <sheetName val="Settings"/>
      <sheetName val="SG&gt;"/>
      <sheetName val="SGH&gt;"/>
      <sheetName val="SG 1"/>
      <sheetName val="SG 2"/>
      <sheetName val="SG 3"/>
      <sheetName val="SG 4"/>
      <sheetName val="SG 5"/>
      <sheetName val="SG 6"/>
      <sheetName val="SG 7"/>
      <sheetName val="SG 8"/>
      <sheetName val="&lt;SGH"/>
      <sheetName val="SGS&gt;"/>
      <sheetName val="&lt;SGS"/>
      <sheetName val="NS&gt;"/>
      <sheetName val="NSH&gt;"/>
      <sheetName val="NU 1"/>
      <sheetName val="NU 2"/>
      <sheetName val="NU 3"/>
      <sheetName val="NU 4"/>
      <sheetName val="NU 5"/>
      <sheetName val="NU 6"/>
      <sheetName val="NU 7"/>
      <sheetName val="NU 8"/>
      <sheetName val="NU 9"/>
      <sheetName val="NU 10"/>
      <sheetName val="NU 11"/>
      <sheetName val="NU 12"/>
      <sheetName val="NU 13"/>
      <sheetName val="NU 14"/>
      <sheetName val="NU 15"/>
      <sheetName val="NU 16"/>
      <sheetName val="NU 17"/>
      <sheetName val="NU 18"/>
      <sheetName val="NU 19"/>
      <sheetName val="NU 20"/>
      <sheetName val="NU 21"/>
      <sheetName val="NU 22"/>
      <sheetName val="NU 23"/>
      <sheetName val="NU 24"/>
      <sheetName val="NU 25"/>
      <sheetName val="NU 26"/>
      <sheetName val="NU 27"/>
      <sheetName val="NU 28"/>
      <sheetName val="NU 29"/>
      <sheetName val="NU 30"/>
      <sheetName val="NU 31"/>
      <sheetName val="NU 32"/>
      <sheetName val="NU 33"/>
      <sheetName val="NU 41"/>
      <sheetName val="NU 42"/>
      <sheetName val="NU 43"/>
      <sheetName val="NU 44"/>
      <sheetName val="NU 45"/>
      <sheetName val="NU 46"/>
      <sheetName val="NU 47"/>
      <sheetName val="NGS1"/>
      <sheetName val="NGS2"/>
      <sheetName val="NGS3"/>
      <sheetName val="NGS4"/>
      <sheetName val="NGS5"/>
      <sheetName val="NGS6"/>
      <sheetName val="NGS7"/>
      <sheetName val="NGS8"/>
      <sheetName val="NGS9"/>
      <sheetName val="NGS10"/>
      <sheetName val="&lt;NSH"/>
      <sheetName val="NSS&gt;"/>
      <sheetName val="NU 34"/>
      <sheetName val="NU 35"/>
      <sheetName val="NU 36"/>
      <sheetName val="NU 37"/>
      <sheetName val="NU 38"/>
      <sheetName val="NU 39"/>
      <sheetName val="NU 40"/>
      <sheetName val="NU 48"/>
      <sheetName val="NU 49"/>
      <sheetName val="NU 50"/>
      <sheetName val="NU 51"/>
      <sheetName val="NU 52"/>
      <sheetName val="NU 53"/>
      <sheetName val="NU 54"/>
      <sheetName val="NU 55"/>
      <sheetName val="NU 56"/>
      <sheetName val="NU 57"/>
      <sheetName val="NU 58"/>
      <sheetName val="NU 59"/>
      <sheetName val="NU 60"/>
      <sheetName val="NU 61"/>
      <sheetName val="NU 62"/>
      <sheetName val="NU 63"/>
      <sheetName val="NU 64"/>
      <sheetName val="NU 65"/>
      <sheetName val="NU 66"/>
      <sheetName val="NU 67"/>
      <sheetName val="NU 68"/>
      <sheetName val="NU 69"/>
      <sheetName val="NU 70"/>
      <sheetName val="NU 71"/>
      <sheetName val="NU 72"/>
      <sheetName val="NU 73"/>
      <sheetName val="NU 74"/>
      <sheetName val="NU 75"/>
      <sheetName val="NU 76"/>
      <sheetName val="NU 77"/>
      <sheetName val="NU 78"/>
      <sheetName val="NU 79"/>
      <sheetName val="NU 80"/>
      <sheetName val="NU 81"/>
      <sheetName val="NU 82"/>
      <sheetName val="NU 83"/>
      <sheetName val="NU 84"/>
      <sheetName val="NU 85"/>
      <sheetName val="NU 86"/>
      <sheetName val="NU 87"/>
      <sheetName val="NU 88"/>
      <sheetName val="NU 89"/>
      <sheetName val="NU 90"/>
      <sheetName val="NU 91"/>
      <sheetName val="NU 92"/>
      <sheetName val="NU 93"/>
      <sheetName val="NU 94"/>
      <sheetName val="NU 95"/>
      <sheetName val="NU 96"/>
      <sheetName val="NU 97"/>
      <sheetName val="NU 98"/>
      <sheetName val="NU 99"/>
      <sheetName val="NU 100"/>
      <sheetName val="&lt;NSS"/>
      <sheetName val="AH&gt;"/>
      <sheetName val="&lt;AH"/>
      <sheetName val="AP&gt;"/>
      <sheetName val="&lt;AP"/>
      <sheetName val="&lt;NS"/>
      <sheetName val="Other Calcs&gt;"/>
      <sheetName val="Sale Leaseback"/>
      <sheetName val="Funding Calc"/>
      <sheetName val="Fleet Lease"/>
      <sheetName val="Deal Financing"/>
      <sheetName val="Net Debt"/>
      <sheetName val="Vacation Obligation"/>
      <sheetName val="Land Bank"/>
      <sheetName val="Covenants"/>
      <sheetName val="Dinamic LfL&lt;"/>
      <sheetName val="Cons AllStores A LfL"/>
      <sheetName val="Cons AllStores Q LfL"/>
      <sheetName val="Cons AllStores M LfL"/>
      <sheetName val="Cons AllStoresHM A LfL"/>
      <sheetName val="Cons AllStoresHM Q LfL"/>
      <sheetName val="Cons AllStoresHM M LfL"/>
      <sheetName val="Cons AllStoresSM A LfL"/>
      <sheetName val="Cons AllStoresSM Q LfL"/>
      <sheetName val="Cons AllStoresSM M LfL"/>
      <sheetName val="Cons NGSH M LfL"/>
      <sheetName val="Cons NGSS M LfL"/>
      <sheetName val="&gt;Dinamic LfL"/>
      <sheetName val="DC&gt;"/>
      <sheetName val="Supply Chain Mgmt"/>
      <sheetName val="SCH&gt;"/>
      <sheetName val="DC 1"/>
      <sheetName val="DC 2"/>
      <sheetName val="DC 3"/>
      <sheetName val="DC 4"/>
      <sheetName val="DC 5"/>
      <sheetName val="DC 6"/>
      <sheetName val="DC 8"/>
      <sheetName val="DC 9"/>
      <sheetName val="DC 10"/>
      <sheetName val="DC 11"/>
      <sheetName val="DC 12"/>
      <sheetName val="&lt;SCH"/>
      <sheetName val="SCS&gt;"/>
      <sheetName val="DC 7"/>
      <sheetName val="&lt;SCS"/>
      <sheetName val="All Regions Trnsprt"/>
      <sheetName val="All Regions Trnsprt HM"/>
      <sheetName val="All Regions Trnsprt SM"/>
      <sheetName val="RegTrnsprt HM&gt;"/>
      <sheetName val="Region1 Trnsprt"/>
      <sheetName val="Region2 Trnsprt"/>
      <sheetName val="Region3 Trnsprt"/>
      <sheetName val="Region4 Trnsprt"/>
      <sheetName val="Region5 Trnsprt"/>
      <sheetName val="Region6 Trnsprt"/>
      <sheetName val="Region7 Trnsprt"/>
      <sheetName val="Region8 Trnsprt"/>
      <sheetName val="Region10 Trnsprt"/>
      <sheetName val="&lt;RegTrnsprt HM"/>
      <sheetName val="RegTrnsprt SM&gt;"/>
      <sheetName val="Region9 Trnsprt"/>
      <sheetName val="&lt;RegTrnsprt SM"/>
      <sheetName val="Region&gt;"/>
      <sheetName val="Region 1"/>
      <sheetName val="Region 2"/>
      <sheetName val="Region 3"/>
      <sheetName val="Region 4"/>
      <sheetName val="Region 5"/>
      <sheetName val="Region 6"/>
      <sheetName val="Region 7"/>
      <sheetName val="Region 8"/>
      <sheetName val="Region 9"/>
      <sheetName val="Region 10"/>
      <sheetName val="DI Compensation Allocation"/>
      <sheetName val="NU Templates"/>
      <sheetName val="NGS Template"/>
      <sheetName val="Printer"/>
      <sheetName val="Deal&lt;"/>
      <sheetName val="HO Overlay Old Acq"/>
      <sheetName val="HO Overlay New Acq"/>
      <sheetName val="Deal Adj Overlay Old Acq"/>
      <sheetName val="Deal Adj Overlay New Acq"/>
      <sheetName val="BS Old Acq"/>
      <sheetName val="BS New Acq"/>
      <sheetName val="Depreciation"/>
      <sheetName val="Calcs&lt;"/>
      <sheetName val="Incremental Change Calc"/>
      <sheetName val="Previous Result"/>
      <sheetName val="MB Report Calc"/>
      <sheetName val="&gt;Calcs"/>
      <sheetName val="Reporting&lt;"/>
      <sheetName val="Lenta m"/>
      <sheetName val="Acquisition Potential m"/>
      <sheetName val="Supply Chain m"/>
      <sheetName val="Deal Adj m"/>
      <sheetName val="HO Overlay m"/>
      <sheetName val="Financing m"/>
      <sheetName val="Cons m"/>
      <sheetName val="Annual Summary"/>
      <sheetName val="MB Lenta Report m (Full)"/>
      <sheetName val="MB Lenta Report a (Full)"/>
      <sheetName val="&gt;Reporting"/>
      <sheetName val="&gt;Deal"/>
      <sheetName val="SG 9"/>
      <sheetName val="SG 10"/>
      <sheetName val="LPM Hyper and Super v1.5.4"/>
      <sheetName val="PL&amp;CF+Sens"/>
      <sheetName val="(((data))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>
        <row r="5">
          <cell r="E5">
            <v>1</v>
          </cell>
        </row>
        <row r="11">
          <cell r="D11" t="b">
            <v>1</v>
          </cell>
        </row>
        <row r="12">
          <cell r="D12" t="b">
            <v>1</v>
          </cell>
        </row>
      </sheetData>
      <sheetData sheetId="282" refreshError="1">
        <row r="5">
          <cell r="E5">
            <v>1</v>
          </cell>
        </row>
        <row r="11">
          <cell r="D11" t="b">
            <v>1</v>
          </cell>
        </row>
        <row r="12">
          <cell r="D12" t="b">
            <v>1</v>
          </cell>
        </row>
      </sheetData>
      <sheetData sheetId="283" refreshError="1">
        <row r="5">
          <cell r="E5">
            <v>4</v>
          </cell>
        </row>
        <row r="11">
          <cell r="D11" t="b">
            <v>1</v>
          </cell>
        </row>
        <row r="12">
          <cell r="D12" t="b">
            <v>1</v>
          </cell>
        </row>
      </sheetData>
      <sheetData sheetId="284" refreshError="1">
        <row r="5">
          <cell r="E5">
            <v>3</v>
          </cell>
        </row>
        <row r="11">
          <cell r="D11" t="b">
            <v>1</v>
          </cell>
        </row>
        <row r="12">
          <cell r="D12" t="b">
            <v>1</v>
          </cell>
        </row>
      </sheetData>
      <sheetData sheetId="285" refreshError="1">
        <row r="5">
          <cell r="E5">
            <v>3</v>
          </cell>
        </row>
        <row r="11">
          <cell r="D11" t="b">
            <v>1</v>
          </cell>
        </row>
        <row r="12">
          <cell r="D12" t="b">
            <v>1</v>
          </cell>
        </row>
      </sheetData>
      <sheetData sheetId="286" refreshError="1">
        <row r="5">
          <cell r="E5">
            <v>1</v>
          </cell>
        </row>
        <row r="11">
          <cell r="D11" t="b">
            <v>1</v>
          </cell>
        </row>
        <row r="12">
          <cell r="D12" t="b">
            <v>1</v>
          </cell>
        </row>
      </sheetData>
      <sheetData sheetId="287" refreshError="1">
        <row r="5">
          <cell r="E5">
            <v>3</v>
          </cell>
        </row>
        <row r="11">
          <cell r="D11" t="b">
            <v>1</v>
          </cell>
        </row>
        <row r="12">
          <cell r="D12" t="b">
            <v>1</v>
          </cell>
        </row>
      </sheetData>
      <sheetData sheetId="288" refreshError="1">
        <row r="5">
          <cell r="E5">
            <v>4</v>
          </cell>
        </row>
        <row r="11">
          <cell r="D11" t="b">
            <v>1</v>
          </cell>
        </row>
        <row r="12">
          <cell r="D12" t="b">
            <v>1</v>
          </cell>
        </row>
      </sheetData>
      <sheetData sheetId="289" refreshError="1"/>
      <sheetData sheetId="290" refreshError="1"/>
      <sheetData sheetId="291" refreshError="1"/>
      <sheetData sheetId="292" refreshError="1"/>
      <sheetData sheetId="293" refreshError="1">
        <row r="5">
          <cell r="E5">
            <v>9</v>
          </cell>
        </row>
        <row r="11">
          <cell r="D11" t="b">
            <v>1</v>
          </cell>
        </row>
        <row r="12">
          <cell r="D12" t="b">
            <v>1</v>
          </cell>
        </row>
      </sheetData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Overview "/>
      <sheetName val="Bank Confirmations"/>
      <sheetName val="Testing of Bank Reconciliations"/>
      <sheetName val="Additive Items Testing"/>
      <sheetName val="Subtractive Items Testing"/>
      <sheetName val="Testing FX Balances"/>
      <sheetName val="Tickmarks"/>
      <sheetName val="HideSheet"/>
      <sheetName val="SA Procedures"/>
      <sheetName val="Meta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7">
          <cell r="A17" t="str">
            <v xml:space="preserve">Based on the procedures performed we conclude the required assurance has been obtained and NO misstatements have been identified. </v>
          </cell>
        </row>
        <row r="18">
          <cell r="A18" t="str">
            <v xml:space="preserve">Based on the procedures performed we conclude the required assurance has been obtained and misstatements have been identified. </v>
          </cell>
        </row>
        <row r="19">
          <cell r="A19" t="str">
            <v xml:space="preserve">Based on the procedures performed we conclude the required assurance has been obtained and material misstatements have been identified. </v>
          </cell>
        </row>
      </sheetData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OLBARS"/>
      <sheetName val="Summary"/>
    </sheetNames>
    <definedNames>
      <definedName name="copies"/>
    </definedNames>
    <sheetDataSet>
      <sheetData sheetId="0" refreshError="1"/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finition"/>
      <sheetName val="Q1"/>
      <sheetName val="Q2"/>
      <sheetName val="1H"/>
      <sheetName val="Лист6"/>
      <sheetName val="2H "/>
      <sheetName val="SGS 12 m"/>
      <sheetName val="vintage"/>
      <sheetName val="Q3"/>
      <sheetName val="9 months"/>
      <sheetName val="Q4"/>
      <sheetName val="Q4_2018"/>
      <sheetName val="FY 2019"/>
      <sheetName val="FY 2018 (2)"/>
      <sheetName val="Overview"/>
      <sheetName val="Internal inflation"/>
      <sheetName val="Summary"/>
      <sheetName val="Total Quaters"/>
      <sheetName val="Rolling LFL Quaters"/>
      <sheetName val="For TPG"/>
      <sheetName val="Лист2"/>
      <sheetName val="Sales"/>
      <sheetName val="Traffic"/>
      <sheetName val="Quantity"/>
      <sheetName val="Sales data"/>
      <sheetName val="Traffic Data"/>
      <sheetName val="Quantity Data"/>
      <sheetName val="Quantity Formula"/>
      <sheetName val="sales slide"/>
      <sheetName val="sales BW"/>
      <sheetName val="rolling sales BW"/>
      <sheetName val="FinPL"/>
      <sheetName val="QV 160120"/>
      <sheetName val="Mappings"/>
      <sheetName val="Лист1"/>
      <sheetName val="BExRepositorySheet"/>
      <sheetName val="SGS"/>
      <sheetName val="sales 9m"/>
      <sheetName val="Лист3"/>
    </sheetNames>
    <sheetDataSet>
      <sheetData sheetId="0">
        <row r="14">
          <cell r="C14">
            <v>43709</v>
          </cell>
        </row>
        <row r="15">
          <cell r="C15" t="str">
            <v>1Q2018</v>
          </cell>
          <cell r="D15" t="str">
            <v>1Q2019</v>
          </cell>
        </row>
        <row r="16">
          <cell r="C16" t="str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quired to Complete Form"/>
      <sheetName val="Carryover Effects"/>
      <sheetName val="Summary of Misstatements"/>
      <sheetName val="Other Conditions"/>
      <sheetName val="Qualitative Considerations"/>
      <sheetName val="Conclusions"/>
      <sheetName val="Tickmarks"/>
      <sheetName val="MetaData"/>
      <sheetName val="HideSheet"/>
    </sheetNames>
    <sheetDataSet>
      <sheetData sheetId="0" refreshError="1"/>
      <sheetData sheetId="1" refreshError="1"/>
      <sheetData sheetId="2">
        <row r="12">
          <cell r="D12">
            <v>0</v>
          </cell>
          <cell r="E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35">
          <cell r="D35">
            <v>0</v>
          </cell>
          <cell r="E35">
            <v>0</v>
          </cell>
          <cell r="G35">
            <v>0</v>
          </cell>
          <cell r="H35">
            <v>0</v>
          </cell>
          <cell r="K35">
            <v>0</v>
          </cell>
          <cell r="L35">
            <v>0</v>
          </cell>
          <cell r="M35">
            <v>0</v>
          </cell>
        </row>
        <row r="44">
          <cell r="F44">
            <v>0</v>
          </cell>
          <cell r="H44">
            <v>0</v>
          </cell>
          <cell r="K44">
            <v>0</v>
          </cell>
          <cell r="M44">
            <v>0</v>
          </cell>
        </row>
        <row r="52">
          <cell r="F52">
            <v>0</v>
          </cell>
          <cell r="H52">
            <v>0</v>
          </cell>
          <cell r="K52">
            <v>0</v>
          </cell>
          <cell r="M52">
            <v>0</v>
          </cell>
        </row>
        <row r="53">
          <cell r="J53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Summary"/>
      <sheetName val="Balance Sheet"/>
      <sheetName val="Income Statement"/>
      <sheetName val="Ratios"/>
      <sheetName val="Graphs"/>
      <sheetName val="Graphs Data"/>
      <sheetName val="Other Analytical Procedures"/>
      <sheetName val="Tickmarks"/>
      <sheetName val="CF"/>
      <sheetName val="Summary of Misstatements"/>
      <sheetName val="12 разд. все"/>
      <sheetName val="Bal Sheet"/>
      <sheetName val="Profit and loss"/>
      <sheetName val="HideSheet"/>
      <sheetName val="Profit'n'loss st"/>
      <sheetName val="Info"/>
      <sheetName val="Worksheet in 1611 Perform Preli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Sheet2"/>
      <sheetName val="Income Statement"/>
      <sheetName val="Ratios"/>
      <sheetName val="Balance Sheet"/>
    </sheetNames>
    <sheetDataSet>
      <sheetData sheetId="0"/>
      <sheetData sheetId="1">
        <row r="9">
          <cell r="E9" t="str">
            <v>100806</v>
          </cell>
          <cell r="F9" t="str">
            <v>ООО "Оптима-Петербург"</v>
          </cell>
          <cell r="G9">
            <v>275457883.55000001</v>
          </cell>
          <cell r="H9">
            <v>120731766.34999996</v>
          </cell>
        </row>
        <row r="10">
          <cell r="E10" t="str">
            <v>101127</v>
          </cell>
          <cell r="F10" t="str">
            <v>ООО "КТФ"</v>
          </cell>
          <cell r="G10">
            <v>187449048.28999999</v>
          </cell>
          <cell r="H10">
            <v>91603893.469999999</v>
          </cell>
        </row>
        <row r="11">
          <cell r="E11" t="str">
            <v>100484</v>
          </cell>
          <cell r="F11" t="str">
            <v>ЗАО Внешнеторговая фирма "Фудлайн"</v>
          </cell>
          <cell r="G11">
            <v>181351759.81999999</v>
          </cell>
          <cell r="H11">
            <v>45489146.170000017</v>
          </cell>
        </row>
        <row r="12">
          <cell r="E12" t="str">
            <v>100007</v>
          </cell>
          <cell r="F12" t="str">
            <v>ЗАО "Союз Квадро"</v>
          </cell>
          <cell r="G12">
            <v>130895195.91</v>
          </cell>
          <cell r="H12">
            <v>79745385.310000002</v>
          </cell>
        </row>
        <row r="13">
          <cell r="E13">
            <v>101109</v>
          </cell>
          <cell r="F13" t="str">
            <v>ЗАО " Игристые вина "</v>
          </cell>
          <cell r="G13">
            <v>123145285.33</v>
          </cell>
          <cell r="H13">
            <v>62211581.339999989</v>
          </cell>
        </row>
        <row r="14">
          <cell r="E14" t="str">
            <v>100410</v>
          </cell>
          <cell r="F14" t="str">
            <v>ООО "Марс"</v>
          </cell>
          <cell r="G14">
            <v>116636519.58</v>
          </cell>
          <cell r="H14">
            <v>66172214.510000005</v>
          </cell>
        </row>
        <row r="15">
          <cell r="E15" t="str">
            <v>101037</v>
          </cell>
          <cell r="F15" t="str">
            <v>ООО "Технопоиск"</v>
          </cell>
          <cell r="G15">
            <v>112644291.26000001</v>
          </cell>
          <cell r="H15">
            <v>66962323.079999998</v>
          </cell>
        </row>
        <row r="16">
          <cell r="E16" t="str">
            <v>100982</v>
          </cell>
          <cell r="F16" t="str">
            <v>ЗАО "Митлэнд Лоджистикс энд Дистриб</v>
          </cell>
          <cell r="G16">
            <v>110841026.67</v>
          </cell>
          <cell r="H16">
            <v>60278433.839999989</v>
          </cell>
        </row>
        <row r="17">
          <cell r="E17" t="str">
            <v>100161</v>
          </cell>
          <cell r="F17" t="str">
            <v>ООО "Бином"</v>
          </cell>
          <cell r="G17">
            <v>108472582.86</v>
          </cell>
          <cell r="H17">
            <v>42014222.61999999</v>
          </cell>
        </row>
        <row r="18">
          <cell r="E18" t="str">
            <v>100200</v>
          </cell>
          <cell r="F18" t="str">
            <v>ЗАО "Птицефабрика "СЕВЕРНАЯ"</v>
          </cell>
          <cell r="G18">
            <v>101523427.81999999</v>
          </cell>
          <cell r="H18">
            <v>45280662.040000021</v>
          </cell>
        </row>
        <row r="19">
          <cell r="E19" t="str">
            <v>100495</v>
          </cell>
          <cell r="F19" t="str">
            <v>ОАО "Рыбообрабатывающий комбинат №</v>
          </cell>
          <cell r="G19">
            <v>101447421.95999999</v>
          </cell>
          <cell r="H19">
            <v>27054348.13000001</v>
          </cell>
        </row>
        <row r="20">
          <cell r="E20" t="str">
            <v>101038</v>
          </cell>
          <cell r="F20" t="str">
            <v>ООО "МираТорг СПб"</v>
          </cell>
          <cell r="G20">
            <v>99902238.810000002</v>
          </cell>
          <cell r="H20">
            <v>23607290.439999998</v>
          </cell>
        </row>
        <row r="21">
          <cell r="E21" t="str">
            <v>100844</v>
          </cell>
          <cell r="F21" t="str">
            <v>ООО "Управляющая компания ФОРТ"</v>
          </cell>
          <cell r="G21">
            <v>99534574.75</v>
          </cell>
          <cell r="H21">
            <v>22410430.230000004</v>
          </cell>
        </row>
        <row r="22">
          <cell r="E22" t="str">
            <v>101010</v>
          </cell>
          <cell r="F22" t="str">
            <v>ООО "ЭЛ ДЖИ ПИ"</v>
          </cell>
          <cell r="G22">
            <v>99322170.170000002</v>
          </cell>
          <cell r="H22">
            <v>19724670.599999994</v>
          </cell>
        </row>
        <row r="23">
          <cell r="E23" t="str">
            <v>100681</v>
          </cell>
          <cell r="F23" t="str">
            <v>ООО "Юнилевер СНГ"</v>
          </cell>
          <cell r="G23">
            <v>98849141.739999995</v>
          </cell>
          <cell r="H23">
            <v>20098313.590000004</v>
          </cell>
        </row>
        <row r="24">
          <cell r="E24" t="str">
            <v>101222</v>
          </cell>
          <cell r="F24" t="str">
            <v>ООО "СНС Нева"</v>
          </cell>
          <cell r="G24">
            <v>95160015</v>
          </cell>
          <cell r="H24">
            <v>21962404.329999998</v>
          </cell>
        </row>
        <row r="25">
          <cell r="E25" t="str">
            <v>100405</v>
          </cell>
          <cell r="F25" t="str">
            <v>ООО "Крафт Фудс Рус"</v>
          </cell>
          <cell r="G25">
            <v>92336847.140000001</v>
          </cell>
          <cell r="H25">
            <v>22478948.879999995</v>
          </cell>
        </row>
        <row r="26">
          <cell r="E26" t="str">
            <v>100642</v>
          </cell>
          <cell r="F26" t="str">
            <v>ОАО "Молочный комбинат</v>
          </cell>
          <cell r="G26">
            <v>86079157.319999993</v>
          </cell>
          <cell r="H26">
            <v>26102964.950000003</v>
          </cell>
        </row>
        <row r="27">
          <cell r="E27" t="str">
            <v>100641</v>
          </cell>
          <cell r="F27" t="str">
            <v>ООО "Портер"</v>
          </cell>
          <cell r="G27">
            <v>81454563.230000004</v>
          </cell>
          <cell r="H27">
            <v>26353533.629999995</v>
          </cell>
        </row>
        <row r="28">
          <cell r="E28" t="str">
            <v>100845</v>
          </cell>
          <cell r="F28" t="str">
            <v>ООО "ЕВРОХИМ-СПб-ТРЕЙДИНГ"</v>
          </cell>
          <cell r="G28">
            <v>79538782.530000001</v>
          </cell>
          <cell r="H28">
            <v>28228508.140000001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Adj.29"/>
      <sheetName val="data sent by Inna Babanova"/>
      <sheetName val="Sheet2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РР"/>
      <sheetName val="ФП"/>
      <sheetName val="статьи"/>
      <sheetName val="итог счетов"/>
      <sheetName val="курс"/>
      <sheetName val="баланс (conversion)"/>
      <sheetName val="Прим.1"/>
      <sheetName val="Прим.2"/>
      <sheetName val="Прим.3"/>
      <sheetName val="баланс (база)"/>
      <sheetName val="Лист1"/>
      <sheetName val="Свод (баланс) (pl)"/>
      <sheetName val="Свод (баланс) (pwc)"/>
      <sheetName val="баланс 2006"/>
      <sheetName val="2005"/>
      <sheetName val="2004"/>
      <sheetName val="ТипСчетаРезультата1"/>
      <sheetName val="Лист1 (2)"/>
      <sheetName val="Лист2"/>
      <sheetName val="Лист3"/>
      <sheetName val="Лист1 (3)"/>
      <sheetName val="Лист1 (4)"/>
      <sheetName val="Лист1 (5)"/>
      <sheetName val="Лист4"/>
      <sheetName val="Лист1 (6)"/>
    </sheetNames>
    <sheetDataSet>
      <sheetData sheetId="0"/>
      <sheetData sheetId="1" refreshError="1">
        <row r="1">
          <cell r="A1" t="str">
            <v>200000</v>
          </cell>
          <cell r="C1" t="str">
            <v>X.9</v>
          </cell>
          <cell r="D1" t="str">
            <v>Нерелевантный</v>
          </cell>
        </row>
        <row r="2">
          <cell r="A2" t="str">
            <v>194000</v>
          </cell>
          <cell r="C2" t="str">
            <v>51.2.2.4.</v>
          </cell>
          <cell r="D2" t="str">
            <v>Прочие доходы</v>
          </cell>
        </row>
        <row r="3">
          <cell r="A3" t="str">
            <v>201000</v>
          </cell>
          <cell r="C3" t="str">
            <v>X.9</v>
          </cell>
          <cell r="D3" t="str">
            <v>Нерелевантный</v>
          </cell>
        </row>
        <row r="4">
          <cell r="A4" t="str">
            <v>230000</v>
          </cell>
          <cell r="C4" t="str">
            <v>X.9</v>
          </cell>
          <cell r="D4" t="str">
            <v>Нерелевантный</v>
          </cell>
        </row>
        <row r="5">
          <cell r="A5" t="str">
            <v>230005</v>
          </cell>
          <cell r="B5" t="str">
            <v>2005</v>
          </cell>
          <cell r="C5" t="str">
            <v>E.1.3</v>
          </cell>
          <cell r="D5" t="str">
            <v>Отриц.разн.обм.курса</v>
          </cell>
        </row>
        <row r="6">
          <cell r="A6" t="str">
            <v>230006</v>
          </cell>
          <cell r="B6" t="str">
            <v>2005</v>
          </cell>
          <cell r="C6" t="str">
            <v>E.1.3</v>
          </cell>
          <cell r="D6" t="str">
            <v>Отриц.разн.обм.курса</v>
          </cell>
        </row>
        <row r="7">
          <cell r="A7" t="str">
            <v>230010</v>
          </cell>
          <cell r="C7" t="str">
            <v>X.9</v>
          </cell>
          <cell r="D7" t="str">
            <v>Нерелевантный</v>
          </cell>
        </row>
        <row r="8">
          <cell r="A8" t="str">
            <v>230020</v>
          </cell>
          <cell r="C8" t="str">
            <v>X.9</v>
          </cell>
          <cell r="D8" t="str">
            <v>Нерелевантный</v>
          </cell>
        </row>
        <row r="9">
          <cell r="A9" t="str">
            <v>230030</v>
          </cell>
          <cell r="C9" t="str">
            <v>X.9</v>
          </cell>
          <cell r="D9" t="str">
            <v>Нерелевантный</v>
          </cell>
        </row>
        <row r="10">
          <cell r="A10" t="str">
            <v>230050</v>
          </cell>
          <cell r="C10" t="str">
            <v>X.9</v>
          </cell>
          <cell r="D10" t="str">
            <v>Нерелевантный</v>
          </cell>
        </row>
        <row r="11">
          <cell r="A11" t="str">
            <v>230060</v>
          </cell>
          <cell r="C11" t="str">
            <v>X.9</v>
          </cell>
          <cell r="D11" t="str">
            <v>Нерелевантный</v>
          </cell>
        </row>
        <row r="12">
          <cell r="A12" t="str">
            <v>230070</v>
          </cell>
          <cell r="C12" t="str">
            <v>X.9</v>
          </cell>
          <cell r="D12" t="str">
            <v>Нерелевантный</v>
          </cell>
        </row>
        <row r="13">
          <cell r="A13" t="str">
            <v>230090</v>
          </cell>
          <cell r="B13" t="str">
            <v>2005</v>
          </cell>
          <cell r="C13" t="str">
            <v>51.2.2.4.</v>
          </cell>
          <cell r="D13" t="str">
            <v>Прочие доходы</v>
          </cell>
        </row>
        <row r="14">
          <cell r="A14" t="str">
            <v>230120</v>
          </cell>
          <cell r="C14" t="str">
            <v>X.9</v>
          </cell>
          <cell r="D14" t="str">
            <v>Нерелевантный</v>
          </cell>
        </row>
        <row r="15">
          <cell r="A15" t="str">
            <v>230510</v>
          </cell>
          <cell r="B15" t="str">
            <v>2005</v>
          </cell>
          <cell r="C15" t="str">
            <v>51.2.2.4.</v>
          </cell>
          <cell r="D15" t="str">
            <v>Прочие доходы</v>
          </cell>
        </row>
        <row r="16">
          <cell r="A16" t="str">
            <v>230700</v>
          </cell>
          <cell r="B16" t="str">
            <v>2005</v>
          </cell>
          <cell r="C16" t="str">
            <v>R.1.1</v>
          </cell>
          <cell r="D16" t="str">
            <v>Непредвиденные доход</v>
          </cell>
        </row>
        <row r="17">
          <cell r="A17" t="str">
            <v>240000</v>
          </cell>
          <cell r="C17" t="str">
            <v>X.9</v>
          </cell>
          <cell r="D17" t="str">
            <v>Нерелевантный</v>
          </cell>
        </row>
        <row r="18">
          <cell r="A18" t="str">
            <v>250000</v>
          </cell>
          <cell r="B18" t="str">
            <v>2005</v>
          </cell>
          <cell r="C18" t="str">
            <v>51.2.2.4.</v>
          </cell>
          <cell r="D18" t="str">
            <v>Прочие доходы</v>
          </cell>
        </row>
        <row r="19">
          <cell r="A19" t="str">
            <v>251000</v>
          </cell>
          <cell r="C19" t="str">
            <v>R.1.1</v>
          </cell>
          <cell r="D19" t="str">
            <v>Непредвиденные доход</v>
          </cell>
        </row>
        <row r="20">
          <cell r="A20" t="str">
            <v>280000</v>
          </cell>
          <cell r="C20" t="str">
            <v>R.1.1</v>
          </cell>
          <cell r="D20" t="str">
            <v>Непредвиденные доход</v>
          </cell>
        </row>
        <row r="21">
          <cell r="A21" t="str">
            <v>280005</v>
          </cell>
          <cell r="B21" t="str">
            <v>2005</v>
          </cell>
          <cell r="C21" t="str">
            <v>R.1.3</v>
          </cell>
          <cell r="D21" t="str">
            <v>Полож.курс.разница</v>
          </cell>
        </row>
        <row r="22">
          <cell r="A22" t="str">
            <v>280006</v>
          </cell>
          <cell r="B22" t="str">
            <v>2005</v>
          </cell>
          <cell r="C22" t="str">
            <v>R.1.3</v>
          </cell>
          <cell r="D22" t="str">
            <v>Полож.курс.разница</v>
          </cell>
        </row>
        <row r="23">
          <cell r="A23" t="str">
            <v>280010</v>
          </cell>
          <cell r="C23" t="str">
            <v>R.1.1</v>
          </cell>
          <cell r="D23" t="str">
            <v>Непредвиденные доход</v>
          </cell>
        </row>
        <row r="24">
          <cell r="A24" t="str">
            <v>280020</v>
          </cell>
          <cell r="C24" t="str">
            <v>R.1.1</v>
          </cell>
          <cell r="D24" t="str">
            <v>Непредвиденные доход</v>
          </cell>
        </row>
        <row r="25">
          <cell r="A25" t="str">
            <v>280030</v>
          </cell>
          <cell r="C25" t="str">
            <v>R.1.1</v>
          </cell>
          <cell r="D25" t="str">
            <v>Непредвиденные доход</v>
          </cell>
        </row>
        <row r="26">
          <cell r="A26" t="str">
            <v>280050</v>
          </cell>
          <cell r="C26" t="str">
            <v>R.1.1</v>
          </cell>
          <cell r="D26" t="str">
            <v>Непредвиденные доход</v>
          </cell>
        </row>
        <row r="27">
          <cell r="A27" t="str">
            <v>280060</v>
          </cell>
          <cell r="C27" t="str">
            <v>R.1.1</v>
          </cell>
          <cell r="D27" t="str">
            <v>Непредвиденные доход</v>
          </cell>
        </row>
        <row r="28">
          <cell r="A28" t="str">
            <v>280070</v>
          </cell>
          <cell r="C28" t="str">
            <v>R.1.1</v>
          </cell>
          <cell r="D28" t="str">
            <v>Непредвиденные доход</v>
          </cell>
        </row>
        <row r="29">
          <cell r="A29" t="str">
            <v>280080</v>
          </cell>
          <cell r="C29" t="str">
            <v>R.1.1</v>
          </cell>
          <cell r="D29" t="str">
            <v>Непредвиденные доход</v>
          </cell>
        </row>
        <row r="30">
          <cell r="A30" t="str">
            <v>280090</v>
          </cell>
          <cell r="B30" t="str">
            <v>2005</v>
          </cell>
          <cell r="C30" t="str">
            <v>51.2.2.4.</v>
          </cell>
          <cell r="D30" t="str">
            <v>Прочие доходы</v>
          </cell>
        </row>
        <row r="31">
          <cell r="A31" t="str">
            <v>280100</v>
          </cell>
          <cell r="C31" t="str">
            <v>R.1.1</v>
          </cell>
          <cell r="D31" t="str">
            <v>Непредвиденные доход</v>
          </cell>
        </row>
        <row r="32">
          <cell r="A32" t="str">
            <v>280110</v>
          </cell>
          <cell r="C32" t="str">
            <v>R.1.1</v>
          </cell>
          <cell r="D32" t="str">
            <v>Непредвиденные доход</v>
          </cell>
        </row>
        <row r="33">
          <cell r="A33" t="str">
            <v>280120</v>
          </cell>
          <cell r="C33" t="str">
            <v>R.1.1</v>
          </cell>
          <cell r="D33" t="str">
            <v>Непредвиденные доход</v>
          </cell>
        </row>
        <row r="34">
          <cell r="A34" t="str">
            <v>280140</v>
          </cell>
          <cell r="B34" t="str">
            <v>2005</v>
          </cell>
          <cell r="C34" t="str">
            <v>51.2.2.1.</v>
          </cell>
          <cell r="D34" t="str">
            <v>Прочие доходы ТК</v>
          </cell>
        </row>
        <row r="35">
          <cell r="A35" t="str">
            <v>280145</v>
          </cell>
          <cell r="B35" t="str">
            <v>2005</v>
          </cell>
          <cell r="C35" t="str">
            <v>51.2.2.4.</v>
          </cell>
          <cell r="D35" t="str">
            <v>Прочие доходы</v>
          </cell>
        </row>
        <row r="36">
          <cell r="A36" t="str">
            <v>280160</v>
          </cell>
          <cell r="B36" t="str">
            <v>2005</v>
          </cell>
          <cell r="C36" t="str">
            <v>51.2.2.4.</v>
          </cell>
          <cell r="D36" t="str">
            <v>Прочие доходы</v>
          </cell>
        </row>
        <row r="37">
          <cell r="A37" t="str">
            <v>280200</v>
          </cell>
          <cell r="B37" t="str">
            <v>2005</v>
          </cell>
          <cell r="C37" t="str">
            <v>51.2.2.4.</v>
          </cell>
          <cell r="D37" t="str">
            <v>Прочие доходы</v>
          </cell>
        </row>
        <row r="38">
          <cell r="A38" t="str">
            <v>280210</v>
          </cell>
          <cell r="B38" t="str">
            <v>2005</v>
          </cell>
          <cell r="C38" t="str">
            <v>51.2.2.4.</v>
          </cell>
          <cell r="D38" t="str">
            <v>Прочие доходы</v>
          </cell>
        </row>
        <row r="39">
          <cell r="A39" t="str">
            <v>280220</v>
          </cell>
          <cell r="B39" t="str">
            <v>2005</v>
          </cell>
          <cell r="C39" t="str">
            <v>51.2.2.1.</v>
          </cell>
          <cell r="D39" t="str">
            <v>Прочие доходы ТК</v>
          </cell>
        </row>
        <row r="40">
          <cell r="A40" t="str">
            <v>280230</v>
          </cell>
          <cell r="C40" t="str">
            <v>R19</v>
          </cell>
          <cell r="D40" t="str">
            <v>Комп.товарных потерь</v>
          </cell>
        </row>
        <row r="41">
          <cell r="A41" t="str">
            <v>280240</v>
          </cell>
          <cell r="C41" t="str">
            <v>R19</v>
          </cell>
          <cell r="D41" t="str">
            <v>Комп.товарных потерь</v>
          </cell>
        </row>
        <row r="42">
          <cell r="A42" t="str">
            <v>280250</v>
          </cell>
          <cell r="B42" t="str">
            <v>2005</v>
          </cell>
          <cell r="C42" t="str">
            <v>51.2.2.3.</v>
          </cell>
          <cell r="D42" t="str">
            <v>Возмещения от постав</v>
          </cell>
        </row>
        <row r="43">
          <cell r="A43" t="str">
            <v>280260</v>
          </cell>
          <cell r="B43" t="str">
            <v>2005</v>
          </cell>
          <cell r="C43" t="str">
            <v>51.2.2.1.</v>
          </cell>
          <cell r="D43" t="str">
            <v>Прочие доходы ТК</v>
          </cell>
        </row>
        <row r="44">
          <cell r="A44" t="str">
            <v>280270</v>
          </cell>
          <cell r="B44" t="str">
            <v>2005</v>
          </cell>
          <cell r="C44" t="str">
            <v>51.2.2.4.</v>
          </cell>
          <cell r="D44" t="str">
            <v>Прочие доходы</v>
          </cell>
        </row>
        <row r="45">
          <cell r="A45" t="str">
            <v>280300</v>
          </cell>
          <cell r="C45" t="str">
            <v>R20</v>
          </cell>
          <cell r="D45" t="str">
            <v>Комп. потерь ОС</v>
          </cell>
        </row>
        <row r="46">
          <cell r="A46" t="str">
            <v>280400</v>
          </cell>
          <cell r="B46" t="str">
            <v>2005</v>
          </cell>
          <cell r="C46" t="str">
            <v>51.2.2.1.</v>
          </cell>
          <cell r="D46" t="str">
            <v>Прочие доходы ТК</v>
          </cell>
        </row>
        <row r="47">
          <cell r="A47" t="str">
            <v>280410</v>
          </cell>
          <cell r="C47" t="str">
            <v>R21</v>
          </cell>
          <cell r="D47" t="str">
            <v>Комп. потерь прочих</v>
          </cell>
        </row>
        <row r="48">
          <cell r="A48" t="str">
            <v>280500</v>
          </cell>
          <cell r="B48" t="str">
            <v>2005</v>
          </cell>
          <cell r="C48" t="str">
            <v>51.2.2.3.</v>
          </cell>
          <cell r="D48" t="str">
            <v>Возмещения от постав</v>
          </cell>
        </row>
        <row r="49">
          <cell r="A49" t="str">
            <v>280510</v>
          </cell>
          <cell r="B49" t="str">
            <v>2005</v>
          </cell>
          <cell r="C49" t="str">
            <v>51.2.2.4.</v>
          </cell>
          <cell r="D49" t="str">
            <v>Прочие доходы</v>
          </cell>
        </row>
        <row r="50">
          <cell r="A50" t="str">
            <v>280525</v>
          </cell>
          <cell r="B50" t="str">
            <v>2005</v>
          </cell>
          <cell r="C50" t="str">
            <v>51.2.2.3.</v>
          </cell>
          <cell r="D50" t="str">
            <v>Возмещения от постав</v>
          </cell>
        </row>
        <row r="51">
          <cell r="A51" t="str">
            <v>280530</v>
          </cell>
          <cell r="B51" t="str">
            <v>2005</v>
          </cell>
          <cell r="C51" t="str">
            <v>51.2.2.3.</v>
          </cell>
          <cell r="D51" t="str">
            <v>Возмещения от постав</v>
          </cell>
        </row>
        <row r="52">
          <cell r="A52" t="str">
            <v>280535</v>
          </cell>
          <cell r="B52" t="str">
            <v>2005</v>
          </cell>
          <cell r="C52" t="str">
            <v>51.2.2.3.</v>
          </cell>
          <cell r="D52" t="str">
            <v>Возмещения от постав</v>
          </cell>
        </row>
        <row r="53">
          <cell r="A53" t="str">
            <v>280540</v>
          </cell>
          <cell r="B53" t="str">
            <v>2005</v>
          </cell>
          <cell r="C53" t="str">
            <v>51.2.2.4.</v>
          </cell>
          <cell r="D53" t="str">
            <v>Прочие доходы</v>
          </cell>
        </row>
        <row r="54">
          <cell r="A54" t="str">
            <v>280545</v>
          </cell>
          <cell r="B54" t="str">
            <v>2005</v>
          </cell>
          <cell r="C54" t="str">
            <v>51.2.2.4.</v>
          </cell>
          <cell r="D54" t="str">
            <v>Прочие доходы</v>
          </cell>
        </row>
        <row r="55">
          <cell r="A55" t="str">
            <v>280550</v>
          </cell>
          <cell r="B55" t="str">
            <v>2005</v>
          </cell>
          <cell r="C55" t="str">
            <v>51.2.2.3.</v>
          </cell>
          <cell r="D55" t="str">
            <v>Возмещения от постав</v>
          </cell>
        </row>
        <row r="56">
          <cell r="A56" t="str">
            <v>280700</v>
          </cell>
          <cell r="B56" t="str">
            <v>2005</v>
          </cell>
          <cell r="C56" t="str">
            <v>R.1.1</v>
          </cell>
          <cell r="D56" t="str">
            <v>Непредвиденные доход</v>
          </cell>
        </row>
        <row r="57">
          <cell r="A57" t="str">
            <v>281400</v>
          </cell>
          <cell r="B57" t="str">
            <v>2005</v>
          </cell>
          <cell r="C57" t="str">
            <v>R21</v>
          </cell>
          <cell r="D57" t="str">
            <v>Комп. потерь прочих</v>
          </cell>
        </row>
        <row r="58">
          <cell r="A58" t="str">
            <v>410110</v>
          </cell>
          <cell r="B58" t="str">
            <v>2005</v>
          </cell>
          <cell r="C58" t="str">
            <v>41.1.1.1.</v>
          </cell>
          <cell r="D58" t="str">
            <v>Заработная плата</v>
          </cell>
        </row>
        <row r="59">
          <cell r="A59" t="str">
            <v>410111</v>
          </cell>
          <cell r="B59" t="str">
            <v>2004</v>
          </cell>
          <cell r="C59" t="str">
            <v>1.1.1.2</v>
          </cell>
          <cell r="D59" t="str">
            <v>уволенные</v>
          </cell>
        </row>
        <row r="60">
          <cell r="A60" t="str">
            <v>410112</v>
          </cell>
          <cell r="B60" t="str">
            <v>2004</v>
          </cell>
          <cell r="C60" t="str">
            <v>1.1.1.3</v>
          </cell>
          <cell r="D60" t="str">
            <v>депозит</v>
          </cell>
        </row>
        <row r="61">
          <cell r="A61" t="str">
            <v>410120</v>
          </cell>
          <cell r="B61" t="str">
            <v>2004</v>
          </cell>
          <cell r="C61" t="str">
            <v>1.1.2.1</v>
          </cell>
          <cell r="D61" t="str">
            <v>Доплата за работу</v>
          </cell>
        </row>
        <row r="62">
          <cell r="A62" t="str">
            <v>410121</v>
          </cell>
          <cell r="B62" t="str">
            <v>2004</v>
          </cell>
          <cell r="C62" t="str">
            <v>1.1.2.2</v>
          </cell>
          <cell r="D62" t="str">
            <v>Доплата за 13 час ра</v>
          </cell>
        </row>
        <row r="63">
          <cell r="A63" t="str">
            <v>410122</v>
          </cell>
          <cell r="B63" t="str">
            <v>2004</v>
          </cell>
          <cell r="C63" t="str">
            <v>1.1.2.3</v>
          </cell>
          <cell r="D63" t="str">
            <v>Оплата работы сверх</v>
          </cell>
        </row>
        <row r="64">
          <cell r="A64" t="str">
            <v>410123</v>
          </cell>
          <cell r="B64" t="str">
            <v>2004</v>
          </cell>
          <cell r="C64" t="str">
            <v>1.1.2.4</v>
          </cell>
          <cell r="D64" t="str">
            <v>Сверхурочные прочие</v>
          </cell>
        </row>
        <row r="65">
          <cell r="A65" t="str">
            <v>410130</v>
          </cell>
          <cell r="B65" t="str">
            <v>2005</v>
          </cell>
          <cell r="C65" t="str">
            <v>41.1.1.1.</v>
          </cell>
          <cell r="D65" t="str">
            <v>Заработная плата</v>
          </cell>
        </row>
        <row r="66">
          <cell r="A66" t="str">
            <v>410210</v>
          </cell>
          <cell r="B66" t="str">
            <v>2004</v>
          </cell>
          <cell r="C66" t="str">
            <v>1.2.1.1</v>
          </cell>
          <cell r="D66" t="str">
            <v>Премии за высокие по</v>
          </cell>
        </row>
        <row r="67">
          <cell r="A67" t="str">
            <v>410211</v>
          </cell>
          <cell r="B67" t="str">
            <v>2004</v>
          </cell>
          <cell r="C67" t="str">
            <v>1.2.1.2</v>
          </cell>
          <cell r="D67" t="str">
            <v>Премии за наставниче</v>
          </cell>
        </row>
        <row r="68">
          <cell r="A68" t="str">
            <v>410212</v>
          </cell>
          <cell r="B68" t="str">
            <v>2004</v>
          </cell>
          <cell r="C68" t="str">
            <v>1.2.1.3</v>
          </cell>
          <cell r="D68" t="str">
            <v>Премии за ночные раб</v>
          </cell>
        </row>
        <row r="69">
          <cell r="A69" t="str">
            <v>410213</v>
          </cell>
          <cell r="B69" t="str">
            <v>2004</v>
          </cell>
          <cell r="C69" t="str">
            <v>1.2.1.4</v>
          </cell>
          <cell r="D69" t="str">
            <v>Премии за проведение</v>
          </cell>
        </row>
        <row r="70">
          <cell r="A70" t="str">
            <v>410214</v>
          </cell>
          <cell r="B70" t="str">
            <v>2005</v>
          </cell>
          <cell r="C70" t="str">
            <v>41.1.2.1.</v>
          </cell>
          <cell r="D70" t="str">
            <v>Премии</v>
          </cell>
        </row>
        <row r="71">
          <cell r="A71" t="str">
            <v>410220</v>
          </cell>
          <cell r="B71" t="str">
            <v>2005</v>
          </cell>
          <cell r="C71" t="str">
            <v>41.1.1.3.</v>
          </cell>
          <cell r="D71" t="str">
            <v>Бонусы</v>
          </cell>
        </row>
        <row r="72">
          <cell r="A72" t="str">
            <v>410310</v>
          </cell>
          <cell r="B72" t="str">
            <v>2004</v>
          </cell>
          <cell r="C72" t="str">
            <v>1.3.1</v>
          </cell>
          <cell r="D72" t="str">
            <v>Проездные документы</v>
          </cell>
        </row>
        <row r="73">
          <cell r="A73" t="str">
            <v>410320</v>
          </cell>
          <cell r="B73" t="str">
            <v>2005</v>
          </cell>
          <cell r="C73" t="str">
            <v>41.1.1.2.</v>
          </cell>
          <cell r="D73" t="str">
            <v>Питание</v>
          </cell>
        </row>
        <row r="74">
          <cell r="A74" t="str">
            <v>410321</v>
          </cell>
          <cell r="B74" t="str">
            <v>2005</v>
          </cell>
          <cell r="C74" t="str">
            <v>41.1.1.2.</v>
          </cell>
          <cell r="D74" t="str">
            <v>Питание</v>
          </cell>
        </row>
        <row r="75">
          <cell r="A75" t="str">
            <v>410330</v>
          </cell>
          <cell r="B75" t="str">
            <v>2005</v>
          </cell>
          <cell r="C75" t="str">
            <v>41.1.2.3.</v>
          </cell>
          <cell r="D75" t="str">
            <v>Прочие расх.на перс.</v>
          </cell>
        </row>
        <row r="76">
          <cell r="A76" t="str">
            <v>410340</v>
          </cell>
          <cell r="B76" t="str">
            <v>2005</v>
          </cell>
          <cell r="C76" t="str">
            <v>41.1.2.3.</v>
          </cell>
          <cell r="D76" t="str">
            <v>Прочие расх.на перс.</v>
          </cell>
        </row>
        <row r="77">
          <cell r="A77" t="str">
            <v>410350</v>
          </cell>
          <cell r="B77" t="str">
            <v>2005</v>
          </cell>
          <cell r="C77" t="str">
            <v>41.1.2.2.</v>
          </cell>
          <cell r="D77" t="str">
            <v>Страховка</v>
          </cell>
        </row>
        <row r="78">
          <cell r="A78" t="str">
            <v>420110</v>
          </cell>
          <cell r="B78" t="str">
            <v>2005</v>
          </cell>
          <cell r="C78" t="str">
            <v>41.2.1.1.</v>
          </cell>
          <cell r="D78" t="str">
            <v>Униформа</v>
          </cell>
        </row>
        <row r="79">
          <cell r="A79" t="str">
            <v>420120</v>
          </cell>
          <cell r="B79" t="str">
            <v>2005</v>
          </cell>
          <cell r="C79" t="str">
            <v>41.2.8.1.</v>
          </cell>
          <cell r="D79" t="str">
            <v>Докомпл.малоц.инвент</v>
          </cell>
        </row>
        <row r="80">
          <cell r="A80" t="str">
            <v>420121</v>
          </cell>
          <cell r="B80" t="str">
            <v>2005</v>
          </cell>
          <cell r="C80" t="str">
            <v>41.2.8.2.</v>
          </cell>
          <cell r="D80" t="str">
            <v>Униформа на пр-во</v>
          </cell>
        </row>
        <row r="81">
          <cell r="A81" t="str">
            <v>420122</v>
          </cell>
          <cell r="B81" t="str">
            <v>2005</v>
          </cell>
          <cell r="C81" t="str">
            <v>41.2.8.3.</v>
          </cell>
          <cell r="D81" t="str">
            <v>Пр.расходы на пр-во</v>
          </cell>
        </row>
        <row r="82">
          <cell r="A82" t="str">
            <v>420123</v>
          </cell>
          <cell r="B82" t="str">
            <v>2005</v>
          </cell>
          <cell r="C82" t="str">
            <v>41.2.8.3.</v>
          </cell>
          <cell r="D82" t="str">
            <v>Пр.расходы на пр-во</v>
          </cell>
        </row>
        <row r="83">
          <cell r="A83" t="str">
            <v>420130</v>
          </cell>
          <cell r="B83" t="str">
            <v>2004</v>
          </cell>
          <cell r="C83" t="str">
            <v>2.1.3.1</v>
          </cell>
          <cell r="D83" t="str">
            <v>Дезинфекция производ</v>
          </cell>
        </row>
        <row r="84">
          <cell r="A84" t="str">
            <v>420131</v>
          </cell>
          <cell r="B84" t="str">
            <v>2004</v>
          </cell>
          <cell r="C84" t="str">
            <v>2.1.3.2</v>
          </cell>
          <cell r="D84" t="str">
            <v>Моющие, дез.средства</v>
          </cell>
        </row>
        <row r="85">
          <cell r="A85" t="str">
            <v>420132</v>
          </cell>
          <cell r="B85" t="str">
            <v>2004</v>
          </cell>
          <cell r="C85" t="str">
            <v>2.1.3.3</v>
          </cell>
          <cell r="D85" t="str">
            <v>Ветеринарное обслужи</v>
          </cell>
        </row>
        <row r="86">
          <cell r="A86" t="str">
            <v>420133</v>
          </cell>
          <cell r="B86" t="str">
            <v>2004</v>
          </cell>
          <cell r="C86" t="str">
            <v>2.1.3.4</v>
          </cell>
          <cell r="D86" t="str">
            <v>Сертификация произво</v>
          </cell>
        </row>
        <row r="87">
          <cell r="A87" t="str">
            <v>420134</v>
          </cell>
          <cell r="B87" t="str">
            <v>2005</v>
          </cell>
          <cell r="C87" t="str">
            <v>41.2.1.12.</v>
          </cell>
          <cell r="D87" t="str">
            <v>Прочие хоз.расходы</v>
          </cell>
        </row>
        <row r="88">
          <cell r="A88" t="str">
            <v>420135</v>
          </cell>
          <cell r="B88" t="str">
            <v>2005</v>
          </cell>
          <cell r="C88" t="str">
            <v>41.2.1.3.</v>
          </cell>
          <cell r="D88" t="str">
            <v>Заказ внеш.транспорт</v>
          </cell>
        </row>
        <row r="89">
          <cell r="A89" t="str">
            <v>420136</v>
          </cell>
          <cell r="B89" t="str">
            <v>2005</v>
          </cell>
          <cell r="C89" t="str">
            <v>41.2.1.4.</v>
          </cell>
          <cell r="D89" t="str">
            <v>Канцтовары</v>
          </cell>
        </row>
        <row r="90">
          <cell r="A90" t="str">
            <v>420137</v>
          </cell>
          <cell r="B90" t="str">
            <v>2005</v>
          </cell>
          <cell r="C90" t="str">
            <v>41.2.1.5.</v>
          </cell>
          <cell r="D90" t="str">
            <v>POS материалы</v>
          </cell>
        </row>
        <row r="91">
          <cell r="A91" t="str">
            <v>420138</v>
          </cell>
          <cell r="B91" t="str">
            <v>2005</v>
          </cell>
          <cell r="C91" t="str">
            <v>41.2.1.6.</v>
          </cell>
          <cell r="D91" t="str">
            <v>Картриджи</v>
          </cell>
        </row>
        <row r="92">
          <cell r="A92" t="str">
            <v>420139</v>
          </cell>
          <cell r="B92" t="str">
            <v>2005</v>
          </cell>
          <cell r="C92" t="str">
            <v>41.2.1.7.</v>
          </cell>
          <cell r="D92" t="str">
            <v>Термолента</v>
          </cell>
        </row>
        <row r="93">
          <cell r="A93" t="str">
            <v>420140</v>
          </cell>
          <cell r="B93" t="str">
            <v>2005</v>
          </cell>
          <cell r="C93" t="str">
            <v>41.2.1.8.</v>
          </cell>
          <cell r="D93" t="str">
            <v>Упаковоч. материалы</v>
          </cell>
        </row>
        <row r="94">
          <cell r="A94" t="str">
            <v>420141</v>
          </cell>
          <cell r="B94" t="str">
            <v>2005</v>
          </cell>
          <cell r="C94" t="str">
            <v>41.2.1.10.</v>
          </cell>
          <cell r="D94" t="str">
            <v>Запчасти, материалы</v>
          </cell>
        </row>
        <row r="95">
          <cell r="A95" t="str">
            <v>420142</v>
          </cell>
          <cell r="B95" t="str">
            <v>2005</v>
          </cell>
          <cell r="C95" t="str">
            <v>41.2.1.3.</v>
          </cell>
          <cell r="D95" t="str">
            <v>Заказ внеш.транспорт</v>
          </cell>
        </row>
        <row r="96">
          <cell r="A96" t="str">
            <v>420210</v>
          </cell>
          <cell r="B96" t="str">
            <v>2005</v>
          </cell>
          <cell r="C96" t="str">
            <v>41.2.4.1.</v>
          </cell>
          <cell r="D96" t="str">
            <v>ТО ОС, оборуд., МБП</v>
          </cell>
        </row>
        <row r="97">
          <cell r="A97" t="str">
            <v>420211</v>
          </cell>
          <cell r="B97" t="str">
            <v>2005</v>
          </cell>
          <cell r="C97" t="str">
            <v>41.2.4.1.</v>
          </cell>
          <cell r="D97" t="str">
            <v>ТО ОС, оборуд., МБП</v>
          </cell>
        </row>
        <row r="98">
          <cell r="A98" t="str">
            <v>420212</v>
          </cell>
          <cell r="B98" t="str">
            <v>2005</v>
          </cell>
          <cell r="C98" t="str">
            <v>41.2.4.1.</v>
          </cell>
          <cell r="D98" t="str">
            <v>ТО ОС, оборуд., МБП</v>
          </cell>
        </row>
        <row r="99">
          <cell r="A99" t="str">
            <v>420213</v>
          </cell>
          <cell r="B99" t="str">
            <v>2005</v>
          </cell>
          <cell r="C99" t="str">
            <v>41.2.4.1.</v>
          </cell>
          <cell r="D99" t="str">
            <v>ТО ОС, оборуд., МБП</v>
          </cell>
        </row>
        <row r="100">
          <cell r="A100" t="str">
            <v>420214</v>
          </cell>
          <cell r="B100" t="str">
            <v>2005</v>
          </cell>
          <cell r="C100" t="str">
            <v>41.2.4.1.</v>
          </cell>
          <cell r="D100" t="str">
            <v>ТО ОС, оборуд., МБП</v>
          </cell>
        </row>
        <row r="101">
          <cell r="A101" t="str">
            <v>420215</v>
          </cell>
          <cell r="B101" t="str">
            <v>2005</v>
          </cell>
          <cell r="C101" t="str">
            <v>41.2.4.2.</v>
          </cell>
          <cell r="D101" t="str">
            <v>ТР оборудования</v>
          </cell>
        </row>
        <row r="102">
          <cell r="A102" t="str">
            <v>420216</v>
          </cell>
          <cell r="B102" t="str">
            <v>2005</v>
          </cell>
          <cell r="C102" t="str">
            <v>41.2.4.2.</v>
          </cell>
          <cell r="D102" t="str">
            <v>ТР оборудования</v>
          </cell>
        </row>
        <row r="103">
          <cell r="A103" t="str">
            <v>420217</v>
          </cell>
          <cell r="B103" t="str">
            <v>2005</v>
          </cell>
          <cell r="C103" t="str">
            <v>41.2.4.2.</v>
          </cell>
          <cell r="D103" t="str">
            <v>ТР оборудования</v>
          </cell>
        </row>
        <row r="104">
          <cell r="A104" t="str">
            <v>420218</v>
          </cell>
          <cell r="B104" t="str">
            <v>2005</v>
          </cell>
          <cell r="C104" t="str">
            <v>41.2.4.2.</v>
          </cell>
          <cell r="D104" t="str">
            <v>ТР оборудования</v>
          </cell>
        </row>
        <row r="105">
          <cell r="A105" t="str">
            <v>420219</v>
          </cell>
          <cell r="B105" t="str">
            <v>2005</v>
          </cell>
          <cell r="C105" t="str">
            <v>41.2.4.2.</v>
          </cell>
          <cell r="D105" t="str">
            <v>ТР оборудования</v>
          </cell>
        </row>
        <row r="106">
          <cell r="A106" t="str">
            <v>420220</v>
          </cell>
          <cell r="B106" t="str">
            <v>2004</v>
          </cell>
          <cell r="C106" t="str">
            <v>2.2.2</v>
          </cell>
          <cell r="D106" t="str">
            <v>Ремонт и эксплуатаци</v>
          </cell>
        </row>
        <row r="107">
          <cell r="A107" t="str">
            <v>420310</v>
          </cell>
          <cell r="B107" t="str">
            <v>2004</v>
          </cell>
          <cell r="C107" t="str">
            <v>2.3.1</v>
          </cell>
          <cell r="D107" t="str">
            <v>ГСМ</v>
          </cell>
        </row>
        <row r="108">
          <cell r="A108" t="str">
            <v>420320</v>
          </cell>
          <cell r="B108" t="str">
            <v>2005</v>
          </cell>
          <cell r="C108" t="str">
            <v>41.2.1.2.</v>
          </cell>
          <cell r="D108" t="str">
            <v>Транспорт наёмный</v>
          </cell>
        </row>
        <row r="109">
          <cell r="A109" t="str">
            <v>420330</v>
          </cell>
          <cell r="B109" t="str">
            <v>2005</v>
          </cell>
          <cell r="C109" t="str">
            <v>41.2.1.2.</v>
          </cell>
          <cell r="D109" t="str">
            <v>Транспорт наёмный</v>
          </cell>
        </row>
        <row r="110">
          <cell r="A110" t="str">
            <v>420410</v>
          </cell>
          <cell r="B110" t="str">
            <v>2005</v>
          </cell>
          <cell r="C110" t="str">
            <v>41.2.3.1.</v>
          </cell>
          <cell r="D110" t="str">
            <v>Радиотелефоны</v>
          </cell>
        </row>
        <row r="111">
          <cell r="A111" t="str">
            <v>420420</v>
          </cell>
          <cell r="B111" t="str">
            <v>2005</v>
          </cell>
          <cell r="C111" t="str">
            <v>41.2.3.3.</v>
          </cell>
          <cell r="D111" t="str">
            <v>Обсл.телефон.связи</v>
          </cell>
        </row>
        <row r="112">
          <cell r="A112" t="str">
            <v>420430</v>
          </cell>
          <cell r="B112" t="str">
            <v>2005</v>
          </cell>
          <cell r="C112" t="str">
            <v>41.2.3.2.</v>
          </cell>
          <cell r="D112" t="str">
            <v>Обсл.доступ.интернет</v>
          </cell>
        </row>
        <row r="113">
          <cell r="A113" t="str">
            <v>420510</v>
          </cell>
          <cell r="B113" t="str">
            <v>2004</v>
          </cell>
          <cell r="C113" t="str">
            <v>2.5.1</v>
          </cell>
          <cell r="D113" t="str">
            <v>Дератизация</v>
          </cell>
        </row>
        <row r="114">
          <cell r="A114" t="str">
            <v>420520</v>
          </cell>
          <cell r="B114" t="str">
            <v>2004</v>
          </cell>
          <cell r="C114" t="str">
            <v>2.5.2.1</v>
          </cell>
          <cell r="D114" t="str">
            <v>Утилизация отходов п</v>
          </cell>
        </row>
        <row r="115">
          <cell r="A115" t="str">
            <v>420521</v>
          </cell>
          <cell r="B115" t="str">
            <v>2004</v>
          </cell>
          <cell r="C115" t="str">
            <v>2.5.2.2</v>
          </cell>
          <cell r="D115" t="str">
            <v>Утилизация люминисце</v>
          </cell>
        </row>
        <row r="116">
          <cell r="A116" t="str">
            <v>420530</v>
          </cell>
          <cell r="B116" t="str">
            <v>2005</v>
          </cell>
          <cell r="C116" t="str">
            <v>41.2.7.</v>
          </cell>
          <cell r="D116" t="str">
            <v>Дератизация, уборка</v>
          </cell>
        </row>
        <row r="117">
          <cell r="A117" t="str">
            <v>420531</v>
          </cell>
          <cell r="B117" t="str">
            <v>2004</v>
          </cell>
          <cell r="C117" t="str">
            <v>2.5.3.2</v>
          </cell>
          <cell r="D117" t="str">
            <v>Коврики в холл</v>
          </cell>
        </row>
        <row r="118">
          <cell r="A118" t="str">
            <v>420532</v>
          </cell>
          <cell r="B118" t="str">
            <v>2005</v>
          </cell>
          <cell r="C118" t="str">
            <v>41.2.7.</v>
          </cell>
          <cell r="D118" t="str">
            <v>Дератизация, уборка</v>
          </cell>
        </row>
        <row r="119">
          <cell r="A119" t="str">
            <v>420533</v>
          </cell>
          <cell r="B119" t="str">
            <v>2005</v>
          </cell>
          <cell r="C119" t="str">
            <v>41.2.7.</v>
          </cell>
          <cell r="D119" t="str">
            <v>Дератизация, уборка</v>
          </cell>
        </row>
        <row r="120">
          <cell r="A120" t="str">
            <v>420534</v>
          </cell>
          <cell r="B120" t="str">
            <v>2004</v>
          </cell>
          <cell r="C120" t="str">
            <v>2.5.3.5</v>
          </cell>
          <cell r="D120" t="str">
            <v>Уборка территории (с</v>
          </cell>
        </row>
        <row r="121">
          <cell r="A121" t="str">
            <v>420540</v>
          </cell>
          <cell r="B121" t="str">
            <v>2005</v>
          </cell>
          <cell r="C121" t="str">
            <v>41.2.5.</v>
          </cell>
          <cell r="D121" t="str">
            <v>Коммунальные платежи</v>
          </cell>
        </row>
        <row r="122">
          <cell r="A122" t="str">
            <v>420541</v>
          </cell>
          <cell r="B122" t="str">
            <v>2005</v>
          </cell>
          <cell r="C122" t="str">
            <v>41.2.5.</v>
          </cell>
          <cell r="D122" t="str">
            <v>Коммунальные платежи</v>
          </cell>
        </row>
        <row r="123">
          <cell r="A123" t="str">
            <v>420542</v>
          </cell>
          <cell r="B123" t="str">
            <v>2005</v>
          </cell>
          <cell r="C123" t="str">
            <v>41.2.5.</v>
          </cell>
          <cell r="D123" t="str">
            <v>Коммунальные платежи</v>
          </cell>
        </row>
        <row r="124">
          <cell r="A124" t="str">
            <v>420543</v>
          </cell>
          <cell r="B124" t="str">
            <v>2005</v>
          </cell>
          <cell r="C124" t="str">
            <v>41.2.5.</v>
          </cell>
          <cell r="D124" t="str">
            <v>Коммунальные платежи</v>
          </cell>
        </row>
        <row r="125">
          <cell r="A125" t="str">
            <v>420544</v>
          </cell>
          <cell r="B125" t="str">
            <v>2005</v>
          </cell>
          <cell r="C125" t="str">
            <v>41.2.5.</v>
          </cell>
          <cell r="D125" t="str">
            <v>Коммунальные платежи</v>
          </cell>
        </row>
        <row r="126">
          <cell r="A126" t="str">
            <v>420550</v>
          </cell>
          <cell r="B126" t="str">
            <v>2004</v>
          </cell>
          <cell r="C126" t="str">
            <v>2.5.5</v>
          </cell>
          <cell r="D126" t="str">
            <v>Прочие эксплуатацион</v>
          </cell>
        </row>
        <row r="127">
          <cell r="A127" t="str">
            <v>430110</v>
          </cell>
          <cell r="B127" t="str">
            <v>2005</v>
          </cell>
          <cell r="C127" t="str">
            <v>41.2.10.2.</v>
          </cell>
          <cell r="D127" t="str">
            <v>Комис.банков,инкасс.</v>
          </cell>
        </row>
        <row r="128">
          <cell r="A128" t="str">
            <v>430120</v>
          </cell>
          <cell r="B128" t="str">
            <v>2005</v>
          </cell>
          <cell r="C128" t="str">
            <v>41.2.10.3.</v>
          </cell>
          <cell r="D128" t="str">
            <v>Прочие комиссионные</v>
          </cell>
        </row>
        <row r="129">
          <cell r="A129" t="str">
            <v>430130</v>
          </cell>
          <cell r="B129" t="str">
            <v>2005</v>
          </cell>
          <cell r="C129" t="str">
            <v>41.2.10.1.</v>
          </cell>
          <cell r="D129" t="str">
            <v>Комис.по кредит.карт</v>
          </cell>
        </row>
        <row r="130">
          <cell r="A130" t="str">
            <v>430140</v>
          </cell>
          <cell r="B130" t="str">
            <v>2005</v>
          </cell>
          <cell r="C130" t="str">
            <v>41.8.1.</v>
          </cell>
          <cell r="D130" t="str">
            <v>Комис.по кредитам</v>
          </cell>
        </row>
        <row r="131">
          <cell r="A131" t="str">
            <v>430210</v>
          </cell>
          <cell r="B131" t="str">
            <v>2005</v>
          </cell>
          <cell r="C131" t="str">
            <v>41.2.2.1.</v>
          </cell>
          <cell r="D131" t="str">
            <v>Подписка, доставка</v>
          </cell>
        </row>
        <row r="132">
          <cell r="A132" t="str">
            <v>430211</v>
          </cell>
          <cell r="B132" t="str">
            <v>2005</v>
          </cell>
          <cell r="C132" t="str">
            <v>41.2.2.2.</v>
          </cell>
          <cell r="D132" t="str">
            <v>Методич. литература</v>
          </cell>
        </row>
        <row r="133">
          <cell r="A133" t="str">
            <v>430220</v>
          </cell>
          <cell r="B133" t="str">
            <v>2005</v>
          </cell>
          <cell r="C133" t="str">
            <v>41.2.1.9.</v>
          </cell>
          <cell r="D133" t="str">
            <v>Расходные материалы</v>
          </cell>
        </row>
        <row r="134">
          <cell r="A134" t="str">
            <v>430310</v>
          </cell>
          <cell r="B134" t="str">
            <v>2005</v>
          </cell>
          <cell r="C134" t="str">
            <v>41.2.9.2.</v>
          </cell>
          <cell r="D134" t="str">
            <v>Семинары</v>
          </cell>
        </row>
        <row r="135">
          <cell r="A135" t="str">
            <v>430311</v>
          </cell>
          <cell r="B135" t="str">
            <v>2005</v>
          </cell>
          <cell r="C135" t="str">
            <v>41.2.9.3.</v>
          </cell>
          <cell r="D135" t="str">
            <v>Консультац.услуги</v>
          </cell>
        </row>
        <row r="136">
          <cell r="A136" t="str">
            <v>430320</v>
          </cell>
          <cell r="B136" t="str">
            <v>2004</v>
          </cell>
          <cell r="C136" t="str">
            <v>3.3.2.1</v>
          </cell>
          <cell r="D136" t="str">
            <v>Обучение новым профе</v>
          </cell>
        </row>
        <row r="137">
          <cell r="A137" t="str">
            <v>430321</v>
          </cell>
          <cell r="B137" t="str">
            <v>2004</v>
          </cell>
          <cell r="C137" t="str">
            <v>3.3.2.2</v>
          </cell>
          <cell r="D137" t="str">
            <v>Повышение квалификац</v>
          </cell>
        </row>
        <row r="138">
          <cell r="A138" t="str">
            <v>430322</v>
          </cell>
          <cell r="B138" t="str">
            <v>2005</v>
          </cell>
          <cell r="C138" t="str">
            <v>41.2.9.1.</v>
          </cell>
          <cell r="D138" t="str">
            <v>Обучение</v>
          </cell>
        </row>
        <row r="139">
          <cell r="A139" t="str">
            <v>430330</v>
          </cell>
          <cell r="B139" t="str">
            <v>2005</v>
          </cell>
          <cell r="C139" t="str">
            <v>41.2.11.4.</v>
          </cell>
          <cell r="D139" t="str">
            <v>Услуги аудиторов</v>
          </cell>
        </row>
        <row r="140">
          <cell r="A140" t="str">
            <v>430410</v>
          </cell>
          <cell r="B140" t="str">
            <v>2005</v>
          </cell>
          <cell r="C140" t="str">
            <v>41.2.6.1.</v>
          </cell>
          <cell r="D140" t="str">
            <v>Обслуж.,обновл.,уст.</v>
          </cell>
        </row>
        <row r="141">
          <cell r="A141" t="str">
            <v>430510</v>
          </cell>
          <cell r="B141" t="str">
            <v>2005</v>
          </cell>
          <cell r="C141" t="str">
            <v>41.2.11.2.</v>
          </cell>
          <cell r="D141" t="str">
            <v>Нотариальные услуги</v>
          </cell>
        </row>
        <row r="142">
          <cell r="A142" t="str">
            <v>430520</v>
          </cell>
          <cell r="B142" t="str">
            <v>2004</v>
          </cell>
          <cell r="C142" t="str">
            <v>3.5.2</v>
          </cell>
          <cell r="D142" t="str">
            <v>Лицензирование, сери</v>
          </cell>
        </row>
        <row r="143">
          <cell r="A143" t="str">
            <v>430530</v>
          </cell>
          <cell r="B143" t="str">
            <v>2005</v>
          </cell>
          <cell r="C143" t="str">
            <v>41.2.11.1.</v>
          </cell>
          <cell r="D143" t="str">
            <v>Расх.страх.,оцен.раб</v>
          </cell>
        </row>
        <row r="144">
          <cell r="A144" t="str">
            <v>430540</v>
          </cell>
          <cell r="B144" t="str">
            <v>2005</v>
          </cell>
          <cell r="C144" t="str">
            <v>41.2.11.3.</v>
          </cell>
          <cell r="D144" t="str">
            <v>Юридические конс-ции</v>
          </cell>
        </row>
        <row r="145">
          <cell r="A145" t="str">
            <v>430550</v>
          </cell>
          <cell r="B145" t="str">
            <v>2005</v>
          </cell>
          <cell r="C145" t="str">
            <v>41.2.11.5.</v>
          </cell>
          <cell r="D145" t="str">
            <v>Расходы собственника</v>
          </cell>
        </row>
        <row r="146">
          <cell r="A146" t="str">
            <v>430610</v>
          </cell>
          <cell r="B146" t="str">
            <v>2004</v>
          </cell>
          <cell r="C146" t="str">
            <v>3.6.1</v>
          </cell>
          <cell r="D146" t="str">
            <v>Рекрутинг</v>
          </cell>
        </row>
        <row r="147">
          <cell r="A147" t="str">
            <v>430611</v>
          </cell>
          <cell r="B147" t="str">
            <v>2005</v>
          </cell>
          <cell r="C147" t="str">
            <v>41.2.12.</v>
          </cell>
          <cell r="D147" t="str">
            <v>Подбор персонала</v>
          </cell>
        </row>
        <row r="148">
          <cell r="A148" t="str">
            <v>430612</v>
          </cell>
          <cell r="B148" t="str">
            <v>2005</v>
          </cell>
          <cell r="C148" t="str">
            <v>41.2.12.</v>
          </cell>
          <cell r="D148" t="str">
            <v>Подбор персонала</v>
          </cell>
        </row>
        <row r="149">
          <cell r="A149" t="str">
            <v>430613</v>
          </cell>
          <cell r="B149" t="str">
            <v>2005</v>
          </cell>
          <cell r="C149" t="str">
            <v>41.2.13</v>
          </cell>
          <cell r="D149" t="str">
            <v>Аренда земли</v>
          </cell>
        </row>
        <row r="150">
          <cell r="A150" t="str">
            <v>430710</v>
          </cell>
          <cell r="B150" t="str">
            <v>2004</v>
          </cell>
          <cell r="C150" t="str">
            <v>3.7.1</v>
          </cell>
          <cell r="D150" t="str">
            <v>Прочие административ</v>
          </cell>
        </row>
        <row r="151">
          <cell r="A151" t="str">
            <v>440110</v>
          </cell>
          <cell r="B151" t="str">
            <v>2005</v>
          </cell>
          <cell r="C151" t="str">
            <v>41.7.3.1.</v>
          </cell>
          <cell r="D151" t="str">
            <v>Трансп.,прожив.,сут.</v>
          </cell>
        </row>
        <row r="152">
          <cell r="A152" t="str">
            <v>440120</v>
          </cell>
          <cell r="B152" t="str">
            <v>2004</v>
          </cell>
          <cell r="C152" t="str">
            <v>4.1.2</v>
          </cell>
          <cell r="D152" t="str">
            <v>Представительские</v>
          </cell>
        </row>
        <row r="153">
          <cell r="A153" t="str">
            <v>440130</v>
          </cell>
          <cell r="B153" t="str">
            <v>2005</v>
          </cell>
          <cell r="C153" t="str">
            <v>41.7.3.1.</v>
          </cell>
          <cell r="D153" t="str">
            <v>Трансп.,прожив.,сут.</v>
          </cell>
        </row>
        <row r="154">
          <cell r="A154" t="str">
            <v>440210</v>
          </cell>
          <cell r="B154" t="str">
            <v>2005</v>
          </cell>
          <cell r="C154" t="str">
            <v>41.7.2.3.</v>
          </cell>
          <cell r="D154" t="str">
            <v>Корпоратив.мероприят</v>
          </cell>
        </row>
        <row r="155">
          <cell r="A155" t="str">
            <v>440220</v>
          </cell>
          <cell r="B155" t="str">
            <v>2005</v>
          </cell>
          <cell r="C155" t="str">
            <v>41.7.2.2.</v>
          </cell>
          <cell r="D155" t="str">
            <v>Согласования</v>
          </cell>
        </row>
        <row r="156">
          <cell r="A156" t="str">
            <v>440230</v>
          </cell>
          <cell r="B156" t="str">
            <v>2005</v>
          </cell>
          <cell r="C156" t="str">
            <v>41.7.2.1.</v>
          </cell>
          <cell r="D156" t="str">
            <v>Представит.расходы</v>
          </cell>
        </row>
        <row r="157">
          <cell r="A157" t="str">
            <v>440240</v>
          </cell>
          <cell r="B157" t="str">
            <v>2005</v>
          </cell>
          <cell r="C157" t="str">
            <v>41.7.2.1.</v>
          </cell>
          <cell r="D157" t="str">
            <v>Представит.расходы</v>
          </cell>
        </row>
        <row r="158">
          <cell r="A158" t="str">
            <v>440250</v>
          </cell>
          <cell r="B158" t="str">
            <v>2005</v>
          </cell>
          <cell r="C158" t="str">
            <v>41.7.2.1.</v>
          </cell>
          <cell r="D158" t="str">
            <v>Представит.расходы</v>
          </cell>
        </row>
        <row r="159">
          <cell r="A159" t="str">
            <v>440260</v>
          </cell>
          <cell r="B159" t="str">
            <v>2005</v>
          </cell>
          <cell r="C159" t="str">
            <v>41.7.2.1.</v>
          </cell>
          <cell r="D159" t="str">
            <v>Представит.расходы</v>
          </cell>
        </row>
        <row r="160">
          <cell r="A160" t="str">
            <v>440310</v>
          </cell>
          <cell r="B160" t="str">
            <v>2004</v>
          </cell>
          <cell r="C160" t="str">
            <v>4.3.1</v>
          </cell>
          <cell r="D160" t="str">
            <v>г-та"Суперпредлож."</v>
          </cell>
        </row>
        <row r="161">
          <cell r="A161" t="str">
            <v>440320</v>
          </cell>
          <cell r="B161" t="str">
            <v>2004</v>
          </cell>
          <cell r="C161" t="str">
            <v>4.3.2</v>
          </cell>
          <cell r="D161" t="str">
            <v>акция"Товары недели"</v>
          </cell>
        </row>
        <row r="162">
          <cell r="A162" t="str">
            <v>440330</v>
          </cell>
          <cell r="B162" t="str">
            <v>2005</v>
          </cell>
          <cell r="C162" t="str">
            <v>41.7.1.26.</v>
          </cell>
          <cell r="D162" t="str">
            <v>Разраб.интернет сайт</v>
          </cell>
        </row>
        <row r="163">
          <cell r="A163" t="str">
            <v>440331</v>
          </cell>
          <cell r="B163" t="str">
            <v>2005</v>
          </cell>
          <cell r="C163" t="str">
            <v>41.7.1.7.</v>
          </cell>
          <cell r="D163" t="str">
            <v>Реклама на радио,ТВ</v>
          </cell>
        </row>
        <row r="164">
          <cell r="A164" t="str">
            <v>440332</v>
          </cell>
          <cell r="B164" t="str">
            <v>2005</v>
          </cell>
          <cell r="C164" t="str">
            <v>41.7.1.8.</v>
          </cell>
          <cell r="D164" t="str">
            <v>Рекл.интернет сайта</v>
          </cell>
        </row>
        <row r="165">
          <cell r="A165" t="str">
            <v>440333</v>
          </cell>
          <cell r="B165" t="str">
            <v>2005</v>
          </cell>
          <cell r="C165" t="str">
            <v>41.7.1.9.</v>
          </cell>
          <cell r="D165" t="str">
            <v>Диз,печ,расп.каталог</v>
          </cell>
        </row>
        <row r="166">
          <cell r="A166" t="str">
            <v>440334</v>
          </cell>
          <cell r="B166" t="str">
            <v>2005</v>
          </cell>
          <cell r="C166" t="str">
            <v>41.7.1.11.</v>
          </cell>
          <cell r="D166" t="str">
            <v>Печать проч.рекл.мат</v>
          </cell>
        </row>
        <row r="167">
          <cell r="A167" t="str">
            <v>440335</v>
          </cell>
          <cell r="B167" t="str">
            <v>2005</v>
          </cell>
          <cell r="C167" t="str">
            <v>41.7.1.12.</v>
          </cell>
          <cell r="D167" t="str">
            <v>Наружная реклама</v>
          </cell>
        </row>
        <row r="168">
          <cell r="A168" t="str">
            <v>440336</v>
          </cell>
          <cell r="B168" t="str">
            <v>2005</v>
          </cell>
          <cell r="C168" t="str">
            <v>41.7.1.13.</v>
          </cell>
          <cell r="D168" t="str">
            <v>Коммуникац.с клиент.</v>
          </cell>
        </row>
        <row r="169">
          <cell r="A169" t="str">
            <v>440337</v>
          </cell>
          <cell r="B169" t="str">
            <v>2005</v>
          </cell>
          <cell r="C169" t="str">
            <v>41.7.1.14.</v>
          </cell>
          <cell r="D169" t="str">
            <v>Корпоратив.символика</v>
          </cell>
        </row>
        <row r="170">
          <cell r="A170" t="str">
            <v>440338</v>
          </cell>
          <cell r="B170" t="str">
            <v>2005</v>
          </cell>
          <cell r="C170" t="str">
            <v>41.7.1.18.</v>
          </cell>
          <cell r="D170" t="str">
            <v>Заверка сертификатов</v>
          </cell>
        </row>
        <row r="171">
          <cell r="A171" t="str">
            <v>440339</v>
          </cell>
          <cell r="B171" t="str">
            <v>2005</v>
          </cell>
          <cell r="C171" t="str">
            <v>41.7.1.19.</v>
          </cell>
          <cell r="D171" t="str">
            <v>Работа со СМИ</v>
          </cell>
        </row>
        <row r="172">
          <cell r="A172" t="str">
            <v>440340</v>
          </cell>
          <cell r="B172" t="str">
            <v>2004</v>
          </cell>
          <cell r="C172" t="str">
            <v>4.3.4</v>
          </cell>
          <cell r="D172" t="str">
            <v>Прочая реклама</v>
          </cell>
        </row>
        <row r="173">
          <cell r="A173" t="str">
            <v>440341</v>
          </cell>
          <cell r="B173" t="str">
            <v>2005</v>
          </cell>
          <cell r="C173" t="str">
            <v>41.7.1.21.</v>
          </cell>
          <cell r="D173" t="str">
            <v>Развлек.мероприятия</v>
          </cell>
        </row>
        <row r="174">
          <cell r="A174" t="str">
            <v>440342</v>
          </cell>
          <cell r="B174" t="str">
            <v>2005</v>
          </cell>
          <cell r="C174" t="str">
            <v>41.7.1.23.</v>
          </cell>
          <cell r="D174" t="str">
            <v>Сувенир.для влад.ДК</v>
          </cell>
        </row>
        <row r="175">
          <cell r="A175" t="str">
            <v>440343</v>
          </cell>
          <cell r="B175" t="str">
            <v>2005</v>
          </cell>
          <cell r="C175" t="str">
            <v>41.7.1.20.</v>
          </cell>
          <cell r="D175" t="str">
            <v>Оформление инф.стоек</v>
          </cell>
        </row>
        <row r="176">
          <cell r="A176" t="str">
            <v>440350</v>
          </cell>
          <cell r="B176" t="str">
            <v>2005</v>
          </cell>
          <cell r="C176" t="str">
            <v>41.7.1.15.</v>
          </cell>
          <cell r="D176" t="str">
            <v>Специальные акции</v>
          </cell>
        </row>
        <row r="177">
          <cell r="A177" t="str">
            <v>440360</v>
          </cell>
          <cell r="B177" t="str">
            <v>2005</v>
          </cell>
          <cell r="C177" t="str">
            <v>41.7.1.22.</v>
          </cell>
          <cell r="D177" t="str">
            <v>Открытие новых ТК</v>
          </cell>
        </row>
        <row r="178">
          <cell r="A178" t="str">
            <v>440370</v>
          </cell>
          <cell r="B178" t="str">
            <v>2004</v>
          </cell>
          <cell r="C178" t="str">
            <v>4.3.7</v>
          </cell>
          <cell r="D178" t="str">
            <v>PR направление</v>
          </cell>
        </row>
        <row r="179">
          <cell r="A179" t="str">
            <v>440380</v>
          </cell>
          <cell r="B179" t="str">
            <v>2005</v>
          </cell>
          <cell r="C179" t="str">
            <v>41.7.1.5.</v>
          </cell>
          <cell r="D179" t="str">
            <v>Мерчендайзинг</v>
          </cell>
        </row>
        <row r="180">
          <cell r="A180" t="str">
            <v>440390</v>
          </cell>
          <cell r="B180" t="str">
            <v>2005</v>
          </cell>
          <cell r="C180" t="str">
            <v>41.7.1.10.</v>
          </cell>
          <cell r="D180" t="str">
            <v>Дорожные знаки</v>
          </cell>
        </row>
        <row r="181">
          <cell r="A181" t="str">
            <v>440410</v>
          </cell>
          <cell r="B181" t="str">
            <v>2005</v>
          </cell>
          <cell r="C181" t="str">
            <v>41.7.1.1.</v>
          </cell>
          <cell r="D181" t="str">
            <v>Акции для влад.ДК</v>
          </cell>
        </row>
        <row r="182">
          <cell r="A182" t="str">
            <v>440411</v>
          </cell>
          <cell r="B182" t="str">
            <v>2004</v>
          </cell>
          <cell r="C182" t="str">
            <v>4.4.1.2</v>
          </cell>
          <cell r="D182" t="str">
            <v>Презентационные мате</v>
          </cell>
        </row>
        <row r="183">
          <cell r="A183" t="str">
            <v>440412</v>
          </cell>
          <cell r="B183" t="str">
            <v>2005</v>
          </cell>
          <cell r="C183" t="str">
            <v>41.7.1.2.</v>
          </cell>
          <cell r="D183" t="str">
            <v>Акции привлеч.покуп.</v>
          </cell>
        </row>
        <row r="184">
          <cell r="A184" t="str">
            <v>440413</v>
          </cell>
          <cell r="B184" t="str">
            <v>2004</v>
          </cell>
          <cell r="C184" t="str">
            <v>4.4.1.4</v>
          </cell>
          <cell r="D184" t="str">
            <v>Купоны для розничных</v>
          </cell>
        </row>
        <row r="185">
          <cell r="A185" t="str">
            <v>440414</v>
          </cell>
          <cell r="B185" t="str">
            <v>2005</v>
          </cell>
          <cell r="C185" t="str">
            <v>41.7.1.24.</v>
          </cell>
          <cell r="D185" t="str">
            <v>Подарки покупателям</v>
          </cell>
        </row>
        <row r="186">
          <cell r="A186" t="str">
            <v>440415</v>
          </cell>
          <cell r="B186" t="str">
            <v>2005</v>
          </cell>
          <cell r="C186" t="str">
            <v>41.7.1.3.</v>
          </cell>
          <cell r="D186" t="str">
            <v>Обслуж.радиотрансляц</v>
          </cell>
        </row>
        <row r="187">
          <cell r="A187" t="str">
            <v>440416</v>
          </cell>
          <cell r="B187" t="str">
            <v>2005</v>
          </cell>
          <cell r="C187" t="str">
            <v>41.7.1.4.</v>
          </cell>
          <cell r="D187" t="str">
            <v>Маркетинговые исслед</v>
          </cell>
        </row>
        <row r="188">
          <cell r="A188" t="str">
            <v>440420</v>
          </cell>
          <cell r="B188" t="str">
            <v>2005</v>
          </cell>
          <cell r="C188" t="str">
            <v>41.7.1.17.</v>
          </cell>
          <cell r="D188" t="str">
            <v>Опросы покупателей</v>
          </cell>
        </row>
        <row r="189">
          <cell r="A189" t="str">
            <v>440421</v>
          </cell>
          <cell r="B189" t="str">
            <v>2005</v>
          </cell>
          <cell r="C189" t="str">
            <v>41.7.1.6.</v>
          </cell>
          <cell r="D189" t="str">
            <v>Обслуж.рекламоносит.</v>
          </cell>
        </row>
        <row r="190">
          <cell r="A190" t="str">
            <v>440430</v>
          </cell>
          <cell r="B190" t="str">
            <v>2004</v>
          </cell>
          <cell r="C190" t="str">
            <v>4.4.3.1</v>
          </cell>
          <cell r="D190" t="str">
            <v>Обслуживание БД по в</v>
          </cell>
        </row>
        <row r="191">
          <cell r="A191" t="str">
            <v>440431</v>
          </cell>
          <cell r="B191" t="str">
            <v>2005</v>
          </cell>
          <cell r="C191" t="str">
            <v>41.7.1.25.</v>
          </cell>
          <cell r="D191" t="str">
            <v>Изготовление ДК</v>
          </cell>
        </row>
        <row r="192">
          <cell r="A192" t="str">
            <v>440432</v>
          </cell>
          <cell r="B192" t="str">
            <v>2005</v>
          </cell>
          <cell r="C192" t="str">
            <v>41.7.1.16.</v>
          </cell>
          <cell r="D192" t="str">
            <v>Полиграфич.продукция</v>
          </cell>
        </row>
        <row r="193">
          <cell r="A193" t="str">
            <v>440510</v>
          </cell>
          <cell r="B193" t="str">
            <v>2005</v>
          </cell>
          <cell r="C193" t="str">
            <v>41.5.</v>
          </cell>
          <cell r="D193" t="str">
            <v>Списания брака</v>
          </cell>
        </row>
        <row r="194">
          <cell r="A194" t="str">
            <v>440511</v>
          </cell>
          <cell r="B194" t="str">
            <v>2005</v>
          </cell>
          <cell r="C194" t="str">
            <v>41.5.</v>
          </cell>
          <cell r="D194" t="str">
            <v>Списания брака</v>
          </cell>
        </row>
        <row r="195">
          <cell r="A195" t="str">
            <v>440512</v>
          </cell>
          <cell r="B195" t="str">
            <v>2005</v>
          </cell>
          <cell r="C195" t="str">
            <v>41.5.</v>
          </cell>
          <cell r="D195" t="str">
            <v>Списания брака</v>
          </cell>
        </row>
        <row r="196">
          <cell r="A196" t="str">
            <v>440513</v>
          </cell>
          <cell r="B196" t="str">
            <v>2005</v>
          </cell>
          <cell r="C196" t="str">
            <v>41.5.</v>
          </cell>
          <cell r="D196" t="str">
            <v>Списания брака</v>
          </cell>
        </row>
        <row r="197">
          <cell r="A197" t="str">
            <v>440514</v>
          </cell>
          <cell r="B197" t="str">
            <v>2005</v>
          </cell>
          <cell r="C197" t="str">
            <v>41.5.</v>
          </cell>
          <cell r="D197" t="str">
            <v>Списания брака</v>
          </cell>
        </row>
        <row r="198">
          <cell r="A198" t="str">
            <v>440520</v>
          </cell>
          <cell r="B198" t="str">
            <v>2005</v>
          </cell>
          <cell r="C198" t="str">
            <v>41.2.1.11.</v>
          </cell>
          <cell r="D198" t="str">
            <v>Расх.приобр.сертиф.</v>
          </cell>
        </row>
        <row r="199">
          <cell r="A199" t="str">
            <v>440530</v>
          </cell>
          <cell r="B199" t="str">
            <v>2004</v>
          </cell>
          <cell r="C199" t="str">
            <v>4.5.3</v>
          </cell>
          <cell r="D199" t="str">
            <v>Прочие коммерческие</v>
          </cell>
        </row>
        <row r="200">
          <cell r="A200" t="str">
            <v>450110</v>
          </cell>
          <cell r="B200" t="str">
            <v>2005</v>
          </cell>
          <cell r="C200" t="str">
            <v>41.3.</v>
          </cell>
          <cell r="D200" t="str">
            <v>Охрана</v>
          </cell>
        </row>
        <row r="201">
          <cell r="A201" t="str">
            <v>450210</v>
          </cell>
          <cell r="B201" t="str">
            <v>2005</v>
          </cell>
          <cell r="C201" t="str">
            <v>41.8.2.</v>
          </cell>
          <cell r="D201" t="str">
            <v>Кредитные проценты</v>
          </cell>
        </row>
        <row r="202">
          <cell r="A202" t="str">
            <v>450310</v>
          </cell>
          <cell r="B202" t="str">
            <v>2005</v>
          </cell>
          <cell r="C202" t="str">
            <v>41.4.1.</v>
          </cell>
          <cell r="D202" t="str">
            <v>Налоги на имущество</v>
          </cell>
        </row>
        <row r="203">
          <cell r="A203" t="str">
            <v>450320</v>
          </cell>
          <cell r="B203" t="str">
            <v>2005</v>
          </cell>
          <cell r="C203" t="str">
            <v>41.4.2.</v>
          </cell>
          <cell r="D203" t="str">
            <v>Налоги на прибыль</v>
          </cell>
        </row>
        <row r="204">
          <cell r="A204" t="str">
            <v>450330</v>
          </cell>
          <cell r="B204" t="str">
            <v>2005</v>
          </cell>
          <cell r="C204" t="str">
            <v>41.4.4.</v>
          </cell>
          <cell r="D204" t="str">
            <v>Налоги от ФЗП</v>
          </cell>
        </row>
        <row r="205">
          <cell r="A205" t="str">
            <v>450331</v>
          </cell>
          <cell r="B205" t="str">
            <v>2005</v>
          </cell>
          <cell r="C205" t="str">
            <v>41.4.4.</v>
          </cell>
          <cell r="D205" t="str">
            <v>Налоги от ФЗП</v>
          </cell>
        </row>
        <row r="206">
          <cell r="A206" t="str">
            <v>450332</v>
          </cell>
          <cell r="B206" t="str">
            <v>2005</v>
          </cell>
          <cell r="C206" t="str">
            <v>41.4.4.</v>
          </cell>
          <cell r="D206" t="str">
            <v>Налоги от ФЗП</v>
          </cell>
        </row>
        <row r="207">
          <cell r="A207" t="str">
            <v>450333</v>
          </cell>
          <cell r="B207" t="str">
            <v>2005</v>
          </cell>
          <cell r="C207" t="str">
            <v>41.4.4.</v>
          </cell>
          <cell r="D207" t="str">
            <v>Налоги от ФЗП</v>
          </cell>
        </row>
        <row r="208">
          <cell r="A208" t="str">
            <v>450334</v>
          </cell>
          <cell r="B208" t="str">
            <v>2005</v>
          </cell>
          <cell r="C208" t="str">
            <v>41.4.4.</v>
          </cell>
          <cell r="D208" t="str">
            <v>Налоги от ФЗП</v>
          </cell>
        </row>
        <row r="209">
          <cell r="A209" t="str">
            <v>450335</v>
          </cell>
          <cell r="B209" t="str">
            <v>2005</v>
          </cell>
          <cell r="C209" t="str">
            <v>41.4.4.</v>
          </cell>
          <cell r="D209" t="str">
            <v>Налоги от ФЗП</v>
          </cell>
        </row>
        <row r="210">
          <cell r="A210" t="str">
            <v>450336</v>
          </cell>
          <cell r="B210" t="str">
            <v>2005</v>
          </cell>
          <cell r="C210" t="str">
            <v>41.4.4.</v>
          </cell>
          <cell r="D210" t="str">
            <v>Налоги от ФЗП</v>
          </cell>
        </row>
        <row r="211">
          <cell r="A211" t="str">
            <v>450337</v>
          </cell>
          <cell r="B211" t="str">
            <v>2005</v>
          </cell>
          <cell r="C211" t="str">
            <v>41.4.4.</v>
          </cell>
          <cell r="D211" t="str">
            <v>Налоги от ФЗП</v>
          </cell>
        </row>
        <row r="212">
          <cell r="A212" t="str">
            <v>450338</v>
          </cell>
          <cell r="B212" t="str">
            <v>2005</v>
          </cell>
          <cell r="C212" t="str">
            <v>41.4.4.</v>
          </cell>
          <cell r="D212" t="str">
            <v>Налоги от ФЗП</v>
          </cell>
        </row>
        <row r="213">
          <cell r="A213" t="str">
            <v>450340</v>
          </cell>
          <cell r="B213" t="str">
            <v>2005</v>
          </cell>
          <cell r="D213" t="str">
            <v>Налоги от тов/оборот</v>
          </cell>
        </row>
        <row r="214">
          <cell r="A214" t="str">
            <v>450350</v>
          </cell>
          <cell r="B214" t="str">
            <v>2005</v>
          </cell>
          <cell r="C214" t="str">
            <v>41.4.6.</v>
          </cell>
          <cell r="D214" t="str">
            <v>Проч.налоги, пошлины</v>
          </cell>
        </row>
        <row r="215">
          <cell r="A215" t="str">
            <v>450360</v>
          </cell>
          <cell r="B215" t="str">
            <v>2005</v>
          </cell>
          <cell r="C215" t="str">
            <v>41.4.5.</v>
          </cell>
          <cell r="D215" t="str">
            <v>Налоги,сбор.экологии</v>
          </cell>
        </row>
        <row r="216">
          <cell r="A216" t="str">
            <v>450410</v>
          </cell>
          <cell r="B216" t="str">
            <v>2005</v>
          </cell>
          <cell r="C216" t="str">
            <v>41.6.</v>
          </cell>
          <cell r="D216" t="str">
            <v>Убытки по рез.инвент</v>
          </cell>
        </row>
        <row r="217">
          <cell r="A217" t="str">
            <v>450411</v>
          </cell>
          <cell r="B217" t="str">
            <v>2005</v>
          </cell>
          <cell r="C217" t="str">
            <v>41.6.</v>
          </cell>
          <cell r="D217" t="str">
            <v>Убытки по рез.инвент</v>
          </cell>
        </row>
        <row r="218">
          <cell r="A218" t="str">
            <v>450412</v>
          </cell>
          <cell r="B218" t="str">
            <v>2005</v>
          </cell>
          <cell r="C218" t="str">
            <v>41.6.</v>
          </cell>
          <cell r="D218" t="str">
            <v>Убытки по рез.инвент</v>
          </cell>
        </row>
        <row r="219">
          <cell r="A219" t="str">
            <v>489010</v>
          </cell>
          <cell r="B219" t="str">
            <v>2005</v>
          </cell>
          <cell r="C219" t="str">
            <v>41.9.</v>
          </cell>
          <cell r="D219" t="str">
            <v>Амортизация</v>
          </cell>
        </row>
        <row r="220">
          <cell r="A220" t="str">
            <v>489020</v>
          </cell>
          <cell r="B220" t="str">
            <v>2005</v>
          </cell>
          <cell r="C220" t="str">
            <v>41.9.</v>
          </cell>
          <cell r="D220" t="str">
            <v>Амортизация</v>
          </cell>
        </row>
        <row r="221">
          <cell r="A221" t="str">
            <v>489030</v>
          </cell>
          <cell r="B221" t="str">
            <v>2005</v>
          </cell>
          <cell r="C221" t="str">
            <v>41.9.</v>
          </cell>
          <cell r="D221" t="str">
            <v>Амортизация</v>
          </cell>
        </row>
        <row r="222">
          <cell r="A222" t="str">
            <v>489040</v>
          </cell>
          <cell r="B222" t="str">
            <v>2005</v>
          </cell>
          <cell r="C222" t="str">
            <v>41.9.</v>
          </cell>
          <cell r="D222" t="str">
            <v>Амортизация</v>
          </cell>
        </row>
        <row r="223">
          <cell r="A223" t="str">
            <v>489050</v>
          </cell>
          <cell r="B223" t="str">
            <v>2005</v>
          </cell>
          <cell r="C223" t="str">
            <v>41.9.</v>
          </cell>
          <cell r="D223" t="str">
            <v>Амортизация</v>
          </cell>
        </row>
        <row r="224">
          <cell r="A224" t="str">
            <v>489060</v>
          </cell>
          <cell r="B224" t="str">
            <v>2005</v>
          </cell>
          <cell r="C224" t="str">
            <v>41.9.</v>
          </cell>
          <cell r="D224" t="str">
            <v>Амортизация</v>
          </cell>
        </row>
        <row r="225">
          <cell r="A225" t="str">
            <v>489061</v>
          </cell>
          <cell r="B225" t="str">
            <v>2005</v>
          </cell>
          <cell r="C225" t="str">
            <v>41.9.</v>
          </cell>
          <cell r="D225" t="str">
            <v>Амортизация</v>
          </cell>
        </row>
        <row r="226">
          <cell r="A226" t="str">
            <v>489070</v>
          </cell>
          <cell r="B226" t="str">
            <v>2005</v>
          </cell>
          <cell r="C226" t="str">
            <v>41.9.</v>
          </cell>
          <cell r="D226" t="str">
            <v>Амортизация</v>
          </cell>
        </row>
        <row r="227">
          <cell r="A227" t="str">
            <v>489080</v>
          </cell>
          <cell r="B227" t="str">
            <v>2005</v>
          </cell>
          <cell r="C227" t="str">
            <v>41.9.</v>
          </cell>
          <cell r="D227" t="str">
            <v>Амортизация</v>
          </cell>
        </row>
        <row r="228">
          <cell r="A228" t="str">
            <v>489090</v>
          </cell>
          <cell r="B228" t="str">
            <v>2005</v>
          </cell>
          <cell r="C228" t="str">
            <v>41.9.</v>
          </cell>
          <cell r="D228" t="str">
            <v>Амортизация</v>
          </cell>
        </row>
        <row r="229">
          <cell r="A229" t="str">
            <v>489101</v>
          </cell>
          <cell r="B229" t="str">
            <v>2005</v>
          </cell>
          <cell r="C229" t="str">
            <v>41.9.</v>
          </cell>
          <cell r="D229" t="str">
            <v>Амортизация</v>
          </cell>
        </row>
        <row r="230">
          <cell r="A230" t="str">
            <v>489120</v>
          </cell>
          <cell r="B230" t="str">
            <v>2005</v>
          </cell>
          <cell r="C230" t="str">
            <v>41.9.</v>
          </cell>
          <cell r="D230" t="str">
            <v>Амортизация</v>
          </cell>
        </row>
        <row r="231">
          <cell r="A231" t="str">
            <v>489201</v>
          </cell>
          <cell r="B231" t="str">
            <v>2005</v>
          </cell>
          <cell r="C231" t="str">
            <v>41.9.</v>
          </cell>
          <cell r="D231" t="str">
            <v>Амортизация</v>
          </cell>
        </row>
        <row r="232">
          <cell r="A232" t="str">
            <v>489202</v>
          </cell>
          <cell r="B232" t="str">
            <v>2005</v>
          </cell>
          <cell r="C232" t="str">
            <v>41.9.</v>
          </cell>
          <cell r="D232" t="str">
            <v>Амортизация</v>
          </cell>
        </row>
        <row r="233">
          <cell r="A233" t="str">
            <v>489203</v>
          </cell>
          <cell r="B233" t="str">
            <v>2005</v>
          </cell>
          <cell r="C233" t="str">
            <v>41.9.</v>
          </cell>
          <cell r="D233" t="str">
            <v>Амортизация</v>
          </cell>
        </row>
        <row r="234">
          <cell r="A234" t="str">
            <v>489204</v>
          </cell>
          <cell r="B234" t="str">
            <v>2005</v>
          </cell>
          <cell r="C234" t="str">
            <v>41.9.</v>
          </cell>
          <cell r="D234" t="str">
            <v>Амортизация</v>
          </cell>
        </row>
        <row r="235">
          <cell r="A235" t="str">
            <v>489205</v>
          </cell>
          <cell r="B235" t="str">
            <v>2005</v>
          </cell>
          <cell r="C235" t="str">
            <v>41.9.</v>
          </cell>
          <cell r="D235" t="str">
            <v>Амортизация</v>
          </cell>
        </row>
        <row r="236">
          <cell r="A236" t="str">
            <v>489206</v>
          </cell>
          <cell r="B236" t="str">
            <v>2005</v>
          </cell>
          <cell r="C236" t="str">
            <v>41.9.</v>
          </cell>
          <cell r="D236" t="str">
            <v>Амортизация</v>
          </cell>
        </row>
        <row r="237">
          <cell r="A237" t="str">
            <v>489999</v>
          </cell>
          <cell r="B237" t="str">
            <v>2005</v>
          </cell>
          <cell r="C237" t="str">
            <v>41.9.</v>
          </cell>
          <cell r="D237" t="str">
            <v>Амортизация</v>
          </cell>
        </row>
        <row r="238">
          <cell r="A238" t="str">
            <v>800000</v>
          </cell>
          <cell r="B238" t="str">
            <v>2005</v>
          </cell>
          <cell r="C238" t="str">
            <v>51.1.1.1.</v>
          </cell>
          <cell r="D238" t="str">
            <v>Продажи FOOD</v>
          </cell>
        </row>
        <row r="239">
          <cell r="A239" t="str">
            <v>800010</v>
          </cell>
          <cell r="B239" t="str">
            <v>2005</v>
          </cell>
          <cell r="C239" t="str">
            <v>51.1.1.1.</v>
          </cell>
          <cell r="D239" t="str">
            <v>Продажи FOOD</v>
          </cell>
        </row>
        <row r="240">
          <cell r="A240" t="str">
            <v>800100</v>
          </cell>
          <cell r="B240" t="str">
            <v>2005</v>
          </cell>
          <cell r="C240" t="str">
            <v>51.1.1.2.</v>
          </cell>
          <cell r="D240" t="str">
            <v>Продажи NON-FOOD</v>
          </cell>
        </row>
        <row r="241">
          <cell r="A241" t="str">
            <v>800110</v>
          </cell>
          <cell r="B241" t="str">
            <v>2005</v>
          </cell>
          <cell r="C241" t="str">
            <v>51.1.1.2.</v>
          </cell>
          <cell r="D241" t="str">
            <v>Продажи NON-FOOD</v>
          </cell>
        </row>
        <row r="242">
          <cell r="A242" t="str">
            <v>809000</v>
          </cell>
          <cell r="B242" t="str">
            <v>2005</v>
          </cell>
          <cell r="C242" t="str">
            <v>51.1.3.1.</v>
          </cell>
          <cell r="D242" t="str">
            <v>НДС по товарам</v>
          </cell>
        </row>
        <row r="243">
          <cell r="A243" t="str">
            <v>849100</v>
          </cell>
          <cell r="C243" t="str">
            <v>51.1.3.1.</v>
          </cell>
          <cell r="D243" t="str">
            <v>НДС по товарам</v>
          </cell>
        </row>
        <row r="244">
          <cell r="A244" t="str">
            <v>849200</v>
          </cell>
          <cell r="C244" t="str">
            <v>51.1.3.1.</v>
          </cell>
          <cell r="D244" t="str">
            <v>НДС по товарам</v>
          </cell>
        </row>
        <row r="245">
          <cell r="A245" t="str">
            <v>890000</v>
          </cell>
          <cell r="C245" t="str">
            <v>51.1.3.1.</v>
          </cell>
          <cell r="D245" t="str">
            <v>НДС по товарам</v>
          </cell>
        </row>
        <row r="246">
          <cell r="A246" t="str">
            <v>829000</v>
          </cell>
          <cell r="C246" t="str">
            <v>51.1.3.1.</v>
          </cell>
          <cell r="D246" t="str">
            <v>НДС по товарам</v>
          </cell>
        </row>
        <row r="247">
          <cell r="A247" t="str">
            <v>810000</v>
          </cell>
          <cell r="C247" t="str">
            <v>R05</v>
          </cell>
          <cell r="D247" t="str">
            <v>Выручка от прод FOOD</v>
          </cell>
        </row>
        <row r="248">
          <cell r="A248" t="str">
            <v>810005</v>
          </cell>
          <cell r="C248" t="str">
            <v>R06</v>
          </cell>
          <cell r="D248" t="str">
            <v>Выручка от NON FOOD</v>
          </cell>
        </row>
        <row r="249">
          <cell r="A249" t="str">
            <v>820000</v>
          </cell>
          <cell r="C249" t="str">
            <v>51.2.2.4.</v>
          </cell>
          <cell r="D249" t="str">
            <v>Прочие доходы</v>
          </cell>
        </row>
        <row r="250">
          <cell r="A250" t="str">
            <v>831000</v>
          </cell>
          <cell r="B250" t="str">
            <v>2005</v>
          </cell>
          <cell r="C250" t="str">
            <v>51.1.2.1.</v>
          </cell>
          <cell r="D250" t="str">
            <v>Себестоимость Food</v>
          </cell>
        </row>
        <row r="251">
          <cell r="A251" t="str">
            <v>832000</v>
          </cell>
          <cell r="B251" t="str">
            <v>2005</v>
          </cell>
          <cell r="C251" t="str">
            <v>51.1.2.2.</v>
          </cell>
          <cell r="D251" t="str">
            <v>Себест-сть NON-FOOD</v>
          </cell>
        </row>
        <row r="252">
          <cell r="A252" t="str">
            <v>832090</v>
          </cell>
          <cell r="B252" t="str">
            <v>2005</v>
          </cell>
          <cell r="C252" t="str">
            <v>51.1.2.2.</v>
          </cell>
          <cell r="D252" t="str">
            <v>Себест-сть NON-FOOD</v>
          </cell>
        </row>
        <row r="253">
          <cell r="A253" t="str">
            <v>833000</v>
          </cell>
          <cell r="C253" t="str">
            <v>COS_3</v>
          </cell>
          <cell r="D253" t="str">
            <v>Себестоимость упаков</v>
          </cell>
        </row>
        <row r="254">
          <cell r="A254" t="str">
            <v>834000</v>
          </cell>
          <cell r="C254" t="str">
            <v>COS_4</v>
          </cell>
          <cell r="D254" t="str">
            <v>Себестоимость сырья</v>
          </cell>
        </row>
        <row r="255">
          <cell r="A255" t="str">
            <v>834100</v>
          </cell>
          <cell r="B255" t="str">
            <v>2005</v>
          </cell>
          <cell r="C255" t="str">
            <v>51.1.2.1.</v>
          </cell>
          <cell r="D255" t="str">
            <v>Себестоимость Food</v>
          </cell>
        </row>
        <row r="256">
          <cell r="A256" t="str">
            <v>834200</v>
          </cell>
          <cell r="B256" t="str">
            <v>2005</v>
          </cell>
          <cell r="C256" t="str">
            <v>51.1.2.1.</v>
          </cell>
          <cell r="D256" t="str">
            <v>Себестоимость Food</v>
          </cell>
        </row>
        <row r="257">
          <cell r="A257" t="str">
            <v>834290</v>
          </cell>
          <cell r="B257" t="str">
            <v>2005</v>
          </cell>
          <cell r="C257" t="str">
            <v>51.1.2.1.</v>
          </cell>
          <cell r="D257" t="str">
            <v>Себестоимость Food</v>
          </cell>
        </row>
        <row r="258">
          <cell r="A258" t="str">
            <v>839000</v>
          </cell>
          <cell r="C258" t="str">
            <v>COS_7</v>
          </cell>
          <cell r="D258" t="str">
            <v>Себестоимость уценен</v>
          </cell>
        </row>
        <row r="259">
          <cell r="A259" t="str">
            <v>840000</v>
          </cell>
          <cell r="B259" t="str">
            <v>2005</v>
          </cell>
          <cell r="C259" t="str">
            <v>51.2.1.5.</v>
          </cell>
          <cell r="D259" t="str">
            <v>Дисконтные карты</v>
          </cell>
        </row>
        <row r="260">
          <cell r="A260" t="str">
            <v>840010</v>
          </cell>
          <cell r="C260" t="str">
            <v>R09</v>
          </cell>
          <cell r="D260" t="str">
            <v>Продажа товаров под</v>
          </cell>
        </row>
        <row r="261">
          <cell r="A261" t="str">
            <v>840020</v>
          </cell>
          <cell r="B261" t="str">
            <v>2005</v>
          </cell>
          <cell r="C261" t="str">
            <v>51.2.2.1.</v>
          </cell>
          <cell r="D261" t="str">
            <v>Прочие доходы ТК</v>
          </cell>
        </row>
        <row r="262">
          <cell r="A262" t="str">
            <v>840030</v>
          </cell>
          <cell r="B262" t="str">
            <v>2005</v>
          </cell>
          <cell r="C262" t="str">
            <v>51.2.2.2.</v>
          </cell>
          <cell r="D262" t="str">
            <v>Паллетоместа</v>
          </cell>
        </row>
        <row r="263">
          <cell r="A263" t="str">
            <v>841000</v>
          </cell>
          <cell r="C263" t="str">
            <v>R12</v>
          </cell>
          <cell r="D263" t="str">
            <v>Штрафы, вычеты</v>
          </cell>
        </row>
        <row r="264">
          <cell r="A264" t="str">
            <v>841010</v>
          </cell>
          <cell r="C264" t="str">
            <v>R13</v>
          </cell>
          <cell r="D264" t="str">
            <v>Обучение сторонних о</v>
          </cell>
        </row>
        <row r="265">
          <cell r="A265" t="str">
            <v>842000</v>
          </cell>
          <cell r="C265" t="str">
            <v>R14</v>
          </cell>
          <cell r="D265" t="str">
            <v>Доход внутренние рек</v>
          </cell>
        </row>
        <row r="266">
          <cell r="A266" t="str">
            <v>842010</v>
          </cell>
          <cell r="C266" t="str">
            <v>R15</v>
          </cell>
          <cell r="D266" t="str">
            <v>Доход внешние реклам</v>
          </cell>
        </row>
        <row r="267">
          <cell r="A267" t="str">
            <v>842020</v>
          </cell>
          <cell r="C267" t="str">
            <v>R16</v>
          </cell>
          <cell r="D267" t="str">
            <v>Доход интернет-сайт</v>
          </cell>
        </row>
        <row r="268">
          <cell r="A268" t="str">
            <v>843000</v>
          </cell>
          <cell r="B268" t="str">
            <v>2005</v>
          </cell>
          <cell r="C268" t="str">
            <v>51.2.1.4.</v>
          </cell>
          <cell r="D268" t="str">
            <v>Аренда</v>
          </cell>
        </row>
        <row r="269">
          <cell r="A269" t="str">
            <v>843010</v>
          </cell>
          <cell r="B269" t="str">
            <v>2005</v>
          </cell>
          <cell r="C269" t="str">
            <v>51.2.1.4.</v>
          </cell>
          <cell r="D269" t="str">
            <v>Аренда</v>
          </cell>
        </row>
        <row r="270">
          <cell r="A270" t="str">
            <v>843020</v>
          </cell>
          <cell r="B270" t="str">
            <v>2005</v>
          </cell>
          <cell r="C270" t="str">
            <v>51.2.1.1.</v>
          </cell>
          <cell r="D270" t="str">
            <v>Промо-акции</v>
          </cell>
        </row>
        <row r="271">
          <cell r="A271" t="str">
            <v>843030</v>
          </cell>
          <cell r="B271" t="str">
            <v>2005</v>
          </cell>
          <cell r="C271" t="str">
            <v>51.2.1.2.</v>
          </cell>
          <cell r="D271" t="str">
            <v>Разовые спонсорства</v>
          </cell>
        </row>
        <row r="272">
          <cell r="A272" t="str">
            <v>843040</v>
          </cell>
          <cell r="B272" t="str">
            <v>2005</v>
          </cell>
          <cell r="C272" t="str">
            <v>51.2.1.3.</v>
          </cell>
          <cell r="D272" t="str">
            <v>Рекламные места</v>
          </cell>
        </row>
        <row r="273">
          <cell r="A273" t="str">
            <v>845020</v>
          </cell>
          <cell r="B273" t="str">
            <v>2005</v>
          </cell>
          <cell r="C273" t="str">
            <v>51.2.2.4.</v>
          </cell>
          <cell r="D273" t="str">
            <v>Прочие доходы</v>
          </cell>
        </row>
        <row r="274">
          <cell r="A274" t="str">
            <v>850000</v>
          </cell>
          <cell r="C274" t="str">
            <v>R.1.1</v>
          </cell>
          <cell r="D274" t="str">
            <v>Непредвиденные доход</v>
          </cell>
        </row>
      </sheetData>
      <sheetData sheetId="2" refreshError="1">
        <row r="1">
          <cell r="D1">
            <v>110</v>
          </cell>
          <cell r="E1" t="str">
            <v>Нематериальные активы</v>
          </cell>
          <cell r="F1" t="str">
            <v>110 Нематериальные активы</v>
          </cell>
        </row>
        <row r="2">
          <cell r="D2">
            <v>120</v>
          </cell>
          <cell r="E2" t="str">
            <v>Основные средства</v>
          </cell>
          <cell r="F2" t="str">
            <v>120 Основные средства</v>
          </cell>
        </row>
        <row r="3">
          <cell r="D3">
            <v>130</v>
          </cell>
          <cell r="E3" t="str">
            <v>Незавершенное строительство</v>
          </cell>
          <cell r="F3" t="str">
            <v>130 Незавершенное строительство</v>
          </cell>
        </row>
        <row r="4">
          <cell r="D4">
            <v>135</v>
          </cell>
          <cell r="E4" t="str">
            <v>Доходные вложения в материальные ценности</v>
          </cell>
          <cell r="F4" t="str">
            <v>135 Доходные вложения в материальные ценности</v>
          </cell>
        </row>
        <row r="5">
          <cell r="D5">
            <v>140</v>
          </cell>
          <cell r="E5" t="str">
            <v>Долгосрочные финансовые вложения</v>
          </cell>
          <cell r="F5" t="str">
            <v>140 Долгосрочные финансовые вложения</v>
          </cell>
        </row>
        <row r="6">
          <cell r="D6">
            <v>145</v>
          </cell>
          <cell r="E6" t="str">
            <v>Отложенные налоговые активы</v>
          </cell>
          <cell r="F6" t="str">
            <v>145 Отложенные налоговые активы</v>
          </cell>
        </row>
        <row r="7">
          <cell r="D7">
            <v>150</v>
          </cell>
          <cell r="E7" t="str">
            <v>Прочие внеоборотные активы</v>
          </cell>
          <cell r="F7" t="str">
            <v>150 Прочие внеоборотные активы</v>
          </cell>
        </row>
        <row r="8">
          <cell r="D8">
            <v>190</v>
          </cell>
          <cell r="E8" t="str">
            <v>ИТОГО по разделу I</v>
          </cell>
          <cell r="F8" t="str">
            <v>190 ИТОГО по разделу I</v>
          </cell>
        </row>
        <row r="9">
          <cell r="D9">
            <v>210</v>
          </cell>
          <cell r="E9" t="str">
            <v>Запасы</v>
          </cell>
          <cell r="F9" t="str">
            <v>210 Запасы</v>
          </cell>
        </row>
        <row r="10">
          <cell r="D10">
            <v>211</v>
          </cell>
          <cell r="E10" t="str">
            <v>сырье, материалы и другие аналогичные ценности</v>
          </cell>
          <cell r="F10" t="str">
            <v>211 сырье, материалы и другие аналогичные ценности</v>
          </cell>
        </row>
        <row r="11">
          <cell r="D11">
            <v>212</v>
          </cell>
          <cell r="E11" t="str">
            <v>животные на выращивании и откорме</v>
          </cell>
          <cell r="F11" t="str">
            <v>212 животные на выращивании и откорме</v>
          </cell>
        </row>
        <row r="12">
          <cell r="D12">
            <v>213</v>
          </cell>
          <cell r="E12" t="str">
            <v>затраты в незавершенном производстве</v>
          </cell>
          <cell r="F12" t="str">
            <v>213 затраты в незавершенном производстве</v>
          </cell>
        </row>
        <row r="13">
          <cell r="D13">
            <v>214</v>
          </cell>
          <cell r="E13" t="str">
            <v>готовая продукция и товары для перепродажи</v>
          </cell>
          <cell r="F13" t="str">
            <v>214 готовая продукция и товары для перепродажи</v>
          </cell>
        </row>
        <row r="14">
          <cell r="D14">
            <v>215</v>
          </cell>
          <cell r="E14" t="str">
            <v>товары отгруженные</v>
          </cell>
          <cell r="F14" t="str">
            <v>215 товары отгруженные</v>
          </cell>
        </row>
        <row r="15">
          <cell r="D15">
            <v>216</v>
          </cell>
          <cell r="E15" t="str">
            <v>расходы будущих периодов</v>
          </cell>
          <cell r="F15" t="str">
            <v>216 расходы будущих периодов</v>
          </cell>
        </row>
        <row r="16">
          <cell r="D16">
            <v>217</v>
          </cell>
          <cell r="E16" t="str">
            <v>прочие запасы и затраты</v>
          </cell>
          <cell r="F16" t="str">
            <v>217 прочие запасы и затраты</v>
          </cell>
        </row>
        <row r="17">
          <cell r="D17">
            <v>220</v>
          </cell>
          <cell r="E17" t="str">
            <v>Налог на добавленную стоимость по приобретенным ценностям</v>
          </cell>
          <cell r="F17" t="str">
            <v>220 Налог на добавленную стоимость по приобретенным ценностям</v>
          </cell>
        </row>
        <row r="18">
          <cell r="D18">
            <v>230</v>
          </cell>
          <cell r="E18" t="str">
            <v>Дебиторская задолженность (платежи по которой ожидаются более чем через 12 месяцев после отчетной даты)</v>
          </cell>
          <cell r="F18" t="str">
            <v>230 Дебиторская задолженность (платежи по которой ожидаются более чем через 12 месяцев после отчетной даты)</v>
          </cell>
        </row>
        <row r="19">
          <cell r="D19">
            <v>231</v>
          </cell>
          <cell r="E19" t="str">
            <v>в том числе покупатели и заказчики</v>
          </cell>
          <cell r="F19" t="str">
            <v>231 в том числе покупатели и заказчики</v>
          </cell>
        </row>
        <row r="20">
          <cell r="D20">
            <v>240</v>
          </cell>
          <cell r="E20" t="str">
            <v>Дебиторская задолженность (платежи по которой ожидаются в течение 12 месяцев после отчетной даты)</v>
          </cell>
          <cell r="F20" t="str">
            <v>240 Дебиторская задолженность (платежи по которой ожидаются в течение 12 месяцев после отчетной даты)</v>
          </cell>
        </row>
        <row r="21">
          <cell r="D21">
            <v>241</v>
          </cell>
          <cell r="E21" t="str">
            <v>Дебиторская задолженность покупателей</v>
          </cell>
          <cell r="F21" t="str">
            <v>241 Дебиторская задолженность покупателей</v>
          </cell>
        </row>
        <row r="22">
          <cell r="D22">
            <v>242</v>
          </cell>
          <cell r="E22" t="str">
            <v>авансы выданные</v>
          </cell>
          <cell r="F22" t="str">
            <v>242 авансы выданные</v>
          </cell>
        </row>
        <row r="23">
          <cell r="D23">
            <v>250</v>
          </cell>
          <cell r="E23" t="str">
            <v>Краткосрочные финансовые вложения</v>
          </cell>
          <cell r="F23" t="str">
            <v>250 Краткосрочные финансовые вложения</v>
          </cell>
        </row>
        <row r="24">
          <cell r="D24">
            <v>260</v>
          </cell>
          <cell r="E24" t="str">
            <v>Денежные средства</v>
          </cell>
          <cell r="F24" t="str">
            <v>260 Денежные средства</v>
          </cell>
        </row>
        <row r="25">
          <cell r="D25">
            <v>270</v>
          </cell>
          <cell r="E25" t="str">
            <v>Прочие оборотные активы</v>
          </cell>
          <cell r="F25" t="str">
            <v>270 Прочие оборотные активы</v>
          </cell>
        </row>
        <row r="26">
          <cell r="D26">
            <v>290</v>
          </cell>
          <cell r="E26" t="str">
            <v>ИТОГО по разделу II</v>
          </cell>
          <cell r="F26" t="str">
            <v>290 ИТОГО по разделу II</v>
          </cell>
        </row>
        <row r="27">
          <cell r="D27">
            <v>300</v>
          </cell>
          <cell r="E27" t="str">
            <v>БАЛАНС</v>
          </cell>
          <cell r="F27" t="str">
            <v>300 БАЛАНС</v>
          </cell>
        </row>
        <row r="28">
          <cell r="D28">
            <v>410</v>
          </cell>
          <cell r="E28" t="str">
            <v>Уставный капитал</v>
          </cell>
          <cell r="F28" t="str">
            <v>410 Уставный капитал</v>
          </cell>
        </row>
        <row r="29">
          <cell r="D29">
            <v>411</v>
          </cell>
          <cell r="E29" t="str">
            <v>Собственные акции, выкупленные у акционеров</v>
          </cell>
          <cell r="F29" t="str">
            <v>411 Собственные акции, выкупленные у акционеров</v>
          </cell>
        </row>
        <row r="30">
          <cell r="D30">
            <v>420</v>
          </cell>
          <cell r="E30" t="str">
            <v>Добавочный капитал</v>
          </cell>
          <cell r="F30" t="str">
            <v>420 Добавочный капитал</v>
          </cell>
        </row>
        <row r="31">
          <cell r="D31">
            <v>430</v>
          </cell>
          <cell r="E31" t="str">
            <v>Резервный капитал</v>
          </cell>
          <cell r="F31" t="str">
            <v>430 Резервный капитал</v>
          </cell>
        </row>
        <row r="32">
          <cell r="D32">
            <v>431</v>
          </cell>
          <cell r="E32" t="str">
            <v>резервы, образованные в соответствии с законодательством</v>
          </cell>
          <cell r="F32" t="str">
            <v>431 резервы, образованные в соответствии с законодательством</v>
          </cell>
        </row>
        <row r="33">
          <cell r="D33">
            <v>432</v>
          </cell>
          <cell r="E33" t="str">
            <v>резервы, образованные в соответствии с учредительными документами</v>
          </cell>
          <cell r="F33" t="str">
            <v>432 резервы, образованные в соответствии с учредительными документами</v>
          </cell>
        </row>
        <row r="34">
          <cell r="D34">
            <v>470</v>
          </cell>
          <cell r="E34" t="str">
            <v>Нераспределенная прибыль (непокрытый убыток)</v>
          </cell>
          <cell r="F34" t="str">
            <v>470 Нераспределенная прибыль (непокрытый убыток)</v>
          </cell>
        </row>
        <row r="35">
          <cell r="D35">
            <v>471</v>
          </cell>
          <cell r="E35" t="str">
            <v>прибыль/убыток прошл.лет.года</v>
          </cell>
          <cell r="F35" t="str">
            <v>471 прибыль/убыток прошл.лет.года</v>
          </cell>
        </row>
        <row r="36">
          <cell r="D36">
            <v>472</v>
          </cell>
          <cell r="E36" t="str">
            <v>прибыль/убыток тек.года</v>
          </cell>
          <cell r="F36" t="str">
            <v>472 прибыль/убыток тек.года</v>
          </cell>
        </row>
        <row r="37">
          <cell r="D37">
            <v>490</v>
          </cell>
          <cell r="E37" t="str">
            <v>ИТОГО по разделу III</v>
          </cell>
          <cell r="F37" t="str">
            <v>490 ИТОГО по разделу III</v>
          </cell>
        </row>
        <row r="38">
          <cell r="D38">
            <v>510</v>
          </cell>
          <cell r="E38" t="str">
            <v>Займы и кредиты</v>
          </cell>
          <cell r="F38" t="str">
            <v>510 Займы и кредиты</v>
          </cell>
        </row>
        <row r="39">
          <cell r="D39">
            <v>515</v>
          </cell>
          <cell r="E39" t="str">
            <v>Отложенные налоговые обязательства</v>
          </cell>
          <cell r="F39" t="str">
            <v>515 Отложенные налоговые обязательства</v>
          </cell>
        </row>
        <row r="40">
          <cell r="D40">
            <v>520</v>
          </cell>
          <cell r="E40" t="str">
            <v>Прочие долгосрочные обязательства</v>
          </cell>
          <cell r="F40" t="str">
            <v>520 Прочие долгосрочные обязательства</v>
          </cell>
        </row>
        <row r="41">
          <cell r="D41">
            <v>590</v>
          </cell>
          <cell r="E41" t="str">
            <v>ИТОГО по разделу IV</v>
          </cell>
          <cell r="F41" t="str">
            <v>590 ИТОГО по разделу IV</v>
          </cell>
        </row>
        <row r="42">
          <cell r="D42">
            <v>610</v>
          </cell>
          <cell r="E42" t="str">
            <v>Займы и кредиты</v>
          </cell>
          <cell r="F42" t="str">
            <v>610 Займы и кредиты</v>
          </cell>
        </row>
        <row r="43">
          <cell r="D43">
            <v>620</v>
          </cell>
          <cell r="E43" t="str">
            <v>Кредиторская задолженность</v>
          </cell>
          <cell r="F43" t="str">
            <v>620 Кредиторская задолженность</v>
          </cell>
        </row>
        <row r="44">
          <cell r="D44">
            <v>621</v>
          </cell>
          <cell r="E44" t="str">
            <v>поставщики и подрядчики</v>
          </cell>
          <cell r="F44" t="str">
            <v>621 поставщики и подрядчики</v>
          </cell>
        </row>
        <row r="45">
          <cell r="D45" t="str">
            <v>621.1</v>
          </cell>
          <cell r="E45" t="str">
            <v>поставщики и подрядчики (неотфактуровка)</v>
          </cell>
          <cell r="F45" t="str">
            <v>621.1 поставщики и подрядчики (неотфактуровка)</v>
          </cell>
        </row>
        <row r="46">
          <cell r="D46" t="str">
            <v>х</v>
          </cell>
          <cell r="E46" t="str">
            <v>забаланс</v>
          </cell>
          <cell r="F46" t="str">
            <v>х забаланс</v>
          </cell>
        </row>
        <row r="47">
          <cell r="D47">
            <v>622</v>
          </cell>
          <cell r="E47" t="str">
            <v>задолженность перед персоналом организации</v>
          </cell>
          <cell r="F47" t="str">
            <v>622 задолженность перед персоналом организации</v>
          </cell>
        </row>
        <row r="48">
          <cell r="D48">
            <v>623</v>
          </cell>
          <cell r="E48" t="str">
            <v>задолженность перед государственными внебюджетными фондами</v>
          </cell>
          <cell r="F48" t="str">
            <v>623 задолженность перед государственными внебюджетными фондами</v>
          </cell>
        </row>
        <row r="49">
          <cell r="D49">
            <v>624</v>
          </cell>
          <cell r="E49" t="str">
            <v>задолженность по налогам и сборам</v>
          </cell>
          <cell r="F49" t="str">
            <v>624 задолженность по налогам и сборам</v>
          </cell>
        </row>
        <row r="50">
          <cell r="D50">
            <v>625</v>
          </cell>
          <cell r="E50" t="str">
            <v>прочие кредиторы</v>
          </cell>
          <cell r="F50" t="str">
            <v>625 прочие кредиторы</v>
          </cell>
        </row>
        <row r="51">
          <cell r="D51">
            <v>626</v>
          </cell>
          <cell r="E51" t="str">
            <v>авансы полученные</v>
          </cell>
          <cell r="F51" t="str">
            <v>626 авансы полученные</v>
          </cell>
        </row>
        <row r="52">
          <cell r="D52">
            <v>630</v>
          </cell>
          <cell r="E52" t="str">
            <v>Задолженность перед участниками (учредителями) по выплате доходов</v>
          </cell>
          <cell r="F52" t="str">
            <v>630 Задолженность перед участниками (учредителями) по выплате доходов</v>
          </cell>
        </row>
        <row r="53">
          <cell r="D53">
            <v>640</v>
          </cell>
          <cell r="E53" t="str">
            <v>Доходы будущих периодов</v>
          </cell>
          <cell r="F53" t="str">
            <v>640 Доходы будущих периодов</v>
          </cell>
        </row>
        <row r="54">
          <cell r="D54">
            <v>650</v>
          </cell>
          <cell r="E54" t="str">
            <v>Резервы предстоящих расходов</v>
          </cell>
          <cell r="F54" t="str">
            <v>650 Резервы предстоящих расходов</v>
          </cell>
        </row>
        <row r="55">
          <cell r="D55">
            <v>660</v>
          </cell>
          <cell r="E55" t="str">
            <v>Прочие краткосрочные обязательства</v>
          </cell>
          <cell r="F55" t="str">
            <v>660 Прочие краткосрочные обязательства</v>
          </cell>
        </row>
        <row r="56">
          <cell r="D56">
            <v>690</v>
          </cell>
          <cell r="E56" t="str">
            <v>ИТОГО по разделу V</v>
          </cell>
          <cell r="F56" t="str">
            <v>690 ИТОГО по разделу V</v>
          </cell>
        </row>
        <row r="57">
          <cell r="D57">
            <v>700</v>
          </cell>
          <cell r="E57" t="str">
            <v>БАЛАНС</v>
          </cell>
          <cell r="F57" t="str">
            <v>700 БАЛАНС</v>
          </cell>
        </row>
        <row r="58">
          <cell r="D58">
            <v>910</v>
          </cell>
          <cell r="E58" t="str">
            <v>Арендованные основные средства</v>
          </cell>
          <cell r="F58" t="str">
            <v>910 Арендованные основные средства</v>
          </cell>
        </row>
        <row r="59">
          <cell r="D59">
            <v>911</v>
          </cell>
          <cell r="E59" t="str">
            <v>в том числе по лизингу</v>
          </cell>
          <cell r="F59" t="str">
            <v>911 в том числе по лизингу</v>
          </cell>
        </row>
        <row r="60">
          <cell r="D60">
            <v>920</v>
          </cell>
          <cell r="E60" t="str">
            <v>Товарно-материальные ценности, принятые на ответственное хранение</v>
          </cell>
          <cell r="F60" t="str">
            <v>920 Товарно-материальные ценности, принятые на ответственное хранение</v>
          </cell>
        </row>
        <row r="61">
          <cell r="D61">
            <v>930</v>
          </cell>
          <cell r="E61" t="str">
            <v>Товары, принятые на комиссию</v>
          </cell>
          <cell r="F61" t="str">
            <v>930 Товары, принятые на комиссию</v>
          </cell>
        </row>
        <row r="62">
          <cell r="D62">
            <v>940</v>
          </cell>
          <cell r="E62" t="str">
            <v>Списанная в убыток задолженность неплатежеспособных дебиторов</v>
          </cell>
          <cell r="F62" t="str">
            <v>940 Списанная в убыток задолженность неплатежеспособных дебиторов</v>
          </cell>
        </row>
        <row r="63">
          <cell r="D63">
            <v>950</v>
          </cell>
          <cell r="E63" t="str">
            <v>Обеспечения обязательств и платежей полученные</v>
          </cell>
          <cell r="F63" t="str">
            <v>950 Обеспечения обязательств и платежей полученные</v>
          </cell>
        </row>
        <row r="64">
          <cell r="D64">
            <v>960</v>
          </cell>
          <cell r="E64" t="str">
            <v>Обеспечения обязательств и платежей выданные</v>
          </cell>
          <cell r="F64" t="str">
            <v>960 Обеспечения обязательств и платежей выданные</v>
          </cell>
        </row>
        <row r="65">
          <cell r="D65">
            <v>970</v>
          </cell>
          <cell r="E65" t="str">
            <v>Износ жилищного фонда</v>
          </cell>
          <cell r="F65" t="str">
            <v>970 Износ жилищного фонда</v>
          </cell>
        </row>
        <row r="66">
          <cell r="D66">
            <v>980</v>
          </cell>
          <cell r="E66" t="str">
            <v>Износ объектов внешнего благоустройства и других аналогичных объектов</v>
          </cell>
          <cell r="F66" t="str">
            <v>980 Износ объектов внешнего благоустройства и других аналогичных объектов</v>
          </cell>
        </row>
        <row r="67">
          <cell r="D67">
            <v>990</v>
          </cell>
          <cell r="E67" t="str">
            <v>Нематериальные активы, полученные в пользование</v>
          </cell>
          <cell r="F67" t="str">
            <v>990 Нематериальные активы, полученные в пользование</v>
          </cell>
        </row>
      </sheetData>
      <sheetData sheetId="3" refreshError="1">
        <row r="2">
          <cell r="A2" t="str">
            <v>100100</v>
          </cell>
          <cell r="B2">
            <v>260</v>
          </cell>
          <cell r="C2">
            <v>260</v>
          </cell>
          <cell r="D2" t="str">
            <v>Cash &amp; bank</v>
          </cell>
          <cell r="E2">
            <v>0</v>
          </cell>
          <cell r="G2" t="str">
            <v>bl.</v>
          </cell>
          <cell r="H2">
            <v>50</v>
          </cell>
          <cell r="I2">
            <v>0</v>
          </cell>
          <cell r="J2">
            <v>0</v>
          </cell>
          <cell r="K2" t="str">
            <v>101100</v>
          </cell>
          <cell r="L2" t="str">
            <v>100100 Касса магазина N1 - транзит.счет(гл.касса-касс.т.)</v>
          </cell>
          <cell r="M2" t="str">
            <v>Cash and cash equivalents</v>
          </cell>
          <cell r="N2">
            <v>1</v>
          </cell>
          <cell r="O2" t="str">
            <v>RR denominated cash in transit</v>
          </cell>
          <cell r="P2" t="str">
            <v>RR denominated cash in transit</v>
          </cell>
        </row>
        <row r="3">
          <cell r="A3" t="str">
            <v>100110</v>
          </cell>
          <cell r="B3" t="str">
            <v>х</v>
          </cell>
          <cell r="C3">
            <v>260</v>
          </cell>
          <cell r="D3" t="str">
            <v>Cash &amp; bank</v>
          </cell>
          <cell r="E3">
            <v>2</v>
          </cell>
          <cell r="F3" t="str">
            <v>bl.</v>
          </cell>
          <cell r="H3">
            <v>50</v>
          </cell>
          <cell r="I3">
            <v>0</v>
          </cell>
          <cell r="J3">
            <v>0</v>
          </cell>
          <cell r="K3" t="str">
            <v>101100</v>
          </cell>
          <cell r="L3" t="str">
            <v>100110 Касса магазина N1 в RUB</v>
          </cell>
          <cell r="M3" t="str">
            <v>Cash and cash equivalents</v>
          </cell>
          <cell r="N3">
            <v>1</v>
          </cell>
          <cell r="O3" t="str">
            <v>RR denominated cash on hand and balances with banks</v>
          </cell>
          <cell r="P3" t="str">
            <v>RR denominated cash on hand and balances with banks</v>
          </cell>
        </row>
        <row r="4">
          <cell r="A4" t="str">
            <v>100111</v>
          </cell>
          <cell r="B4">
            <v>260</v>
          </cell>
          <cell r="C4">
            <v>260</v>
          </cell>
          <cell r="D4" t="str">
            <v>Cash &amp; bank</v>
          </cell>
          <cell r="E4">
            <v>0</v>
          </cell>
          <cell r="G4" t="str">
            <v>bl.</v>
          </cell>
          <cell r="H4">
            <v>50</v>
          </cell>
          <cell r="I4">
            <v>1</v>
          </cell>
          <cell r="J4">
            <v>1</v>
          </cell>
          <cell r="K4" t="str">
            <v>101100</v>
          </cell>
          <cell r="L4" t="str">
            <v>100111 Касса магазина Лента-1 (руб.)</v>
          </cell>
          <cell r="M4" t="str">
            <v>Cash and cash equivalents</v>
          </cell>
          <cell r="N4">
            <v>1</v>
          </cell>
          <cell r="O4" t="str">
            <v>RR denominated cash on hand and balances with banks</v>
          </cell>
          <cell r="P4" t="str">
            <v>RR denominated cash on hand and balances with banks</v>
          </cell>
        </row>
        <row r="5">
          <cell r="A5" t="str">
            <v>100120</v>
          </cell>
          <cell r="B5" t="str">
            <v>х</v>
          </cell>
          <cell r="C5">
            <v>260</v>
          </cell>
          <cell r="D5" t="str">
            <v>Cash &amp; bank</v>
          </cell>
          <cell r="E5">
            <v>2</v>
          </cell>
          <cell r="F5" t="str">
            <v>bl.</v>
          </cell>
          <cell r="H5">
            <v>50</v>
          </cell>
          <cell r="I5">
            <v>0</v>
          </cell>
          <cell r="J5">
            <v>0</v>
          </cell>
          <cell r="K5" t="str">
            <v>101100</v>
          </cell>
          <cell r="L5" t="str">
            <v>100120 Касса магазина N1 в USD</v>
          </cell>
          <cell r="M5" t="e">
            <v>#N/A</v>
          </cell>
          <cell r="N5" t="e">
            <v>#N/A</v>
          </cell>
          <cell r="O5" t="e">
            <v>#N/A</v>
          </cell>
          <cell r="P5" t="e">
            <v>#N/A</v>
          </cell>
        </row>
        <row r="6">
          <cell r="A6" t="str">
            <v>100130</v>
          </cell>
          <cell r="B6" t="str">
            <v>х</v>
          </cell>
          <cell r="C6">
            <v>260</v>
          </cell>
          <cell r="D6" t="str">
            <v>Cash &amp; bank</v>
          </cell>
          <cell r="E6">
            <v>2</v>
          </cell>
          <cell r="F6" t="str">
            <v>bl.</v>
          </cell>
          <cell r="H6">
            <v>50</v>
          </cell>
          <cell r="I6">
            <v>0</v>
          </cell>
          <cell r="J6">
            <v>0</v>
          </cell>
          <cell r="K6" t="str">
            <v>101100</v>
          </cell>
          <cell r="L6" t="str">
            <v>100130 Касса магазина N1 в EUR</v>
          </cell>
          <cell r="M6" t="e">
            <v>#N/A</v>
          </cell>
          <cell r="N6" t="e">
            <v>#N/A</v>
          </cell>
          <cell r="O6" t="e">
            <v>#N/A</v>
          </cell>
          <cell r="P6" t="e">
            <v>#N/A</v>
          </cell>
        </row>
        <row r="7">
          <cell r="A7" t="str">
            <v>100198</v>
          </cell>
          <cell r="B7">
            <v>260</v>
          </cell>
          <cell r="C7">
            <v>260</v>
          </cell>
          <cell r="D7" t="str">
            <v>Cash &amp; bank</v>
          </cell>
          <cell r="E7">
            <v>0</v>
          </cell>
          <cell r="G7" t="str">
            <v>bl.</v>
          </cell>
          <cell r="H7">
            <v>50</v>
          </cell>
          <cell r="I7">
            <v>1</v>
          </cell>
          <cell r="J7">
            <v>8</v>
          </cell>
          <cell r="K7" t="str">
            <v>101100</v>
          </cell>
          <cell r="L7" t="str">
            <v>100198 Касса магазина Лента-1 (ваучеры)</v>
          </cell>
          <cell r="M7" t="str">
            <v>Cash and cash equivalents</v>
          </cell>
          <cell r="N7">
            <v>1</v>
          </cell>
          <cell r="O7" t="str">
            <v>RR denominated cash in transit</v>
          </cell>
          <cell r="P7" t="e">
            <v>#N/A</v>
          </cell>
        </row>
        <row r="8">
          <cell r="A8" t="str">
            <v>100199</v>
          </cell>
          <cell r="B8">
            <v>260</v>
          </cell>
          <cell r="C8">
            <v>260</v>
          </cell>
          <cell r="D8" t="str">
            <v>Cash &amp; bank</v>
          </cell>
          <cell r="E8">
            <v>0</v>
          </cell>
          <cell r="G8" t="str">
            <v>bl.</v>
          </cell>
          <cell r="H8">
            <v>50</v>
          </cell>
          <cell r="I8">
            <v>1</v>
          </cell>
          <cell r="J8">
            <v>9</v>
          </cell>
          <cell r="K8" t="str">
            <v>101100</v>
          </cell>
          <cell r="L8" t="str">
            <v>100199 Транзитный счет для отчетов касс (снятие) Лента-1</v>
          </cell>
          <cell r="M8" t="e">
            <v>#N/A</v>
          </cell>
          <cell r="N8" t="e">
            <v>#N/A</v>
          </cell>
          <cell r="O8" t="e">
            <v>#N/A</v>
          </cell>
          <cell r="P8" t="e">
            <v>#N/A</v>
          </cell>
        </row>
        <row r="9">
          <cell r="A9" t="str">
            <v>100200</v>
          </cell>
          <cell r="B9">
            <v>260</v>
          </cell>
          <cell r="C9">
            <v>260</v>
          </cell>
          <cell r="D9" t="str">
            <v>Cash &amp; bank</v>
          </cell>
          <cell r="E9">
            <v>0</v>
          </cell>
          <cell r="G9" t="str">
            <v>bl.</v>
          </cell>
          <cell r="H9">
            <v>50</v>
          </cell>
          <cell r="I9">
            <v>0</v>
          </cell>
          <cell r="J9">
            <v>0</v>
          </cell>
          <cell r="K9" t="str">
            <v>101100</v>
          </cell>
          <cell r="L9" t="str">
            <v>100200 Касса магазина N2 - транзит.счет(гл.касса-касс.т.)</v>
          </cell>
          <cell r="M9" t="str">
            <v>Cash and cash equivalents</v>
          </cell>
          <cell r="N9">
            <v>1</v>
          </cell>
          <cell r="O9" t="str">
            <v>RR denominated cash in transit</v>
          </cell>
          <cell r="P9" t="str">
            <v>RR denominated cash in transit</v>
          </cell>
        </row>
        <row r="10">
          <cell r="A10" t="str">
            <v>100210</v>
          </cell>
          <cell r="B10" t="str">
            <v>х</v>
          </cell>
          <cell r="C10">
            <v>260</v>
          </cell>
          <cell r="D10" t="str">
            <v>Cash &amp; bank</v>
          </cell>
          <cell r="E10">
            <v>2</v>
          </cell>
          <cell r="F10" t="str">
            <v>bl.</v>
          </cell>
          <cell r="H10">
            <v>50</v>
          </cell>
          <cell r="I10">
            <v>0</v>
          </cell>
          <cell r="J10">
            <v>0</v>
          </cell>
          <cell r="K10" t="str">
            <v>101100</v>
          </cell>
          <cell r="L10" t="str">
            <v>100210 Касса магазина N2 в RUB</v>
          </cell>
          <cell r="M10" t="str">
            <v>Cash and cash equivalents</v>
          </cell>
          <cell r="N10">
            <v>1</v>
          </cell>
          <cell r="O10" t="str">
            <v>RR denominated cash on hand and balances with banks</v>
          </cell>
          <cell r="P10" t="str">
            <v>RR denominated cash on hand and balances with banks</v>
          </cell>
        </row>
        <row r="11">
          <cell r="A11" t="str">
            <v>100211</v>
          </cell>
          <cell r="B11">
            <v>260</v>
          </cell>
          <cell r="C11">
            <v>260</v>
          </cell>
          <cell r="D11" t="str">
            <v>Cash &amp; bank</v>
          </cell>
          <cell r="E11">
            <v>0</v>
          </cell>
          <cell r="G11" t="str">
            <v>bl.</v>
          </cell>
          <cell r="H11">
            <v>50</v>
          </cell>
          <cell r="I11">
            <v>2</v>
          </cell>
          <cell r="J11">
            <v>1</v>
          </cell>
          <cell r="K11" t="str">
            <v>101100</v>
          </cell>
          <cell r="L11" t="str">
            <v>100211 Касса магазина Лента-2 (руб.)</v>
          </cell>
          <cell r="M11" t="str">
            <v>Cash and cash equivalents</v>
          </cell>
          <cell r="N11">
            <v>1</v>
          </cell>
          <cell r="O11" t="str">
            <v>RR denominated cash on hand and balances with banks</v>
          </cell>
          <cell r="P11" t="str">
            <v>RR denominated cash on hand and balances with banks</v>
          </cell>
        </row>
        <row r="12">
          <cell r="A12" t="str">
            <v>100220</v>
          </cell>
          <cell r="B12" t="str">
            <v>х</v>
          </cell>
          <cell r="C12">
            <v>260</v>
          </cell>
          <cell r="D12" t="str">
            <v>Cash &amp; bank</v>
          </cell>
          <cell r="E12">
            <v>2</v>
          </cell>
          <cell r="F12" t="str">
            <v>bl.</v>
          </cell>
          <cell r="H12">
            <v>50</v>
          </cell>
          <cell r="I12">
            <v>0</v>
          </cell>
          <cell r="J12">
            <v>0</v>
          </cell>
          <cell r="K12" t="str">
            <v>101100</v>
          </cell>
          <cell r="L12" t="str">
            <v>100220 Касса магазина N2 в USD</v>
          </cell>
          <cell r="M12" t="str">
            <v>Cash and cash equivalents</v>
          </cell>
          <cell r="N12">
            <v>1</v>
          </cell>
          <cell r="O12" t="str">
            <v>RR denominated cash on hand and balances with banks</v>
          </cell>
          <cell r="P12" t="str">
            <v>RR denominated cash on hand and balances with banks</v>
          </cell>
        </row>
        <row r="13">
          <cell r="A13" t="str">
            <v>100230</v>
          </cell>
          <cell r="B13" t="str">
            <v>х</v>
          </cell>
          <cell r="C13">
            <v>260</v>
          </cell>
          <cell r="D13" t="str">
            <v>Cash &amp; bank</v>
          </cell>
          <cell r="E13">
            <v>2</v>
          </cell>
          <cell r="F13" t="str">
            <v>bl.</v>
          </cell>
          <cell r="H13">
            <v>50</v>
          </cell>
          <cell r="I13">
            <v>0</v>
          </cell>
          <cell r="J13">
            <v>0</v>
          </cell>
          <cell r="K13" t="str">
            <v>101100</v>
          </cell>
          <cell r="L13" t="str">
            <v>100230 Касса магазина N2 в EUR</v>
          </cell>
          <cell r="M13" t="e">
            <v>#N/A</v>
          </cell>
          <cell r="N13" t="e">
            <v>#N/A</v>
          </cell>
          <cell r="O13" t="e">
            <v>#N/A</v>
          </cell>
          <cell r="P13" t="e">
            <v>#N/A</v>
          </cell>
        </row>
        <row r="14">
          <cell r="A14" t="str">
            <v>100298</v>
          </cell>
          <cell r="B14">
            <v>260</v>
          </cell>
          <cell r="C14">
            <v>260</v>
          </cell>
          <cell r="D14" t="str">
            <v>Cash &amp; bank</v>
          </cell>
          <cell r="E14">
            <v>0</v>
          </cell>
          <cell r="G14" t="str">
            <v>bl.</v>
          </cell>
          <cell r="H14">
            <v>50</v>
          </cell>
          <cell r="I14">
            <v>2</v>
          </cell>
          <cell r="J14">
            <v>8</v>
          </cell>
          <cell r="K14" t="str">
            <v>101100</v>
          </cell>
          <cell r="L14" t="str">
            <v>100298 Касса магазина Лента-2 (ваучеры)</v>
          </cell>
          <cell r="M14" t="str">
            <v>Cash and cash equivalents</v>
          </cell>
          <cell r="N14">
            <v>1</v>
          </cell>
          <cell r="O14" t="str">
            <v>RR denominated cash in transit</v>
          </cell>
          <cell r="P14" t="e">
            <v>#N/A</v>
          </cell>
        </row>
        <row r="15">
          <cell r="A15" t="str">
            <v>100299</v>
          </cell>
          <cell r="B15">
            <v>260</v>
          </cell>
          <cell r="C15">
            <v>260</v>
          </cell>
          <cell r="D15" t="str">
            <v>Cash &amp; bank</v>
          </cell>
          <cell r="E15">
            <v>0</v>
          </cell>
          <cell r="G15" t="str">
            <v>bl.</v>
          </cell>
          <cell r="H15">
            <v>50</v>
          </cell>
          <cell r="I15">
            <v>2</v>
          </cell>
          <cell r="J15">
            <v>9</v>
          </cell>
          <cell r="K15" t="str">
            <v>101100</v>
          </cell>
          <cell r="L15" t="str">
            <v>100299 Транзитный счет для отчетов касс (снятие) Лента-2</v>
          </cell>
          <cell r="M15" t="str">
            <v>Cash and cash equivalents</v>
          </cell>
          <cell r="N15">
            <v>1</v>
          </cell>
          <cell r="O15" t="str">
            <v>RR denominated cash in transit</v>
          </cell>
          <cell r="P15" t="str">
            <v>RR denominated cash in transit</v>
          </cell>
        </row>
        <row r="16">
          <cell r="A16" t="str">
            <v>100300</v>
          </cell>
          <cell r="B16">
            <v>260</v>
          </cell>
          <cell r="C16">
            <v>260</v>
          </cell>
          <cell r="D16" t="str">
            <v>Cash &amp; bank</v>
          </cell>
          <cell r="E16">
            <v>0</v>
          </cell>
          <cell r="G16" t="str">
            <v>bl.</v>
          </cell>
          <cell r="H16">
            <v>50</v>
          </cell>
          <cell r="I16">
            <v>0</v>
          </cell>
          <cell r="J16">
            <v>0</v>
          </cell>
          <cell r="K16" t="str">
            <v>101100</v>
          </cell>
          <cell r="L16" t="str">
            <v>100300 Касса магазина N3 - транзит.счет(гл.касса-касс.т.)</v>
          </cell>
          <cell r="M16" t="str">
            <v>Cash and cash equivalents</v>
          </cell>
          <cell r="N16">
            <v>1</v>
          </cell>
          <cell r="O16" t="str">
            <v>RR denominated cash in transit</v>
          </cell>
          <cell r="P16" t="str">
            <v>RR denominated cash in transit</v>
          </cell>
        </row>
        <row r="17">
          <cell r="A17" t="str">
            <v>100310</v>
          </cell>
          <cell r="B17" t="str">
            <v>х</v>
          </cell>
          <cell r="C17">
            <v>260</v>
          </cell>
          <cell r="D17" t="str">
            <v>Cash &amp; bank</v>
          </cell>
          <cell r="E17">
            <v>2</v>
          </cell>
          <cell r="F17" t="str">
            <v>bl.</v>
          </cell>
          <cell r="H17">
            <v>50</v>
          </cell>
          <cell r="I17">
            <v>0</v>
          </cell>
          <cell r="J17">
            <v>0</v>
          </cell>
          <cell r="K17" t="str">
            <v>101100</v>
          </cell>
          <cell r="L17" t="str">
            <v>100310 Касса магазина N3 в RUB</v>
          </cell>
          <cell r="M17" t="str">
            <v>Cash and cash equivalents</v>
          </cell>
          <cell r="N17">
            <v>1</v>
          </cell>
          <cell r="O17" t="str">
            <v>RR denominated cash on hand and balances with banks</v>
          </cell>
          <cell r="P17" t="str">
            <v>RR denominated cash on hand and balances with banks</v>
          </cell>
        </row>
        <row r="18">
          <cell r="A18" t="str">
            <v>100311</v>
          </cell>
          <cell r="B18">
            <v>260</v>
          </cell>
          <cell r="C18">
            <v>260</v>
          </cell>
          <cell r="D18" t="str">
            <v>Cash &amp; bank</v>
          </cell>
          <cell r="E18">
            <v>0</v>
          </cell>
          <cell r="G18" t="str">
            <v>bl.</v>
          </cell>
          <cell r="H18">
            <v>50</v>
          </cell>
          <cell r="I18">
            <v>3</v>
          </cell>
          <cell r="J18">
            <v>1</v>
          </cell>
          <cell r="K18" t="str">
            <v>101100</v>
          </cell>
          <cell r="L18" t="str">
            <v>100311 Касса магазина Лента-3 (руб.)</v>
          </cell>
          <cell r="M18" t="str">
            <v>Cash and cash equivalents</v>
          </cell>
          <cell r="N18">
            <v>1</v>
          </cell>
          <cell r="O18" t="str">
            <v>RR denominated cash on hand and balances with banks</v>
          </cell>
          <cell r="P18" t="str">
            <v>RR denominated cash on hand and balances with banks</v>
          </cell>
        </row>
        <row r="19">
          <cell r="A19" t="str">
            <v>100320</v>
          </cell>
          <cell r="B19" t="str">
            <v>х</v>
          </cell>
          <cell r="C19">
            <v>260</v>
          </cell>
          <cell r="D19" t="str">
            <v>Cash &amp; bank</v>
          </cell>
          <cell r="E19">
            <v>2</v>
          </cell>
          <cell r="F19" t="str">
            <v>bl.</v>
          </cell>
          <cell r="H19">
            <v>50</v>
          </cell>
          <cell r="I19">
            <v>0</v>
          </cell>
          <cell r="J19">
            <v>0</v>
          </cell>
          <cell r="K19" t="str">
            <v>101100</v>
          </cell>
          <cell r="L19" t="str">
            <v>100320 Касса магазина N3 в USD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</row>
        <row r="20">
          <cell r="A20" t="str">
            <v>100330</v>
          </cell>
          <cell r="B20" t="str">
            <v>х</v>
          </cell>
          <cell r="C20">
            <v>260</v>
          </cell>
          <cell r="D20" t="str">
            <v>Cash &amp; bank</v>
          </cell>
          <cell r="E20">
            <v>2</v>
          </cell>
          <cell r="F20" t="str">
            <v>bl.</v>
          </cell>
          <cell r="H20">
            <v>50</v>
          </cell>
          <cell r="I20">
            <v>0</v>
          </cell>
          <cell r="J20">
            <v>0</v>
          </cell>
          <cell r="K20" t="str">
            <v>101100</v>
          </cell>
          <cell r="L20" t="str">
            <v>100330 Касса магазина N3 в EUR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</row>
        <row r="21">
          <cell r="A21" t="str">
            <v>100398</v>
          </cell>
          <cell r="B21">
            <v>260</v>
          </cell>
          <cell r="C21">
            <v>260</v>
          </cell>
          <cell r="D21" t="str">
            <v>Cash &amp; bank</v>
          </cell>
          <cell r="E21">
            <v>0</v>
          </cell>
          <cell r="G21" t="str">
            <v>bl.</v>
          </cell>
          <cell r="H21">
            <v>50</v>
          </cell>
          <cell r="I21">
            <v>3</v>
          </cell>
          <cell r="J21">
            <v>8</v>
          </cell>
          <cell r="K21" t="str">
            <v>101100</v>
          </cell>
          <cell r="L21" t="str">
            <v>100398 Касса магазина Лента-3 (ваучеры)</v>
          </cell>
          <cell r="M21" t="str">
            <v>Cash and cash equivalents</v>
          </cell>
          <cell r="N21">
            <v>1</v>
          </cell>
          <cell r="O21" t="str">
            <v>RR denominated cash in transit</v>
          </cell>
          <cell r="P21" t="e">
            <v>#N/A</v>
          </cell>
        </row>
        <row r="22">
          <cell r="A22" t="str">
            <v>100399</v>
          </cell>
          <cell r="B22">
            <v>260</v>
          </cell>
          <cell r="C22">
            <v>260</v>
          </cell>
          <cell r="D22" t="str">
            <v>Cash &amp; bank</v>
          </cell>
          <cell r="E22">
            <v>0</v>
          </cell>
          <cell r="G22" t="str">
            <v>bl.</v>
          </cell>
          <cell r="H22">
            <v>50</v>
          </cell>
          <cell r="I22">
            <v>3</v>
          </cell>
          <cell r="J22">
            <v>9</v>
          </cell>
          <cell r="K22" t="str">
            <v>101100</v>
          </cell>
          <cell r="L22" t="str">
            <v>100399 Транзитный счет для отчетов касс (снятие) Лента-3</v>
          </cell>
          <cell r="M22" t="str">
            <v>Cash and cash equivalents</v>
          </cell>
          <cell r="N22">
            <v>1</v>
          </cell>
          <cell r="O22" t="str">
            <v>RR denominated cash in transit</v>
          </cell>
          <cell r="P22" t="str">
            <v>RR denominated cash in transit</v>
          </cell>
        </row>
        <row r="23">
          <cell r="A23" t="str">
            <v>100400</v>
          </cell>
          <cell r="B23">
            <v>260</v>
          </cell>
          <cell r="C23">
            <v>260</v>
          </cell>
          <cell r="D23" t="str">
            <v>Cash &amp; bank</v>
          </cell>
          <cell r="E23">
            <v>0</v>
          </cell>
          <cell r="G23" t="str">
            <v>bl.</v>
          </cell>
          <cell r="H23">
            <v>50</v>
          </cell>
          <cell r="I23">
            <v>0</v>
          </cell>
          <cell r="J23">
            <v>0</v>
          </cell>
          <cell r="K23" t="str">
            <v>101100</v>
          </cell>
          <cell r="L23" t="str">
            <v>100400 Касса магазина N4 - транзит.счет(гл.касса-касс.т.)</v>
          </cell>
          <cell r="M23" t="str">
            <v>Cash and cash equivalents</v>
          </cell>
          <cell r="N23">
            <v>1</v>
          </cell>
          <cell r="O23" t="str">
            <v>RR denominated cash in transit</v>
          </cell>
          <cell r="P23" t="str">
            <v>RR denominated cash in transit</v>
          </cell>
        </row>
        <row r="24">
          <cell r="A24" t="str">
            <v>100410</v>
          </cell>
          <cell r="B24" t="str">
            <v>х</v>
          </cell>
          <cell r="C24">
            <v>260</v>
          </cell>
          <cell r="D24" t="str">
            <v>Cash &amp; bank</v>
          </cell>
          <cell r="E24">
            <v>2</v>
          </cell>
          <cell r="F24" t="str">
            <v>bl.</v>
          </cell>
          <cell r="H24">
            <v>50</v>
          </cell>
          <cell r="I24">
            <v>0</v>
          </cell>
          <cell r="J24">
            <v>0</v>
          </cell>
          <cell r="K24" t="str">
            <v>101100</v>
          </cell>
          <cell r="L24" t="str">
            <v>100410 Касса магазина N4 в RUB</v>
          </cell>
          <cell r="M24" t="str">
            <v>Cash and cash equivalents</v>
          </cell>
          <cell r="N24">
            <v>1</v>
          </cell>
          <cell r="O24" t="str">
            <v>RR denominated cash on hand and balances with banks</v>
          </cell>
          <cell r="P24" t="str">
            <v>RR denominated cash on hand and balances with banks</v>
          </cell>
        </row>
        <row r="25">
          <cell r="A25" t="str">
            <v>100411</v>
          </cell>
          <cell r="B25">
            <v>260</v>
          </cell>
          <cell r="C25">
            <v>260</v>
          </cell>
          <cell r="D25" t="str">
            <v>Cash &amp; bank</v>
          </cell>
          <cell r="E25">
            <v>0</v>
          </cell>
          <cell r="G25" t="str">
            <v>bl.</v>
          </cell>
          <cell r="H25">
            <v>50</v>
          </cell>
          <cell r="I25">
            <v>4</v>
          </cell>
          <cell r="J25">
            <v>1</v>
          </cell>
          <cell r="K25" t="str">
            <v>101100</v>
          </cell>
          <cell r="L25" t="str">
            <v>100411 Касса магазина Лента-4 (руб.)</v>
          </cell>
          <cell r="M25" t="str">
            <v>Cash and cash equivalents</v>
          </cell>
          <cell r="N25">
            <v>1</v>
          </cell>
          <cell r="O25" t="str">
            <v>RR denominated cash on hand and balances with banks</v>
          </cell>
          <cell r="P25" t="str">
            <v>RR denominated cash on hand and balances with banks</v>
          </cell>
        </row>
        <row r="26">
          <cell r="A26" t="str">
            <v>100420</v>
          </cell>
          <cell r="B26" t="str">
            <v>х</v>
          </cell>
          <cell r="C26">
            <v>260</v>
          </cell>
          <cell r="D26" t="str">
            <v>Cash &amp; bank</v>
          </cell>
          <cell r="E26">
            <v>2</v>
          </cell>
          <cell r="F26" t="str">
            <v>bl.</v>
          </cell>
          <cell r="H26">
            <v>50</v>
          </cell>
          <cell r="I26">
            <v>0</v>
          </cell>
          <cell r="J26">
            <v>0</v>
          </cell>
          <cell r="K26" t="str">
            <v>101100</v>
          </cell>
          <cell r="L26" t="str">
            <v>100420 Касса магазина N4 в USD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</row>
        <row r="27">
          <cell r="A27" t="str">
            <v>100430</v>
          </cell>
          <cell r="B27" t="str">
            <v>х</v>
          </cell>
          <cell r="C27">
            <v>260</v>
          </cell>
          <cell r="D27" t="str">
            <v>Cash &amp; bank</v>
          </cell>
          <cell r="E27">
            <v>2</v>
          </cell>
          <cell r="F27" t="str">
            <v>bl.</v>
          </cell>
          <cell r="H27">
            <v>50</v>
          </cell>
          <cell r="I27">
            <v>0</v>
          </cell>
          <cell r="J27">
            <v>0</v>
          </cell>
          <cell r="K27" t="str">
            <v>101100</v>
          </cell>
          <cell r="L27" t="str">
            <v>100430 Касса магазина N4 в EUR</v>
          </cell>
          <cell r="M27" t="e">
            <v>#N/A</v>
          </cell>
          <cell r="N27" t="e">
            <v>#N/A</v>
          </cell>
          <cell r="O27" t="e">
            <v>#N/A</v>
          </cell>
          <cell r="P27" t="e">
            <v>#N/A</v>
          </cell>
        </row>
        <row r="28">
          <cell r="A28" t="str">
            <v>100498</v>
          </cell>
          <cell r="B28">
            <v>260</v>
          </cell>
          <cell r="C28">
            <v>260</v>
          </cell>
          <cell r="D28" t="str">
            <v>Cash &amp; bank</v>
          </cell>
          <cell r="E28">
            <v>0</v>
          </cell>
          <cell r="G28" t="str">
            <v>bl.</v>
          </cell>
          <cell r="H28">
            <v>50</v>
          </cell>
          <cell r="I28">
            <v>4</v>
          </cell>
          <cell r="J28">
            <v>8</v>
          </cell>
          <cell r="K28" t="str">
            <v>101100</v>
          </cell>
          <cell r="L28" t="str">
            <v>100498 Касса магазина Лента-4 (ваучеры)</v>
          </cell>
          <cell r="M28" t="str">
            <v>Cash and cash equivalents</v>
          </cell>
          <cell r="N28">
            <v>1</v>
          </cell>
          <cell r="O28" t="str">
            <v>RR denominated cash in transit</v>
          </cell>
          <cell r="P28" t="e">
            <v>#N/A</v>
          </cell>
        </row>
        <row r="29">
          <cell r="A29" t="str">
            <v>100499</v>
          </cell>
          <cell r="B29">
            <v>260</v>
          </cell>
          <cell r="C29">
            <v>260</v>
          </cell>
          <cell r="D29" t="str">
            <v>Cash &amp; bank</v>
          </cell>
          <cell r="E29">
            <v>0</v>
          </cell>
          <cell r="G29" t="str">
            <v>bl.</v>
          </cell>
          <cell r="H29">
            <v>50</v>
          </cell>
          <cell r="I29">
            <v>4</v>
          </cell>
          <cell r="J29">
            <v>9</v>
          </cell>
          <cell r="K29" t="str">
            <v>101100</v>
          </cell>
          <cell r="L29" t="str">
            <v>100499 Транзитный счет для отчетов касс (снятие) Лента-4</v>
          </cell>
          <cell r="M29" t="str">
            <v>Cash and cash equivalents</v>
          </cell>
          <cell r="N29">
            <v>1</v>
          </cell>
          <cell r="O29" t="str">
            <v>RR denominated cash in transit</v>
          </cell>
          <cell r="P29" t="str">
            <v>RR denominated cash in transit</v>
          </cell>
        </row>
        <row r="30">
          <cell r="A30" t="str">
            <v>100500</v>
          </cell>
          <cell r="B30">
            <v>260</v>
          </cell>
          <cell r="C30">
            <v>260</v>
          </cell>
          <cell r="D30" t="str">
            <v>Cash &amp; bank</v>
          </cell>
          <cell r="E30">
            <v>0</v>
          </cell>
          <cell r="G30" t="str">
            <v>bl.</v>
          </cell>
          <cell r="H30">
            <v>50</v>
          </cell>
          <cell r="I30">
            <v>0</v>
          </cell>
          <cell r="J30">
            <v>0</v>
          </cell>
          <cell r="K30" t="str">
            <v>101100</v>
          </cell>
          <cell r="L30" t="str">
            <v>100500 Касса магазина N5 - транзит.счет(гл.касса-касс.т.)</v>
          </cell>
          <cell r="M30" t="str">
            <v>Cash and cash equivalents</v>
          </cell>
          <cell r="N30">
            <v>1</v>
          </cell>
          <cell r="O30" t="str">
            <v>RR denominated cash in transit</v>
          </cell>
          <cell r="P30" t="str">
            <v>RR denominated cash in transit</v>
          </cell>
        </row>
        <row r="31">
          <cell r="A31" t="str">
            <v>100510</v>
          </cell>
          <cell r="B31" t="str">
            <v>х</v>
          </cell>
          <cell r="C31">
            <v>260</v>
          </cell>
          <cell r="D31" t="str">
            <v>Cash &amp; bank</v>
          </cell>
          <cell r="E31">
            <v>2</v>
          </cell>
          <cell r="F31" t="str">
            <v>bl.</v>
          </cell>
          <cell r="H31">
            <v>50</v>
          </cell>
          <cell r="I31">
            <v>0</v>
          </cell>
          <cell r="J31">
            <v>0</v>
          </cell>
          <cell r="K31" t="str">
            <v>101100</v>
          </cell>
          <cell r="L31" t="str">
            <v>100510 Касса магазина N5 в RUB</v>
          </cell>
          <cell r="M31" t="str">
            <v>Cash and cash equivalents</v>
          </cell>
          <cell r="N31">
            <v>1</v>
          </cell>
          <cell r="O31" t="str">
            <v>RR denominated cash on hand and balances with banks</v>
          </cell>
          <cell r="P31" t="str">
            <v>RR denominated cash on hand and balances with banks</v>
          </cell>
        </row>
        <row r="32">
          <cell r="A32" t="str">
            <v>100511</v>
          </cell>
          <cell r="B32">
            <v>260</v>
          </cell>
          <cell r="C32">
            <v>260</v>
          </cell>
          <cell r="D32" t="str">
            <v>Cash &amp; bank</v>
          </cell>
          <cell r="E32">
            <v>0</v>
          </cell>
          <cell r="G32" t="str">
            <v>bl.</v>
          </cell>
          <cell r="H32">
            <v>50</v>
          </cell>
          <cell r="I32">
            <v>5</v>
          </cell>
          <cell r="J32">
            <v>1</v>
          </cell>
          <cell r="K32" t="str">
            <v>101100</v>
          </cell>
          <cell r="L32" t="str">
            <v>100511 Касса магазина Лента-5 (руб.)</v>
          </cell>
          <cell r="M32" t="str">
            <v>Cash and cash equivalents</v>
          </cell>
          <cell r="N32">
            <v>1</v>
          </cell>
          <cell r="O32" t="str">
            <v>RR denominated cash on hand and balances with banks</v>
          </cell>
          <cell r="P32" t="str">
            <v>RR denominated cash on hand and balances with banks</v>
          </cell>
        </row>
        <row r="33">
          <cell r="A33" t="str">
            <v>100598</v>
          </cell>
          <cell r="B33">
            <v>260</v>
          </cell>
          <cell r="C33">
            <v>260</v>
          </cell>
          <cell r="D33" t="str">
            <v>Cash &amp; bank</v>
          </cell>
          <cell r="E33">
            <v>0</v>
          </cell>
          <cell r="G33" t="str">
            <v>bl.</v>
          </cell>
          <cell r="H33">
            <v>50</v>
          </cell>
          <cell r="I33">
            <v>5</v>
          </cell>
          <cell r="J33">
            <v>8</v>
          </cell>
          <cell r="K33" t="str">
            <v>101100</v>
          </cell>
          <cell r="L33" t="str">
            <v>100598 Касса магазина Лента-5 (ваучеры)</v>
          </cell>
          <cell r="M33" t="str">
            <v>Cash and cash equivalents</v>
          </cell>
          <cell r="N33">
            <v>1</v>
          </cell>
          <cell r="O33" t="str">
            <v>RR denominated cash in transit</v>
          </cell>
          <cell r="P33" t="e">
            <v>#N/A</v>
          </cell>
        </row>
        <row r="34">
          <cell r="A34" t="str">
            <v>100599</v>
          </cell>
          <cell r="B34">
            <v>260</v>
          </cell>
          <cell r="C34">
            <v>260</v>
          </cell>
          <cell r="D34" t="str">
            <v>Cash &amp; bank</v>
          </cell>
          <cell r="E34">
            <v>0</v>
          </cell>
          <cell r="G34" t="str">
            <v>bl.</v>
          </cell>
          <cell r="H34">
            <v>50</v>
          </cell>
          <cell r="I34">
            <v>5</v>
          </cell>
          <cell r="J34">
            <v>9</v>
          </cell>
          <cell r="K34" t="str">
            <v>101100</v>
          </cell>
          <cell r="L34" t="str">
            <v>100599 Транзитный счет для отчетов касс (снятие) Лента-5</v>
          </cell>
          <cell r="M34" t="str">
            <v>Cash and cash equivalents</v>
          </cell>
          <cell r="N34">
            <v>1</v>
          </cell>
          <cell r="O34" t="str">
            <v>RR denominated cash in transit</v>
          </cell>
          <cell r="P34" t="str">
            <v>RR denominated cash in transit</v>
          </cell>
        </row>
        <row r="35">
          <cell r="A35" t="str">
            <v>100600</v>
          </cell>
          <cell r="B35">
            <v>260</v>
          </cell>
          <cell r="C35">
            <v>260</v>
          </cell>
          <cell r="D35" t="str">
            <v>Cash &amp; bank</v>
          </cell>
          <cell r="E35">
            <v>0</v>
          </cell>
          <cell r="G35" t="str">
            <v>bl.</v>
          </cell>
          <cell r="H35">
            <v>50</v>
          </cell>
          <cell r="I35">
            <v>0</v>
          </cell>
          <cell r="J35">
            <v>0</v>
          </cell>
          <cell r="K35" t="str">
            <v>101100</v>
          </cell>
          <cell r="L35" t="str">
            <v>100600 Касса магазина N6 - транзит.счет(гл.касса-касс.т.)</v>
          </cell>
          <cell r="M35" t="str">
            <v>Cash and cash equivalents</v>
          </cell>
          <cell r="N35">
            <v>1</v>
          </cell>
          <cell r="O35" t="str">
            <v>RR denominated cash in transit</v>
          </cell>
          <cell r="P35" t="str">
            <v>RR denominated cash in transit</v>
          </cell>
        </row>
        <row r="36">
          <cell r="A36" t="str">
            <v>100610</v>
          </cell>
          <cell r="B36" t="str">
            <v>х</v>
          </cell>
          <cell r="C36">
            <v>260</v>
          </cell>
          <cell r="D36" t="str">
            <v>Cash &amp; bank</v>
          </cell>
          <cell r="E36">
            <v>2</v>
          </cell>
          <cell r="F36" t="str">
            <v>bl.</v>
          </cell>
          <cell r="H36">
            <v>50</v>
          </cell>
          <cell r="I36">
            <v>0</v>
          </cell>
          <cell r="J36">
            <v>0</v>
          </cell>
          <cell r="K36" t="str">
            <v>101100</v>
          </cell>
          <cell r="L36" t="str">
            <v>100610 Касса магазина N6 в RUB</v>
          </cell>
          <cell r="M36" t="str">
            <v>Cash and cash equivalents</v>
          </cell>
          <cell r="N36">
            <v>1</v>
          </cell>
          <cell r="O36" t="str">
            <v>RR denominated cash on hand and balances with banks</v>
          </cell>
          <cell r="P36" t="str">
            <v>RR denominated cash on hand and balances with banks</v>
          </cell>
        </row>
        <row r="37">
          <cell r="A37" t="str">
            <v>100611</v>
          </cell>
          <cell r="B37">
            <v>260</v>
          </cell>
          <cell r="C37">
            <v>260</v>
          </cell>
          <cell r="D37" t="str">
            <v>Cash &amp; bank</v>
          </cell>
          <cell r="E37">
            <v>0</v>
          </cell>
          <cell r="G37" t="str">
            <v>bl.</v>
          </cell>
          <cell r="H37">
            <v>50</v>
          </cell>
          <cell r="I37">
            <v>6</v>
          </cell>
          <cell r="J37">
            <v>1</v>
          </cell>
          <cell r="K37" t="str">
            <v>101100</v>
          </cell>
          <cell r="L37" t="str">
            <v>100611 Касса магазина Лента-6 (руб.)</v>
          </cell>
          <cell r="M37" t="str">
            <v>Cash and cash equivalents</v>
          </cell>
          <cell r="N37">
            <v>1</v>
          </cell>
          <cell r="O37" t="str">
            <v>RR denominated cash on hand and balances with banks</v>
          </cell>
          <cell r="P37" t="str">
            <v>RR denominated cash on hand and balances with banks</v>
          </cell>
        </row>
        <row r="38">
          <cell r="A38" t="str">
            <v>100698</v>
          </cell>
          <cell r="B38">
            <v>260</v>
          </cell>
          <cell r="C38">
            <v>260</v>
          </cell>
          <cell r="D38" t="str">
            <v>Cash &amp; bank</v>
          </cell>
          <cell r="E38">
            <v>0</v>
          </cell>
          <cell r="G38" t="str">
            <v>bl.</v>
          </cell>
          <cell r="H38">
            <v>50</v>
          </cell>
          <cell r="I38">
            <v>6</v>
          </cell>
          <cell r="J38">
            <v>8</v>
          </cell>
          <cell r="K38" t="str">
            <v>101100</v>
          </cell>
          <cell r="L38" t="str">
            <v>100698 Касса магазина Лента-6 (ваучеры)</v>
          </cell>
          <cell r="M38" t="str">
            <v>Cash and cash equivalents</v>
          </cell>
          <cell r="N38">
            <v>1</v>
          </cell>
          <cell r="O38" t="str">
            <v>RR denominated cash in transit</v>
          </cell>
          <cell r="P38" t="e">
            <v>#N/A</v>
          </cell>
        </row>
        <row r="39">
          <cell r="A39" t="str">
            <v>100699</v>
          </cell>
          <cell r="B39">
            <v>260</v>
          </cell>
          <cell r="C39">
            <v>260</v>
          </cell>
          <cell r="D39" t="str">
            <v>Cash &amp; bank</v>
          </cell>
          <cell r="E39">
            <v>0</v>
          </cell>
          <cell r="G39" t="str">
            <v>bl.</v>
          </cell>
          <cell r="H39">
            <v>50</v>
          </cell>
          <cell r="I39">
            <v>6</v>
          </cell>
          <cell r="J39">
            <v>9</v>
          </cell>
          <cell r="K39" t="str">
            <v>101100</v>
          </cell>
          <cell r="L39" t="str">
            <v>100699 Транзитный счет для отчетов касс (снятие) Лента-6</v>
          </cell>
          <cell r="M39" t="str">
            <v>Cash and cash equivalents</v>
          </cell>
          <cell r="N39">
            <v>1</v>
          </cell>
          <cell r="O39" t="str">
            <v>RR denominated cash in transit</v>
          </cell>
          <cell r="P39" t="str">
            <v>RR denominated cash in transit</v>
          </cell>
        </row>
        <row r="40">
          <cell r="A40" t="str">
            <v>100800</v>
          </cell>
          <cell r="B40">
            <v>260</v>
          </cell>
          <cell r="C40">
            <v>260</v>
          </cell>
          <cell r="D40" t="str">
            <v>Cash &amp; bank</v>
          </cell>
          <cell r="E40">
            <v>0</v>
          </cell>
          <cell r="G40" t="str">
            <v>bl.</v>
          </cell>
          <cell r="H40">
            <v>50</v>
          </cell>
          <cell r="I40">
            <v>0</v>
          </cell>
          <cell r="J40">
            <v>0</v>
          </cell>
          <cell r="K40" t="str">
            <v>101100</v>
          </cell>
          <cell r="L40" t="str">
            <v>100800 Касса магазина N8 - транзит.счет(гл.касса-касс.т.)</v>
          </cell>
          <cell r="M40" t="str">
            <v>Cash and cash equivalents</v>
          </cell>
          <cell r="N40">
            <v>1</v>
          </cell>
          <cell r="O40" t="str">
            <v>RR denominated cash in transit</v>
          </cell>
          <cell r="P40" t="e">
            <v>#N/A</v>
          </cell>
        </row>
        <row r="41">
          <cell r="A41" t="str">
            <v>100810</v>
          </cell>
          <cell r="B41" t="str">
            <v>х</v>
          </cell>
          <cell r="C41">
            <v>260</v>
          </cell>
          <cell r="D41" t="str">
            <v>Cash &amp; bank</v>
          </cell>
          <cell r="E41">
            <v>2</v>
          </cell>
          <cell r="F41" t="str">
            <v>bl.</v>
          </cell>
          <cell r="H41">
            <v>50</v>
          </cell>
          <cell r="I41">
            <v>0</v>
          </cell>
          <cell r="J41">
            <v>0</v>
          </cell>
          <cell r="K41" t="str">
            <v>101100</v>
          </cell>
          <cell r="L41" t="str">
            <v>100810 Касса магазина N8 в RUB</v>
          </cell>
          <cell r="M41" t="str">
            <v>Cash and cash equivalents</v>
          </cell>
          <cell r="N41">
            <v>1</v>
          </cell>
          <cell r="O41" t="str">
            <v>RR denominated cash on hand and balances with banks</v>
          </cell>
          <cell r="P41" t="e">
            <v>#N/A</v>
          </cell>
        </row>
        <row r="42">
          <cell r="A42" t="str">
            <v>100811</v>
          </cell>
          <cell r="B42">
            <v>260</v>
          </cell>
          <cell r="C42">
            <v>260</v>
          </cell>
          <cell r="D42" t="str">
            <v>Cash &amp; bank</v>
          </cell>
          <cell r="E42">
            <v>0</v>
          </cell>
          <cell r="G42" t="str">
            <v>bl.</v>
          </cell>
          <cell r="H42">
            <v>50</v>
          </cell>
          <cell r="I42">
            <v>8</v>
          </cell>
          <cell r="J42">
            <v>1</v>
          </cell>
          <cell r="K42" t="str">
            <v>101100</v>
          </cell>
          <cell r="L42" t="str">
            <v>100811 Касса магазина Лента-8 (руб.)</v>
          </cell>
          <cell r="M42" t="str">
            <v>Cash and cash equivalents</v>
          </cell>
          <cell r="N42">
            <v>1</v>
          </cell>
          <cell r="O42" t="str">
            <v>RR denominated cash on hand and balances with banks</v>
          </cell>
          <cell r="P42" t="e">
            <v>#N/A</v>
          </cell>
        </row>
        <row r="43">
          <cell r="A43" t="str">
            <v>100898</v>
          </cell>
          <cell r="B43">
            <v>260</v>
          </cell>
          <cell r="C43">
            <v>260</v>
          </cell>
          <cell r="D43" t="str">
            <v>Cash &amp; bank</v>
          </cell>
          <cell r="E43">
            <v>0</v>
          </cell>
          <cell r="G43" t="str">
            <v>bl.</v>
          </cell>
          <cell r="H43">
            <v>50</v>
          </cell>
          <cell r="I43">
            <v>8</v>
          </cell>
          <cell r="J43">
            <v>8</v>
          </cell>
          <cell r="K43" t="str">
            <v>101100</v>
          </cell>
          <cell r="L43" t="str">
            <v>100898 Касса магазина Лента-8 (ваучеры)</v>
          </cell>
          <cell r="M43" t="str">
            <v>Cash and cash equivalents</v>
          </cell>
          <cell r="N43">
            <v>1</v>
          </cell>
          <cell r="O43" t="str">
            <v>RR denominated cash in transit</v>
          </cell>
          <cell r="P43" t="e">
            <v>#N/A</v>
          </cell>
        </row>
        <row r="44">
          <cell r="A44" t="str">
            <v>100899</v>
          </cell>
          <cell r="B44">
            <v>260</v>
          </cell>
          <cell r="C44">
            <v>260</v>
          </cell>
          <cell r="D44" t="str">
            <v>Cash &amp; bank</v>
          </cell>
          <cell r="E44">
            <v>0</v>
          </cell>
          <cell r="G44" t="str">
            <v>bl.</v>
          </cell>
          <cell r="H44">
            <v>50</v>
          </cell>
          <cell r="I44">
            <v>8</v>
          </cell>
          <cell r="J44">
            <v>9</v>
          </cell>
          <cell r="K44" t="str">
            <v>101100</v>
          </cell>
          <cell r="L44" t="str">
            <v>100899 Транзитный счет для отчетов касс (снятие) Лента-8</v>
          </cell>
          <cell r="M44" t="str">
            <v>Cash and cash equivalents</v>
          </cell>
          <cell r="N44">
            <v>1</v>
          </cell>
          <cell r="O44" t="str">
            <v>RR denominated cash in transit</v>
          </cell>
          <cell r="P44" t="e">
            <v>#N/A</v>
          </cell>
        </row>
        <row r="45">
          <cell r="A45" t="str">
            <v>100700</v>
          </cell>
          <cell r="K45" t="str">
            <v>101100</v>
          </cell>
          <cell r="L45" t="str">
            <v>100700 Касса магазина N7 - транзит.счет(гл.касса-касс.т.)</v>
          </cell>
          <cell r="M45" t="str">
            <v>Cash and cash equivalents</v>
          </cell>
          <cell r="N45">
            <v>1</v>
          </cell>
          <cell r="O45" t="str">
            <v>RR denominated cash in transit</v>
          </cell>
        </row>
        <row r="46">
          <cell r="A46" t="str">
            <v>100710</v>
          </cell>
          <cell r="K46" t="str">
            <v>101100</v>
          </cell>
          <cell r="L46" t="str">
            <v>100710 Касса магазина N7 в RUB</v>
          </cell>
          <cell r="M46" t="str">
            <v>Cash and cash equivalents</v>
          </cell>
          <cell r="N46">
            <v>1</v>
          </cell>
          <cell r="O46" t="str">
            <v>RR denominated cash on hand and balances with banks</v>
          </cell>
        </row>
        <row r="47">
          <cell r="A47" t="str">
            <v>100711</v>
          </cell>
          <cell r="K47" t="str">
            <v>101100</v>
          </cell>
          <cell r="L47" t="str">
            <v>100711 Касса магазина Лента-7 (руб.)</v>
          </cell>
          <cell r="M47" t="str">
            <v>Cash and cash equivalents</v>
          </cell>
          <cell r="N47">
            <v>1</v>
          </cell>
          <cell r="O47" t="str">
            <v>RR denominated cash on hand and balances with banks</v>
          </cell>
        </row>
        <row r="48">
          <cell r="A48" t="str">
            <v>100798</v>
          </cell>
          <cell r="K48" t="str">
            <v>101100</v>
          </cell>
          <cell r="L48" t="str">
            <v>100798 Касса магазина Лента-7 (ваучеры)</v>
          </cell>
          <cell r="M48" t="str">
            <v>Cash and cash equivalents</v>
          </cell>
          <cell r="N48">
            <v>1</v>
          </cell>
          <cell r="O48" t="str">
            <v>RR denominated cash in transit</v>
          </cell>
        </row>
        <row r="49">
          <cell r="A49" t="str">
            <v>100799</v>
          </cell>
          <cell r="K49" t="str">
            <v>101100</v>
          </cell>
          <cell r="L49" t="str">
            <v>100799 Транзитный счет для отчетов касс (снятие) Лента-7</v>
          </cell>
          <cell r="M49" t="str">
            <v>Cash and cash equivalents</v>
          </cell>
          <cell r="N49">
            <v>1</v>
          </cell>
          <cell r="O49" t="str">
            <v>RR denominated cash in transit</v>
          </cell>
        </row>
        <row r="50">
          <cell r="A50" t="str">
            <v>101000</v>
          </cell>
          <cell r="K50" t="str">
            <v>101100</v>
          </cell>
          <cell r="L50" t="str">
            <v>101000 Касса магазина N10- транзит.счет(гл.касса-касс.т.)</v>
          </cell>
          <cell r="M50" t="str">
            <v>Cash and cash equivalents</v>
          </cell>
          <cell r="N50">
            <v>1</v>
          </cell>
          <cell r="O50" t="str">
            <v>RR denominated cash in transit</v>
          </cell>
        </row>
        <row r="51">
          <cell r="A51" t="str">
            <v>101011</v>
          </cell>
          <cell r="K51" t="str">
            <v>101100</v>
          </cell>
          <cell r="L51" t="str">
            <v>101011 Касса магазина Лента-10 (руб.)</v>
          </cell>
          <cell r="M51" t="str">
            <v>Cash and cash equivalents</v>
          </cell>
          <cell r="N51">
            <v>1</v>
          </cell>
          <cell r="O51" t="str">
            <v>RR denominated cash on hand and balances with banks</v>
          </cell>
        </row>
        <row r="52">
          <cell r="A52" t="str">
            <v>101098</v>
          </cell>
          <cell r="K52" t="str">
            <v>101100</v>
          </cell>
          <cell r="L52" t="str">
            <v>101098 Касса магазина Лента-10 (ваучеры)</v>
          </cell>
          <cell r="M52" t="str">
            <v>Cash and cash equivalents</v>
          </cell>
          <cell r="N52">
            <v>1</v>
          </cell>
          <cell r="O52" t="str">
            <v>RR denominated cash in transit</v>
          </cell>
        </row>
        <row r="53">
          <cell r="A53" t="str">
            <v>101099</v>
          </cell>
          <cell r="K53" t="str">
            <v>101100</v>
          </cell>
          <cell r="L53" t="str">
            <v>101099 Транзитный счет для отчетов касс (снятие) Лента-10</v>
          </cell>
          <cell r="M53" t="str">
            <v>Cash and cash equivalents</v>
          </cell>
          <cell r="N53">
            <v>1</v>
          </cell>
          <cell r="O53" t="str">
            <v>RR denominated cash in transit</v>
          </cell>
        </row>
        <row r="54">
          <cell r="A54" t="str">
            <v>101010</v>
          </cell>
          <cell r="B54" t="str">
            <v>х</v>
          </cell>
          <cell r="C54">
            <v>260</v>
          </cell>
          <cell r="D54" t="str">
            <v>Cash &amp; bank</v>
          </cell>
          <cell r="E54" t="str">
            <v>del</v>
          </cell>
          <cell r="F54" t="str">
            <v>bl.</v>
          </cell>
          <cell r="H54">
            <v>50</v>
          </cell>
          <cell r="I54">
            <v>0</v>
          </cell>
          <cell r="J54">
            <v>0</v>
          </cell>
          <cell r="K54" t="str">
            <v>101100</v>
          </cell>
          <cell r="L54" t="str">
            <v>101010 Касса в РУБ</v>
          </cell>
          <cell r="M54" t="str">
            <v>Cash and cash equivalents</v>
          </cell>
          <cell r="N54">
            <v>1</v>
          </cell>
          <cell r="O54" t="str">
            <v>RR denominated cash on hand and balances with banks</v>
          </cell>
          <cell r="P54" t="e">
            <v>#N/A</v>
          </cell>
        </row>
        <row r="55">
          <cell r="A55" t="str">
            <v>101020</v>
          </cell>
          <cell r="B55" t="str">
            <v>х</v>
          </cell>
          <cell r="C55">
            <v>260</v>
          </cell>
          <cell r="D55" t="str">
            <v>Cash &amp; bank</v>
          </cell>
          <cell r="E55" t="str">
            <v>del</v>
          </cell>
          <cell r="F55" t="str">
            <v>bl.</v>
          </cell>
          <cell r="H55">
            <v>50</v>
          </cell>
          <cell r="I55">
            <v>0</v>
          </cell>
          <cell r="J55">
            <v>0</v>
          </cell>
          <cell r="K55" t="str">
            <v>101100</v>
          </cell>
          <cell r="L55" t="str">
            <v>101020 Касса в иностранной валюте USD</v>
          </cell>
          <cell r="M55" t="e">
            <v>#N/A</v>
          </cell>
          <cell r="N55" t="e">
            <v>#N/A</v>
          </cell>
          <cell r="O55" t="e">
            <v>#N/A</v>
          </cell>
          <cell r="P55" t="e">
            <v>#N/A</v>
          </cell>
        </row>
        <row r="56">
          <cell r="A56" t="str">
            <v>101030</v>
          </cell>
          <cell r="B56" t="str">
            <v>х</v>
          </cell>
          <cell r="C56">
            <v>260</v>
          </cell>
          <cell r="D56" t="str">
            <v>Cash &amp; bank</v>
          </cell>
          <cell r="E56" t="str">
            <v>del</v>
          </cell>
          <cell r="F56" t="str">
            <v>bl.</v>
          </cell>
          <cell r="H56">
            <v>50</v>
          </cell>
          <cell r="I56">
            <v>0</v>
          </cell>
          <cell r="J56">
            <v>0</v>
          </cell>
          <cell r="K56" t="str">
            <v>101100</v>
          </cell>
          <cell r="L56" t="str">
            <v>101030 Касса в иностранной валюте EUR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</row>
        <row r="57">
          <cell r="A57" t="str">
            <v>108100</v>
          </cell>
          <cell r="B57">
            <v>260</v>
          </cell>
          <cell r="C57">
            <v>260</v>
          </cell>
          <cell r="D57" t="str">
            <v>Cash &amp; bank</v>
          </cell>
          <cell r="E57">
            <v>0</v>
          </cell>
          <cell r="G57" t="str">
            <v>bl.</v>
          </cell>
          <cell r="H57">
            <v>50</v>
          </cell>
          <cell r="I57">
            <v>0</v>
          </cell>
          <cell r="J57">
            <v>0</v>
          </cell>
          <cell r="K57" t="str">
            <v>101100</v>
          </cell>
          <cell r="L57" t="str">
            <v>108100 Специальные бланки</v>
          </cell>
          <cell r="M57" t="str">
            <v>Inventories</v>
          </cell>
          <cell r="N57">
            <v>3</v>
          </cell>
          <cell r="O57" t="str">
            <v>Resale stock</v>
          </cell>
          <cell r="P57" t="e">
            <v>#N/A</v>
          </cell>
        </row>
        <row r="58">
          <cell r="A58" t="str">
            <v>108998</v>
          </cell>
          <cell r="L58" t="str">
            <v>108998 Транзитный счет для продаж по ваучерам(корр)</v>
          </cell>
          <cell r="M58" t="str">
            <v>Cash and cash equivalents</v>
          </cell>
          <cell r="N58">
            <v>1</v>
          </cell>
          <cell r="O58" t="str">
            <v>RR denominated cash in transit</v>
          </cell>
        </row>
        <row r="59">
          <cell r="A59" t="str">
            <v>109080</v>
          </cell>
          <cell r="B59" t="str">
            <v>х</v>
          </cell>
          <cell r="C59" t="str">
            <v>х</v>
          </cell>
          <cell r="E59" t="str">
            <v>del</v>
          </cell>
          <cell r="H59">
            <v>0</v>
          </cell>
          <cell r="I59">
            <v>0</v>
          </cell>
          <cell r="J59">
            <v>0</v>
          </cell>
          <cell r="K59" t="str">
            <v>101100</v>
          </cell>
          <cell r="L59" t="str">
            <v>109080 Transit for FBCJ SGL operations - receivables</v>
          </cell>
          <cell r="M59" t="e">
            <v>#N/A</v>
          </cell>
          <cell r="N59" t="e">
            <v>#N/A</v>
          </cell>
          <cell r="O59" t="e">
            <v>#N/A</v>
          </cell>
          <cell r="P59" t="e">
            <v>#N/A</v>
          </cell>
        </row>
        <row r="60">
          <cell r="A60" t="str">
            <v>109081</v>
          </cell>
          <cell r="B60" t="str">
            <v>х</v>
          </cell>
          <cell r="C60" t="str">
            <v>х</v>
          </cell>
          <cell r="E60" t="str">
            <v>del</v>
          </cell>
          <cell r="H60">
            <v>0</v>
          </cell>
          <cell r="I60">
            <v>0</v>
          </cell>
          <cell r="J60">
            <v>0</v>
          </cell>
          <cell r="K60" t="str">
            <v>101100</v>
          </cell>
          <cell r="L60" t="str">
            <v>109081 Transit for FBCJ SGL operations - payables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</row>
        <row r="61">
          <cell r="A61" t="str">
            <v>109082</v>
          </cell>
          <cell r="B61" t="str">
            <v>х</v>
          </cell>
          <cell r="C61">
            <v>260</v>
          </cell>
          <cell r="D61" t="str">
            <v>Cash &amp; bank</v>
          </cell>
          <cell r="E61" t="str">
            <v>del</v>
          </cell>
          <cell r="H61">
            <v>57</v>
          </cell>
          <cell r="I61">
            <v>0</v>
          </cell>
          <cell r="J61">
            <v>0</v>
          </cell>
          <cell r="K61" t="str">
            <v>101100</v>
          </cell>
          <cell r="L61" t="str">
            <v>109082 Поступление наличных средств из банка</v>
          </cell>
          <cell r="M61" t="e">
            <v>#N/A</v>
          </cell>
          <cell r="N61" t="e">
            <v>#N/A</v>
          </cell>
          <cell r="O61" t="e">
            <v>#N/A</v>
          </cell>
          <cell r="P61" t="e">
            <v>#N/A</v>
          </cell>
        </row>
        <row r="62">
          <cell r="A62" t="str">
            <v>109990</v>
          </cell>
          <cell r="B62" t="str">
            <v>х</v>
          </cell>
          <cell r="C62" t="str">
            <v>х</v>
          </cell>
          <cell r="E62" t="str">
            <v>del</v>
          </cell>
          <cell r="H62">
            <v>0</v>
          </cell>
          <cell r="I62">
            <v>0</v>
          </cell>
          <cell r="J62">
            <v>0</v>
          </cell>
          <cell r="K62" t="str">
            <v>101100</v>
          </cell>
          <cell r="L62" t="str">
            <v>109990 Технический счет для SD-клиентов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</row>
        <row r="63">
          <cell r="A63" t="str">
            <v>109999</v>
          </cell>
          <cell r="B63">
            <v>260</v>
          </cell>
          <cell r="C63">
            <v>260</v>
          </cell>
          <cell r="D63" t="str">
            <v>Cash &amp; bank</v>
          </cell>
          <cell r="E63">
            <v>0</v>
          </cell>
          <cell r="G63" t="str">
            <v>bl.</v>
          </cell>
          <cell r="H63">
            <v>57</v>
          </cell>
          <cell r="I63">
            <v>3</v>
          </cell>
          <cell r="J63">
            <v>0</v>
          </cell>
          <cell r="K63" t="str">
            <v>101100</v>
          </cell>
          <cell r="L63" t="str">
            <v>109999 Транзитный счет для продаж по кредитным картам</v>
          </cell>
          <cell r="M63" t="str">
            <v>Cash and cash equivalents</v>
          </cell>
          <cell r="N63">
            <v>1</v>
          </cell>
          <cell r="O63" t="str">
            <v>RR denominated cash in transit</v>
          </cell>
          <cell r="P63" t="str">
            <v>RR denominated cash in transit</v>
          </cell>
        </row>
        <row r="64">
          <cell r="A64" t="str">
            <v>110101</v>
          </cell>
          <cell r="B64" t="str">
            <v>х</v>
          </cell>
          <cell r="C64" t="str">
            <v>х</v>
          </cell>
          <cell r="E64" t="str">
            <v>del</v>
          </cell>
          <cell r="H64">
            <v>0</v>
          </cell>
          <cell r="I64">
            <v>0</v>
          </cell>
          <cell r="J64">
            <v>0</v>
          </cell>
          <cell r="K64" t="str">
            <v>101100</v>
          </cell>
          <cell r="L64" t="str">
            <v>110101 Пионер Альфабанк RUB 40702810900020001726</v>
          </cell>
          <cell r="M64" t="str">
            <v>Cash and cash equivalents</v>
          </cell>
          <cell r="N64">
            <v>1</v>
          </cell>
          <cell r="O64" t="str">
            <v>RR denominated cash on hand and balances with banks</v>
          </cell>
          <cell r="P64" t="str">
            <v>RR denominated cash on hand and balances with banks</v>
          </cell>
        </row>
        <row r="65">
          <cell r="A65" t="str">
            <v>110102</v>
          </cell>
          <cell r="B65" t="str">
            <v>х</v>
          </cell>
          <cell r="C65" t="str">
            <v>х</v>
          </cell>
          <cell r="E65" t="str">
            <v>del</v>
          </cell>
          <cell r="H65">
            <v>0</v>
          </cell>
          <cell r="I65">
            <v>0</v>
          </cell>
          <cell r="J65">
            <v>0</v>
          </cell>
          <cell r="K65" t="str">
            <v>101100</v>
          </cell>
          <cell r="L65" t="str">
            <v>110102 Пионер Балт.Банк RUB 40702810300000016147</v>
          </cell>
          <cell r="M65" t="str">
            <v>Cash and cash equivalents</v>
          </cell>
          <cell r="N65">
            <v>1</v>
          </cell>
          <cell r="O65" t="str">
            <v>RR denominated cash on hand and balances with banks</v>
          </cell>
          <cell r="P65" t="str">
            <v>RR denominated cash on hand and balances with banks</v>
          </cell>
        </row>
        <row r="66">
          <cell r="A66" t="str">
            <v>110103</v>
          </cell>
          <cell r="B66" t="str">
            <v>х</v>
          </cell>
          <cell r="C66" t="str">
            <v>х</v>
          </cell>
          <cell r="E66" t="str">
            <v>del</v>
          </cell>
          <cell r="H66">
            <v>0</v>
          </cell>
          <cell r="I66">
            <v>0</v>
          </cell>
          <cell r="J66">
            <v>0</v>
          </cell>
          <cell r="K66" t="str">
            <v>101100</v>
          </cell>
          <cell r="L66" t="str">
            <v>110103 Пионер СитиИнвест RUB 40702810800000000449</v>
          </cell>
          <cell r="M66" t="str">
            <v>Cash and cash equivalents</v>
          </cell>
          <cell r="N66">
            <v>1</v>
          </cell>
          <cell r="O66" t="str">
            <v>RR denominated cash on hand and balances with banks</v>
          </cell>
          <cell r="P66" t="str">
            <v>RR denominated cash on hand and balances with banks</v>
          </cell>
        </row>
        <row r="67">
          <cell r="A67" t="str">
            <v>110104</v>
          </cell>
          <cell r="B67" t="str">
            <v>х</v>
          </cell>
          <cell r="C67" t="str">
            <v>х</v>
          </cell>
          <cell r="E67" t="str">
            <v>del</v>
          </cell>
          <cell r="H67">
            <v>0</v>
          </cell>
          <cell r="I67">
            <v>0</v>
          </cell>
          <cell r="J67">
            <v>0</v>
          </cell>
          <cell r="K67" t="str">
            <v>101100</v>
          </cell>
          <cell r="L67" t="str">
            <v>110104 Пионер ПСБ RUB 40702810439000002935</v>
          </cell>
          <cell r="M67" t="str">
            <v>Cash and cash equivalents</v>
          </cell>
          <cell r="N67">
            <v>1</v>
          </cell>
          <cell r="O67" t="str">
            <v>RR denominated cash on hand and balances with banks</v>
          </cell>
          <cell r="P67" t="str">
            <v>RR denominated cash on hand and balances with banks</v>
          </cell>
        </row>
        <row r="68">
          <cell r="A68" t="str">
            <v>110105</v>
          </cell>
          <cell r="B68" t="str">
            <v>х</v>
          </cell>
          <cell r="C68" t="str">
            <v>х</v>
          </cell>
          <cell r="E68" t="str">
            <v>del</v>
          </cell>
          <cell r="H68">
            <v>0</v>
          </cell>
          <cell r="I68">
            <v>0</v>
          </cell>
          <cell r="J68">
            <v>0</v>
          </cell>
          <cell r="K68" t="str">
            <v>101100</v>
          </cell>
          <cell r="L68" t="str">
            <v>110105 Пионер Сбербанк RUB 40702810355130141544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</row>
        <row r="69">
          <cell r="A69" t="str">
            <v>110201</v>
          </cell>
          <cell r="B69" t="str">
            <v>х</v>
          </cell>
          <cell r="C69" t="str">
            <v>х</v>
          </cell>
          <cell r="E69" t="str">
            <v>del</v>
          </cell>
          <cell r="H69">
            <v>0</v>
          </cell>
          <cell r="I69">
            <v>0</v>
          </cell>
          <cell r="J69">
            <v>0</v>
          </cell>
          <cell r="K69" t="str">
            <v>101100</v>
          </cell>
          <cell r="L69" t="str">
            <v>110201 Факел Альфабанк RUB 40702810100020004743</v>
          </cell>
          <cell r="M69" t="e">
            <v>#N/A</v>
          </cell>
          <cell r="N69" t="e">
            <v>#N/A</v>
          </cell>
          <cell r="O69" t="e">
            <v>#N/A</v>
          </cell>
          <cell r="P69" t="e">
            <v>#N/A</v>
          </cell>
        </row>
        <row r="70">
          <cell r="A70" t="str">
            <v>110202</v>
          </cell>
          <cell r="B70" t="str">
            <v>х</v>
          </cell>
          <cell r="C70" t="str">
            <v>х</v>
          </cell>
          <cell r="E70" t="str">
            <v>del</v>
          </cell>
          <cell r="H70">
            <v>0</v>
          </cell>
          <cell r="I70">
            <v>0</v>
          </cell>
          <cell r="J70">
            <v>0</v>
          </cell>
          <cell r="K70" t="str">
            <v>101100</v>
          </cell>
          <cell r="L70" t="str">
            <v>110202 Факел Балт.Банк RUB 40702810900000016628</v>
          </cell>
          <cell r="M70" t="str">
            <v>Cash and cash equivalents</v>
          </cell>
          <cell r="N70">
            <v>1</v>
          </cell>
          <cell r="O70" t="str">
            <v>RR denominated cash on hand and balances with banks</v>
          </cell>
          <cell r="P70" t="str">
            <v>RR denominated cash on hand and balances with banks</v>
          </cell>
        </row>
        <row r="71">
          <cell r="A71" t="str">
            <v>110203</v>
          </cell>
          <cell r="B71" t="str">
            <v>х</v>
          </cell>
          <cell r="C71" t="str">
            <v>х</v>
          </cell>
          <cell r="E71" t="str">
            <v>del</v>
          </cell>
          <cell r="H71">
            <v>0</v>
          </cell>
          <cell r="I71">
            <v>0</v>
          </cell>
          <cell r="J71">
            <v>0</v>
          </cell>
          <cell r="K71" t="str">
            <v>101100</v>
          </cell>
          <cell r="L71" t="str">
            <v>110203 Факел ПСБ RUB 40702810139000002934</v>
          </cell>
          <cell r="M71" t="str">
            <v>Cash and cash equivalents</v>
          </cell>
          <cell r="N71">
            <v>1</v>
          </cell>
          <cell r="O71" t="str">
            <v>RR denominated cash on hand and balances with banks</v>
          </cell>
          <cell r="P71" t="str">
            <v>RR denominated cash on hand and balances with banks</v>
          </cell>
        </row>
        <row r="72">
          <cell r="A72" t="str">
            <v>110204</v>
          </cell>
          <cell r="B72" t="str">
            <v>х</v>
          </cell>
          <cell r="C72">
            <v>260</v>
          </cell>
          <cell r="D72" t="str">
            <v>Cash &amp; bank</v>
          </cell>
          <cell r="F72" t="str">
            <v>bl.</v>
          </cell>
          <cell r="H72">
            <v>51</v>
          </cell>
          <cell r="I72">
            <v>0</v>
          </cell>
          <cell r="J72">
            <v>0</v>
          </cell>
          <cell r="K72" t="str">
            <v>101100</v>
          </cell>
          <cell r="L72" t="str">
            <v>110204 Факел ПСБ RUB 40702810539000002864</v>
          </cell>
          <cell r="M72" t="str">
            <v>Cash and cash equivalents</v>
          </cell>
          <cell r="N72">
            <v>1</v>
          </cell>
          <cell r="O72" t="str">
            <v>RR denominated cash on hand and balances with banks</v>
          </cell>
          <cell r="P72" t="str">
            <v>RR denominated cash on hand and balances with banks</v>
          </cell>
        </row>
        <row r="73">
          <cell r="A73" t="str">
            <v>110205</v>
          </cell>
          <cell r="B73" t="str">
            <v>х</v>
          </cell>
          <cell r="C73" t="str">
            <v>х</v>
          </cell>
          <cell r="E73" t="str">
            <v>del</v>
          </cell>
          <cell r="H73">
            <v>0</v>
          </cell>
          <cell r="I73">
            <v>0</v>
          </cell>
          <cell r="J73">
            <v>0</v>
          </cell>
          <cell r="K73" t="str">
            <v>101100</v>
          </cell>
          <cell r="L73" t="str">
            <v>110205 Факел Сбербанк RUB 40702810955000100099</v>
          </cell>
          <cell r="M73" t="str">
            <v>Cash and cash equivalents</v>
          </cell>
          <cell r="N73">
            <v>1</v>
          </cell>
          <cell r="O73" t="str">
            <v>RR denominated cash on hand and balances with banks</v>
          </cell>
          <cell r="P73" t="str">
            <v>RR denominated cash on hand and balances with banks</v>
          </cell>
        </row>
        <row r="74">
          <cell r="A74" t="str">
            <v>110206</v>
          </cell>
          <cell r="B74" t="str">
            <v>х</v>
          </cell>
          <cell r="C74" t="str">
            <v>х</v>
          </cell>
          <cell r="E74" t="str">
            <v>del</v>
          </cell>
          <cell r="H74">
            <v>0</v>
          </cell>
          <cell r="I74">
            <v>0</v>
          </cell>
          <cell r="J74">
            <v>0</v>
          </cell>
          <cell r="K74" t="str">
            <v>101100</v>
          </cell>
          <cell r="L74" t="str">
            <v>110206 Факел Уралсиб RUB 40702810522000001193</v>
          </cell>
          <cell r="M74" t="str">
            <v>Cash and cash equivalents</v>
          </cell>
          <cell r="N74">
            <v>1</v>
          </cell>
          <cell r="O74" t="str">
            <v>RR denominated cash on hand and balances with banks</v>
          </cell>
          <cell r="P74" t="str">
            <v>RR denominated cash on hand and balances with banks</v>
          </cell>
        </row>
        <row r="75">
          <cell r="A75" t="str">
            <v>110207</v>
          </cell>
          <cell r="B75" t="str">
            <v>х</v>
          </cell>
          <cell r="C75" t="str">
            <v>х</v>
          </cell>
          <cell r="E75" t="str">
            <v>del</v>
          </cell>
          <cell r="H75">
            <v>0</v>
          </cell>
          <cell r="I75">
            <v>0</v>
          </cell>
          <cell r="J75">
            <v>0</v>
          </cell>
          <cell r="K75" t="str">
            <v>101100</v>
          </cell>
          <cell r="L75" t="str">
            <v>110207 Факел Райффайзен RUB 40702810503000402381</v>
          </cell>
          <cell r="M75" t="str">
            <v>Cash and cash equivalents</v>
          </cell>
          <cell r="N75">
            <v>1</v>
          </cell>
          <cell r="O75" t="str">
            <v>RR denominated cash on hand and balances with banks</v>
          </cell>
          <cell r="P75" t="str">
            <v>RR denominated cash on hand and balances with banks</v>
          </cell>
        </row>
        <row r="76">
          <cell r="A76" t="str">
            <v>110301</v>
          </cell>
          <cell r="B76" t="str">
            <v>х</v>
          </cell>
          <cell r="C76" t="str">
            <v>х</v>
          </cell>
          <cell r="E76" t="str">
            <v>del</v>
          </cell>
          <cell r="H76">
            <v>0</v>
          </cell>
          <cell r="I76">
            <v>0</v>
          </cell>
          <cell r="J76">
            <v>0</v>
          </cell>
          <cell r="K76" t="str">
            <v>101100</v>
          </cell>
          <cell r="L76" t="str">
            <v>110301 Эвита Балт.Банк RUB 40702810200000016292</v>
          </cell>
          <cell r="M76" t="str">
            <v>Cash and cash equivalents</v>
          </cell>
          <cell r="N76">
            <v>1</v>
          </cell>
          <cell r="O76" t="str">
            <v>RR denominated cash on hand and balances with banks</v>
          </cell>
          <cell r="P76" t="str">
            <v>RR denominated cash on hand and balances with banks</v>
          </cell>
        </row>
        <row r="77">
          <cell r="A77" t="str">
            <v>110302</v>
          </cell>
          <cell r="B77" t="str">
            <v>х</v>
          </cell>
          <cell r="C77" t="str">
            <v>х</v>
          </cell>
          <cell r="E77" t="str">
            <v>del</v>
          </cell>
          <cell r="H77">
            <v>0</v>
          </cell>
          <cell r="I77">
            <v>0</v>
          </cell>
          <cell r="J77">
            <v>0</v>
          </cell>
          <cell r="K77" t="str">
            <v>101100</v>
          </cell>
          <cell r="L77" t="str">
            <v>110302 Эвита ПСБ RUB 40702810639000002997</v>
          </cell>
          <cell r="M77" t="str">
            <v>Cash and cash equivalents</v>
          </cell>
          <cell r="N77">
            <v>1</v>
          </cell>
          <cell r="O77" t="str">
            <v>RR denominated cash on hand and balances with banks</v>
          </cell>
          <cell r="P77" t="str">
            <v>RR denominated cash on hand and balances with banks</v>
          </cell>
        </row>
        <row r="78">
          <cell r="A78" t="str">
            <v>110303</v>
          </cell>
          <cell r="B78" t="str">
            <v>х</v>
          </cell>
          <cell r="C78">
            <v>260</v>
          </cell>
          <cell r="D78" t="str">
            <v>Cash &amp; bank</v>
          </cell>
          <cell r="F78" t="str">
            <v>bl.</v>
          </cell>
          <cell r="H78">
            <v>51</v>
          </cell>
          <cell r="I78">
            <v>0</v>
          </cell>
          <cell r="J78">
            <v>0</v>
          </cell>
          <cell r="K78" t="str">
            <v>101100</v>
          </cell>
          <cell r="L78" t="str">
            <v>110303 Эвита ПСБ RUB 40702810639000002887</v>
          </cell>
          <cell r="M78" t="str">
            <v>Cash and cash equivalents</v>
          </cell>
          <cell r="N78">
            <v>1</v>
          </cell>
          <cell r="O78" t="str">
            <v>RR denominated cash on hand and balances with banks</v>
          </cell>
          <cell r="P78" t="str">
            <v>RR denominated cash on hand and balances with banks</v>
          </cell>
        </row>
        <row r="79">
          <cell r="A79" t="str">
            <v>110304</v>
          </cell>
          <cell r="B79" t="str">
            <v>х</v>
          </cell>
          <cell r="C79" t="str">
            <v>х</v>
          </cell>
          <cell r="E79" t="str">
            <v>del</v>
          </cell>
          <cell r="H79">
            <v>0</v>
          </cell>
          <cell r="I79">
            <v>0</v>
          </cell>
          <cell r="J79">
            <v>0</v>
          </cell>
          <cell r="K79" t="str">
            <v>101100</v>
          </cell>
          <cell r="L79" t="str">
            <v>110304 Эвита Уралсиб RUB 40702810522000001630</v>
          </cell>
          <cell r="M79" t="str">
            <v>Cash and cash equivalents</v>
          </cell>
          <cell r="N79">
            <v>1</v>
          </cell>
          <cell r="O79" t="str">
            <v>RR denominated cash on hand and balances with banks</v>
          </cell>
          <cell r="P79" t="str">
            <v>RR denominated cash on hand and balances with banks</v>
          </cell>
        </row>
        <row r="80">
          <cell r="A80" t="str">
            <v>110305</v>
          </cell>
          <cell r="B80" t="str">
            <v>х</v>
          </cell>
          <cell r="C80" t="str">
            <v>х</v>
          </cell>
          <cell r="E80" t="str">
            <v>del</v>
          </cell>
          <cell r="H80">
            <v>0</v>
          </cell>
          <cell r="I80">
            <v>0</v>
          </cell>
          <cell r="J80">
            <v>0</v>
          </cell>
          <cell r="K80" t="str">
            <v>101100</v>
          </cell>
          <cell r="L80" t="str">
            <v>110305 Эвита Райффайзен RUB 40702810403000402384</v>
          </cell>
          <cell r="M80" t="str">
            <v>Cash and cash equivalents</v>
          </cell>
          <cell r="N80">
            <v>1</v>
          </cell>
          <cell r="O80" t="str">
            <v>RR denominated cash on hand and balances with banks</v>
          </cell>
          <cell r="P80" t="str">
            <v>RR denominated cash on hand and balances with banks</v>
          </cell>
        </row>
        <row r="81">
          <cell r="A81" t="str">
            <v>110401</v>
          </cell>
          <cell r="B81" t="str">
            <v>х</v>
          </cell>
          <cell r="C81" t="str">
            <v>х</v>
          </cell>
          <cell r="E81" t="str">
            <v>del</v>
          </cell>
          <cell r="H81">
            <v>0</v>
          </cell>
          <cell r="I81">
            <v>0</v>
          </cell>
          <cell r="J81">
            <v>0</v>
          </cell>
          <cell r="K81" t="str">
            <v>101100</v>
          </cell>
          <cell r="L81" t="str">
            <v>110401 Омни Альфабанк RUB 40702810900020000594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</row>
        <row r="82">
          <cell r="A82" t="str">
            <v>110402</v>
          </cell>
          <cell r="B82" t="str">
            <v>х</v>
          </cell>
          <cell r="C82" t="str">
            <v>х</v>
          </cell>
          <cell r="E82" t="str">
            <v>del</v>
          </cell>
          <cell r="H82">
            <v>0</v>
          </cell>
          <cell r="I82">
            <v>0</v>
          </cell>
          <cell r="J82">
            <v>0</v>
          </cell>
          <cell r="K82" t="str">
            <v>101100</v>
          </cell>
          <cell r="L82" t="str">
            <v>110402 Омни ПСБ RUB 40702810600000100559</v>
          </cell>
          <cell r="M82" t="e">
            <v>#N/A</v>
          </cell>
          <cell r="N82" t="e">
            <v>#N/A</v>
          </cell>
          <cell r="O82" t="e">
            <v>#N/A</v>
          </cell>
          <cell r="P82" t="e">
            <v>#N/A</v>
          </cell>
        </row>
        <row r="83">
          <cell r="A83" t="str">
            <v>110403</v>
          </cell>
          <cell r="B83" t="str">
            <v>х</v>
          </cell>
          <cell r="C83" t="str">
            <v>х</v>
          </cell>
          <cell r="E83" t="str">
            <v>del</v>
          </cell>
          <cell r="H83">
            <v>0</v>
          </cell>
          <cell r="I83">
            <v>0</v>
          </cell>
          <cell r="J83">
            <v>0</v>
          </cell>
          <cell r="K83" t="str">
            <v>101100</v>
          </cell>
          <cell r="L83" t="str">
            <v>110403 Омни ПСБ RUB 40702810639000003970</v>
          </cell>
          <cell r="M83" t="str">
            <v>Cash and cash equivalents</v>
          </cell>
          <cell r="N83">
            <v>1</v>
          </cell>
          <cell r="O83" t="str">
            <v>RR denominated cash on hand and balances with banks</v>
          </cell>
          <cell r="P83" t="str">
            <v>RR denominated cash on hand and balances with banks</v>
          </cell>
        </row>
        <row r="84">
          <cell r="A84" t="str">
            <v>110404</v>
          </cell>
          <cell r="B84" t="str">
            <v>х</v>
          </cell>
          <cell r="C84" t="str">
            <v>х</v>
          </cell>
          <cell r="E84" t="str">
            <v>del</v>
          </cell>
          <cell r="H84">
            <v>0</v>
          </cell>
          <cell r="I84">
            <v>0</v>
          </cell>
          <cell r="J84">
            <v>0</v>
          </cell>
          <cell r="K84" t="str">
            <v>101100</v>
          </cell>
          <cell r="L84" t="str">
            <v>110404 Омни Райффайзен RUB 40702810703000401292</v>
          </cell>
          <cell r="M84" t="str">
            <v>Cash and cash equivalents</v>
          </cell>
          <cell r="N84">
            <v>1</v>
          </cell>
          <cell r="O84" t="str">
            <v>RR denominated cash on hand and balances with banks</v>
          </cell>
          <cell r="P84" t="str">
            <v>RR denominated cash on hand and balances with banks</v>
          </cell>
        </row>
        <row r="85">
          <cell r="A85" t="str">
            <v>110405</v>
          </cell>
          <cell r="B85" t="str">
            <v>х</v>
          </cell>
          <cell r="C85" t="str">
            <v>х</v>
          </cell>
          <cell r="E85" t="str">
            <v>del</v>
          </cell>
          <cell r="H85">
            <v>0</v>
          </cell>
          <cell r="I85">
            <v>0</v>
          </cell>
          <cell r="J85">
            <v>0</v>
          </cell>
          <cell r="K85" t="str">
            <v>101100</v>
          </cell>
          <cell r="L85" t="str">
            <v>110405 Омни Сбербанк RUB 40702810655000100072</v>
          </cell>
          <cell r="M85" t="str">
            <v>Cash and cash equivalents</v>
          </cell>
          <cell r="N85">
            <v>1</v>
          </cell>
          <cell r="O85" t="str">
            <v>RR denominated cash on hand and balances with banks</v>
          </cell>
          <cell r="P85" t="str">
            <v>RR denominated cash on hand and balances with banks</v>
          </cell>
        </row>
        <row r="86">
          <cell r="A86" t="str">
            <v>110406</v>
          </cell>
          <cell r="B86" t="str">
            <v>х</v>
          </cell>
          <cell r="C86" t="str">
            <v>х</v>
          </cell>
          <cell r="E86" t="str">
            <v>del</v>
          </cell>
          <cell r="H86">
            <v>0</v>
          </cell>
          <cell r="I86">
            <v>0</v>
          </cell>
          <cell r="J86">
            <v>0</v>
          </cell>
          <cell r="K86" t="str">
            <v>101100</v>
          </cell>
          <cell r="L86" t="str">
            <v>110406 Омни Сбербанк RUB 45207810755000000145</v>
          </cell>
          <cell r="M86" t="e">
            <v>#N/A</v>
          </cell>
          <cell r="N86" t="e">
            <v>#N/A</v>
          </cell>
          <cell r="O86" t="e">
            <v>#N/A</v>
          </cell>
          <cell r="P86" t="e">
            <v>#N/A</v>
          </cell>
        </row>
        <row r="87">
          <cell r="A87" t="str">
            <v>110407</v>
          </cell>
          <cell r="B87" t="str">
            <v>х</v>
          </cell>
          <cell r="C87" t="str">
            <v>х</v>
          </cell>
          <cell r="E87" t="str">
            <v>del</v>
          </cell>
          <cell r="H87">
            <v>0</v>
          </cell>
          <cell r="I87">
            <v>0</v>
          </cell>
          <cell r="J87">
            <v>0</v>
          </cell>
          <cell r="K87" t="str">
            <v>101100</v>
          </cell>
          <cell r="L87" t="str">
            <v>110407 Омни Уралсиб RUB 40702810222000000562</v>
          </cell>
          <cell r="M87" t="str">
            <v>Cash and cash equivalents</v>
          </cell>
          <cell r="N87">
            <v>1</v>
          </cell>
          <cell r="O87" t="str">
            <v>RR denominated cash on hand and balances with banks</v>
          </cell>
          <cell r="P87" t="str">
            <v>RR denominated cash on hand and balances with banks</v>
          </cell>
        </row>
        <row r="88">
          <cell r="A88" t="str">
            <v>110408</v>
          </cell>
          <cell r="B88" t="str">
            <v>х</v>
          </cell>
          <cell r="C88">
            <v>260</v>
          </cell>
          <cell r="D88" t="str">
            <v>Cash &amp; bank</v>
          </cell>
          <cell r="E88" t="str">
            <v>del</v>
          </cell>
          <cell r="H88">
            <v>51</v>
          </cell>
          <cell r="I88">
            <v>0</v>
          </cell>
          <cell r="J88">
            <v>0</v>
          </cell>
          <cell r="K88" t="str">
            <v>101100</v>
          </cell>
          <cell r="L88" t="str">
            <v>110408 ОМНИ ПСБ RUB 40702810639000003970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</row>
        <row r="89">
          <cell r="A89" t="str">
            <v>110409</v>
          </cell>
          <cell r="B89" t="str">
            <v>х</v>
          </cell>
          <cell r="C89" t="str">
            <v>х</v>
          </cell>
          <cell r="E89" t="str">
            <v>del</v>
          </cell>
          <cell r="H89">
            <v>0</v>
          </cell>
          <cell r="I89">
            <v>0</v>
          </cell>
          <cell r="J89">
            <v>0</v>
          </cell>
          <cell r="K89" t="str">
            <v>101100</v>
          </cell>
          <cell r="L89" t="str">
            <v>110409 ОМНИ Балт Банк RUB 40702810700007037033</v>
          </cell>
          <cell r="M89" t="str">
            <v>Cash and cash equivalents</v>
          </cell>
          <cell r="N89">
            <v>1</v>
          </cell>
          <cell r="O89" t="str">
            <v>RR denominated cash on hand and balances with banks</v>
          </cell>
          <cell r="P89" t="str">
            <v>RR denominated cash on hand and balances with banks</v>
          </cell>
        </row>
        <row r="90">
          <cell r="A90" t="str">
            <v>110410</v>
          </cell>
          <cell r="B90" t="str">
            <v>х</v>
          </cell>
          <cell r="C90" t="str">
            <v>х</v>
          </cell>
          <cell r="E90" t="str">
            <v>del</v>
          </cell>
          <cell r="H90">
            <v>0</v>
          </cell>
          <cell r="I90">
            <v>0</v>
          </cell>
          <cell r="J90">
            <v>0</v>
          </cell>
          <cell r="K90" t="str">
            <v>101100</v>
          </cell>
          <cell r="L90" t="str">
            <v>110410 ОМНИ ММБанк RUB 40702810200020457193</v>
          </cell>
          <cell r="M90" t="str">
            <v>Cash and cash equivalents</v>
          </cell>
          <cell r="N90">
            <v>1</v>
          </cell>
          <cell r="O90" t="str">
            <v>RR denominated cash on hand and balances with banks</v>
          </cell>
          <cell r="P90" t="str">
            <v>RR denominated cash on hand and balances with banks</v>
          </cell>
        </row>
        <row r="91">
          <cell r="A91" t="str">
            <v>110601</v>
          </cell>
          <cell r="B91">
            <v>260</v>
          </cell>
          <cell r="C91">
            <v>260</v>
          </cell>
          <cell r="D91" t="str">
            <v>Cash &amp; bank</v>
          </cell>
          <cell r="E91">
            <v>0</v>
          </cell>
          <cell r="G91" t="str">
            <v>bl.</v>
          </cell>
          <cell r="H91">
            <v>51</v>
          </cell>
          <cell r="I91">
            <v>0</v>
          </cell>
          <cell r="J91">
            <v>0</v>
          </cell>
          <cell r="K91" t="str">
            <v>101100</v>
          </cell>
          <cell r="L91" t="str">
            <v>110601 ЛЕНТА ПСБ RUB 40702810539000004574</v>
          </cell>
          <cell r="M91" t="str">
            <v>Cash and cash equivalents</v>
          </cell>
          <cell r="N91">
            <v>1</v>
          </cell>
          <cell r="O91" t="str">
            <v>RR denominated cash on hand and balances with banks</v>
          </cell>
          <cell r="P91" t="str">
            <v>RR denominated cash on hand and balances with banks</v>
          </cell>
        </row>
        <row r="92">
          <cell r="A92" t="str">
            <v>110602</v>
          </cell>
          <cell r="B92">
            <v>260</v>
          </cell>
          <cell r="C92">
            <v>260</v>
          </cell>
          <cell r="D92" t="str">
            <v>Cash &amp; bank</v>
          </cell>
          <cell r="E92">
            <v>0</v>
          </cell>
          <cell r="G92" t="str">
            <v>bl.</v>
          </cell>
          <cell r="H92">
            <v>51</v>
          </cell>
          <cell r="I92">
            <v>0</v>
          </cell>
          <cell r="J92">
            <v>0</v>
          </cell>
          <cell r="K92" t="str">
            <v>101100</v>
          </cell>
          <cell r="L92" t="str">
            <v>110602 ЛЕНТА БАЛТ БАНК RUB 40702810700007057107</v>
          </cell>
          <cell r="M92" t="str">
            <v>Cash and cash equivalents</v>
          </cell>
          <cell r="N92">
            <v>1</v>
          </cell>
          <cell r="O92" t="str">
            <v>RR denominated cash on hand and balances with banks</v>
          </cell>
          <cell r="P92" t="str">
            <v>RR denominated cash on hand and balances with banks</v>
          </cell>
        </row>
        <row r="93">
          <cell r="A93" t="str">
            <v>110603</v>
          </cell>
          <cell r="B93">
            <v>260</v>
          </cell>
          <cell r="C93">
            <v>260</v>
          </cell>
          <cell r="D93" t="str">
            <v>Cash &amp; bank</v>
          </cell>
          <cell r="E93">
            <v>0</v>
          </cell>
          <cell r="G93" t="str">
            <v>bl.</v>
          </cell>
          <cell r="H93">
            <v>51</v>
          </cell>
          <cell r="I93">
            <v>0</v>
          </cell>
          <cell r="J93">
            <v>0</v>
          </cell>
          <cell r="K93" t="str">
            <v>101100</v>
          </cell>
          <cell r="L93" t="str">
            <v>110603 ЛЕНТА УРАЛСИБ RUB 40702810722000001757</v>
          </cell>
          <cell r="M93" t="str">
            <v>Cash and cash equivalents</v>
          </cell>
          <cell r="N93">
            <v>1</v>
          </cell>
          <cell r="O93" t="str">
            <v>RR denominated cash on hand and balances with banks</v>
          </cell>
          <cell r="P93" t="str">
            <v>RR denominated cash on hand and balances with banks</v>
          </cell>
        </row>
        <row r="94">
          <cell r="A94" t="str">
            <v>110604</v>
          </cell>
          <cell r="B94">
            <v>260</v>
          </cell>
          <cell r="C94">
            <v>260</v>
          </cell>
          <cell r="D94" t="str">
            <v>Cash &amp; bank</v>
          </cell>
          <cell r="E94">
            <v>0</v>
          </cell>
          <cell r="G94" t="str">
            <v>bl.</v>
          </cell>
          <cell r="H94">
            <v>51</v>
          </cell>
          <cell r="I94">
            <v>0</v>
          </cell>
          <cell r="J94">
            <v>0</v>
          </cell>
          <cell r="K94" t="str">
            <v>101100</v>
          </cell>
          <cell r="L94" t="str">
            <v>110604 ЛЕНТА РАЙФФАЙЗЕН RUB 40702810503000402378</v>
          </cell>
          <cell r="M94" t="str">
            <v>Cash and cash equivalents</v>
          </cell>
          <cell r="N94">
            <v>1</v>
          </cell>
          <cell r="O94" t="str">
            <v>RR denominated cash on hand and balances with banks</v>
          </cell>
          <cell r="P94" t="str">
            <v>RR denominated cash on hand and balances with banks</v>
          </cell>
        </row>
        <row r="95">
          <cell r="A95" t="str">
            <v>110608</v>
          </cell>
          <cell r="B95" t="str">
            <v>х</v>
          </cell>
          <cell r="C95" t="str">
            <v>х</v>
          </cell>
          <cell r="E95" t="str">
            <v>del</v>
          </cell>
          <cell r="H95">
            <v>0</v>
          </cell>
          <cell r="I95">
            <v>0</v>
          </cell>
          <cell r="J95">
            <v>0</v>
          </cell>
          <cell r="K95" t="str">
            <v>101100</v>
          </cell>
          <cell r="L95" t="str">
            <v>110608 Blocked-Bank a/c LE10 - use a/c 110610</v>
          </cell>
          <cell r="M95" t="e">
            <v>#N/A</v>
          </cell>
          <cell r="N95" t="e">
            <v>#N/A</v>
          </cell>
          <cell r="O95" t="e">
            <v>#N/A</v>
          </cell>
          <cell r="P95" t="e">
            <v>#N/A</v>
          </cell>
        </row>
        <row r="96">
          <cell r="A96" t="str">
            <v>110610</v>
          </cell>
          <cell r="B96">
            <v>260</v>
          </cell>
          <cell r="C96">
            <v>260</v>
          </cell>
          <cell r="D96" t="str">
            <v>Cash &amp; bank</v>
          </cell>
          <cell r="E96">
            <v>0</v>
          </cell>
          <cell r="G96" t="str">
            <v>bl.</v>
          </cell>
          <cell r="H96">
            <v>51</v>
          </cell>
          <cell r="I96">
            <v>0</v>
          </cell>
          <cell r="J96">
            <v>0</v>
          </cell>
          <cell r="K96" t="str">
            <v>101100</v>
          </cell>
          <cell r="L96" t="str">
            <v>110610 ЛЕНТА СБЕРБАНК RUB 40702810655000100292</v>
          </cell>
          <cell r="M96" t="str">
            <v>Cash and cash equivalents</v>
          </cell>
          <cell r="N96">
            <v>1</v>
          </cell>
          <cell r="O96" t="str">
            <v>RR denominated cash on hand and balances with banks</v>
          </cell>
          <cell r="P96" t="str">
            <v>RR denominated cash on hand and balances with banks</v>
          </cell>
        </row>
        <row r="97">
          <cell r="A97" t="str">
            <v>110611</v>
          </cell>
          <cell r="B97">
            <v>260</v>
          </cell>
          <cell r="C97">
            <v>260</v>
          </cell>
          <cell r="D97" t="str">
            <v>Cash &amp; bank</v>
          </cell>
          <cell r="E97">
            <v>0</v>
          </cell>
          <cell r="G97" t="str">
            <v>bl.</v>
          </cell>
          <cell r="H97">
            <v>51</v>
          </cell>
          <cell r="I97">
            <v>0</v>
          </cell>
          <cell r="J97">
            <v>0</v>
          </cell>
          <cell r="K97" t="str">
            <v>101100</v>
          </cell>
          <cell r="L97" t="str">
            <v>110611 ЛЕНТА ММБанк RUB 40702810100020454885</v>
          </cell>
          <cell r="M97" t="str">
            <v>Cash and cash equivalents</v>
          </cell>
          <cell r="N97">
            <v>1</v>
          </cell>
          <cell r="O97" t="str">
            <v>RR denominated cash on hand and balances with banks</v>
          </cell>
          <cell r="P97" t="str">
            <v>RR denominated cash on hand and balances with banks</v>
          </cell>
        </row>
        <row r="98">
          <cell r="A98" t="str">
            <v>110612</v>
          </cell>
          <cell r="B98">
            <v>260</v>
          </cell>
          <cell r="C98">
            <v>260</v>
          </cell>
          <cell r="D98" t="str">
            <v>Cash &amp; bank</v>
          </cell>
          <cell r="E98">
            <v>0</v>
          </cell>
          <cell r="G98" t="str">
            <v>bl.</v>
          </cell>
          <cell r="H98">
            <v>51</v>
          </cell>
          <cell r="I98">
            <v>0</v>
          </cell>
          <cell r="J98">
            <v>0</v>
          </cell>
          <cell r="K98" t="str">
            <v>101100</v>
          </cell>
          <cell r="L98" t="str">
            <v>110612 ЛЕНТА БСЖВ RUB 40702810033810000023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</row>
        <row r="99">
          <cell r="A99" t="str">
            <v>110701</v>
          </cell>
          <cell r="B99" t="str">
            <v>х</v>
          </cell>
          <cell r="C99" t="str">
            <v>х</v>
          </cell>
          <cell r="E99" t="str">
            <v>del</v>
          </cell>
          <cell r="H99">
            <v>0</v>
          </cell>
          <cell r="I99">
            <v>0</v>
          </cell>
          <cell r="J99">
            <v>0</v>
          </cell>
          <cell r="K99" t="str">
            <v>101100</v>
          </cell>
          <cell r="L99" t="str">
            <v>110701 ИСТОЧНИК УРАЛСИБ RUB 40702810322000001649</v>
          </cell>
          <cell r="M99" t="str">
            <v>Cash and cash equivalents</v>
          </cell>
          <cell r="N99">
            <v>1</v>
          </cell>
          <cell r="O99" t="str">
            <v>RR denominated cash on hand and balances with banks</v>
          </cell>
          <cell r="P99" t="str">
            <v>RR denominated cash on hand and balances with banks</v>
          </cell>
        </row>
        <row r="100">
          <cell r="A100" t="str">
            <v>110705</v>
          </cell>
          <cell r="B100" t="str">
            <v>х</v>
          </cell>
          <cell r="C100">
            <v>260</v>
          </cell>
          <cell r="D100" t="str">
            <v>Cash &amp; bank</v>
          </cell>
          <cell r="F100" t="str">
            <v>bl.</v>
          </cell>
          <cell r="H100">
            <v>52</v>
          </cell>
          <cell r="I100">
            <v>0</v>
          </cell>
          <cell r="J100">
            <v>0</v>
          </cell>
          <cell r="K100" t="str">
            <v>101100</v>
          </cell>
          <cell r="L100" t="str">
            <v>110705 ИСТОЧНИК РАЙФФАЙЗЕНБАНК RUB 40702810203000402377</v>
          </cell>
          <cell r="M100" t="str">
            <v>Cash and cash equivalents</v>
          </cell>
          <cell r="N100">
            <v>1</v>
          </cell>
          <cell r="O100" t="str">
            <v>RR denominated cash on hand and balances with banks</v>
          </cell>
          <cell r="P100" t="str">
            <v>RR denominated cash on hand and balances with banks</v>
          </cell>
        </row>
        <row r="101">
          <cell r="A101" t="str">
            <v>110706</v>
          </cell>
          <cell r="B101" t="str">
            <v>х</v>
          </cell>
          <cell r="C101" t="str">
            <v>х</v>
          </cell>
          <cell r="E101" t="str">
            <v>del</v>
          </cell>
          <cell r="H101">
            <v>0</v>
          </cell>
          <cell r="I101">
            <v>0</v>
          </cell>
          <cell r="J101">
            <v>0</v>
          </cell>
          <cell r="K101" t="str">
            <v>101100</v>
          </cell>
          <cell r="L101" t="str">
            <v>110706 ИСТОЧНИК ММБанк RUB 40702810200020457287</v>
          </cell>
          <cell r="M101" t="str">
            <v>Cash and cash equivalents</v>
          </cell>
          <cell r="N101">
            <v>1</v>
          </cell>
          <cell r="O101" t="str">
            <v>RR denominated cash on hand and balances with banks</v>
          </cell>
          <cell r="P101" t="str">
            <v>RR denominated cash on hand and balances with banks</v>
          </cell>
        </row>
        <row r="102">
          <cell r="A102" t="str">
            <v>110707</v>
          </cell>
          <cell r="B102" t="str">
            <v>х</v>
          </cell>
          <cell r="C102" t="str">
            <v>х</v>
          </cell>
          <cell r="E102" t="str">
            <v>del</v>
          </cell>
          <cell r="H102">
            <v>0</v>
          </cell>
          <cell r="I102">
            <v>0</v>
          </cell>
          <cell r="J102">
            <v>0</v>
          </cell>
          <cell r="K102" t="str">
            <v>101100</v>
          </cell>
          <cell r="L102" t="str">
            <v>110707 ИСТОЧНИК ПСБ RUB 40702810210239000004764</v>
          </cell>
          <cell r="M102" t="str">
            <v>Cash and cash equivalents</v>
          </cell>
          <cell r="N102">
            <v>1</v>
          </cell>
          <cell r="O102" t="str">
            <v>RR denominated cash on hand and balances with banks</v>
          </cell>
          <cell r="P102" t="str">
            <v>RR denominated cash on hand and balances with banks</v>
          </cell>
        </row>
        <row r="103">
          <cell r="A103" t="str">
            <v>110801</v>
          </cell>
          <cell r="B103" t="str">
            <v>х</v>
          </cell>
          <cell r="C103" t="str">
            <v>х</v>
          </cell>
          <cell r="E103" t="str">
            <v>del</v>
          </cell>
          <cell r="H103">
            <v>0</v>
          </cell>
          <cell r="I103">
            <v>0</v>
          </cell>
          <cell r="J103">
            <v>0</v>
          </cell>
          <cell r="K103" t="str">
            <v>101100</v>
          </cell>
          <cell r="L103" t="str">
            <v>110801 КУЛИНАР.ПР-ВО ПСБ RUB 40702810139000004673</v>
          </cell>
          <cell r="M103" t="str">
            <v>Cash and cash equivalents</v>
          </cell>
          <cell r="N103">
            <v>1</v>
          </cell>
          <cell r="O103" t="str">
            <v>RR denominated cash on hand and balances with banks</v>
          </cell>
          <cell r="P103" t="str">
            <v>RR denominated cash on hand and balances with banks</v>
          </cell>
        </row>
        <row r="104">
          <cell r="A104" t="str">
            <v>110802</v>
          </cell>
          <cell r="B104" t="str">
            <v>х</v>
          </cell>
          <cell r="C104" t="str">
            <v>х</v>
          </cell>
          <cell r="E104" t="str">
            <v>del</v>
          </cell>
          <cell r="H104">
            <v>0</v>
          </cell>
          <cell r="I104">
            <v>0</v>
          </cell>
          <cell r="J104">
            <v>0</v>
          </cell>
          <cell r="K104" t="str">
            <v>101100</v>
          </cell>
          <cell r="L104" t="str">
            <v>110802 КУЛИНАР.ПР-ВО БАЛТ RUB 40702810500001428848</v>
          </cell>
          <cell r="M104" t="str">
            <v>Cash and cash equivalents</v>
          </cell>
          <cell r="N104">
            <v>1</v>
          </cell>
          <cell r="O104" t="str">
            <v>RR denominated cash on hand and balances with banks</v>
          </cell>
          <cell r="P104" t="str">
            <v>RR denominated cash on hand and balances with banks</v>
          </cell>
        </row>
        <row r="105">
          <cell r="A105" t="str">
            <v>111207</v>
          </cell>
          <cell r="B105" t="str">
            <v>х</v>
          </cell>
          <cell r="C105">
            <v>260</v>
          </cell>
          <cell r="D105" t="str">
            <v>Cash &amp; bank</v>
          </cell>
          <cell r="F105" t="str">
            <v>bl.</v>
          </cell>
          <cell r="H105">
            <v>52</v>
          </cell>
          <cell r="I105">
            <v>0</v>
          </cell>
          <cell r="J105">
            <v>0</v>
          </cell>
          <cell r="K105" t="str">
            <v>101100</v>
          </cell>
          <cell r="L105" t="str">
            <v>111207 Факел ПСБ USD 40702840239005000843</v>
          </cell>
          <cell r="M105" t="str">
            <v>Cash and cash equivalents</v>
          </cell>
          <cell r="N105">
            <v>1</v>
          </cell>
          <cell r="O105" t="str">
            <v>Foreign currency denominated cash on hand and balances with banks</v>
          </cell>
          <cell r="P105" t="str">
            <v>Foreign currency denominated cash on hand and balances with banks</v>
          </cell>
        </row>
        <row r="106">
          <cell r="A106" t="str">
            <v>111208</v>
          </cell>
          <cell r="B106" t="str">
            <v>х</v>
          </cell>
          <cell r="C106" t="str">
            <v>х</v>
          </cell>
          <cell r="E106" t="str">
            <v>del</v>
          </cell>
          <cell r="H106">
            <v>0</v>
          </cell>
          <cell r="I106">
            <v>0</v>
          </cell>
          <cell r="J106">
            <v>0</v>
          </cell>
          <cell r="K106" t="str">
            <v>101100</v>
          </cell>
          <cell r="L106" t="str">
            <v>111208 Факел ПСБ USD 40702840539005000844</v>
          </cell>
          <cell r="M106" t="e">
            <v>#N/A</v>
          </cell>
          <cell r="N106" t="e">
            <v>#N/A</v>
          </cell>
          <cell r="O106" t="e">
            <v>#N/A</v>
          </cell>
          <cell r="P106" t="e">
            <v>#N/A</v>
          </cell>
        </row>
        <row r="107">
          <cell r="A107" t="str">
            <v>111209</v>
          </cell>
          <cell r="B107" t="str">
            <v>х</v>
          </cell>
          <cell r="C107" t="str">
            <v>х</v>
          </cell>
          <cell r="E107" t="str">
            <v>del</v>
          </cell>
          <cell r="H107">
            <v>0</v>
          </cell>
          <cell r="I107">
            <v>0</v>
          </cell>
          <cell r="J107">
            <v>0</v>
          </cell>
          <cell r="K107" t="str">
            <v>101100</v>
          </cell>
          <cell r="L107" t="str">
            <v>111209 Факел ПСБ USD 40702840839005000845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</row>
        <row r="108">
          <cell r="A108" t="str">
            <v>111305</v>
          </cell>
          <cell r="B108" t="str">
            <v>х</v>
          </cell>
          <cell r="C108" t="str">
            <v>х</v>
          </cell>
          <cell r="E108" t="str">
            <v>del</v>
          </cell>
          <cell r="H108">
            <v>0</v>
          </cell>
          <cell r="I108">
            <v>0</v>
          </cell>
          <cell r="J108">
            <v>0</v>
          </cell>
          <cell r="K108" t="str">
            <v>101100</v>
          </cell>
          <cell r="L108" t="str">
            <v>111305 Эвита ПСБ USD 40702840139005000846</v>
          </cell>
          <cell r="M108" t="e">
            <v>#N/A</v>
          </cell>
          <cell r="N108" t="e">
            <v>#N/A</v>
          </cell>
          <cell r="O108" t="e">
            <v>#N/A</v>
          </cell>
          <cell r="P108" t="e">
            <v>#N/A</v>
          </cell>
        </row>
        <row r="109">
          <cell r="A109" t="str">
            <v>111306</v>
          </cell>
          <cell r="B109" t="str">
            <v>х</v>
          </cell>
          <cell r="C109" t="str">
            <v>х</v>
          </cell>
          <cell r="E109" t="str">
            <v>del</v>
          </cell>
          <cell r="H109">
            <v>0</v>
          </cell>
          <cell r="I109">
            <v>0</v>
          </cell>
          <cell r="J109">
            <v>0</v>
          </cell>
          <cell r="K109" t="str">
            <v>101100</v>
          </cell>
          <cell r="L109" t="str">
            <v>111306 Эвита ПСБ USD 40702840439005000847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</row>
        <row r="110">
          <cell r="A110" t="str">
            <v>111307</v>
          </cell>
          <cell r="B110" t="str">
            <v>х</v>
          </cell>
          <cell r="C110" t="str">
            <v>х</v>
          </cell>
          <cell r="E110" t="str">
            <v>del</v>
          </cell>
          <cell r="H110">
            <v>0</v>
          </cell>
          <cell r="I110">
            <v>0</v>
          </cell>
          <cell r="J110">
            <v>0</v>
          </cell>
          <cell r="K110" t="str">
            <v>101100</v>
          </cell>
          <cell r="L110" t="str">
            <v>111307 Эвита ПСБ USD 40702840739005000848</v>
          </cell>
          <cell r="M110" t="str">
            <v>Cash and cash equivalents</v>
          </cell>
          <cell r="N110">
            <v>1</v>
          </cell>
          <cell r="O110" t="str">
            <v>Foreign currency denominated cash on hand and balances with banks</v>
          </cell>
          <cell r="P110" t="str">
            <v>Foreign currency denominated cash on hand and balances with banks</v>
          </cell>
        </row>
        <row r="111">
          <cell r="A111" t="str">
            <v>111408</v>
          </cell>
          <cell r="B111" t="str">
            <v>х</v>
          </cell>
          <cell r="C111">
            <v>260</v>
          </cell>
          <cell r="D111" t="str">
            <v>Cash &amp; bank</v>
          </cell>
          <cell r="F111" t="str">
            <v>bl.</v>
          </cell>
          <cell r="H111">
            <v>52</v>
          </cell>
          <cell r="I111">
            <v>0</v>
          </cell>
          <cell r="J111">
            <v>0</v>
          </cell>
          <cell r="K111" t="str">
            <v>101100</v>
          </cell>
          <cell r="L111" t="str">
            <v>111408 Омни Райффайзен USD 40702840003000401292</v>
          </cell>
          <cell r="M111" t="str">
            <v>Cash and cash equivalents</v>
          </cell>
          <cell r="N111">
            <v>1</v>
          </cell>
          <cell r="O111" t="str">
            <v>Foreign currency denominated cash on hand and balances with banks</v>
          </cell>
          <cell r="P111" t="str">
            <v>Foreign currency denominated cash on hand and balances with banks</v>
          </cell>
        </row>
        <row r="112">
          <cell r="A112" t="str">
            <v>111409</v>
          </cell>
          <cell r="B112" t="str">
            <v>х</v>
          </cell>
          <cell r="C112" t="str">
            <v>х</v>
          </cell>
          <cell r="E112" t="str">
            <v>del</v>
          </cell>
          <cell r="H112">
            <v>0</v>
          </cell>
          <cell r="I112">
            <v>0</v>
          </cell>
          <cell r="J112">
            <v>0</v>
          </cell>
          <cell r="K112" t="str">
            <v>101100</v>
          </cell>
          <cell r="L112" t="str">
            <v>111409 Омни Райффайзен USD 40702840303001401292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</row>
        <row r="113">
          <cell r="A113" t="str">
            <v>111410</v>
          </cell>
          <cell r="B113" t="str">
            <v>х</v>
          </cell>
          <cell r="C113" t="str">
            <v>х</v>
          </cell>
          <cell r="E113" t="str">
            <v>del</v>
          </cell>
          <cell r="H113">
            <v>0</v>
          </cell>
          <cell r="I113">
            <v>0</v>
          </cell>
          <cell r="J113">
            <v>0</v>
          </cell>
          <cell r="K113" t="str">
            <v>101100</v>
          </cell>
          <cell r="L113" t="str">
            <v>111410 Омни Райффайзен USD 40702840603002401292</v>
          </cell>
          <cell r="M113" t="e">
            <v>#N/A</v>
          </cell>
          <cell r="N113" t="e">
            <v>#N/A</v>
          </cell>
          <cell r="O113" t="e">
            <v>#N/A</v>
          </cell>
          <cell r="P113" t="e">
            <v>#N/A</v>
          </cell>
        </row>
        <row r="114">
          <cell r="A114" t="str">
            <v>111411</v>
          </cell>
          <cell r="B114" t="str">
            <v>х</v>
          </cell>
          <cell r="C114" t="str">
            <v>х</v>
          </cell>
          <cell r="E114" t="str">
            <v>del</v>
          </cell>
          <cell r="H114">
            <v>0</v>
          </cell>
          <cell r="I114">
            <v>0</v>
          </cell>
          <cell r="J114">
            <v>0</v>
          </cell>
          <cell r="K114" t="str">
            <v>101100</v>
          </cell>
          <cell r="L114" t="str">
            <v>111411 Омни Сбербанк USD 40702840355000100012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</row>
        <row r="115">
          <cell r="A115" t="str">
            <v>111412</v>
          </cell>
          <cell r="B115" t="str">
            <v>х</v>
          </cell>
          <cell r="C115" t="str">
            <v>х</v>
          </cell>
          <cell r="E115" t="str">
            <v>del</v>
          </cell>
          <cell r="H115">
            <v>0</v>
          </cell>
          <cell r="I115">
            <v>0</v>
          </cell>
          <cell r="J115">
            <v>0</v>
          </cell>
          <cell r="K115" t="str">
            <v>101100</v>
          </cell>
          <cell r="L115" t="str">
            <v>111412 Омни Сбербанк USD 40702840255000200012</v>
          </cell>
          <cell r="M115" t="e">
            <v>#N/A</v>
          </cell>
          <cell r="N115" t="e">
            <v>#N/A</v>
          </cell>
          <cell r="O115" t="e">
            <v>#N/A</v>
          </cell>
          <cell r="P115" t="e">
            <v>#N/A</v>
          </cell>
        </row>
        <row r="116">
          <cell r="A116" t="str">
            <v>111413</v>
          </cell>
          <cell r="B116" t="str">
            <v>х</v>
          </cell>
          <cell r="C116" t="str">
            <v>х</v>
          </cell>
          <cell r="E116" t="str">
            <v>del</v>
          </cell>
          <cell r="H116">
            <v>0</v>
          </cell>
          <cell r="I116">
            <v>0</v>
          </cell>
          <cell r="J116">
            <v>0</v>
          </cell>
          <cell r="K116" t="str">
            <v>101100</v>
          </cell>
          <cell r="L116" t="str">
            <v>111413 Омни Сбербанк USD 40702840155000300012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</row>
        <row r="117">
          <cell r="A117" t="str">
            <v>111414</v>
          </cell>
          <cell r="B117" t="str">
            <v>х</v>
          </cell>
          <cell r="C117" t="str">
            <v>х</v>
          </cell>
          <cell r="E117" t="str">
            <v>del</v>
          </cell>
          <cell r="H117">
            <v>0</v>
          </cell>
          <cell r="I117">
            <v>0</v>
          </cell>
          <cell r="J117">
            <v>0</v>
          </cell>
          <cell r="K117" t="str">
            <v>101100</v>
          </cell>
          <cell r="L117" t="str">
            <v>111414 Омни Уралсиб USD 40702840122000179000</v>
          </cell>
          <cell r="M117" t="str">
            <v>Cash and cash equivalents</v>
          </cell>
          <cell r="N117">
            <v>1</v>
          </cell>
          <cell r="O117" t="str">
            <v>Foreign currency denominated cash on hand and balances with banks</v>
          </cell>
          <cell r="P117" t="str">
            <v>Foreign currency denominated cash on hand and balances with banks</v>
          </cell>
        </row>
        <row r="118">
          <cell r="A118" t="str">
            <v>111415</v>
          </cell>
          <cell r="B118" t="str">
            <v>х</v>
          </cell>
          <cell r="C118" t="str">
            <v>х</v>
          </cell>
          <cell r="E118" t="str">
            <v>del</v>
          </cell>
          <cell r="H118">
            <v>0</v>
          </cell>
          <cell r="I118">
            <v>0</v>
          </cell>
          <cell r="J118">
            <v>0</v>
          </cell>
          <cell r="K118" t="str">
            <v>101100</v>
          </cell>
          <cell r="L118" t="str">
            <v>111415 Омни Уралсиб USD 40702840922000179200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</row>
        <row r="119">
          <cell r="A119" t="str">
            <v>111416</v>
          </cell>
          <cell r="B119" t="str">
            <v>х</v>
          </cell>
          <cell r="C119" t="str">
            <v>х</v>
          </cell>
          <cell r="E119" t="str">
            <v>del</v>
          </cell>
          <cell r="H119">
            <v>0</v>
          </cell>
          <cell r="I119">
            <v>0</v>
          </cell>
          <cell r="J119">
            <v>0</v>
          </cell>
          <cell r="K119" t="str">
            <v>101100</v>
          </cell>
          <cell r="L119" t="str">
            <v>111416 Омни Уралсиб USD 40702840022000179100</v>
          </cell>
          <cell r="M119" t="e">
            <v>#N/A</v>
          </cell>
          <cell r="N119" t="e">
            <v>#N/A</v>
          </cell>
          <cell r="O119" t="e">
            <v>#N/A</v>
          </cell>
          <cell r="P119" t="e">
            <v>#N/A</v>
          </cell>
        </row>
        <row r="120">
          <cell r="A120" t="str">
            <v>111417</v>
          </cell>
          <cell r="B120" t="str">
            <v>х</v>
          </cell>
          <cell r="C120" t="str">
            <v>х</v>
          </cell>
          <cell r="E120" t="str">
            <v>del</v>
          </cell>
          <cell r="H120">
            <v>0</v>
          </cell>
          <cell r="I120">
            <v>0</v>
          </cell>
          <cell r="J120">
            <v>0</v>
          </cell>
          <cell r="K120" t="str">
            <v>101100</v>
          </cell>
          <cell r="L120" t="str">
            <v>111417 Омни Уралсиб USD 45205840322000100805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</row>
        <row r="121">
          <cell r="A121" t="str">
            <v>111418</v>
          </cell>
          <cell r="B121" t="str">
            <v>х</v>
          </cell>
          <cell r="C121" t="str">
            <v>х</v>
          </cell>
          <cell r="E121" t="str">
            <v>del</v>
          </cell>
          <cell r="H121">
            <v>0</v>
          </cell>
          <cell r="I121">
            <v>0</v>
          </cell>
          <cell r="J121">
            <v>0</v>
          </cell>
          <cell r="K121" t="str">
            <v>101100</v>
          </cell>
          <cell r="L121" t="str">
            <v>111418 Омни Балт Банк USD спец.тр.40702840400001401663</v>
          </cell>
          <cell r="M121" t="e">
            <v>#N/A</v>
          </cell>
          <cell r="N121" t="e">
            <v>#N/A</v>
          </cell>
          <cell r="O121" t="e">
            <v>#N/A</v>
          </cell>
          <cell r="P121" t="e">
            <v>#N/A</v>
          </cell>
        </row>
        <row r="122">
          <cell r="A122" t="str">
            <v>111419</v>
          </cell>
          <cell r="B122" t="str">
            <v>х</v>
          </cell>
          <cell r="C122" t="str">
            <v>х</v>
          </cell>
          <cell r="E122" t="str">
            <v>del</v>
          </cell>
          <cell r="H122">
            <v>0</v>
          </cell>
          <cell r="I122">
            <v>0</v>
          </cell>
          <cell r="J122">
            <v>0</v>
          </cell>
          <cell r="K122" t="str">
            <v>101100</v>
          </cell>
          <cell r="L122" t="str">
            <v>111419 Омни Балт Банк USD 40702999900001401661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</row>
        <row r="123">
          <cell r="A123" t="str">
            <v>111420</v>
          </cell>
          <cell r="B123" t="str">
            <v>х</v>
          </cell>
          <cell r="C123" t="str">
            <v>х</v>
          </cell>
          <cell r="E123" t="str">
            <v>del</v>
          </cell>
          <cell r="H123">
            <v>0</v>
          </cell>
          <cell r="I123">
            <v>0</v>
          </cell>
          <cell r="J123">
            <v>0</v>
          </cell>
          <cell r="K123" t="str">
            <v>101100</v>
          </cell>
          <cell r="L123" t="str">
            <v>111420 Омни Балт Банк USD 40702999600001401660</v>
          </cell>
          <cell r="M123" t="str">
            <v>Cash and cash equivalents</v>
          </cell>
          <cell r="N123">
            <v>1</v>
          </cell>
          <cell r="O123" t="str">
            <v>Foreign currency denominated cash on hand and balances with banks</v>
          </cell>
          <cell r="P123" t="str">
            <v>Foreign currency denominated cash on hand and balances with banks</v>
          </cell>
        </row>
        <row r="124">
          <cell r="A124" t="str">
            <v>111422</v>
          </cell>
          <cell r="B124" t="str">
            <v>х</v>
          </cell>
          <cell r="C124" t="str">
            <v>х</v>
          </cell>
          <cell r="E124" t="str">
            <v>del</v>
          </cell>
          <cell r="H124">
            <v>0</v>
          </cell>
          <cell r="I124">
            <v>0</v>
          </cell>
          <cell r="J124">
            <v>0</v>
          </cell>
          <cell r="K124" t="str">
            <v>101100</v>
          </cell>
          <cell r="L124" t="str">
            <v>111422 Омни ММБанк USD 40702840300020530061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</row>
        <row r="125">
          <cell r="A125" t="str">
            <v>111423</v>
          </cell>
          <cell r="B125" t="str">
            <v>х</v>
          </cell>
          <cell r="C125" t="str">
            <v>х</v>
          </cell>
          <cell r="E125" t="str">
            <v>del</v>
          </cell>
          <cell r="H125">
            <v>0</v>
          </cell>
          <cell r="I125">
            <v>0</v>
          </cell>
          <cell r="J125">
            <v>0</v>
          </cell>
          <cell r="K125" t="str">
            <v>101100</v>
          </cell>
          <cell r="L125" t="str">
            <v>111423 Омни ММБанк USD 40702840600020530062 транзит</v>
          </cell>
          <cell r="M125" t="e">
            <v>#N/A</v>
          </cell>
          <cell r="N125" t="e">
            <v>#N/A</v>
          </cell>
          <cell r="O125" t="e">
            <v>#N/A</v>
          </cell>
          <cell r="P125" t="e">
            <v>#N/A</v>
          </cell>
        </row>
        <row r="126">
          <cell r="A126" t="str">
            <v>111604</v>
          </cell>
          <cell r="B126">
            <v>260</v>
          </cell>
          <cell r="C126">
            <v>260</v>
          </cell>
          <cell r="D126" t="str">
            <v>Cash &amp; bank</v>
          </cell>
          <cell r="E126">
            <v>0</v>
          </cell>
          <cell r="G126" t="str">
            <v>bl.</v>
          </cell>
          <cell r="H126">
            <v>52</v>
          </cell>
          <cell r="I126">
            <v>1</v>
          </cell>
          <cell r="J126">
            <v>1</v>
          </cell>
          <cell r="K126" t="str">
            <v>101100</v>
          </cell>
          <cell r="L126" t="str">
            <v>111604 ЛЕНТА УРАЛСИБ USD 40702840822000534000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</row>
        <row r="127">
          <cell r="A127" t="str">
            <v>111605</v>
          </cell>
          <cell r="B127">
            <v>260</v>
          </cell>
          <cell r="C127">
            <v>260</v>
          </cell>
          <cell r="D127" t="str">
            <v>Cash &amp; bank</v>
          </cell>
          <cell r="E127">
            <v>0</v>
          </cell>
          <cell r="G127" t="str">
            <v>bl.</v>
          </cell>
          <cell r="H127">
            <v>52</v>
          </cell>
          <cell r="I127">
            <v>1</v>
          </cell>
          <cell r="J127">
            <v>2</v>
          </cell>
          <cell r="K127" t="str">
            <v>101100</v>
          </cell>
          <cell r="L127" t="str">
            <v>111605 ЛЕНТА УРАЛСИБ USD 40702840722000534100 транз</v>
          </cell>
          <cell r="M127" t="e">
            <v>#N/A</v>
          </cell>
          <cell r="N127" t="e">
            <v>#N/A</v>
          </cell>
          <cell r="O127" t="e">
            <v>#N/A</v>
          </cell>
          <cell r="P127" t="e">
            <v>#N/A</v>
          </cell>
        </row>
        <row r="128">
          <cell r="A128" t="str">
            <v>111606</v>
          </cell>
          <cell r="B128">
            <v>260</v>
          </cell>
          <cell r="C128">
            <v>260</v>
          </cell>
          <cell r="D128" t="str">
            <v>Cash &amp; bank</v>
          </cell>
          <cell r="E128">
            <v>0</v>
          </cell>
          <cell r="G128" t="str">
            <v>bl.</v>
          </cell>
          <cell r="H128">
            <v>52</v>
          </cell>
          <cell r="I128">
            <v>1</v>
          </cell>
          <cell r="J128">
            <v>3</v>
          </cell>
          <cell r="K128" t="str">
            <v>101100</v>
          </cell>
          <cell r="L128" t="str">
            <v>111606 ЛЕНТА УРАЛСИБ USD 40702840622000534200 сп.транз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</row>
        <row r="129">
          <cell r="A129" t="str">
            <v>111607</v>
          </cell>
          <cell r="B129">
            <v>260</v>
          </cell>
          <cell r="C129">
            <v>260</v>
          </cell>
          <cell r="D129" t="str">
            <v>Cash &amp; bank</v>
          </cell>
          <cell r="E129">
            <v>0</v>
          </cell>
          <cell r="G129" t="str">
            <v>bl.</v>
          </cell>
          <cell r="H129">
            <v>52</v>
          </cell>
          <cell r="I129">
            <v>2</v>
          </cell>
          <cell r="J129">
            <v>1</v>
          </cell>
          <cell r="K129" t="str">
            <v>101100</v>
          </cell>
          <cell r="L129" t="str">
            <v>111607 ЛЕНТА ММБАНК USD 40702840700020424886</v>
          </cell>
          <cell r="M129" t="str">
            <v>Cash and cash equivalents</v>
          </cell>
          <cell r="N129">
            <v>1</v>
          </cell>
          <cell r="O129" t="str">
            <v>Foreign currency denominated cash on hand and balances with banks</v>
          </cell>
          <cell r="P129" t="str">
            <v>Foreign currency denominated cash on hand and balances with banks</v>
          </cell>
        </row>
        <row r="130">
          <cell r="A130" t="str">
            <v>111608</v>
          </cell>
          <cell r="B130">
            <v>260</v>
          </cell>
          <cell r="C130">
            <v>260</v>
          </cell>
          <cell r="D130" t="str">
            <v>Cash &amp; bank</v>
          </cell>
          <cell r="E130">
            <v>0</v>
          </cell>
          <cell r="G130" t="str">
            <v>bl.</v>
          </cell>
          <cell r="H130">
            <v>52</v>
          </cell>
          <cell r="I130">
            <v>2</v>
          </cell>
          <cell r="J130">
            <v>2</v>
          </cell>
          <cell r="K130" t="str">
            <v>101100</v>
          </cell>
          <cell r="L130" t="str">
            <v>111608 ЛЕНТА ММБАНК USD 40702840000020454887 Транз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</row>
        <row r="131">
          <cell r="A131" t="str">
            <v>111609</v>
          </cell>
          <cell r="B131">
            <v>260</v>
          </cell>
          <cell r="C131">
            <v>260</v>
          </cell>
          <cell r="D131" t="str">
            <v>Cash &amp; bank</v>
          </cell>
          <cell r="E131">
            <v>0</v>
          </cell>
          <cell r="G131" t="str">
            <v>bl.</v>
          </cell>
          <cell r="H131">
            <v>52</v>
          </cell>
          <cell r="I131">
            <v>2</v>
          </cell>
          <cell r="J131">
            <v>3</v>
          </cell>
          <cell r="K131" t="str">
            <v>101100</v>
          </cell>
          <cell r="L131" t="str">
            <v>111609 ЛЕНТА ММБАНК USD 40702840300020454888 Спец.Транз</v>
          </cell>
          <cell r="M131" t="e">
            <v>#N/A</v>
          </cell>
          <cell r="N131" t="e">
            <v>#N/A</v>
          </cell>
          <cell r="O131" t="e">
            <v>#N/A</v>
          </cell>
          <cell r="P131" t="e">
            <v>#N/A</v>
          </cell>
        </row>
        <row r="132">
          <cell r="A132" t="str">
            <v>111610</v>
          </cell>
          <cell r="B132">
            <v>260</v>
          </cell>
          <cell r="C132">
            <v>260</v>
          </cell>
          <cell r="D132" t="str">
            <v>Cash &amp; bank</v>
          </cell>
          <cell r="E132">
            <v>0</v>
          </cell>
          <cell r="G132" t="str">
            <v>bl.</v>
          </cell>
          <cell r="H132">
            <v>52</v>
          </cell>
          <cell r="I132">
            <v>3</v>
          </cell>
          <cell r="J132">
            <v>1</v>
          </cell>
          <cell r="K132" t="str">
            <v>101100</v>
          </cell>
          <cell r="L132" t="str">
            <v>111610 ЛЕНТА Сбербанк USD 40702840355000169613</v>
          </cell>
          <cell r="M132" t="e">
            <v>#N/A</v>
          </cell>
          <cell r="N132" t="e">
            <v>#N/A</v>
          </cell>
          <cell r="O132" t="e">
            <v>#N/A</v>
          </cell>
          <cell r="P132" t="e">
            <v>#N/A</v>
          </cell>
        </row>
        <row r="133">
          <cell r="A133" t="str">
            <v>111611</v>
          </cell>
          <cell r="B133">
            <v>260</v>
          </cell>
          <cell r="C133">
            <v>260</v>
          </cell>
          <cell r="D133" t="str">
            <v>Cash &amp; bank</v>
          </cell>
          <cell r="E133">
            <v>0</v>
          </cell>
          <cell r="G133" t="str">
            <v>bl.</v>
          </cell>
          <cell r="H133">
            <v>52</v>
          </cell>
          <cell r="I133">
            <v>3</v>
          </cell>
          <cell r="J133">
            <v>2</v>
          </cell>
          <cell r="K133" t="str">
            <v>101100</v>
          </cell>
          <cell r="L133" t="str">
            <v>111611 ЛЕНТА Сбербанк USD 40702840255000269613 транзит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</row>
        <row r="134">
          <cell r="A134" t="str">
            <v>111612</v>
          </cell>
          <cell r="B134">
            <v>260</v>
          </cell>
          <cell r="C134">
            <v>260</v>
          </cell>
          <cell r="D134" t="str">
            <v>Cash &amp; bank</v>
          </cell>
          <cell r="E134">
            <v>0</v>
          </cell>
          <cell r="G134" t="str">
            <v>bl.</v>
          </cell>
          <cell r="H134">
            <v>52</v>
          </cell>
          <cell r="I134">
            <v>4</v>
          </cell>
          <cell r="J134">
            <v>1</v>
          </cell>
          <cell r="K134" t="str">
            <v>101100</v>
          </cell>
          <cell r="L134" t="str">
            <v>111612 ЛЕНТА БалтБанк USD 40702840500001205484</v>
          </cell>
          <cell r="M134" t="str">
            <v>Cash and cash equivalents</v>
          </cell>
          <cell r="N134">
            <v>1</v>
          </cell>
          <cell r="O134" t="str">
            <v>Foreign currency denominated cash on hand and balances with banks</v>
          </cell>
          <cell r="P134" t="e">
            <v>#N/A</v>
          </cell>
        </row>
        <row r="135">
          <cell r="A135" t="str">
            <v>111613</v>
          </cell>
          <cell r="B135">
            <v>260</v>
          </cell>
          <cell r="C135">
            <v>260</v>
          </cell>
          <cell r="D135" t="str">
            <v>Cash &amp; bank</v>
          </cell>
          <cell r="E135">
            <v>0</v>
          </cell>
          <cell r="G135" t="str">
            <v>bl.</v>
          </cell>
          <cell r="H135">
            <v>52</v>
          </cell>
          <cell r="I135">
            <v>4</v>
          </cell>
          <cell r="J135">
            <v>2</v>
          </cell>
          <cell r="K135" t="str">
            <v>101100</v>
          </cell>
          <cell r="L135" t="str">
            <v>111613 ЛЕНТА БалтБанк USD 40702840800001205485 транзит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</row>
        <row r="136">
          <cell r="A136" t="str">
            <v>111614</v>
          </cell>
          <cell r="B136">
            <v>260</v>
          </cell>
          <cell r="C136">
            <v>260</v>
          </cell>
          <cell r="D136" t="str">
            <v>Cash &amp; bank</v>
          </cell>
          <cell r="E136">
            <v>0</v>
          </cell>
          <cell r="G136" t="str">
            <v>bl.</v>
          </cell>
          <cell r="H136">
            <v>52</v>
          </cell>
          <cell r="I136">
            <v>5</v>
          </cell>
          <cell r="J136">
            <v>1</v>
          </cell>
          <cell r="K136" t="str">
            <v>101100</v>
          </cell>
          <cell r="L136" t="str">
            <v>111614 ЛЕНТА Райффайзен USD 40702840803000402378</v>
          </cell>
          <cell r="M136" t="str">
            <v>Cash and cash equivalents</v>
          </cell>
          <cell r="N136">
            <v>1</v>
          </cell>
          <cell r="O136" t="str">
            <v>Foreign currency denominated cash on hand and balances with banks</v>
          </cell>
          <cell r="P136" t="e">
            <v>#N/A</v>
          </cell>
        </row>
        <row r="137">
          <cell r="A137" t="str">
            <v>111615</v>
          </cell>
          <cell r="B137">
            <v>260</v>
          </cell>
          <cell r="C137">
            <v>260</v>
          </cell>
          <cell r="D137" t="str">
            <v>Cash &amp; bank</v>
          </cell>
          <cell r="E137">
            <v>0</v>
          </cell>
          <cell r="G137" t="str">
            <v>bl.</v>
          </cell>
          <cell r="H137">
            <v>52</v>
          </cell>
          <cell r="I137">
            <v>5</v>
          </cell>
          <cell r="J137">
            <v>2</v>
          </cell>
          <cell r="K137" t="str">
            <v>101100</v>
          </cell>
          <cell r="L137" t="str">
            <v>111615 ЛЕНТА Райффайзен USD 40702840103001402378 транзит</v>
          </cell>
          <cell r="M137" t="str">
            <v>Cash and cash equivalents</v>
          </cell>
          <cell r="N137">
            <v>1</v>
          </cell>
          <cell r="O137" t="str">
            <v>Foreign currency denominated cash on hand and balances with banks</v>
          </cell>
          <cell r="P137" t="e">
            <v>#N/A</v>
          </cell>
        </row>
        <row r="138">
          <cell r="A138" t="str">
            <v>111616</v>
          </cell>
          <cell r="B138">
            <v>260</v>
          </cell>
          <cell r="C138">
            <v>260</v>
          </cell>
          <cell r="D138" t="str">
            <v>Cash &amp; bank</v>
          </cell>
          <cell r="E138">
            <v>0</v>
          </cell>
          <cell r="G138" t="str">
            <v>bl.</v>
          </cell>
          <cell r="H138">
            <v>51</v>
          </cell>
          <cell r="I138">
            <v>0</v>
          </cell>
          <cell r="J138">
            <v>0</v>
          </cell>
          <cell r="K138" t="str">
            <v>101100</v>
          </cell>
          <cell r="L138" t="str">
            <v>111616 ЛЕНТА БСЖВ USD 40702840433810000017</v>
          </cell>
          <cell r="M138" t="e">
            <v>#N/A</v>
          </cell>
          <cell r="N138" t="e">
            <v>#N/A</v>
          </cell>
          <cell r="O138" t="e">
            <v>#N/A</v>
          </cell>
          <cell r="P138" t="e">
            <v>#N/A</v>
          </cell>
        </row>
        <row r="139">
          <cell r="A139" t="str">
            <v>111617</v>
          </cell>
          <cell r="B139">
            <v>260</v>
          </cell>
          <cell r="C139">
            <v>260</v>
          </cell>
          <cell r="D139" t="str">
            <v>Cash &amp; bank</v>
          </cell>
          <cell r="E139">
            <v>0</v>
          </cell>
          <cell r="G139" t="str">
            <v>bl.</v>
          </cell>
          <cell r="H139">
            <v>51</v>
          </cell>
          <cell r="I139">
            <v>0</v>
          </cell>
          <cell r="J139">
            <v>0</v>
          </cell>
          <cell r="K139" t="str">
            <v>101100</v>
          </cell>
          <cell r="L139" t="str">
            <v>111617 ЛЕНТА БСЖВ USD 40702840733810000018 транзит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</row>
        <row r="140">
          <cell r="A140" t="str">
            <v>111702</v>
          </cell>
          <cell r="B140" t="str">
            <v>х</v>
          </cell>
          <cell r="C140" t="str">
            <v>х</v>
          </cell>
          <cell r="E140" t="str">
            <v>del</v>
          </cell>
          <cell r="H140">
            <v>0</v>
          </cell>
          <cell r="I140">
            <v>0</v>
          </cell>
          <cell r="J140">
            <v>0</v>
          </cell>
          <cell r="K140" t="str">
            <v>101100</v>
          </cell>
          <cell r="L140" t="str">
            <v>111702 ИСТОЧНИК УРАЛСИБ USD 40702840822000505000</v>
          </cell>
          <cell r="M140" t="e">
            <v>#N/A</v>
          </cell>
          <cell r="N140" t="e">
            <v>#N/A</v>
          </cell>
          <cell r="O140" t="e">
            <v>#N/A</v>
          </cell>
          <cell r="P140" t="e">
            <v>#N/A</v>
          </cell>
        </row>
        <row r="141">
          <cell r="A141" t="str">
            <v>111703</v>
          </cell>
          <cell r="B141" t="str">
            <v>х</v>
          </cell>
          <cell r="C141" t="str">
            <v>х</v>
          </cell>
          <cell r="E141" t="str">
            <v>del</v>
          </cell>
          <cell r="H141">
            <v>0</v>
          </cell>
          <cell r="I141">
            <v>0</v>
          </cell>
          <cell r="J141">
            <v>0</v>
          </cell>
          <cell r="K141" t="str">
            <v>101100</v>
          </cell>
          <cell r="L141" t="str">
            <v>111703 ИСТОЧНИК УРАЛСИБ USD 40702840722000505100 транз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</row>
        <row r="142">
          <cell r="A142" t="str">
            <v>111704</v>
          </cell>
          <cell r="B142" t="str">
            <v>х</v>
          </cell>
          <cell r="C142" t="str">
            <v>х</v>
          </cell>
          <cell r="E142" t="str">
            <v>del</v>
          </cell>
          <cell r="H142">
            <v>0</v>
          </cell>
          <cell r="I142">
            <v>0</v>
          </cell>
          <cell r="J142">
            <v>0</v>
          </cell>
          <cell r="K142" t="str">
            <v>101100</v>
          </cell>
          <cell r="L142" t="str">
            <v>111704 ИСТОЧНИК УРАЛСИБ USD 40702840622000505200 сп.транз</v>
          </cell>
          <cell r="M142" t="e">
            <v>#N/A</v>
          </cell>
          <cell r="N142" t="e">
            <v>#N/A</v>
          </cell>
          <cell r="O142" t="e">
            <v>#N/A</v>
          </cell>
          <cell r="P142" t="e">
            <v>#N/A</v>
          </cell>
        </row>
        <row r="143">
          <cell r="A143" t="str">
            <v>111705</v>
          </cell>
          <cell r="B143" t="str">
            <v>х</v>
          </cell>
          <cell r="C143" t="str">
            <v>х</v>
          </cell>
          <cell r="E143" t="str">
            <v>del</v>
          </cell>
          <cell r="H143">
            <v>0</v>
          </cell>
          <cell r="I143">
            <v>0</v>
          </cell>
          <cell r="J143">
            <v>0</v>
          </cell>
          <cell r="K143" t="str">
            <v>101100</v>
          </cell>
          <cell r="L143" t="str">
            <v>111705 ИСТОЧНИК Райффайзен USD 40702840503000402377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</row>
        <row r="144">
          <cell r="A144" t="str">
            <v>111706</v>
          </cell>
          <cell r="B144" t="str">
            <v>х</v>
          </cell>
          <cell r="C144" t="str">
            <v>х</v>
          </cell>
          <cell r="E144" t="str">
            <v>del</v>
          </cell>
          <cell r="H144">
            <v>0</v>
          </cell>
          <cell r="I144">
            <v>0</v>
          </cell>
          <cell r="J144">
            <v>0</v>
          </cell>
          <cell r="K144" t="str">
            <v>101100</v>
          </cell>
          <cell r="L144" t="str">
            <v>111706 ИСТОЧНИК Райффайзен USD 40702840103002402377</v>
          </cell>
          <cell r="M144" t="e">
            <v>#N/A</v>
          </cell>
          <cell r="N144" t="e">
            <v>#N/A</v>
          </cell>
          <cell r="O144" t="e">
            <v>#N/A</v>
          </cell>
          <cell r="P144" t="e">
            <v>#N/A</v>
          </cell>
        </row>
        <row r="145">
          <cell r="A145" t="str">
            <v>112210</v>
          </cell>
          <cell r="B145" t="str">
            <v>х</v>
          </cell>
          <cell r="C145" t="str">
            <v>х</v>
          </cell>
          <cell r="E145" t="str">
            <v>del</v>
          </cell>
          <cell r="H145">
            <v>0</v>
          </cell>
          <cell r="I145">
            <v>0</v>
          </cell>
          <cell r="J145">
            <v>0</v>
          </cell>
          <cell r="K145" t="str">
            <v>101100</v>
          </cell>
          <cell r="L145" t="str">
            <v>112210 Факел ПСБ EUR 40702978839005000843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</row>
        <row r="146">
          <cell r="A146" t="str">
            <v>112211</v>
          </cell>
          <cell r="B146" t="str">
            <v>х</v>
          </cell>
          <cell r="C146" t="str">
            <v>х</v>
          </cell>
          <cell r="E146" t="str">
            <v>del</v>
          </cell>
          <cell r="H146">
            <v>0</v>
          </cell>
          <cell r="I146">
            <v>0</v>
          </cell>
          <cell r="J146">
            <v>0</v>
          </cell>
          <cell r="K146" t="str">
            <v>101100</v>
          </cell>
          <cell r="L146" t="str">
            <v>112211 Факел ПСБ EUR 40702978139005000844</v>
          </cell>
          <cell r="M146" t="e">
            <v>#N/A</v>
          </cell>
          <cell r="N146" t="e">
            <v>#N/A</v>
          </cell>
          <cell r="O146" t="e">
            <v>#N/A</v>
          </cell>
          <cell r="P146" t="e">
            <v>#N/A</v>
          </cell>
        </row>
        <row r="147">
          <cell r="A147" t="str">
            <v>112212</v>
          </cell>
          <cell r="B147" t="str">
            <v>х</v>
          </cell>
          <cell r="C147" t="str">
            <v>х</v>
          </cell>
          <cell r="E147" t="str">
            <v>del</v>
          </cell>
          <cell r="H147">
            <v>0</v>
          </cell>
          <cell r="I147">
            <v>0</v>
          </cell>
          <cell r="J147">
            <v>0</v>
          </cell>
          <cell r="K147" t="str">
            <v>101100</v>
          </cell>
          <cell r="L147" t="str">
            <v>112212 Факел ПСБ EUR 40702978439005000845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</row>
        <row r="148">
          <cell r="A148" t="str">
            <v>112418</v>
          </cell>
          <cell r="B148" t="str">
            <v>х</v>
          </cell>
          <cell r="C148" t="str">
            <v>х</v>
          </cell>
          <cell r="E148" t="str">
            <v>del</v>
          </cell>
          <cell r="H148">
            <v>0</v>
          </cell>
          <cell r="I148">
            <v>0</v>
          </cell>
          <cell r="J148">
            <v>0</v>
          </cell>
          <cell r="K148" t="str">
            <v>101100</v>
          </cell>
          <cell r="L148" t="str">
            <v>112418 Омни Сбербанк EUR 40702978655000100008</v>
          </cell>
          <cell r="M148" t="e">
            <v>#N/A</v>
          </cell>
          <cell r="N148" t="e">
            <v>#N/A</v>
          </cell>
          <cell r="O148" t="e">
            <v>#N/A</v>
          </cell>
          <cell r="P148" t="e">
            <v>#N/A</v>
          </cell>
        </row>
        <row r="149">
          <cell r="A149" t="str">
            <v>112419</v>
          </cell>
          <cell r="B149" t="str">
            <v>х</v>
          </cell>
          <cell r="C149" t="str">
            <v>х</v>
          </cell>
          <cell r="E149" t="str">
            <v>del</v>
          </cell>
          <cell r="H149">
            <v>0</v>
          </cell>
          <cell r="I149">
            <v>0</v>
          </cell>
          <cell r="J149">
            <v>0</v>
          </cell>
          <cell r="K149" t="str">
            <v>101100</v>
          </cell>
          <cell r="L149" t="str">
            <v>112419 Омни Сбербанк EUR 40702978555000200008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</row>
        <row r="150">
          <cell r="A150" t="str">
            <v>112420</v>
          </cell>
          <cell r="B150" t="str">
            <v>х</v>
          </cell>
          <cell r="C150" t="str">
            <v>х</v>
          </cell>
          <cell r="E150" t="str">
            <v>del</v>
          </cell>
          <cell r="H150">
            <v>0</v>
          </cell>
          <cell r="I150">
            <v>0</v>
          </cell>
          <cell r="J150">
            <v>0</v>
          </cell>
          <cell r="K150" t="str">
            <v>101100</v>
          </cell>
          <cell r="L150" t="str">
            <v>112420 Омни Сбербанк EUR 40702978455000300008</v>
          </cell>
          <cell r="M150" t="e">
            <v>#N/A</v>
          </cell>
          <cell r="N150" t="e">
            <v>#N/A</v>
          </cell>
          <cell r="O150" t="e">
            <v>#N/A</v>
          </cell>
          <cell r="P150" t="e">
            <v>#N/A</v>
          </cell>
        </row>
        <row r="151">
          <cell r="A151" t="str">
            <v>112607</v>
          </cell>
          <cell r="B151">
            <v>260</v>
          </cell>
          <cell r="C151">
            <v>260</v>
          </cell>
          <cell r="D151" t="str">
            <v>Cash &amp; bank</v>
          </cell>
          <cell r="E151">
            <v>0</v>
          </cell>
          <cell r="G151" t="str">
            <v>bl.</v>
          </cell>
          <cell r="H151">
            <v>52</v>
          </cell>
          <cell r="I151">
            <v>6</v>
          </cell>
          <cell r="J151">
            <v>1</v>
          </cell>
          <cell r="K151" t="str">
            <v>101100</v>
          </cell>
          <cell r="L151" t="str">
            <v>112607 ЛЕНТА УРАЛСИБ EUR 40702978422000534000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</row>
        <row r="152">
          <cell r="A152" t="str">
            <v>112608</v>
          </cell>
          <cell r="B152">
            <v>260</v>
          </cell>
          <cell r="C152">
            <v>260</v>
          </cell>
          <cell r="D152" t="str">
            <v>Cash &amp; bank</v>
          </cell>
          <cell r="E152">
            <v>0</v>
          </cell>
          <cell r="G152" t="str">
            <v>bl.</v>
          </cell>
          <cell r="H152">
            <v>52</v>
          </cell>
          <cell r="I152">
            <v>6</v>
          </cell>
          <cell r="J152">
            <v>2</v>
          </cell>
          <cell r="K152" t="str">
            <v>101100</v>
          </cell>
          <cell r="L152" t="str">
            <v>112608 ЛЕНТА УРАЛСИБ EUR 40702878322000534100 транз</v>
          </cell>
          <cell r="M152" t="e">
            <v>#N/A</v>
          </cell>
          <cell r="N152" t="e">
            <v>#N/A</v>
          </cell>
          <cell r="O152" t="e">
            <v>#N/A</v>
          </cell>
          <cell r="P152" t="e">
            <v>#N/A</v>
          </cell>
        </row>
        <row r="153">
          <cell r="A153" t="str">
            <v>112609</v>
          </cell>
          <cell r="B153">
            <v>260</v>
          </cell>
          <cell r="C153">
            <v>260</v>
          </cell>
          <cell r="D153" t="str">
            <v>Cash &amp; bank</v>
          </cell>
          <cell r="E153">
            <v>0</v>
          </cell>
          <cell r="G153" t="str">
            <v>bl.</v>
          </cell>
          <cell r="H153">
            <v>52</v>
          </cell>
          <cell r="I153">
            <v>6</v>
          </cell>
          <cell r="J153">
            <v>3</v>
          </cell>
          <cell r="K153" t="str">
            <v>101100</v>
          </cell>
          <cell r="L153" t="str">
            <v>112609 ЛЕНТА УРАЛСИБ EUR 40702978222000534200 сп.транз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</row>
        <row r="154">
          <cell r="A154" t="str">
            <v>112610</v>
          </cell>
          <cell r="B154">
            <v>260</v>
          </cell>
          <cell r="C154">
            <v>260</v>
          </cell>
          <cell r="D154" t="str">
            <v>Cash &amp; bank</v>
          </cell>
          <cell r="E154">
            <v>0</v>
          </cell>
          <cell r="G154" t="str">
            <v>bl.</v>
          </cell>
          <cell r="H154">
            <v>52</v>
          </cell>
          <cell r="I154">
            <v>7</v>
          </cell>
          <cell r="J154">
            <v>1</v>
          </cell>
          <cell r="K154" t="str">
            <v>101100</v>
          </cell>
          <cell r="L154" t="str">
            <v>112610 ЛЕНТА Сбербанк EUR 40702978055000169636</v>
          </cell>
          <cell r="M154" t="e">
            <v>#N/A</v>
          </cell>
          <cell r="N154" t="e">
            <v>#N/A</v>
          </cell>
          <cell r="O154" t="e">
            <v>#N/A</v>
          </cell>
          <cell r="P154" t="e">
            <v>#N/A</v>
          </cell>
        </row>
        <row r="155">
          <cell r="A155" t="str">
            <v>112611</v>
          </cell>
          <cell r="B155">
            <v>260</v>
          </cell>
          <cell r="C155">
            <v>260</v>
          </cell>
          <cell r="D155" t="str">
            <v>Cash &amp; bank</v>
          </cell>
          <cell r="E155">
            <v>0</v>
          </cell>
          <cell r="G155" t="str">
            <v>bl.</v>
          </cell>
          <cell r="H155">
            <v>52</v>
          </cell>
          <cell r="I155">
            <v>7</v>
          </cell>
          <cell r="J155">
            <v>2</v>
          </cell>
          <cell r="K155" t="str">
            <v>101100</v>
          </cell>
          <cell r="L155" t="str">
            <v>112611 ЛЕНТА Сбербанк EUR 40702978955000269636 транз</v>
          </cell>
          <cell r="M155" t="e">
            <v>#N/A</v>
          </cell>
          <cell r="N155" t="e">
            <v>#N/A</v>
          </cell>
          <cell r="O155" t="e">
            <v>#N/A</v>
          </cell>
          <cell r="P155" t="e">
            <v>#N/A</v>
          </cell>
        </row>
        <row r="156">
          <cell r="A156" t="str">
            <v>112612</v>
          </cell>
          <cell r="B156">
            <v>260</v>
          </cell>
          <cell r="C156">
            <v>260</v>
          </cell>
          <cell r="D156" t="str">
            <v>Cash &amp; bank</v>
          </cell>
          <cell r="E156">
            <v>0</v>
          </cell>
          <cell r="G156" t="str">
            <v>bl.</v>
          </cell>
          <cell r="H156">
            <v>51</v>
          </cell>
          <cell r="I156">
            <v>0</v>
          </cell>
          <cell r="J156">
            <v>0</v>
          </cell>
          <cell r="K156" t="str">
            <v>101100</v>
          </cell>
          <cell r="L156" t="str">
            <v>112612 ЛЕНТА ММБ EUR 40702978900020626742</v>
          </cell>
          <cell r="M156" t="str">
            <v>Cash and cash equivalents</v>
          </cell>
          <cell r="N156">
            <v>1</v>
          </cell>
          <cell r="O156" t="str">
            <v>Foreign currency denominated cash on hand and balances with banks</v>
          </cell>
          <cell r="P156" t="e">
            <v>#N/A</v>
          </cell>
        </row>
        <row r="157">
          <cell r="A157" t="str">
            <v>112613</v>
          </cell>
          <cell r="B157">
            <v>260</v>
          </cell>
          <cell r="C157">
            <v>260</v>
          </cell>
          <cell r="D157" t="str">
            <v>Cash &amp; bank</v>
          </cell>
          <cell r="E157">
            <v>0</v>
          </cell>
          <cell r="G157" t="str">
            <v>bl.</v>
          </cell>
          <cell r="H157">
            <v>51</v>
          </cell>
          <cell r="I157">
            <v>0</v>
          </cell>
          <cell r="J157">
            <v>0</v>
          </cell>
          <cell r="K157" t="str">
            <v>101100</v>
          </cell>
          <cell r="L157" t="str">
            <v>112613 ЛЕНТА ММБ EUR 40702978200020626743 транз</v>
          </cell>
          <cell r="M157" t="e">
            <v>#N/A</v>
          </cell>
          <cell r="N157" t="e">
            <v>#N/A</v>
          </cell>
          <cell r="O157" t="e">
            <v>#N/A</v>
          </cell>
          <cell r="P157" t="e">
            <v>#N/A</v>
          </cell>
        </row>
        <row r="158">
          <cell r="A158" t="str">
            <v>112614</v>
          </cell>
          <cell r="B158">
            <v>260</v>
          </cell>
          <cell r="C158">
            <v>260</v>
          </cell>
          <cell r="D158" t="str">
            <v>Cash &amp; bank</v>
          </cell>
          <cell r="E158">
            <v>0</v>
          </cell>
          <cell r="G158" t="str">
            <v>bl.</v>
          </cell>
          <cell r="H158">
            <v>51</v>
          </cell>
          <cell r="I158">
            <v>0</v>
          </cell>
          <cell r="J158">
            <v>0</v>
          </cell>
          <cell r="K158" t="str">
            <v>101100</v>
          </cell>
          <cell r="L158" t="str">
            <v>112614 ЛЕНТА БСЖВ EUR 40702978133810000014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</row>
        <row r="159">
          <cell r="A159" t="str">
            <v>112615</v>
          </cell>
          <cell r="B159">
            <v>260</v>
          </cell>
          <cell r="C159">
            <v>260</v>
          </cell>
          <cell r="D159" t="str">
            <v>Cash &amp; bank</v>
          </cell>
          <cell r="E159">
            <v>0</v>
          </cell>
          <cell r="G159" t="str">
            <v>bl.</v>
          </cell>
          <cell r="H159">
            <v>51</v>
          </cell>
          <cell r="I159">
            <v>0</v>
          </cell>
          <cell r="J159">
            <v>0</v>
          </cell>
          <cell r="K159" t="str">
            <v>101100</v>
          </cell>
          <cell r="L159" t="str">
            <v>112615 ЛЕНТА БСЖВ EUR 40702978133810000015 транз</v>
          </cell>
          <cell r="M159" t="e">
            <v>#N/A</v>
          </cell>
          <cell r="N159" t="e">
            <v>#N/A</v>
          </cell>
          <cell r="O159" t="e">
            <v>#N/A</v>
          </cell>
          <cell r="P159" t="e">
            <v>#N/A</v>
          </cell>
        </row>
        <row r="160">
          <cell r="A160" t="str">
            <v>112705</v>
          </cell>
          <cell r="B160" t="str">
            <v>х</v>
          </cell>
          <cell r="C160" t="str">
            <v>х</v>
          </cell>
          <cell r="E160" t="str">
            <v>del</v>
          </cell>
          <cell r="H160">
            <v>0</v>
          </cell>
          <cell r="I160">
            <v>0</v>
          </cell>
          <cell r="J160">
            <v>0</v>
          </cell>
          <cell r="K160" t="str">
            <v>101100</v>
          </cell>
          <cell r="L160" t="str">
            <v>112705 ИСТОЧНИК УРАЛСИБ EUR 40702978422000505000</v>
          </cell>
          <cell r="M160" t="e">
            <v>#N/A</v>
          </cell>
          <cell r="N160" t="e">
            <v>#N/A</v>
          </cell>
          <cell r="O160" t="e">
            <v>#N/A</v>
          </cell>
          <cell r="P160" t="e">
            <v>#N/A</v>
          </cell>
        </row>
        <row r="161">
          <cell r="A161" t="str">
            <v>112706</v>
          </cell>
          <cell r="B161" t="str">
            <v>х</v>
          </cell>
          <cell r="C161" t="str">
            <v>х</v>
          </cell>
          <cell r="E161" t="str">
            <v>del</v>
          </cell>
          <cell r="H161">
            <v>0</v>
          </cell>
          <cell r="I161">
            <v>0</v>
          </cell>
          <cell r="J161">
            <v>0</v>
          </cell>
          <cell r="K161" t="str">
            <v>101100</v>
          </cell>
          <cell r="L161" t="str">
            <v>112706 ИСТОЧНИК УРАЛСИБ EUR 40702978322000505100 транз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</row>
        <row r="162">
          <cell r="A162" t="str">
            <v>112707</v>
          </cell>
          <cell r="B162" t="str">
            <v>х</v>
          </cell>
          <cell r="C162" t="str">
            <v>х</v>
          </cell>
          <cell r="E162" t="str">
            <v>del</v>
          </cell>
          <cell r="H162">
            <v>0</v>
          </cell>
          <cell r="I162">
            <v>0</v>
          </cell>
          <cell r="J162">
            <v>0</v>
          </cell>
          <cell r="K162" t="str">
            <v>101100</v>
          </cell>
          <cell r="L162" t="str">
            <v>112707 ИСТОЧНИК УРАЛСИБ EUR 40702978222000505200 сп.транз</v>
          </cell>
          <cell r="M162" t="e">
            <v>#N/A</v>
          </cell>
          <cell r="N162" t="e">
            <v>#N/A</v>
          </cell>
          <cell r="O162" t="e">
            <v>#N/A</v>
          </cell>
          <cell r="P162" t="e">
            <v>#N/A</v>
          </cell>
        </row>
        <row r="163">
          <cell r="A163" t="str">
            <v>110613</v>
          </cell>
          <cell r="C163">
            <v>260</v>
          </cell>
          <cell r="D163" t="str">
            <v>Cash &amp; bank</v>
          </cell>
          <cell r="K163" t="str">
            <v>101100</v>
          </cell>
          <cell r="L163" t="str">
            <v>110613 ЛЕНТА Коммерцбанк RUB 40702810300002201341</v>
          </cell>
          <cell r="M163" t="str">
            <v>Cash and cash equivalents</v>
          </cell>
          <cell r="N163">
            <v>1</v>
          </cell>
          <cell r="O163" t="str">
            <v>RR denominated cash on hand and balances with banks</v>
          </cell>
        </row>
        <row r="164">
          <cell r="A164" t="str">
            <v>113601</v>
          </cell>
          <cell r="C164">
            <v>260</v>
          </cell>
          <cell r="D164" t="str">
            <v>Cash &amp; bank</v>
          </cell>
          <cell r="K164" t="str">
            <v>101100</v>
          </cell>
          <cell r="L164" t="str">
            <v>113601 Лента СБ RUB 42102810155000000005 Депозитный счет</v>
          </cell>
          <cell r="M164" t="str">
            <v>Cash and cash equivalents</v>
          </cell>
          <cell r="N164">
            <v>1</v>
          </cell>
          <cell r="O164" t="str">
            <v>RR denominated cash on hand and balances with banks</v>
          </cell>
        </row>
        <row r="165">
          <cell r="A165" t="str">
            <v>111618</v>
          </cell>
          <cell r="C165">
            <v>260</v>
          </cell>
          <cell r="D165" t="str">
            <v>Cash &amp; bank</v>
          </cell>
          <cell r="K165" t="str">
            <v>101100</v>
          </cell>
          <cell r="L165" t="str">
            <v>111618 ЛЕНТА Коммерцбанк USD 40702840600002201341</v>
          </cell>
          <cell r="M165" t="str">
            <v>Cash and cash equivalents</v>
          </cell>
          <cell r="N165">
            <v>1</v>
          </cell>
          <cell r="O165" t="str">
            <v>Foreign currency denominated cash on hand and balances with banks</v>
          </cell>
        </row>
        <row r="166">
          <cell r="A166" t="str">
            <v>111619</v>
          </cell>
          <cell r="C166">
            <v>260</v>
          </cell>
          <cell r="D166" t="str">
            <v>Cash &amp; bank</v>
          </cell>
          <cell r="K166" t="str">
            <v>101100</v>
          </cell>
          <cell r="L166" t="str">
            <v>111619 ЛЕНТА Коммерцбанк 40702840700012201341 транзит</v>
          </cell>
          <cell r="M166" t="str">
            <v>Cash and cash equivalents</v>
          </cell>
          <cell r="N166">
            <v>1</v>
          </cell>
          <cell r="O166" t="str">
            <v>RR denominated cash in transit</v>
          </cell>
        </row>
        <row r="167">
          <cell r="A167" t="str">
            <v>112616</v>
          </cell>
          <cell r="C167">
            <v>260</v>
          </cell>
          <cell r="D167" t="str">
            <v>Cash &amp; bank</v>
          </cell>
          <cell r="K167" t="str">
            <v>101100</v>
          </cell>
          <cell r="L167" t="str">
            <v>112616 Лента ПСБ EUR 40702978039000001362</v>
          </cell>
          <cell r="M167" t="str">
            <v>Cash and cash equivalents</v>
          </cell>
          <cell r="N167">
            <v>1</v>
          </cell>
          <cell r="O167" t="str">
            <v>Foreign currency denominated cash on hand and balances with banks</v>
          </cell>
        </row>
        <row r="168">
          <cell r="A168" t="str">
            <v>112617</v>
          </cell>
          <cell r="C168">
            <v>260</v>
          </cell>
          <cell r="D168" t="str">
            <v>Cash &amp; bank</v>
          </cell>
          <cell r="K168" t="str">
            <v>101100</v>
          </cell>
          <cell r="L168" t="str">
            <v>112617 ЛЕНТА ПСБ EUR 407029780339000001363 Транзитный</v>
          </cell>
          <cell r="M168" t="str">
            <v>Cash and cash equivalents</v>
          </cell>
          <cell r="N168">
            <v>1</v>
          </cell>
          <cell r="O168" t="str">
            <v>RR denominated cash in transit</v>
          </cell>
        </row>
        <row r="169">
          <cell r="A169" t="str">
            <v>112618</v>
          </cell>
          <cell r="C169">
            <v>260</v>
          </cell>
          <cell r="D169" t="str">
            <v>Cash &amp; bank</v>
          </cell>
          <cell r="K169" t="str">
            <v>101100</v>
          </cell>
          <cell r="L169" t="str">
            <v>112618 Лента Райффайзен EUR 40702978039000001362</v>
          </cell>
          <cell r="M169" t="str">
            <v>Cash and cash equivalents</v>
          </cell>
          <cell r="N169">
            <v>1</v>
          </cell>
          <cell r="O169" t="str">
            <v>Foreign currency denominated cash on hand and balances with banks</v>
          </cell>
        </row>
        <row r="170">
          <cell r="A170" t="str">
            <v>112619</v>
          </cell>
          <cell r="C170">
            <v>260</v>
          </cell>
          <cell r="D170" t="str">
            <v>Cash &amp; bank</v>
          </cell>
          <cell r="K170" t="str">
            <v>101100</v>
          </cell>
          <cell r="L170" t="str">
            <v>112619 ЛЕНТА РайффайзенEUR407029780339000001363Транзитный</v>
          </cell>
          <cell r="M170" t="str">
            <v>Cash and cash equivalents</v>
          </cell>
          <cell r="N170">
            <v>1</v>
          </cell>
          <cell r="O170" t="str">
            <v>RR denominated cash in transit</v>
          </cell>
        </row>
        <row r="171">
          <cell r="A171" t="str">
            <v>118010</v>
          </cell>
          <cell r="B171">
            <v>260</v>
          </cell>
          <cell r="C171">
            <v>260</v>
          </cell>
          <cell r="D171" t="str">
            <v>Cash &amp; bank</v>
          </cell>
          <cell r="E171">
            <v>0</v>
          </cell>
          <cell r="G171" t="str">
            <v>bl.</v>
          </cell>
          <cell r="H171">
            <v>57</v>
          </cell>
          <cell r="I171">
            <v>1</v>
          </cell>
          <cell r="J171">
            <v>1</v>
          </cell>
          <cell r="K171" t="str">
            <v>101100</v>
          </cell>
          <cell r="L171" t="str">
            <v>118010 Тех.счет для входящих платежей по банк.выписке</v>
          </cell>
          <cell r="M171" t="str">
            <v>Cash and cash equivalents</v>
          </cell>
          <cell r="N171">
            <v>1</v>
          </cell>
          <cell r="O171" t="str">
            <v>RR denominated cash in transit</v>
          </cell>
          <cell r="P171" t="str">
            <v>RR denominated cash in transit</v>
          </cell>
        </row>
        <row r="172">
          <cell r="A172" t="str">
            <v>118020</v>
          </cell>
          <cell r="B172">
            <v>260</v>
          </cell>
          <cell r="C172">
            <v>260</v>
          </cell>
          <cell r="D172" t="str">
            <v>Cash &amp; bank</v>
          </cell>
          <cell r="E172">
            <v>0</v>
          </cell>
          <cell r="G172" t="str">
            <v>bl.</v>
          </cell>
          <cell r="H172">
            <v>57</v>
          </cell>
          <cell r="I172">
            <v>1</v>
          </cell>
          <cell r="J172">
            <v>2</v>
          </cell>
          <cell r="K172" t="str">
            <v>101100</v>
          </cell>
          <cell r="L172" t="str">
            <v>118020 Тех.счет для исходящих платежей по банк.выписке</v>
          </cell>
          <cell r="M172" t="str">
            <v>Cash and cash equivalents</v>
          </cell>
          <cell r="N172">
            <v>1</v>
          </cell>
          <cell r="O172" t="str">
            <v>RR denominated cash in transit</v>
          </cell>
          <cell r="P172" t="str">
            <v>RR denominated cash in transit</v>
          </cell>
        </row>
        <row r="173">
          <cell r="A173" t="str">
            <v>118030</v>
          </cell>
          <cell r="B173" t="str">
            <v>х</v>
          </cell>
          <cell r="C173" t="str">
            <v>х</v>
          </cell>
          <cell r="E173" t="str">
            <v>del</v>
          </cell>
          <cell r="H173">
            <v>0</v>
          </cell>
          <cell r="I173">
            <v>0</v>
          </cell>
          <cell r="J173">
            <v>0</v>
          </cell>
          <cell r="K173" t="str">
            <v>101100</v>
          </cell>
          <cell r="L173" t="str">
            <v>118030 F110-outgoing payments-subaccount</v>
          </cell>
          <cell r="M173" t="e">
            <v>#N/A</v>
          </cell>
          <cell r="N173" t="e">
            <v>#N/A</v>
          </cell>
          <cell r="O173" t="e">
            <v>#N/A</v>
          </cell>
          <cell r="P173" t="e">
            <v>#N/A</v>
          </cell>
        </row>
        <row r="174">
          <cell r="A174" t="str">
            <v>118999</v>
          </cell>
          <cell r="B174" t="str">
            <v>х</v>
          </cell>
          <cell r="C174" t="str">
            <v>х</v>
          </cell>
          <cell r="E174" t="str">
            <v>del</v>
          </cell>
          <cell r="H174">
            <v>0</v>
          </cell>
          <cell r="I174">
            <v>0</v>
          </cell>
          <cell r="J174">
            <v>0</v>
          </cell>
          <cell r="K174" t="str">
            <v>101100</v>
          </cell>
          <cell r="L174" t="str">
            <v>118999 F110-Tech.a/c-pmt differ. with alternative currenc</v>
          </cell>
          <cell r="M174" t="str">
            <v>Cash and cash equivalents</v>
          </cell>
          <cell r="N174">
            <v>1</v>
          </cell>
          <cell r="O174" t="str">
            <v>RR denominated cash in transit</v>
          </cell>
          <cell r="P174" t="str">
            <v>RR denominated cash in transit</v>
          </cell>
        </row>
        <row r="175">
          <cell r="A175" t="str">
            <v>119000</v>
          </cell>
          <cell r="B175" t="str">
            <v>х</v>
          </cell>
          <cell r="C175">
            <v>260</v>
          </cell>
          <cell r="D175" t="str">
            <v>Cash &amp; bank</v>
          </cell>
          <cell r="E175" t="str">
            <v>del</v>
          </cell>
          <cell r="H175">
            <v>55</v>
          </cell>
          <cell r="I175">
            <v>0</v>
          </cell>
          <cell r="J175">
            <v>0</v>
          </cell>
          <cell r="K175" t="str">
            <v>101100</v>
          </cell>
          <cell r="L175" t="str">
            <v>119000 Депозитный счет</v>
          </cell>
          <cell r="M175" t="e">
            <v>#N/A</v>
          </cell>
          <cell r="N175" t="e">
            <v>#N/A</v>
          </cell>
          <cell r="O175" t="e">
            <v>#N/A</v>
          </cell>
          <cell r="P175" t="e">
            <v>#N/A</v>
          </cell>
        </row>
        <row r="176">
          <cell r="A176" t="str">
            <v>119100</v>
          </cell>
          <cell r="B176" t="str">
            <v>х</v>
          </cell>
          <cell r="C176" t="str">
            <v>х</v>
          </cell>
          <cell r="E176" t="str">
            <v>del</v>
          </cell>
          <cell r="H176">
            <v>0</v>
          </cell>
          <cell r="I176">
            <v>0</v>
          </cell>
          <cell r="J176">
            <v>0</v>
          </cell>
          <cell r="K176" t="str">
            <v>101100</v>
          </cell>
          <cell r="L176" t="str">
            <v>119100 ПИОНЕР БАЛТ БАНК RUB 40702810300000016147 д.в пути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</row>
        <row r="177">
          <cell r="A177" t="str">
            <v>119200</v>
          </cell>
          <cell r="B177" t="str">
            <v>х</v>
          </cell>
          <cell r="C177" t="str">
            <v>х</v>
          </cell>
          <cell r="E177" t="str">
            <v>del</v>
          </cell>
          <cell r="H177">
            <v>0</v>
          </cell>
          <cell r="I177">
            <v>0</v>
          </cell>
          <cell r="J177">
            <v>0</v>
          </cell>
          <cell r="K177" t="str">
            <v>101100</v>
          </cell>
          <cell r="L177" t="str">
            <v>119200 ПИОНЕР ПСБ RUB 40702810439000002935 деньги в пути</v>
          </cell>
          <cell r="M177" t="e">
            <v>#N/A</v>
          </cell>
          <cell r="N177" t="e">
            <v>#N/A</v>
          </cell>
          <cell r="O177" t="e">
            <v>#N/A</v>
          </cell>
          <cell r="P177" t="e">
            <v>#N/A</v>
          </cell>
        </row>
        <row r="178">
          <cell r="A178" t="str">
            <v>119300</v>
          </cell>
          <cell r="B178" t="str">
            <v>х</v>
          </cell>
          <cell r="C178">
            <v>260</v>
          </cell>
          <cell r="D178" t="str">
            <v>Cash &amp; bank</v>
          </cell>
          <cell r="E178">
            <v>0</v>
          </cell>
          <cell r="G178" t="str">
            <v>bl.</v>
          </cell>
          <cell r="H178">
            <v>57</v>
          </cell>
          <cell r="I178">
            <v>1</v>
          </cell>
          <cell r="J178">
            <v>0</v>
          </cell>
          <cell r="K178" t="str">
            <v>101100</v>
          </cell>
          <cell r="L178" t="str">
            <v>119300 Транзитные счета банки</v>
          </cell>
          <cell r="M178" t="str">
            <v>Cash and cash equivalents</v>
          </cell>
          <cell r="N178">
            <v>1</v>
          </cell>
          <cell r="O178" t="str">
            <v>RR denominated cash in transit</v>
          </cell>
          <cell r="P178" t="str">
            <v>RR denominated cash in transit</v>
          </cell>
        </row>
        <row r="179">
          <cell r="A179" t="str">
            <v>119400</v>
          </cell>
          <cell r="B179" t="str">
            <v>х</v>
          </cell>
          <cell r="C179">
            <v>260</v>
          </cell>
          <cell r="D179" t="str">
            <v>Cash &amp; bank</v>
          </cell>
          <cell r="E179">
            <v>2</v>
          </cell>
          <cell r="F179" t="str">
            <v>bl.</v>
          </cell>
          <cell r="H179">
            <v>51</v>
          </cell>
          <cell r="I179">
            <v>1</v>
          </cell>
          <cell r="J179">
            <v>0</v>
          </cell>
          <cell r="K179" t="str">
            <v>101100</v>
          </cell>
          <cell r="L179" t="str">
            <v>119400 Счет оффшорной компании Istochnic LTD</v>
          </cell>
          <cell r="M179" t="str">
            <v>Cash and cash equivalents</v>
          </cell>
          <cell r="N179">
            <v>1</v>
          </cell>
          <cell r="O179" t="str">
            <v>Foreign currency denominated cash on hand and balances with banks</v>
          </cell>
          <cell r="P179" t="str">
            <v>Foreign currency denominated cash on hand and balances with banks</v>
          </cell>
        </row>
        <row r="180">
          <cell r="A180" t="str">
            <v>119410</v>
          </cell>
          <cell r="B180" t="str">
            <v>х</v>
          </cell>
          <cell r="C180">
            <v>260</v>
          </cell>
          <cell r="D180" t="str">
            <v>Cash &amp; bank</v>
          </cell>
          <cell r="E180">
            <v>2</v>
          </cell>
          <cell r="F180" t="str">
            <v>bl.</v>
          </cell>
          <cell r="H180">
            <v>51</v>
          </cell>
          <cell r="I180">
            <v>2</v>
          </cell>
          <cell r="J180">
            <v>0</v>
          </cell>
          <cell r="K180" t="str">
            <v>101100</v>
          </cell>
          <cell r="L180" t="str">
            <v>119410 Счет оффшорной компании Istochnic LTD в USD</v>
          </cell>
          <cell r="M180" t="str">
            <v>Cash and cash equivalents</v>
          </cell>
          <cell r="N180">
            <v>1</v>
          </cell>
          <cell r="O180" t="str">
            <v>Foreign currency denominated cash on hand and balances with banks</v>
          </cell>
          <cell r="P180" t="e">
            <v>#N/A</v>
          </cell>
        </row>
        <row r="181">
          <cell r="A181" t="str">
            <v>119420</v>
          </cell>
          <cell r="B181" t="str">
            <v>х</v>
          </cell>
          <cell r="C181">
            <v>260</v>
          </cell>
          <cell r="D181" t="str">
            <v>Cash &amp; bank</v>
          </cell>
          <cell r="E181">
            <v>2</v>
          </cell>
          <cell r="F181" t="str">
            <v>bl.</v>
          </cell>
          <cell r="H181">
            <v>51</v>
          </cell>
          <cell r="I181">
            <v>3</v>
          </cell>
          <cell r="J181">
            <v>0</v>
          </cell>
          <cell r="K181" t="str">
            <v>101100</v>
          </cell>
          <cell r="L181" t="str">
            <v>119420 Счет оффшорной компании Istochnic LTD в EUR</v>
          </cell>
          <cell r="M181" t="str">
            <v>Cash and cash equivalents</v>
          </cell>
          <cell r="N181">
            <v>1</v>
          </cell>
          <cell r="O181" t="str">
            <v>Foreign currency denominated cash on hand and balances with banks</v>
          </cell>
          <cell r="P181" t="e">
            <v>#N/A</v>
          </cell>
        </row>
        <row r="182">
          <cell r="A182" t="str">
            <v>119430</v>
          </cell>
          <cell r="B182" t="str">
            <v>х</v>
          </cell>
          <cell r="C182">
            <v>260</v>
          </cell>
          <cell r="D182" t="str">
            <v>Cash &amp; bank</v>
          </cell>
          <cell r="E182">
            <v>2</v>
          </cell>
          <cell r="F182" t="str">
            <v>bl.</v>
          </cell>
          <cell r="H182">
            <v>51</v>
          </cell>
          <cell r="I182">
            <v>0</v>
          </cell>
          <cell r="J182">
            <v>0</v>
          </cell>
          <cell r="K182" t="str">
            <v>101100</v>
          </cell>
          <cell r="L182" t="str">
            <v>119430 Счет оффшорной компании Istochnic LTD в GBP</v>
          </cell>
          <cell r="M182" t="str">
            <v>Cash and cash equivalents</v>
          </cell>
          <cell r="N182">
            <v>1</v>
          </cell>
          <cell r="O182" t="str">
            <v>Foreign currency denominated cash on hand and balances with banks</v>
          </cell>
          <cell r="P182" t="e">
            <v>#N/A</v>
          </cell>
        </row>
        <row r="183">
          <cell r="A183" t="str">
            <v>119500</v>
          </cell>
          <cell r="B183" t="str">
            <v>х</v>
          </cell>
          <cell r="C183">
            <v>260</v>
          </cell>
          <cell r="D183" t="str">
            <v>Cash &amp; bank</v>
          </cell>
          <cell r="E183">
            <v>2</v>
          </cell>
          <cell r="F183" t="str">
            <v>bl.</v>
          </cell>
          <cell r="H183">
            <v>57</v>
          </cell>
          <cell r="I183">
            <v>1</v>
          </cell>
          <cell r="J183">
            <v>0</v>
          </cell>
          <cell r="K183" t="str">
            <v>101100</v>
          </cell>
          <cell r="L183" t="str">
            <v>119500 Транзитные счета третие лица (П.С.В)</v>
          </cell>
          <cell r="M183" t="str">
            <v>Accounts payable and accrued expenses</v>
          </cell>
          <cell r="N183">
            <v>9</v>
          </cell>
          <cell r="O183" t="str">
            <v>Accrued liabilities and other creditors</v>
          </cell>
          <cell r="P183" t="e">
            <v>#N/A</v>
          </cell>
        </row>
        <row r="184">
          <cell r="A184" t="str">
            <v>180000</v>
          </cell>
          <cell r="B184">
            <v>260</v>
          </cell>
          <cell r="C184">
            <v>260</v>
          </cell>
          <cell r="D184" t="str">
            <v>Cash &amp; bank</v>
          </cell>
          <cell r="E184">
            <v>0</v>
          </cell>
          <cell r="G184" t="str">
            <v>bl.</v>
          </cell>
          <cell r="H184">
            <v>58</v>
          </cell>
          <cell r="I184">
            <v>0</v>
          </cell>
          <cell r="J184">
            <v>0</v>
          </cell>
          <cell r="K184" t="str">
            <v>101100</v>
          </cell>
          <cell r="L184" t="str">
            <v>180000 Векселя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</row>
        <row r="185">
          <cell r="A185" t="str">
            <v>180010</v>
          </cell>
          <cell r="B185" t="str">
            <v>х</v>
          </cell>
          <cell r="C185">
            <v>250</v>
          </cell>
          <cell r="D185" t="str">
            <v>Loans &amp; other assets</v>
          </cell>
          <cell r="E185">
            <v>2</v>
          </cell>
          <cell r="F185" t="str">
            <v>bl.</v>
          </cell>
          <cell r="H185">
            <v>58</v>
          </cell>
          <cell r="I185">
            <v>0</v>
          </cell>
          <cell r="J185">
            <v>0</v>
          </cell>
          <cell r="L185" t="str">
            <v>180010 Краткосрочные фин.фложения (Ist)</v>
          </cell>
          <cell r="M185" t="str">
            <v>Assets under construction</v>
          </cell>
          <cell r="N185">
            <v>7</v>
          </cell>
          <cell r="O185" t="str">
            <v>Assets under Construction - cost</v>
          </cell>
          <cell r="P185" t="e">
            <v>#N/A</v>
          </cell>
        </row>
        <row r="186">
          <cell r="A186" t="str">
            <v>999020</v>
          </cell>
          <cell r="B186">
            <v>260</v>
          </cell>
          <cell r="C186">
            <v>260</v>
          </cell>
          <cell r="D186" t="str">
            <v>Cash &amp; bank</v>
          </cell>
          <cell r="E186">
            <v>0</v>
          </cell>
          <cell r="G186" t="str">
            <v>bl.</v>
          </cell>
          <cell r="H186">
            <v>57</v>
          </cell>
          <cell r="I186">
            <v>4</v>
          </cell>
          <cell r="J186">
            <v>0</v>
          </cell>
          <cell r="K186" t="str">
            <v>101100</v>
          </cell>
          <cell r="L186" t="str">
            <v>999020 Отчет кассиров: ваучеры</v>
          </cell>
          <cell r="M186" t="str">
            <v>Cash and cash equivalents</v>
          </cell>
          <cell r="N186">
            <v>1</v>
          </cell>
          <cell r="O186" t="str">
            <v>RR denominated cash in transit</v>
          </cell>
          <cell r="P186" t="e">
            <v>#N/A</v>
          </cell>
        </row>
        <row r="187">
          <cell r="A187" t="str">
            <v>999200</v>
          </cell>
          <cell r="B187">
            <v>260</v>
          </cell>
          <cell r="C187">
            <v>260</v>
          </cell>
          <cell r="D187" t="str">
            <v>Cash &amp; bank</v>
          </cell>
          <cell r="E187">
            <v>0</v>
          </cell>
          <cell r="G187" t="str">
            <v>bl.</v>
          </cell>
          <cell r="H187">
            <v>57</v>
          </cell>
          <cell r="I187">
            <v>2</v>
          </cell>
          <cell r="J187">
            <v>1</v>
          </cell>
          <cell r="K187" t="str">
            <v>101100</v>
          </cell>
          <cell r="L187" t="str">
            <v>999200 Тех.перерасчетный счет: инкассация</v>
          </cell>
          <cell r="M187" t="str">
            <v>Cash and cash equivalents</v>
          </cell>
          <cell r="N187">
            <v>1</v>
          </cell>
          <cell r="O187" t="str">
            <v>RR denominated cash in transit</v>
          </cell>
          <cell r="P187" t="str">
            <v>RR denominated cash in transit</v>
          </cell>
        </row>
        <row r="188">
          <cell r="A188" t="str">
            <v>999201</v>
          </cell>
          <cell r="B188">
            <v>260</v>
          </cell>
          <cell r="C188">
            <v>260</v>
          </cell>
          <cell r="D188" t="str">
            <v>Cash &amp; bank</v>
          </cell>
          <cell r="E188">
            <v>0</v>
          </cell>
          <cell r="G188" t="str">
            <v>bl.</v>
          </cell>
          <cell r="H188">
            <v>57</v>
          </cell>
          <cell r="I188">
            <v>2</v>
          </cell>
          <cell r="J188">
            <v>2</v>
          </cell>
          <cell r="K188" t="str">
            <v>101100</v>
          </cell>
          <cell r="L188" t="str">
            <v>999201 Тех.перерасчетный счет: инкассация ПСБ</v>
          </cell>
          <cell r="M188" t="str">
            <v>Cash and cash equivalents</v>
          </cell>
          <cell r="N188">
            <v>1</v>
          </cell>
          <cell r="O188" t="str">
            <v>RR denominated cash in transit</v>
          </cell>
          <cell r="P188" t="str">
            <v>RR denominated cash in transit</v>
          </cell>
        </row>
        <row r="189">
          <cell r="A189" t="str">
            <v>999202</v>
          </cell>
          <cell r="B189">
            <v>260</v>
          </cell>
          <cell r="C189">
            <v>260</v>
          </cell>
          <cell r="D189" t="str">
            <v>Cash &amp; bank</v>
          </cell>
          <cell r="E189">
            <v>0</v>
          </cell>
          <cell r="G189" t="str">
            <v>bl.</v>
          </cell>
          <cell r="H189">
            <v>57</v>
          </cell>
          <cell r="I189">
            <v>2</v>
          </cell>
          <cell r="J189">
            <v>3</v>
          </cell>
          <cell r="K189" t="str">
            <v>101100</v>
          </cell>
          <cell r="L189" t="str">
            <v>999202 Тех.перерасчетный счет: инкассация ББ</v>
          </cell>
          <cell r="M189" t="str">
            <v>Cash and cash equivalents</v>
          </cell>
          <cell r="N189">
            <v>1</v>
          </cell>
          <cell r="O189" t="str">
            <v>RR denominated cash in transit</v>
          </cell>
          <cell r="P189" t="str">
            <v>RR denominated cash in transit</v>
          </cell>
        </row>
        <row r="190">
          <cell r="A190" t="str">
            <v>999203</v>
          </cell>
          <cell r="B190">
            <v>260</v>
          </cell>
          <cell r="C190">
            <v>260</v>
          </cell>
          <cell r="D190" t="str">
            <v>Cash &amp; bank</v>
          </cell>
          <cell r="E190">
            <v>0</v>
          </cell>
          <cell r="G190" t="str">
            <v>bl.</v>
          </cell>
          <cell r="H190">
            <v>57</v>
          </cell>
          <cell r="I190">
            <v>2</v>
          </cell>
          <cell r="J190">
            <v>4</v>
          </cell>
          <cell r="K190" t="str">
            <v>101100</v>
          </cell>
          <cell r="L190" t="str">
            <v>999203 Тех.перерасчетный счет: инкассация СБ</v>
          </cell>
          <cell r="M190" t="str">
            <v>Cash and cash equivalents</v>
          </cell>
          <cell r="N190">
            <v>1</v>
          </cell>
          <cell r="O190" t="str">
            <v>RR denominated cash in transit</v>
          </cell>
          <cell r="P190" t="str">
            <v>RR denominated cash in transit</v>
          </cell>
        </row>
        <row r="191">
          <cell r="A191" t="str">
            <v>999204</v>
          </cell>
          <cell r="B191">
            <v>260</v>
          </cell>
          <cell r="C191">
            <v>260</v>
          </cell>
          <cell r="D191" t="str">
            <v>Cash &amp; bank</v>
          </cell>
          <cell r="E191">
            <v>0</v>
          </cell>
          <cell r="G191" t="str">
            <v>bl.</v>
          </cell>
          <cell r="H191">
            <v>57</v>
          </cell>
          <cell r="I191">
            <v>2</v>
          </cell>
          <cell r="J191">
            <v>5</v>
          </cell>
          <cell r="K191" t="str">
            <v>101100</v>
          </cell>
          <cell r="L191" t="str">
            <v>999204 Тех.перерасчетный счет: инкассация РФ</v>
          </cell>
          <cell r="M191" t="str">
            <v>Cash and cash equivalents</v>
          </cell>
          <cell r="N191">
            <v>1</v>
          </cell>
          <cell r="O191" t="str">
            <v>RR denominated cash in transit</v>
          </cell>
          <cell r="P191" t="str">
            <v>RR denominated cash in transit</v>
          </cell>
        </row>
        <row r="192">
          <cell r="A192" t="str">
            <v>999205</v>
          </cell>
          <cell r="B192">
            <v>260</v>
          </cell>
          <cell r="C192">
            <v>260</v>
          </cell>
          <cell r="D192" t="str">
            <v>Cash &amp; bank</v>
          </cell>
          <cell r="E192">
            <v>0</v>
          </cell>
          <cell r="G192" t="str">
            <v>bl.</v>
          </cell>
          <cell r="H192">
            <v>57</v>
          </cell>
          <cell r="I192">
            <v>2</v>
          </cell>
          <cell r="J192">
            <v>6</v>
          </cell>
          <cell r="K192" t="str">
            <v>101100</v>
          </cell>
          <cell r="L192" t="str">
            <v>999205 Тех.перерасчетный счет: инкассация ММБ</v>
          </cell>
          <cell r="M192" t="str">
            <v>Cash and cash equivalents</v>
          </cell>
          <cell r="N192">
            <v>1</v>
          </cell>
          <cell r="O192" t="str">
            <v>RR denominated cash in transit</v>
          </cell>
          <cell r="P192" t="str">
            <v>RR denominated cash in transit</v>
          </cell>
        </row>
        <row r="193">
          <cell r="A193" t="str">
            <v>108999</v>
          </cell>
          <cell r="B193">
            <v>626</v>
          </cell>
          <cell r="C193">
            <v>626</v>
          </cell>
          <cell r="D193" t="str">
            <v>Advances received &amp; other payables</v>
          </cell>
          <cell r="E193">
            <v>0</v>
          </cell>
          <cell r="G193" t="str">
            <v>bl.</v>
          </cell>
          <cell r="H193">
            <v>62</v>
          </cell>
          <cell r="I193">
            <v>0</v>
          </cell>
          <cell r="J193">
            <v>0</v>
          </cell>
          <cell r="K193" t="str">
            <v>201200</v>
          </cell>
          <cell r="L193" t="str">
            <v>108999 Транзитный счет для продаж по ваучерам</v>
          </cell>
          <cell r="M193" t="str">
            <v>Accounts payable and accrued expenses</v>
          </cell>
          <cell r="N193">
            <v>9</v>
          </cell>
          <cell r="O193" t="str">
            <v>Accrued liabilities and other creditors</v>
          </cell>
          <cell r="P193" t="str">
            <v>Accrued liabilities and other creditors</v>
          </cell>
        </row>
        <row r="194">
          <cell r="A194" t="str">
            <v>140200</v>
          </cell>
          <cell r="B194">
            <v>626</v>
          </cell>
          <cell r="C194">
            <v>626</v>
          </cell>
          <cell r="D194" t="str">
            <v>Advances received &amp; other payables</v>
          </cell>
          <cell r="E194">
            <v>0</v>
          </cell>
          <cell r="G194" t="str">
            <v>bl.</v>
          </cell>
          <cell r="H194">
            <v>62</v>
          </cell>
          <cell r="I194">
            <v>0</v>
          </cell>
          <cell r="J194">
            <v>0</v>
          </cell>
          <cell r="K194" t="str">
            <v>101300</v>
          </cell>
          <cell r="L194" t="str">
            <v>140200 Авансы полученные    (по товарам) внутри страны</v>
          </cell>
          <cell r="M194" t="str">
            <v>Advances received</v>
          </cell>
          <cell r="N194" t="str">
            <v>9.a</v>
          </cell>
          <cell r="O194" t="str">
            <v>Advances received</v>
          </cell>
          <cell r="P194" t="e">
            <v>#N/A</v>
          </cell>
        </row>
        <row r="195">
          <cell r="A195" t="str">
            <v>140299</v>
          </cell>
          <cell r="B195">
            <v>626</v>
          </cell>
          <cell r="C195">
            <v>626</v>
          </cell>
          <cell r="D195" t="str">
            <v>Advances received &amp; other payables</v>
          </cell>
          <cell r="E195">
            <v>0</v>
          </cell>
          <cell r="G195" t="str">
            <v>bl.</v>
          </cell>
          <cell r="H195">
            <v>62</v>
          </cell>
          <cell r="L195" t="str">
            <v>140299 Авансы полученные (корр.)</v>
          </cell>
          <cell r="M195" t="str">
            <v>Advances received</v>
          </cell>
          <cell r="N195" t="str">
            <v>9.a</v>
          </cell>
          <cell r="O195" t="str">
            <v>Advances received</v>
          </cell>
          <cell r="P195" t="e">
            <v>#N/A</v>
          </cell>
        </row>
        <row r="196">
          <cell r="A196" t="str">
            <v>140300</v>
          </cell>
          <cell r="B196">
            <v>626</v>
          </cell>
          <cell r="C196">
            <v>626</v>
          </cell>
          <cell r="D196" t="str">
            <v>Advances received &amp; other payables</v>
          </cell>
          <cell r="E196">
            <v>0</v>
          </cell>
          <cell r="G196" t="str">
            <v>bl.</v>
          </cell>
          <cell r="H196">
            <v>62</v>
          </cell>
          <cell r="I196">
            <v>0</v>
          </cell>
          <cell r="J196">
            <v>0</v>
          </cell>
          <cell r="L196" t="str">
            <v>140300 Авансы полученные по ОС</v>
          </cell>
          <cell r="M196" t="str">
            <v>Advances received</v>
          </cell>
          <cell r="N196" t="str">
            <v>9.a</v>
          </cell>
          <cell r="O196" t="str">
            <v>Advances received</v>
          </cell>
        </row>
        <row r="197">
          <cell r="A197" t="str">
            <v>140399</v>
          </cell>
          <cell r="B197">
            <v>626</v>
          </cell>
          <cell r="C197">
            <v>626</v>
          </cell>
          <cell r="D197" t="str">
            <v>Advances received &amp; other payables</v>
          </cell>
          <cell r="E197">
            <v>0</v>
          </cell>
          <cell r="G197" t="str">
            <v>bl.</v>
          </cell>
          <cell r="H197">
            <v>62</v>
          </cell>
          <cell r="I197">
            <v>0</v>
          </cell>
          <cell r="J197">
            <v>0</v>
          </cell>
          <cell r="L197" t="str">
            <v>140399 Авансы полученные по ОС (корр.)</v>
          </cell>
          <cell r="M197" t="str">
            <v>Advances received</v>
          </cell>
          <cell r="N197" t="str">
            <v>9.a</v>
          </cell>
          <cell r="O197" t="str">
            <v>Advances received</v>
          </cell>
        </row>
        <row r="198">
          <cell r="A198" t="str">
            <v>140210</v>
          </cell>
          <cell r="B198" t="str">
            <v>х</v>
          </cell>
          <cell r="C198" t="str">
            <v>х</v>
          </cell>
          <cell r="E198">
            <v>0</v>
          </cell>
          <cell r="G198" t="str">
            <v>bl.</v>
          </cell>
          <cell r="H198">
            <v>0</v>
          </cell>
          <cell r="I198">
            <v>0</v>
          </cell>
          <cell r="J198">
            <v>0</v>
          </cell>
          <cell r="K198" t="str">
            <v>101300</v>
          </cell>
          <cell r="L198" t="str">
            <v>140210 НДС по авансам полученным (техн.сч.)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</row>
        <row r="199">
          <cell r="A199" t="str">
            <v>171099</v>
          </cell>
          <cell r="B199" t="str">
            <v>х</v>
          </cell>
          <cell r="C199" t="str">
            <v>х</v>
          </cell>
          <cell r="D199" t="str">
            <v>Advances received &amp; other payables</v>
          </cell>
          <cell r="E199" t="str">
            <v>del</v>
          </cell>
          <cell r="H199">
            <v>62</v>
          </cell>
          <cell r="I199">
            <v>9</v>
          </cell>
          <cell r="J199">
            <v>0</v>
          </cell>
          <cell r="K199" t="str">
            <v>201200</v>
          </cell>
          <cell r="L199" t="str">
            <v>171099 Авансы полученные ОС (корр.счет)</v>
          </cell>
          <cell r="M199" t="e">
            <v>#N/A</v>
          </cell>
          <cell r="N199" t="e">
            <v>#N/A</v>
          </cell>
          <cell r="P199" t="e">
            <v>#N/A</v>
          </cell>
        </row>
        <row r="200">
          <cell r="A200" t="str">
            <v>170099</v>
          </cell>
          <cell r="B200" t="str">
            <v>х</v>
          </cell>
          <cell r="C200" t="str">
            <v>х</v>
          </cell>
          <cell r="D200" t="str">
            <v>Advances received &amp; other payables</v>
          </cell>
          <cell r="E200" t="str">
            <v>del</v>
          </cell>
          <cell r="H200">
            <v>62</v>
          </cell>
          <cell r="I200">
            <v>9</v>
          </cell>
          <cell r="J200">
            <v>0</v>
          </cell>
          <cell r="K200" t="str">
            <v>201200</v>
          </cell>
          <cell r="L200" t="str">
            <v>170099 Авансы полученные товары (корр.счет)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</row>
        <row r="201">
          <cell r="A201" t="str">
            <v>170000</v>
          </cell>
          <cell r="B201" t="str">
            <v>х</v>
          </cell>
          <cell r="C201" t="str">
            <v>х</v>
          </cell>
          <cell r="D201" t="str">
            <v>Advances received &amp; other payables</v>
          </cell>
          <cell r="E201" t="str">
            <v>del</v>
          </cell>
          <cell r="H201">
            <v>62</v>
          </cell>
          <cell r="I201">
            <v>2</v>
          </cell>
          <cell r="J201">
            <v>0</v>
          </cell>
          <cell r="K201" t="str">
            <v>201200</v>
          </cell>
          <cell r="L201" t="str">
            <v>170000 Полученные авансы (по товарам)</v>
          </cell>
          <cell r="M201" t="e">
            <v>#N/A</v>
          </cell>
          <cell r="N201" t="e">
            <v>#N/A</v>
          </cell>
          <cell r="O201" t="e">
            <v>#N/A</v>
          </cell>
          <cell r="P201" t="e">
            <v>#N/A</v>
          </cell>
        </row>
        <row r="202">
          <cell r="A202" t="str">
            <v>170010</v>
          </cell>
          <cell r="B202" t="str">
            <v>х</v>
          </cell>
          <cell r="C202" t="str">
            <v>х</v>
          </cell>
          <cell r="D202" t="str">
            <v>Advances received &amp; other payables</v>
          </cell>
          <cell r="E202" t="str">
            <v>del</v>
          </cell>
          <cell r="H202">
            <v>62</v>
          </cell>
          <cell r="I202">
            <v>6</v>
          </cell>
          <cell r="J202">
            <v>0</v>
          </cell>
          <cell r="K202" t="str">
            <v>201200</v>
          </cell>
          <cell r="L202" t="str">
            <v>170010 Полученные авансы (по услугам)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</row>
        <row r="203">
          <cell r="A203" t="str">
            <v>140000</v>
          </cell>
          <cell r="B203">
            <v>241</v>
          </cell>
          <cell r="C203">
            <v>241</v>
          </cell>
          <cell r="D203" t="str">
            <v>Accounts receivable</v>
          </cell>
          <cell r="E203">
            <v>0</v>
          </cell>
          <cell r="G203" t="str">
            <v>bl.</v>
          </cell>
          <cell r="H203">
            <v>62</v>
          </cell>
          <cell r="I203">
            <v>2</v>
          </cell>
          <cell r="J203">
            <v>1</v>
          </cell>
          <cell r="K203" t="str">
            <v>101300</v>
          </cell>
          <cell r="L203" t="str">
            <v>140000 Дебиторская задолжен.(по товарам) внутри страны</v>
          </cell>
          <cell r="M203" t="str">
            <v>Accounts receivable and prepayments</v>
          </cell>
          <cell r="N203">
            <v>2</v>
          </cell>
          <cell r="O203" t="str">
            <v>Trade receivables</v>
          </cell>
          <cell r="P203" t="str">
            <v>Trade receivables</v>
          </cell>
        </row>
        <row r="204">
          <cell r="A204" t="str">
            <v>147000</v>
          </cell>
          <cell r="B204">
            <v>241</v>
          </cell>
          <cell r="C204">
            <v>241</v>
          </cell>
          <cell r="D204" t="str">
            <v>Accounts receivable</v>
          </cell>
          <cell r="E204">
            <v>0</v>
          </cell>
          <cell r="G204" t="str">
            <v>bl.</v>
          </cell>
          <cell r="H204">
            <v>62</v>
          </cell>
          <cell r="I204">
            <v>0</v>
          </cell>
          <cell r="J204">
            <v>0</v>
          </cell>
          <cell r="K204" t="str">
            <v>101300</v>
          </cell>
          <cell r="L204" t="str">
            <v>147000 Дебиторская задолженность покупателей по б/н</v>
          </cell>
          <cell r="M204" t="str">
            <v>Accounts receivable and prepayments</v>
          </cell>
          <cell r="N204">
            <v>2</v>
          </cell>
          <cell r="O204" t="str">
            <v>Trade receivables</v>
          </cell>
          <cell r="P204" t="e">
            <v>#N/A</v>
          </cell>
        </row>
        <row r="205">
          <cell r="A205" t="str">
            <v>140099</v>
          </cell>
          <cell r="B205">
            <v>241</v>
          </cell>
          <cell r="C205">
            <v>241</v>
          </cell>
          <cell r="D205" t="str">
            <v>Accounts receivable</v>
          </cell>
          <cell r="E205">
            <v>0</v>
          </cell>
          <cell r="G205" t="str">
            <v>bl.</v>
          </cell>
          <cell r="H205">
            <v>62</v>
          </cell>
          <cell r="I205">
            <v>0</v>
          </cell>
          <cell r="J205">
            <v>0</v>
          </cell>
          <cell r="K205" t="str">
            <v>101300</v>
          </cell>
          <cell r="L205" t="str">
            <v>140099 Дебиторская задолжен.товары (коррект.счет)</v>
          </cell>
          <cell r="M205" t="str">
            <v>Accounts receivable and prepayments</v>
          </cell>
          <cell r="N205">
            <v>2</v>
          </cell>
          <cell r="O205" t="str">
            <v>Trade receivables</v>
          </cell>
          <cell r="P205" t="e">
            <v>#N/A</v>
          </cell>
        </row>
        <row r="206">
          <cell r="A206" t="str">
            <v>140010</v>
          </cell>
          <cell r="B206">
            <v>241</v>
          </cell>
          <cell r="C206">
            <v>241</v>
          </cell>
          <cell r="D206" t="str">
            <v>Accounts receivable</v>
          </cell>
          <cell r="E206">
            <v>0</v>
          </cell>
          <cell r="G206" t="str">
            <v>bl.</v>
          </cell>
          <cell r="H206">
            <v>62</v>
          </cell>
          <cell r="I206">
            <v>3</v>
          </cell>
          <cell r="J206">
            <v>0</v>
          </cell>
          <cell r="K206" t="str">
            <v>101300</v>
          </cell>
          <cell r="L206" t="str">
            <v>140010 Дебиторская задолженность (по ОС) внутри страны</v>
          </cell>
          <cell r="M206" t="str">
            <v>Accounts receivable and prepayments</v>
          </cell>
          <cell r="N206">
            <v>2</v>
          </cell>
          <cell r="O206" t="str">
            <v>Trade receivables</v>
          </cell>
          <cell r="P206" t="str">
            <v>Capital prepayments</v>
          </cell>
        </row>
        <row r="207">
          <cell r="A207" t="str">
            <v>141099</v>
          </cell>
          <cell r="B207">
            <v>241</v>
          </cell>
          <cell r="C207">
            <v>241</v>
          </cell>
          <cell r="D207" t="str">
            <v>Accounts receivable</v>
          </cell>
          <cell r="E207">
            <v>0</v>
          </cell>
          <cell r="G207" t="str">
            <v>bl.</v>
          </cell>
          <cell r="H207">
            <v>62</v>
          </cell>
          <cell r="I207">
            <v>3</v>
          </cell>
          <cell r="J207">
            <v>9</v>
          </cell>
          <cell r="K207" t="str">
            <v>101300</v>
          </cell>
          <cell r="L207" t="str">
            <v>141099 Дебиторская задолженн.ОС (коррект.счет)</v>
          </cell>
          <cell r="M207" t="str">
            <v>Prepayments for construction</v>
          </cell>
          <cell r="N207">
            <v>8</v>
          </cell>
          <cell r="O207" t="str">
            <v>Capital prepayments</v>
          </cell>
          <cell r="P207" t="e">
            <v>#N/A</v>
          </cell>
        </row>
        <row r="208">
          <cell r="A208" t="str">
            <v>140020</v>
          </cell>
          <cell r="B208">
            <v>241</v>
          </cell>
          <cell r="C208">
            <v>241</v>
          </cell>
          <cell r="D208" t="str">
            <v>Accounts receivable</v>
          </cell>
          <cell r="E208">
            <v>0</v>
          </cell>
          <cell r="G208" t="str">
            <v>bl.</v>
          </cell>
          <cell r="H208">
            <v>62</v>
          </cell>
          <cell r="I208">
            <v>5</v>
          </cell>
          <cell r="J208">
            <v>0</v>
          </cell>
          <cell r="K208" t="str">
            <v>101300</v>
          </cell>
          <cell r="L208" t="str">
            <v>140020 Дебиторская задолжен.(по услугам) внутри страны</v>
          </cell>
          <cell r="M208" t="str">
            <v>Accounts receivable and prepayments</v>
          </cell>
          <cell r="N208">
            <v>2</v>
          </cell>
          <cell r="O208" t="str">
            <v>Other receivables</v>
          </cell>
          <cell r="P208" t="str">
            <v>Other receivables</v>
          </cell>
        </row>
        <row r="209">
          <cell r="A209" t="str">
            <v>140030</v>
          </cell>
          <cell r="B209">
            <v>241</v>
          </cell>
          <cell r="C209">
            <v>241</v>
          </cell>
          <cell r="D209" t="str">
            <v>Accounts receivable</v>
          </cell>
          <cell r="E209">
            <v>0</v>
          </cell>
          <cell r="G209" t="str">
            <v>bl.</v>
          </cell>
          <cell r="H209">
            <v>62</v>
          </cell>
          <cell r="I209">
            <v>5</v>
          </cell>
          <cell r="J209">
            <v>0</v>
          </cell>
          <cell r="K209" t="str">
            <v>101300</v>
          </cell>
          <cell r="L209" t="str">
            <v>140030 Дебиторская задолженность по выдан.ваучерам</v>
          </cell>
          <cell r="M209" t="str">
            <v>Accounts receivable and prepayments</v>
          </cell>
          <cell r="N209">
            <v>2</v>
          </cell>
          <cell r="O209" t="str">
            <v>Trade receivables</v>
          </cell>
        </row>
        <row r="210">
          <cell r="A210" t="str">
            <v>142099</v>
          </cell>
          <cell r="B210">
            <v>241</v>
          </cell>
          <cell r="C210">
            <v>241</v>
          </cell>
          <cell r="D210" t="str">
            <v>Accounts receivable</v>
          </cell>
          <cell r="E210">
            <v>0</v>
          </cell>
          <cell r="G210" t="str">
            <v>bl.</v>
          </cell>
          <cell r="H210">
            <v>62</v>
          </cell>
          <cell r="I210">
            <v>5</v>
          </cell>
          <cell r="J210">
            <v>9</v>
          </cell>
          <cell r="K210" t="str">
            <v>101300</v>
          </cell>
          <cell r="L210" t="str">
            <v>142099 Дебиторская задолжен. - услуги (коррект.счет)</v>
          </cell>
          <cell r="M210" t="str">
            <v>Accounts receivable and prepayments</v>
          </cell>
          <cell r="N210">
            <v>2</v>
          </cell>
          <cell r="O210" t="str">
            <v>Other receivables</v>
          </cell>
          <cell r="P210" t="str">
            <v>Other receivables</v>
          </cell>
        </row>
        <row r="211">
          <cell r="A211" t="str">
            <v>149090</v>
          </cell>
          <cell r="B211">
            <v>241</v>
          </cell>
          <cell r="C211">
            <v>241</v>
          </cell>
          <cell r="D211" t="str">
            <v>Accounts receivable</v>
          </cell>
          <cell r="E211">
            <v>0</v>
          </cell>
          <cell r="G211" t="str">
            <v>bl.</v>
          </cell>
          <cell r="H211">
            <v>62</v>
          </cell>
          <cell r="I211">
            <v>1</v>
          </cell>
          <cell r="J211">
            <v>1</v>
          </cell>
          <cell r="K211" t="str">
            <v>101300</v>
          </cell>
          <cell r="L211" t="str">
            <v>149090 Расчеты по накопительной скидке с покупателями</v>
          </cell>
          <cell r="M211" t="str">
            <v>Accounts payable and accrued expenses</v>
          </cell>
          <cell r="N211">
            <v>9</v>
          </cell>
          <cell r="O211" t="str">
            <v>Accrued liabilities and other creditors</v>
          </cell>
          <cell r="P211" t="e">
            <v>#N/A</v>
          </cell>
        </row>
        <row r="212">
          <cell r="A212" t="str">
            <v>149010</v>
          </cell>
          <cell r="B212">
            <v>241</v>
          </cell>
          <cell r="C212">
            <v>241</v>
          </cell>
          <cell r="D212" t="str">
            <v>Accounts receivable</v>
          </cell>
          <cell r="E212">
            <v>0</v>
          </cell>
          <cell r="G212" t="str">
            <v>bl.</v>
          </cell>
          <cell r="H212">
            <v>62</v>
          </cell>
          <cell r="I212">
            <v>1</v>
          </cell>
          <cell r="J212">
            <v>1</v>
          </cell>
          <cell r="K212" t="str">
            <v>101300</v>
          </cell>
          <cell r="L212" t="str">
            <v>149010 «Прочие дебиторы»</v>
          </cell>
          <cell r="M212" t="str">
            <v>Accounts receivable and prepayments</v>
          </cell>
          <cell r="N212">
            <v>2</v>
          </cell>
          <cell r="O212" t="str">
            <v>Trade receivables</v>
          </cell>
        </row>
        <row r="213">
          <cell r="A213" t="str">
            <v>140090</v>
          </cell>
          <cell r="B213" t="str">
            <v>х</v>
          </cell>
          <cell r="C213">
            <v>241</v>
          </cell>
          <cell r="D213" t="str">
            <v>Accounts receivable</v>
          </cell>
          <cell r="E213">
            <v>2</v>
          </cell>
          <cell r="F213" t="str">
            <v>bl.</v>
          </cell>
          <cell r="H213">
            <v>62</v>
          </cell>
          <cell r="I213">
            <v>0</v>
          </cell>
          <cell r="J213">
            <v>0</v>
          </cell>
          <cell r="K213" t="str">
            <v>101300</v>
          </cell>
          <cell r="L213" t="str">
            <v>140090 Дебиторская задолженность внутри страны - СРЛ</v>
          </cell>
          <cell r="M213" t="str">
            <v>Accounts receivable and prepayments</v>
          </cell>
          <cell r="N213">
            <v>2</v>
          </cell>
          <cell r="O213" t="str">
            <v>Other receivables</v>
          </cell>
          <cell r="P213" t="e">
            <v>#N/A</v>
          </cell>
        </row>
        <row r="214">
          <cell r="A214" t="str">
            <v>141000</v>
          </cell>
          <cell r="B214" t="str">
            <v>х</v>
          </cell>
          <cell r="C214">
            <v>241</v>
          </cell>
          <cell r="D214" t="str">
            <v>Accounts receivable</v>
          </cell>
          <cell r="E214">
            <v>2</v>
          </cell>
          <cell r="F214" t="str">
            <v>bl.</v>
          </cell>
          <cell r="H214">
            <v>62</v>
          </cell>
          <cell r="I214">
            <v>0</v>
          </cell>
          <cell r="J214">
            <v>0</v>
          </cell>
          <cell r="K214" t="str">
            <v>101300</v>
          </cell>
          <cell r="L214" t="str">
            <v>141000 Дебиторская задолженность (по товарам) за рубежом</v>
          </cell>
          <cell r="M214" t="str">
            <v>Accounts receivable and prepayments</v>
          </cell>
          <cell r="N214">
            <v>2</v>
          </cell>
          <cell r="O214" t="str">
            <v>Trade receivables</v>
          </cell>
          <cell r="P214" t="e">
            <v>#N/A</v>
          </cell>
        </row>
        <row r="215">
          <cell r="A215" t="str">
            <v>141010</v>
          </cell>
          <cell r="B215" t="str">
            <v>х</v>
          </cell>
          <cell r="C215">
            <v>241</v>
          </cell>
          <cell r="D215" t="str">
            <v>Accounts receivable</v>
          </cell>
          <cell r="E215">
            <v>2</v>
          </cell>
          <cell r="F215" t="str">
            <v>bl.</v>
          </cell>
          <cell r="H215">
            <v>62</v>
          </cell>
          <cell r="I215">
            <v>0</v>
          </cell>
          <cell r="J215">
            <v>0</v>
          </cell>
          <cell r="K215" t="str">
            <v>101300</v>
          </cell>
          <cell r="L215" t="str">
            <v>141010 Дебиторская задолженность (по ОС) за рубежом</v>
          </cell>
          <cell r="M215" t="str">
            <v>Prepayments for construction</v>
          </cell>
          <cell r="N215">
            <v>8</v>
          </cell>
          <cell r="O215" t="str">
            <v>Capital prepayments</v>
          </cell>
          <cell r="P215" t="e">
            <v>#N/A</v>
          </cell>
        </row>
        <row r="216">
          <cell r="A216" t="str">
            <v>141020</v>
          </cell>
          <cell r="B216" t="str">
            <v>х</v>
          </cell>
          <cell r="C216">
            <v>241</v>
          </cell>
          <cell r="D216" t="str">
            <v>Accounts receivable</v>
          </cell>
          <cell r="E216">
            <v>2</v>
          </cell>
          <cell r="F216" t="str">
            <v>bl.</v>
          </cell>
          <cell r="H216">
            <v>62</v>
          </cell>
          <cell r="I216">
            <v>5</v>
          </cell>
          <cell r="J216">
            <v>1</v>
          </cell>
          <cell r="K216" t="str">
            <v>101300</v>
          </cell>
          <cell r="L216" t="str">
            <v>141020 Дебиторская задолженность (по услугам) за рубежом</v>
          </cell>
          <cell r="M216" t="str">
            <v>Accounts receivable and prepayments</v>
          </cell>
          <cell r="N216">
            <v>2</v>
          </cell>
          <cell r="O216" t="str">
            <v>Trade receivables</v>
          </cell>
          <cell r="P216" t="str">
            <v>Other receivables</v>
          </cell>
        </row>
        <row r="217">
          <cell r="A217" t="str">
            <v>141090</v>
          </cell>
          <cell r="B217" t="str">
            <v>х</v>
          </cell>
          <cell r="C217">
            <v>241</v>
          </cell>
          <cell r="D217" t="str">
            <v>Accounts receivable</v>
          </cell>
          <cell r="E217">
            <v>2</v>
          </cell>
          <cell r="F217" t="str">
            <v>bl.</v>
          </cell>
          <cell r="H217">
            <v>62</v>
          </cell>
          <cell r="I217">
            <v>0</v>
          </cell>
          <cell r="J217">
            <v>0</v>
          </cell>
          <cell r="K217" t="str">
            <v>101300</v>
          </cell>
          <cell r="L217" t="str">
            <v>141090 Дебиторская задолженность за рубежом - СРЛ (корр.)</v>
          </cell>
          <cell r="M217" t="str">
            <v>Accounts receivable and prepayments</v>
          </cell>
          <cell r="N217">
            <v>2</v>
          </cell>
          <cell r="O217" t="str">
            <v>Other receivables</v>
          </cell>
          <cell r="P217" t="e">
            <v>#N/A</v>
          </cell>
        </row>
        <row r="218">
          <cell r="A218" t="str">
            <v>149000</v>
          </cell>
          <cell r="B218">
            <v>241</v>
          </cell>
          <cell r="C218">
            <v>241</v>
          </cell>
          <cell r="D218" t="str">
            <v>Accounts receivable</v>
          </cell>
          <cell r="E218" t="str">
            <v>del</v>
          </cell>
          <cell r="H218">
            <v>62</v>
          </cell>
          <cell r="I218">
            <v>1</v>
          </cell>
          <cell r="J218">
            <v>1</v>
          </cell>
          <cell r="K218" t="str">
            <v>101300</v>
          </cell>
          <cell r="L218" t="str">
            <v>149000 Расчеты по накопительной скидке с покупателями</v>
          </cell>
          <cell r="M218" t="str">
            <v>Accounts receivable and prepayments</v>
          </cell>
          <cell r="N218">
            <v>2</v>
          </cell>
          <cell r="O218" t="str">
            <v>Trade receivables</v>
          </cell>
          <cell r="P218" t="e">
            <v>#N/A</v>
          </cell>
        </row>
        <row r="219">
          <cell r="A219" t="str">
            <v>142000</v>
          </cell>
          <cell r="B219">
            <v>241</v>
          </cell>
          <cell r="C219">
            <v>241</v>
          </cell>
          <cell r="E219" t="str">
            <v>del</v>
          </cell>
          <cell r="H219">
            <v>0</v>
          </cell>
          <cell r="I219">
            <v>0</v>
          </cell>
          <cell r="J219">
            <v>0</v>
          </cell>
          <cell r="K219" t="str">
            <v>101300</v>
          </cell>
          <cell r="L219" t="str">
            <v>142000 Дебиторская задолженность - магазины</v>
          </cell>
          <cell r="M219" t="str">
            <v>Accounts receivable and prepayments</v>
          </cell>
          <cell r="N219">
            <v>2</v>
          </cell>
          <cell r="O219" t="str">
            <v>Other receivables</v>
          </cell>
          <cell r="P219" t="e">
            <v>#N/A</v>
          </cell>
        </row>
        <row r="220">
          <cell r="A220" t="str">
            <v>143000</v>
          </cell>
          <cell r="B220" t="str">
            <v>х</v>
          </cell>
          <cell r="C220" t="str">
            <v>х</v>
          </cell>
          <cell r="E220" t="str">
            <v>del</v>
          </cell>
          <cell r="H220">
            <v>0</v>
          </cell>
          <cell r="I220">
            <v>0</v>
          </cell>
          <cell r="J220">
            <v>0</v>
          </cell>
          <cell r="K220" t="str">
            <v>101300</v>
          </cell>
          <cell r="L220" t="str">
            <v>143000 "Дебиторская задолженность - юр.лица ТД ""Лента"""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</row>
        <row r="221">
          <cell r="A221" t="str">
            <v>143099</v>
          </cell>
          <cell r="B221" t="str">
            <v>х</v>
          </cell>
          <cell r="C221" t="str">
            <v>х</v>
          </cell>
          <cell r="E221" t="str">
            <v>del</v>
          </cell>
          <cell r="H221">
            <v>0</v>
          </cell>
          <cell r="I221">
            <v>0</v>
          </cell>
          <cell r="J221">
            <v>0</v>
          </cell>
          <cell r="K221" t="str">
            <v>101300</v>
          </cell>
          <cell r="L221" t="str">
            <v>143099 Дебиторская задолжен. - юр.лица Лента (корр.счет)</v>
          </cell>
          <cell r="M221" t="e">
            <v>#N/A</v>
          </cell>
          <cell r="N221" t="e">
            <v>#N/A</v>
          </cell>
          <cell r="O221" t="e">
            <v>#N/A</v>
          </cell>
          <cell r="P221" t="e">
            <v>#N/A</v>
          </cell>
        </row>
        <row r="222">
          <cell r="A222" t="str">
            <v>145000</v>
          </cell>
          <cell r="B222" t="str">
            <v>х</v>
          </cell>
          <cell r="C222" t="str">
            <v>х</v>
          </cell>
          <cell r="E222" t="str">
            <v>del</v>
          </cell>
          <cell r="H222">
            <v>0</v>
          </cell>
          <cell r="I222">
            <v>0</v>
          </cell>
          <cell r="J222">
            <v>0</v>
          </cell>
          <cell r="K222" t="str">
            <v>101300</v>
          </cell>
          <cell r="L222" t="str">
            <v>145000 Дебиторская задолж.покуп.уценен.товар.(сотр.Ленты)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</row>
        <row r="223">
          <cell r="A223" t="str">
            <v>145099</v>
          </cell>
          <cell r="B223" t="str">
            <v>х</v>
          </cell>
          <cell r="C223" t="str">
            <v>х</v>
          </cell>
          <cell r="E223" t="str">
            <v>del</v>
          </cell>
          <cell r="H223">
            <v>0</v>
          </cell>
          <cell r="I223">
            <v>0</v>
          </cell>
          <cell r="J223">
            <v>0</v>
          </cell>
          <cell r="K223" t="str">
            <v>101300</v>
          </cell>
          <cell r="L223" t="str">
            <v>145099 Деб.задолж.покуп.уц.товар.(сотр.Ленты) (корр.счет)</v>
          </cell>
          <cell r="M223" t="e">
            <v>#N/A</v>
          </cell>
          <cell r="N223" t="e">
            <v>#N/A</v>
          </cell>
          <cell r="O223" t="e">
            <v>#N/A</v>
          </cell>
          <cell r="P223" t="e">
            <v>#N/A</v>
          </cell>
        </row>
        <row r="224">
          <cell r="A224" t="str">
            <v>148000</v>
          </cell>
          <cell r="B224">
            <v>241</v>
          </cell>
          <cell r="C224">
            <v>241</v>
          </cell>
          <cell r="D224" t="str">
            <v>Accounts receivable</v>
          </cell>
          <cell r="F224" t="str">
            <v>bl.</v>
          </cell>
          <cell r="H224">
            <v>71</v>
          </cell>
          <cell r="I224">
            <v>0</v>
          </cell>
          <cell r="J224">
            <v>0</v>
          </cell>
          <cell r="K224" t="str">
            <v>101300</v>
          </cell>
          <cell r="L224" t="str">
            <v>148000 Дебиторская задолженность покупателей через кассы</v>
          </cell>
          <cell r="M224" t="str">
            <v>Accounts receivable and prepayments</v>
          </cell>
          <cell r="N224">
            <v>2</v>
          </cell>
          <cell r="O224" t="str">
            <v>Other receivables</v>
          </cell>
          <cell r="P224" t="str">
            <v>Other receivables</v>
          </cell>
        </row>
        <row r="225">
          <cell r="A225" t="str">
            <v>148099</v>
          </cell>
          <cell r="B225" t="str">
            <v>х</v>
          </cell>
          <cell r="C225" t="str">
            <v>х</v>
          </cell>
          <cell r="E225" t="str">
            <v>del</v>
          </cell>
          <cell r="H225">
            <v>62</v>
          </cell>
          <cell r="I225">
            <v>0</v>
          </cell>
          <cell r="J225">
            <v>0</v>
          </cell>
          <cell r="K225" t="str">
            <v>101300</v>
          </cell>
          <cell r="L225" t="str">
            <v>148099 Дебиторская задолжен.покупат.ч/кассы (корр.счет)</v>
          </cell>
          <cell r="M225" t="e">
            <v>#N/A</v>
          </cell>
          <cell r="N225" t="e">
            <v>#N/A</v>
          </cell>
          <cell r="O225" t="e">
            <v>#N/A</v>
          </cell>
          <cell r="P225" t="e">
            <v>#N/A</v>
          </cell>
        </row>
        <row r="226">
          <cell r="A226" t="str">
            <v>149099</v>
          </cell>
          <cell r="B226" t="str">
            <v>х</v>
          </cell>
          <cell r="C226">
            <v>622</v>
          </cell>
          <cell r="D226" t="str">
            <v>Accounts payable ( other services)</v>
          </cell>
          <cell r="E226" t="str">
            <v>del</v>
          </cell>
          <cell r="H226">
            <v>62</v>
          </cell>
          <cell r="I226">
            <v>1</v>
          </cell>
          <cell r="J226">
            <v>9</v>
          </cell>
          <cell r="K226" t="str">
            <v>101300</v>
          </cell>
          <cell r="L226" t="str">
            <v>149099 Дебиторская задолжен.проч.(ан.покупат., корр.счет)</v>
          </cell>
          <cell r="M226" t="str">
            <v>Accounts receivable and prepayments</v>
          </cell>
          <cell r="N226">
            <v>2</v>
          </cell>
          <cell r="O226" t="str">
            <v>Other receivables</v>
          </cell>
          <cell r="P226" t="str">
            <v>Other receivables</v>
          </cell>
        </row>
        <row r="227">
          <cell r="A227" t="str">
            <v>149999</v>
          </cell>
          <cell r="B227" t="str">
            <v>х</v>
          </cell>
          <cell r="C227" t="str">
            <v>х</v>
          </cell>
          <cell r="E227" t="str">
            <v>del</v>
          </cell>
          <cell r="H227">
            <v>60</v>
          </cell>
          <cell r="I227">
            <v>0</v>
          </cell>
          <cell r="J227">
            <v>0</v>
          </cell>
          <cell r="K227" t="str">
            <v>101300</v>
          </cell>
          <cell r="L227" t="str">
            <v>149999 Кредиторы, являющиеся дебиторами</v>
          </cell>
          <cell r="M227" t="e">
            <v>#N/A</v>
          </cell>
          <cell r="N227" t="e">
            <v>#N/A</v>
          </cell>
          <cell r="O227" t="e">
            <v>#N/A</v>
          </cell>
          <cell r="P227" t="e">
            <v>#N/A</v>
          </cell>
        </row>
        <row r="228">
          <cell r="A228" t="str">
            <v>144000</v>
          </cell>
          <cell r="B228">
            <v>622</v>
          </cell>
          <cell r="C228">
            <v>622</v>
          </cell>
          <cell r="D228" t="str">
            <v>Accounts payable ( other services)</v>
          </cell>
          <cell r="E228">
            <v>0</v>
          </cell>
          <cell r="G228" t="str">
            <v>bl.</v>
          </cell>
          <cell r="H228">
            <v>94</v>
          </cell>
          <cell r="I228">
            <v>1</v>
          </cell>
          <cell r="J228">
            <v>1</v>
          </cell>
          <cell r="K228" t="str">
            <v>101300</v>
          </cell>
          <cell r="L228" t="str">
            <v>144000 Дебиторская задолженность под.лиц (недостачи)</v>
          </cell>
          <cell r="M228" t="str">
            <v>Accounts receivable and prepayments</v>
          </cell>
          <cell r="N228">
            <v>2</v>
          </cell>
          <cell r="O228" t="str">
            <v>Other receivables</v>
          </cell>
          <cell r="P228" t="str">
            <v>Other receivables</v>
          </cell>
        </row>
        <row r="229">
          <cell r="A229" t="str">
            <v>144100</v>
          </cell>
          <cell r="B229">
            <v>622</v>
          </cell>
          <cell r="C229">
            <v>622</v>
          </cell>
          <cell r="D229" t="str">
            <v>Accounts payable ( other services)</v>
          </cell>
          <cell r="E229">
            <v>0</v>
          </cell>
          <cell r="G229" t="str">
            <v>bl.</v>
          </cell>
          <cell r="H229">
            <v>71</v>
          </cell>
          <cell r="I229">
            <v>0</v>
          </cell>
          <cell r="J229">
            <v>0</v>
          </cell>
          <cell r="K229" t="str">
            <v>101300</v>
          </cell>
          <cell r="L229" t="str">
            <v>144100 Дебиторская задолженность (удержание недостач)</v>
          </cell>
          <cell r="M229" t="str">
            <v>Accounts receivable and prepayments</v>
          </cell>
          <cell r="N229">
            <v>2</v>
          </cell>
          <cell r="O229" t="str">
            <v>Other receivables</v>
          </cell>
          <cell r="P229" t="e">
            <v>#N/A</v>
          </cell>
        </row>
        <row r="230">
          <cell r="A230" t="str">
            <v>144099</v>
          </cell>
          <cell r="B230">
            <v>622</v>
          </cell>
          <cell r="C230">
            <v>622</v>
          </cell>
          <cell r="D230" t="str">
            <v>Accounts payable ( other services)</v>
          </cell>
          <cell r="E230">
            <v>0</v>
          </cell>
          <cell r="G230" t="str">
            <v>bl.</v>
          </cell>
          <cell r="H230">
            <v>94</v>
          </cell>
          <cell r="I230">
            <v>1</v>
          </cell>
          <cell r="J230">
            <v>9</v>
          </cell>
          <cell r="K230" t="str">
            <v>101300</v>
          </cell>
          <cell r="L230" t="str">
            <v>144099 Дебиторская задолжен.подотчет.лиц (коррект.счет)</v>
          </cell>
          <cell r="M230" t="str">
            <v>Accounts receivable and prepayments</v>
          </cell>
          <cell r="N230">
            <v>2</v>
          </cell>
          <cell r="O230" t="str">
            <v>Other receivables</v>
          </cell>
          <cell r="P230" t="e">
            <v>#N/A</v>
          </cell>
        </row>
        <row r="231">
          <cell r="A231" t="str">
            <v>146000</v>
          </cell>
          <cell r="B231">
            <v>640</v>
          </cell>
          <cell r="C231">
            <v>640</v>
          </cell>
          <cell r="D231" t="str">
            <v>Advances received &amp; other payables</v>
          </cell>
          <cell r="E231">
            <v>0</v>
          </cell>
          <cell r="G231" t="str">
            <v>bl.</v>
          </cell>
          <cell r="H231">
            <v>86</v>
          </cell>
          <cell r="I231">
            <v>0</v>
          </cell>
          <cell r="J231">
            <v>0</v>
          </cell>
          <cell r="K231" t="str">
            <v>101301</v>
          </cell>
          <cell r="L231" t="str">
            <v>146000 Целевое финансирование</v>
          </cell>
          <cell r="M231" t="str">
            <v>Advances received</v>
          </cell>
          <cell r="N231" t="str">
            <v>9.a</v>
          </cell>
          <cell r="O231" t="str">
            <v>Advances received</v>
          </cell>
          <cell r="P231" t="e">
            <v>#N/A</v>
          </cell>
        </row>
        <row r="232">
          <cell r="A232" t="str">
            <v>146099</v>
          </cell>
          <cell r="B232">
            <v>640</v>
          </cell>
          <cell r="C232">
            <v>640</v>
          </cell>
          <cell r="D232" t="str">
            <v>Advances received &amp; other payables</v>
          </cell>
          <cell r="E232">
            <v>0</v>
          </cell>
          <cell r="G232" t="str">
            <v>bl.</v>
          </cell>
          <cell r="H232">
            <v>86</v>
          </cell>
          <cell r="I232">
            <v>0</v>
          </cell>
          <cell r="J232">
            <v>0</v>
          </cell>
          <cell r="L232" t="str">
            <v>146099 Целевое финансирование (корр.счет)</v>
          </cell>
          <cell r="M232" t="str">
            <v>Advances received</v>
          </cell>
          <cell r="N232" t="str">
            <v>9.a</v>
          </cell>
          <cell r="O232" t="str">
            <v>Advances received</v>
          </cell>
          <cell r="P232" t="e">
            <v>#N/A</v>
          </cell>
        </row>
        <row r="233">
          <cell r="A233" t="str">
            <v>031000</v>
          </cell>
          <cell r="B233">
            <v>242</v>
          </cell>
          <cell r="C233">
            <v>242</v>
          </cell>
          <cell r="D233" t="str">
            <v>Advances to suppliers of goods</v>
          </cell>
          <cell r="E233">
            <v>0</v>
          </cell>
          <cell r="G233" t="str">
            <v>bl.</v>
          </cell>
          <cell r="H233">
            <v>60</v>
          </cell>
          <cell r="I233">
            <v>1</v>
          </cell>
          <cell r="J233">
            <v>2</v>
          </cell>
          <cell r="K233" t="str">
            <v>101400</v>
          </cell>
          <cell r="L233" t="str">
            <v>031000 Авансы, выданные на материальные ценности (товары)</v>
          </cell>
          <cell r="M233" t="str">
            <v>Accounts receivable and prepayments</v>
          </cell>
          <cell r="N233">
            <v>2</v>
          </cell>
          <cell r="O233" t="str">
            <v>Advances to suppliers</v>
          </cell>
          <cell r="P233" t="str">
            <v>Advances to suppliers</v>
          </cell>
        </row>
        <row r="234">
          <cell r="A234" t="str">
            <v>031099</v>
          </cell>
          <cell r="B234">
            <v>242</v>
          </cell>
          <cell r="C234">
            <v>242</v>
          </cell>
          <cell r="D234" t="str">
            <v>Advances to suppliers of goods</v>
          </cell>
          <cell r="E234">
            <v>0</v>
          </cell>
          <cell r="G234" t="str">
            <v>bl.</v>
          </cell>
          <cell r="H234">
            <v>60</v>
          </cell>
          <cell r="I234">
            <v>1</v>
          </cell>
          <cell r="J234">
            <v>9</v>
          </cell>
          <cell r="K234" t="str">
            <v>101400</v>
          </cell>
          <cell r="L234" t="str">
            <v>031099 Авансы товары (корр.счет)</v>
          </cell>
          <cell r="M234" t="str">
            <v>Accounts receivable and prepayments</v>
          </cell>
          <cell r="N234">
            <v>2</v>
          </cell>
          <cell r="O234" t="str">
            <v>Advances to suppliers</v>
          </cell>
          <cell r="P234" t="str">
            <v>Advances to suppliers</v>
          </cell>
        </row>
        <row r="235">
          <cell r="A235" t="str">
            <v>031090</v>
          </cell>
          <cell r="B235" t="str">
            <v>х</v>
          </cell>
          <cell r="C235" t="str">
            <v>х</v>
          </cell>
          <cell r="D235" t="str">
            <v>Advances to suppliers of goods</v>
          </cell>
          <cell r="E235" t="str">
            <v>del</v>
          </cell>
          <cell r="H235">
            <v>60</v>
          </cell>
          <cell r="I235">
            <v>0</v>
          </cell>
          <cell r="J235">
            <v>0</v>
          </cell>
          <cell r="K235" t="str">
            <v>101400</v>
          </cell>
          <cell r="L235" t="str">
            <v>031090 Авансы товары(корр.счет)</v>
          </cell>
          <cell r="M235" t="e">
            <v>#N/A</v>
          </cell>
          <cell r="N235" t="e">
            <v>#N/A</v>
          </cell>
          <cell r="O235" t="e">
            <v>#N/A</v>
          </cell>
          <cell r="P235" t="e">
            <v>#N/A</v>
          </cell>
        </row>
        <row r="236">
          <cell r="A236" t="str">
            <v>034000</v>
          </cell>
          <cell r="B236">
            <v>242</v>
          </cell>
          <cell r="C236">
            <v>242</v>
          </cell>
          <cell r="D236" t="str">
            <v>Advances to suppliers of assets &amp; services</v>
          </cell>
          <cell r="E236">
            <v>0</v>
          </cell>
          <cell r="G236" t="str">
            <v>bl.</v>
          </cell>
          <cell r="H236">
            <v>60</v>
          </cell>
          <cell r="I236">
            <v>7</v>
          </cell>
          <cell r="J236">
            <v>2</v>
          </cell>
          <cell r="K236" t="str">
            <v>101500</v>
          </cell>
          <cell r="L236" t="str">
            <v>034000 Авансы, выданные на закупку, монтаж осн.средств</v>
          </cell>
          <cell r="M236" t="str">
            <v>Prepayments for construction</v>
          </cell>
          <cell r="N236">
            <v>8</v>
          </cell>
          <cell r="O236" t="str">
            <v>Capital prepayments</v>
          </cell>
          <cell r="P236" t="str">
            <v>Capital prepayments</v>
          </cell>
        </row>
        <row r="237">
          <cell r="A237" t="str">
            <v>034090</v>
          </cell>
          <cell r="B237">
            <v>242</v>
          </cell>
          <cell r="C237">
            <v>242</v>
          </cell>
          <cell r="D237" t="str">
            <v>Advances to suppliers of assets &amp; services</v>
          </cell>
          <cell r="E237">
            <v>0</v>
          </cell>
          <cell r="G237" t="str">
            <v>bl.</v>
          </cell>
          <cell r="H237">
            <v>60</v>
          </cell>
          <cell r="I237">
            <v>0</v>
          </cell>
          <cell r="J237">
            <v>0</v>
          </cell>
          <cell r="K237" t="str">
            <v>101500</v>
          </cell>
          <cell r="L237" t="str">
            <v>034090 Авансы ОС (корр.счет)</v>
          </cell>
          <cell r="M237" t="str">
            <v>Prepayments for construction</v>
          </cell>
          <cell r="N237">
            <v>8</v>
          </cell>
          <cell r="O237" t="str">
            <v>Capital prepayments</v>
          </cell>
          <cell r="P237" t="e">
            <v>#N/A</v>
          </cell>
        </row>
        <row r="238">
          <cell r="A238" t="str">
            <v>036000</v>
          </cell>
          <cell r="B238">
            <v>242</v>
          </cell>
          <cell r="C238">
            <v>242</v>
          </cell>
          <cell r="D238" t="str">
            <v>Advances to suppliers of assets &amp; services</v>
          </cell>
          <cell r="E238">
            <v>0</v>
          </cell>
          <cell r="G238" t="str">
            <v>bl.</v>
          </cell>
          <cell r="H238">
            <v>60</v>
          </cell>
          <cell r="I238">
            <v>3</v>
          </cell>
          <cell r="J238">
            <v>2</v>
          </cell>
          <cell r="K238" t="str">
            <v>101500</v>
          </cell>
          <cell r="L238" t="str">
            <v>036000 Авансы, выданные на услуги</v>
          </cell>
          <cell r="M238" t="str">
            <v>Accounts receivable and prepayments</v>
          </cell>
          <cell r="N238">
            <v>2</v>
          </cell>
          <cell r="O238" t="str">
            <v>Prepayments</v>
          </cell>
          <cell r="P238" t="str">
            <v>Prepayments</v>
          </cell>
        </row>
        <row r="239">
          <cell r="A239" t="str">
            <v>036099</v>
          </cell>
          <cell r="B239">
            <v>242</v>
          </cell>
          <cell r="C239">
            <v>242</v>
          </cell>
          <cell r="D239" t="str">
            <v>Advances to suppliers of assets &amp; services</v>
          </cell>
          <cell r="E239">
            <v>0</v>
          </cell>
          <cell r="G239" t="str">
            <v>bl.</v>
          </cell>
          <cell r="H239">
            <v>60</v>
          </cell>
          <cell r="I239">
            <v>3</v>
          </cell>
          <cell r="J239">
            <v>9</v>
          </cell>
          <cell r="K239" t="str">
            <v>101500</v>
          </cell>
          <cell r="L239" t="str">
            <v>036099 Авансы услуги (корр.счет)</v>
          </cell>
          <cell r="M239" t="str">
            <v>Accounts receivable and prepayments</v>
          </cell>
          <cell r="N239">
            <v>2</v>
          </cell>
          <cell r="O239" t="str">
            <v>Prepayments</v>
          </cell>
          <cell r="P239" t="str">
            <v>Prepayments</v>
          </cell>
        </row>
        <row r="240">
          <cell r="A240" t="str">
            <v>038000</v>
          </cell>
          <cell r="B240">
            <v>242</v>
          </cell>
          <cell r="C240">
            <v>242</v>
          </cell>
          <cell r="D240" t="str">
            <v>Advances to suppliers of assets &amp; services</v>
          </cell>
          <cell r="E240">
            <v>0</v>
          </cell>
          <cell r="G240" t="str">
            <v>bl.</v>
          </cell>
          <cell r="H240">
            <v>60</v>
          </cell>
          <cell r="I240">
            <v>0</v>
          </cell>
          <cell r="J240">
            <v>0</v>
          </cell>
          <cell r="K240" t="str">
            <v>101500</v>
          </cell>
          <cell r="L240" t="str">
            <v>038000 Авансы, выданные поставщикам за услуги (rand)</v>
          </cell>
          <cell r="M240" t="str">
            <v>Accounts receivable and prepayments</v>
          </cell>
          <cell r="N240">
            <v>2</v>
          </cell>
          <cell r="O240" t="str">
            <v>Prepayments</v>
          </cell>
          <cell r="P240" t="e">
            <v>#N/A</v>
          </cell>
        </row>
        <row r="241">
          <cell r="A241" t="str">
            <v>038099</v>
          </cell>
          <cell r="B241">
            <v>242</v>
          </cell>
          <cell r="C241">
            <v>242</v>
          </cell>
          <cell r="D241" t="str">
            <v>Advances to suppliers of assets &amp; services</v>
          </cell>
          <cell r="E241">
            <v>0</v>
          </cell>
          <cell r="G241" t="str">
            <v>bl.</v>
          </cell>
          <cell r="H241">
            <v>60</v>
          </cell>
          <cell r="I241">
            <v>0</v>
          </cell>
          <cell r="J241">
            <v>0</v>
          </cell>
          <cell r="K241" t="str">
            <v>101500</v>
          </cell>
          <cell r="L241" t="str">
            <v>038099 Авансы за рубежом (корр.счет)</v>
          </cell>
          <cell r="M241" t="str">
            <v>Accounts receivable and prepayments</v>
          </cell>
          <cell r="N241">
            <v>2</v>
          </cell>
          <cell r="O241" t="str">
            <v>Prepayments</v>
          </cell>
          <cell r="P241" t="e">
            <v>#N/A</v>
          </cell>
        </row>
        <row r="242">
          <cell r="A242" t="str">
            <v>035000</v>
          </cell>
          <cell r="B242" t="str">
            <v>х</v>
          </cell>
          <cell r="C242">
            <v>242</v>
          </cell>
          <cell r="D242" t="str">
            <v>Advances to suppliers of assets &amp; services</v>
          </cell>
          <cell r="E242">
            <v>2</v>
          </cell>
          <cell r="F242" t="str">
            <v>bl.</v>
          </cell>
          <cell r="H242">
            <v>60</v>
          </cell>
          <cell r="I242">
            <v>0</v>
          </cell>
          <cell r="J242">
            <v>0</v>
          </cell>
          <cell r="K242" t="str">
            <v>101500</v>
          </cell>
          <cell r="L242" t="str">
            <v>035000 Авансы, выданные на покупку ОС (Ist.)</v>
          </cell>
          <cell r="M242" t="str">
            <v>Prepayments for construction</v>
          </cell>
          <cell r="N242">
            <v>8</v>
          </cell>
          <cell r="O242" t="str">
            <v>Capital prepayments</v>
          </cell>
          <cell r="P242" t="e">
            <v>#N/A</v>
          </cell>
        </row>
        <row r="243">
          <cell r="A243" t="str">
            <v>035099</v>
          </cell>
          <cell r="B243" t="str">
            <v>х</v>
          </cell>
          <cell r="C243">
            <v>242</v>
          </cell>
          <cell r="D243" t="str">
            <v>Advances to suppliers of assets &amp; services</v>
          </cell>
          <cell r="E243">
            <v>2</v>
          </cell>
          <cell r="F243" t="str">
            <v>bl.</v>
          </cell>
          <cell r="H243">
            <v>60</v>
          </cell>
          <cell r="I243">
            <v>7</v>
          </cell>
          <cell r="J243">
            <v>9</v>
          </cell>
          <cell r="K243" t="str">
            <v>101500</v>
          </cell>
          <cell r="L243" t="str">
            <v>035099 Авансы ОС (корр.счет)</v>
          </cell>
          <cell r="M243" t="str">
            <v>Prepayments for construction</v>
          </cell>
          <cell r="N243">
            <v>8</v>
          </cell>
          <cell r="O243" t="str">
            <v>Capital prepayments</v>
          </cell>
          <cell r="P243" t="str">
            <v>Capital prepayments</v>
          </cell>
        </row>
        <row r="244">
          <cell r="A244" t="str">
            <v>039000</v>
          </cell>
          <cell r="B244" t="str">
            <v>х</v>
          </cell>
          <cell r="C244">
            <v>242</v>
          </cell>
          <cell r="D244" t="str">
            <v>Advances to suppliers of assets &amp; services</v>
          </cell>
          <cell r="E244">
            <v>2</v>
          </cell>
          <cell r="F244" t="str">
            <v>bl.</v>
          </cell>
          <cell r="H244">
            <v>60</v>
          </cell>
          <cell r="I244">
            <v>0</v>
          </cell>
          <cell r="J244">
            <v>0</v>
          </cell>
          <cell r="K244" t="str">
            <v>101500</v>
          </cell>
          <cell r="L244" t="str">
            <v>039000 Прочие выданные авансы (Ist)</v>
          </cell>
          <cell r="M244" t="str">
            <v>Accounts receivable and prepayments</v>
          </cell>
          <cell r="N244">
            <v>2</v>
          </cell>
          <cell r="O244" t="str">
            <v>Prepayments</v>
          </cell>
          <cell r="P244" t="e">
            <v>#N/A</v>
          </cell>
        </row>
        <row r="245">
          <cell r="A245" t="str">
            <v>039099</v>
          </cell>
          <cell r="B245" t="str">
            <v>х</v>
          </cell>
          <cell r="C245">
            <v>242</v>
          </cell>
          <cell r="D245" t="str">
            <v>Advances to suppliers of assets &amp; services</v>
          </cell>
          <cell r="E245">
            <v>2</v>
          </cell>
          <cell r="F245" t="str">
            <v>bl.</v>
          </cell>
          <cell r="H245">
            <v>60</v>
          </cell>
          <cell r="I245">
            <v>0</v>
          </cell>
          <cell r="J245">
            <v>0</v>
          </cell>
          <cell r="K245" t="str">
            <v>101500</v>
          </cell>
          <cell r="L245" t="str">
            <v>039099 Авансы прочие(корр.счет) (Ist)</v>
          </cell>
          <cell r="M245" t="str">
            <v>Accounts receivable and prepayments</v>
          </cell>
          <cell r="N245">
            <v>2</v>
          </cell>
          <cell r="O245" t="str">
            <v>Prepayments</v>
          </cell>
          <cell r="P245" t="e">
            <v>#N/A</v>
          </cell>
        </row>
        <row r="246">
          <cell r="A246" t="str">
            <v>032000</v>
          </cell>
          <cell r="B246" t="str">
            <v>х</v>
          </cell>
          <cell r="C246" t="str">
            <v>х</v>
          </cell>
          <cell r="D246" t="str">
            <v>Advances to suppliers of assets &amp; services</v>
          </cell>
          <cell r="E246" t="str">
            <v>del</v>
          </cell>
          <cell r="H246">
            <v>60</v>
          </cell>
          <cell r="I246">
            <v>0</v>
          </cell>
          <cell r="J246">
            <v>0</v>
          </cell>
          <cell r="K246" t="str">
            <v>101500</v>
          </cell>
          <cell r="L246" t="str">
            <v>032000 Авансы, выд.на мат.ценности (тов.д/собст.использ.)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</row>
        <row r="247">
          <cell r="A247" t="str">
            <v>033000</v>
          </cell>
          <cell r="B247" t="str">
            <v>х</v>
          </cell>
          <cell r="C247" t="str">
            <v>х</v>
          </cell>
          <cell r="D247" t="str">
            <v>Advances to suppliers of assets &amp; services</v>
          </cell>
          <cell r="E247" t="str">
            <v>del</v>
          </cell>
          <cell r="H247">
            <v>60</v>
          </cell>
          <cell r="I247">
            <v>0</v>
          </cell>
          <cell r="J247">
            <v>0</v>
          </cell>
          <cell r="K247" t="str">
            <v>101500</v>
          </cell>
          <cell r="L247" t="str">
            <v>033000 Авансы, выданные на реконструкцию основных средств</v>
          </cell>
          <cell r="M247" t="e">
            <v>#N/A</v>
          </cell>
          <cell r="N247" t="e">
            <v>#N/A</v>
          </cell>
          <cell r="O247" t="e">
            <v>#N/A</v>
          </cell>
          <cell r="P247" t="e">
            <v>#N/A</v>
          </cell>
        </row>
        <row r="248">
          <cell r="A248" t="str">
            <v>036090</v>
          </cell>
          <cell r="B248" t="str">
            <v>х</v>
          </cell>
          <cell r="C248" t="str">
            <v>х</v>
          </cell>
          <cell r="D248" t="str">
            <v>Advances to suppliers of assets &amp; services</v>
          </cell>
          <cell r="E248" t="str">
            <v>del</v>
          </cell>
          <cell r="H248">
            <v>60</v>
          </cell>
          <cell r="I248">
            <v>0</v>
          </cell>
          <cell r="J248">
            <v>0</v>
          </cell>
          <cell r="K248" t="str">
            <v>101500</v>
          </cell>
          <cell r="L248" t="str">
            <v>036090 Авансы услуги(корр.счет)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</row>
        <row r="249">
          <cell r="A249" t="str">
            <v>037000</v>
          </cell>
          <cell r="B249" t="str">
            <v>х</v>
          </cell>
          <cell r="C249" t="str">
            <v>х</v>
          </cell>
          <cell r="D249" t="str">
            <v>Advances to suppliers of assets &amp; services</v>
          </cell>
          <cell r="E249" t="str">
            <v>del</v>
          </cell>
          <cell r="H249">
            <v>60</v>
          </cell>
          <cell r="I249">
            <v>0</v>
          </cell>
          <cell r="J249">
            <v>0</v>
          </cell>
          <cell r="K249" t="str">
            <v>101500</v>
          </cell>
          <cell r="L249" t="str">
            <v>037000 Авансы, выданные подотчетным лицам</v>
          </cell>
          <cell r="M249" t="e">
            <v>#N/A</v>
          </cell>
          <cell r="N249" t="e">
            <v>#N/A</v>
          </cell>
          <cell r="O249" t="e">
            <v>#N/A</v>
          </cell>
          <cell r="P249" t="e">
            <v>#N/A</v>
          </cell>
        </row>
        <row r="250">
          <cell r="A250" t="str">
            <v>037099</v>
          </cell>
          <cell r="B250" t="str">
            <v>х</v>
          </cell>
          <cell r="C250" t="str">
            <v>х</v>
          </cell>
          <cell r="D250" t="str">
            <v>Advances to suppliers of assets &amp; services</v>
          </cell>
          <cell r="E250" t="str">
            <v>del</v>
          </cell>
          <cell r="H250">
            <v>60</v>
          </cell>
          <cell r="I250">
            <v>0</v>
          </cell>
          <cell r="J250">
            <v>0</v>
          </cell>
          <cell r="K250" t="str">
            <v>101500</v>
          </cell>
          <cell r="L250" t="str">
            <v>037099 Авансы подотч.л (корр.счет)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</row>
        <row r="251">
          <cell r="A251" t="str">
            <v>300000</v>
          </cell>
          <cell r="B251">
            <v>214</v>
          </cell>
          <cell r="C251">
            <v>214</v>
          </cell>
          <cell r="D251" t="str">
            <v>Inventory</v>
          </cell>
          <cell r="E251">
            <v>0</v>
          </cell>
          <cell r="G251" t="str">
            <v>bl.</v>
          </cell>
          <cell r="H251">
            <v>41</v>
          </cell>
          <cell r="I251">
            <v>1</v>
          </cell>
          <cell r="J251">
            <v>0</v>
          </cell>
          <cell r="K251" t="str">
            <v>101600</v>
          </cell>
          <cell r="L251" t="str">
            <v>300000 Товары FOOD</v>
          </cell>
          <cell r="M251" t="str">
            <v>Inventories</v>
          </cell>
          <cell r="N251">
            <v>3</v>
          </cell>
          <cell r="O251" t="str">
            <v>Resale stock</v>
          </cell>
          <cell r="P251" t="str">
            <v>Resale stock</v>
          </cell>
        </row>
        <row r="252">
          <cell r="A252" t="str">
            <v>300010</v>
          </cell>
          <cell r="B252">
            <v>214</v>
          </cell>
          <cell r="C252">
            <v>214</v>
          </cell>
          <cell r="D252" t="str">
            <v>Inventory</v>
          </cell>
          <cell r="E252">
            <v>0</v>
          </cell>
          <cell r="G252" t="str">
            <v>bl.</v>
          </cell>
          <cell r="H252">
            <v>41</v>
          </cell>
          <cell r="I252">
            <v>2</v>
          </cell>
          <cell r="J252">
            <v>0</v>
          </cell>
          <cell r="K252" t="str">
            <v>101600</v>
          </cell>
          <cell r="L252" t="str">
            <v>300010 Товары NON-FOOD</v>
          </cell>
          <cell r="M252" t="str">
            <v>Inventories</v>
          </cell>
          <cell r="N252">
            <v>3</v>
          </cell>
          <cell r="O252" t="str">
            <v>Resale stock</v>
          </cell>
          <cell r="P252" t="str">
            <v>Resale stock</v>
          </cell>
        </row>
        <row r="253">
          <cell r="A253" t="str">
            <v>301010</v>
          </cell>
          <cell r="B253" t="str">
            <v>х</v>
          </cell>
          <cell r="C253" t="str">
            <v>х</v>
          </cell>
          <cell r="E253" t="str">
            <v>del</v>
          </cell>
          <cell r="H253">
            <v>0</v>
          </cell>
          <cell r="I253">
            <v>0</v>
          </cell>
          <cell r="J253">
            <v>0</v>
          </cell>
          <cell r="K253" t="str">
            <v>101600</v>
          </cell>
          <cell r="L253" t="str">
            <v>301010 Рекламоносители</v>
          </cell>
          <cell r="M253" t="str">
            <v>Inventories</v>
          </cell>
          <cell r="N253">
            <v>3</v>
          </cell>
          <cell r="O253" t="str">
            <v>Resale stock</v>
          </cell>
          <cell r="P253" t="e">
            <v>#N/A</v>
          </cell>
        </row>
        <row r="254">
          <cell r="A254" t="str">
            <v>301019</v>
          </cell>
          <cell r="B254" t="str">
            <v>х</v>
          </cell>
          <cell r="C254" t="str">
            <v>х</v>
          </cell>
          <cell r="E254" t="str">
            <v>del</v>
          </cell>
          <cell r="H254">
            <v>0</v>
          </cell>
          <cell r="I254">
            <v>0</v>
          </cell>
          <cell r="J254">
            <v>0</v>
          </cell>
          <cell r="K254" t="str">
            <v>101600</v>
          </cell>
          <cell r="L254" t="str">
            <v>301019 Рекламоносители - коррект.счет</v>
          </cell>
          <cell r="M254" t="str">
            <v>Inventories</v>
          </cell>
          <cell r="N254">
            <v>3</v>
          </cell>
          <cell r="O254" t="str">
            <v>Resale stock</v>
          </cell>
          <cell r="P254" t="e">
            <v>#N/A</v>
          </cell>
        </row>
        <row r="255">
          <cell r="A255" t="str">
            <v>301030</v>
          </cell>
          <cell r="B255" t="str">
            <v>х</v>
          </cell>
          <cell r="C255" t="str">
            <v>х</v>
          </cell>
          <cell r="E255" t="str">
            <v>del</v>
          </cell>
          <cell r="H255">
            <v>0</v>
          </cell>
          <cell r="I255">
            <v>0</v>
          </cell>
          <cell r="J255">
            <v>0</v>
          </cell>
          <cell r="K255" t="str">
            <v>101600</v>
          </cell>
          <cell r="L255" t="str">
            <v>301030 Материалы для производства и инструменты</v>
          </cell>
          <cell r="M255" t="str">
            <v>Inventories</v>
          </cell>
          <cell r="N255">
            <v>3</v>
          </cell>
          <cell r="O255" t="str">
            <v>Resale stock</v>
          </cell>
          <cell r="P255" t="e">
            <v>#N/A</v>
          </cell>
        </row>
        <row r="256">
          <cell r="A256" t="str">
            <v>301039</v>
          </cell>
          <cell r="B256" t="str">
            <v>х</v>
          </cell>
          <cell r="C256" t="str">
            <v>х</v>
          </cell>
          <cell r="E256" t="str">
            <v>del</v>
          </cell>
          <cell r="H256">
            <v>0</v>
          </cell>
          <cell r="I256">
            <v>0</v>
          </cell>
          <cell r="J256">
            <v>0</v>
          </cell>
          <cell r="K256" t="str">
            <v>101600</v>
          </cell>
          <cell r="L256" t="str">
            <v>301039 Мат-лы д/пр-ва и инструменты - коррект.счет</v>
          </cell>
          <cell r="M256" t="str">
            <v>Inventories</v>
          </cell>
          <cell r="N256">
            <v>3</v>
          </cell>
          <cell r="O256" t="str">
            <v>Resale stock</v>
          </cell>
          <cell r="P256" t="e">
            <v>#N/A</v>
          </cell>
        </row>
        <row r="257">
          <cell r="A257" t="str">
            <v>301020</v>
          </cell>
          <cell r="L257" t="str">
            <v>301020 Вторсырье</v>
          </cell>
          <cell r="M257" t="str">
            <v>Inventories</v>
          </cell>
          <cell r="N257">
            <v>3</v>
          </cell>
          <cell r="O257" t="str">
            <v>Resale stock</v>
          </cell>
        </row>
        <row r="258">
          <cell r="A258" t="str">
            <v>301040</v>
          </cell>
          <cell r="B258">
            <v>217</v>
          </cell>
          <cell r="C258">
            <v>217</v>
          </cell>
          <cell r="D258" t="str">
            <v>Inventory</v>
          </cell>
          <cell r="E258">
            <v>0</v>
          </cell>
          <cell r="G258" t="str">
            <v>bl.</v>
          </cell>
          <cell r="H258">
            <v>10</v>
          </cell>
          <cell r="I258">
            <v>1</v>
          </cell>
          <cell r="J258">
            <v>0</v>
          </cell>
          <cell r="K258" t="str">
            <v>101600</v>
          </cell>
          <cell r="L258" t="str">
            <v>301040 Упаковочные материалы</v>
          </cell>
          <cell r="M258" t="str">
            <v>Inventories</v>
          </cell>
          <cell r="N258">
            <v>3</v>
          </cell>
          <cell r="O258" t="str">
            <v>Resale stock</v>
          </cell>
          <cell r="P258" t="str">
            <v>Resale stock</v>
          </cell>
        </row>
        <row r="259">
          <cell r="A259" t="str">
            <v>301050</v>
          </cell>
          <cell r="B259" t="str">
            <v>х</v>
          </cell>
          <cell r="C259" t="str">
            <v>х</v>
          </cell>
          <cell r="E259" t="str">
            <v>del</v>
          </cell>
          <cell r="H259">
            <v>0</v>
          </cell>
          <cell r="I259">
            <v>0</v>
          </cell>
          <cell r="J259">
            <v>0</v>
          </cell>
          <cell r="K259" t="str">
            <v>101600</v>
          </cell>
          <cell r="L259" t="str">
            <v>301050 Вспомогательные материалы для торговли</v>
          </cell>
          <cell r="M259" t="str">
            <v>Inventories</v>
          </cell>
          <cell r="N259">
            <v>3</v>
          </cell>
          <cell r="O259" t="str">
            <v>Resale stock</v>
          </cell>
          <cell r="P259" t="e">
            <v>#N/A</v>
          </cell>
        </row>
        <row r="260">
          <cell r="A260" t="str">
            <v>301059</v>
          </cell>
          <cell r="B260" t="str">
            <v>х</v>
          </cell>
          <cell r="C260" t="str">
            <v>х</v>
          </cell>
          <cell r="E260" t="str">
            <v>del</v>
          </cell>
          <cell r="H260">
            <v>0</v>
          </cell>
          <cell r="I260">
            <v>0</v>
          </cell>
          <cell r="J260">
            <v>0</v>
          </cell>
          <cell r="K260" t="str">
            <v>101600</v>
          </cell>
          <cell r="L260" t="str">
            <v>301059 Всп.материалы для торговли - коррект.счет</v>
          </cell>
          <cell r="M260" t="str">
            <v>Inventories</v>
          </cell>
          <cell r="N260">
            <v>3</v>
          </cell>
          <cell r="O260" t="str">
            <v>Resale stock</v>
          </cell>
          <cell r="P260" t="e">
            <v>#N/A</v>
          </cell>
        </row>
        <row r="261">
          <cell r="A261" t="str">
            <v>301060</v>
          </cell>
          <cell r="B261" t="str">
            <v>х</v>
          </cell>
          <cell r="C261" t="str">
            <v>х</v>
          </cell>
          <cell r="E261" t="str">
            <v>del</v>
          </cell>
          <cell r="H261">
            <v>0</v>
          </cell>
          <cell r="I261">
            <v>0</v>
          </cell>
          <cell r="J261">
            <v>0</v>
          </cell>
          <cell r="K261" t="str">
            <v>101600</v>
          </cell>
          <cell r="L261" t="str">
            <v>301060 Запчасти</v>
          </cell>
          <cell r="M261" t="str">
            <v>Inventories</v>
          </cell>
          <cell r="N261">
            <v>3</v>
          </cell>
          <cell r="O261" t="str">
            <v>Resale stock</v>
          </cell>
          <cell r="P261" t="e">
            <v>#N/A</v>
          </cell>
        </row>
        <row r="262">
          <cell r="A262" t="str">
            <v>301069</v>
          </cell>
          <cell r="B262" t="str">
            <v>х</v>
          </cell>
          <cell r="C262" t="str">
            <v>х</v>
          </cell>
          <cell r="E262" t="str">
            <v>del</v>
          </cell>
          <cell r="H262">
            <v>0</v>
          </cell>
          <cell r="I262">
            <v>0</v>
          </cell>
          <cell r="J262">
            <v>0</v>
          </cell>
          <cell r="K262" t="str">
            <v>101600</v>
          </cell>
          <cell r="L262" t="str">
            <v>301069 Запчасти - коррект.счет</v>
          </cell>
          <cell r="M262" t="str">
            <v>Inventories</v>
          </cell>
          <cell r="N262">
            <v>3</v>
          </cell>
          <cell r="O262" t="str">
            <v>Resale stock</v>
          </cell>
          <cell r="P262" t="e">
            <v>#N/A</v>
          </cell>
        </row>
        <row r="263">
          <cell r="A263" t="str">
            <v>301070</v>
          </cell>
          <cell r="B263" t="str">
            <v>х</v>
          </cell>
          <cell r="C263" t="str">
            <v>х</v>
          </cell>
          <cell r="E263" t="str">
            <v>del</v>
          </cell>
          <cell r="H263">
            <v>0</v>
          </cell>
          <cell r="I263">
            <v>0</v>
          </cell>
          <cell r="J263">
            <v>0</v>
          </cell>
          <cell r="K263" t="str">
            <v>101600</v>
          </cell>
          <cell r="L263" t="str">
            <v>301070 Прочие материалы для собственного потребления</v>
          </cell>
          <cell r="M263" t="str">
            <v>Inventories</v>
          </cell>
          <cell r="N263">
            <v>3</v>
          </cell>
          <cell r="O263" t="str">
            <v>Resale stock</v>
          </cell>
          <cell r="P263" t="e">
            <v>#N/A</v>
          </cell>
        </row>
        <row r="264">
          <cell r="A264" t="str">
            <v>301079</v>
          </cell>
          <cell r="B264" t="str">
            <v>х</v>
          </cell>
          <cell r="C264" t="str">
            <v>х</v>
          </cell>
          <cell r="E264" t="str">
            <v>del</v>
          </cell>
          <cell r="H264">
            <v>0</v>
          </cell>
          <cell r="I264">
            <v>0</v>
          </cell>
          <cell r="J264">
            <v>0</v>
          </cell>
          <cell r="K264" t="str">
            <v>101600</v>
          </cell>
          <cell r="L264" t="str">
            <v>301079 Пр.мат-лы д/собств.потребл. - коррект.счет</v>
          </cell>
          <cell r="M264" t="str">
            <v>Inventories</v>
          </cell>
          <cell r="N264">
            <v>3</v>
          </cell>
          <cell r="O264" t="str">
            <v>Resale stock</v>
          </cell>
          <cell r="P264" t="e">
            <v>#N/A</v>
          </cell>
        </row>
        <row r="265">
          <cell r="A265" t="str">
            <v>401000</v>
          </cell>
          <cell r="B265">
            <v>214</v>
          </cell>
          <cell r="C265">
            <v>214</v>
          </cell>
          <cell r="D265" t="str">
            <v>Inventory</v>
          </cell>
          <cell r="E265">
            <v>0</v>
          </cell>
          <cell r="G265" t="str">
            <v>bl.</v>
          </cell>
          <cell r="H265">
            <v>40</v>
          </cell>
          <cell r="I265">
            <v>1</v>
          </cell>
          <cell r="J265">
            <v>0</v>
          </cell>
          <cell r="K265" t="str">
            <v>101600</v>
          </cell>
          <cell r="L265" t="str">
            <v>401000 Поступление товаров - Food</v>
          </cell>
          <cell r="M265" t="str">
            <v>Cost of goods sold</v>
          </cell>
          <cell r="N265" t="str">
            <v>18.2</v>
          </cell>
          <cell r="O265" t="str">
            <v>Cost of goods sold</v>
          </cell>
          <cell r="P265" t="str">
            <v>Raw materials in work-in-progress</v>
          </cell>
        </row>
        <row r="266">
          <cell r="A266" t="str">
            <v>402000</v>
          </cell>
          <cell r="B266">
            <v>214</v>
          </cell>
          <cell r="C266">
            <v>214</v>
          </cell>
          <cell r="D266" t="str">
            <v>Inventory</v>
          </cell>
          <cell r="E266">
            <v>0</v>
          </cell>
          <cell r="G266" t="str">
            <v>bl.</v>
          </cell>
          <cell r="H266">
            <v>40</v>
          </cell>
          <cell r="I266">
            <v>2</v>
          </cell>
          <cell r="J266">
            <v>0</v>
          </cell>
          <cell r="K266" t="str">
            <v>101600</v>
          </cell>
          <cell r="L266" t="str">
            <v>402000 Поступление  товаров - Non-Food</v>
          </cell>
          <cell r="M266" t="str">
            <v>Cost of goods sold</v>
          </cell>
          <cell r="N266" t="str">
            <v>18.2</v>
          </cell>
          <cell r="O266" t="str">
            <v>Cost of goods sold</v>
          </cell>
          <cell r="P266" t="str">
            <v>Raw materials in work-in-progress</v>
          </cell>
        </row>
        <row r="267">
          <cell r="A267" t="str">
            <v>403000</v>
          </cell>
          <cell r="B267">
            <v>214</v>
          </cell>
          <cell r="C267">
            <v>214</v>
          </cell>
          <cell r="D267" t="str">
            <v>Inventory</v>
          </cell>
          <cell r="E267">
            <v>0</v>
          </cell>
          <cell r="G267" t="str">
            <v>bl.</v>
          </cell>
          <cell r="H267">
            <v>40</v>
          </cell>
          <cell r="I267">
            <v>3</v>
          </cell>
          <cell r="J267">
            <v>0</v>
          </cell>
          <cell r="K267" t="str">
            <v>101600</v>
          </cell>
          <cell r="L267" t="str">
            <v>403000 Поступление упаковки</v>
          </cell>
          <cell r="M267" t="str">
            <v>Cost of goods sold</v>
          </cell>
          <cell r="N267" t="str">
            <v>18.2</v>
          </cell>
          <cell r="O267" t="str">
            <v>Cost of goods sold</v>
          </cell>
          <cell r="P267" t="str">
            <v>Raw materials in work-in-progress</v>
          </cell>
        </row>
        <row r="268">
          <cell r="A268" t="str">
            <v>404000</v>
          </cell>
          <cell r="B268">
            <v>214</v>
          </cell>
          <cell r="C268">
            <v>214</v>
          </cell>
          <cell r="D268" t="str">
            <v>Inventory</v>
          </cell>
          <cell r="E268">
            <v>0</v>
          </cell>
          <cell r="G268" t="str">
            <v>bl.</v>
          </cell>
          <cell r="H268">
            <v>40</v>
          </cell>
          <cell r="I268">
            <v>4</v>
          </cell>
          <cell r="J268">
            <v>0</v>
          </cell>
          <cell r="K268" t="str">
            <v>101600</v>
          </cell>
          <cell r="L268" t="str">
            <v>404000 Поступление сырья</v>
          </cell>
          <cell r="M268" t="str">
            <v>Cost of goods sold</v>
          </cell>
          <cell r="N268" t="str">
            <v>18.2</v>
          </cell>
          <cell r="O268" t="str">
            <v>Cost of goods sold</v>
          </cell>
          <cell r="P268" t="str">
            <v>Raw materials in work-in-progress</v>
          </cell>
        </row>
        <row r="269">
          <cell r="A269" t="str">
            <v>404100</v>
          </cell>
          <cell r="B269">
            <v>214</v>
          </cell>
          <cell r="C269">
            <v>214</v>
          </cell>
          <cell r="D269" t="str">
            <v>Inventory</v>
          </cell>
          <cell r="E269">
            <v>0</v>
          </cell>
          <cell r="G269" t="str">
            <v>bl.</v>
          </cell>
          <cell r="H269">
            <v>40</v>
          </cell>
          <cell r="I269">
            <v>5</v>
          </cell>
          <cell r="J269">
            <v>0</v>
          </cell>
          <cell r="K269" t="str">
            <v>101600</v>
          </cell>
          <cell r="L269" t="str">
            <v>404100 Поступление полуфабрикатов</v>
          </cell>
          <cell r="M269" t="str">
            <v>Cost of goods sold</v>
          </cell>
          <cell r="N269" t="str">
            <v>18.2</v>
          </cell>
          <cell r="O269" t="str">
            <v>Cost of goods sold</v>
          </cell>
          <cell r="P269" t="e">
            <v>#N/A</v>
          </cell>
        </row>
        <row r="270">
          <cell r="A270" t="str">
            <v>404200</v>
          </cell>
          <cell r="B270">
            <v>214</v>
          </cell>
          <cell r="C270">
            <v>214</v>
          </cell>
          <cell r="D270" t="str">
            <v>Inventory</v>
          </cell>
          <cell r="E270">
            <v>0</v>
          </cell>
          <cell r="G270" t="str">
            <v>bl.</v>
          </cell>
          <cell r="H270">
            <v>40</v>
          </cell>
          <cell r="I270">
            <v>6</v>
          </cell>
          <cell r="J270">
            <v>0</v>
          </cell>
          <cell r="K270" t="str">
            <v>101600</v>
          </cell>
          <cell r="L270" t="str">
            <v>404200 Выпуск готовой продукции</v>
          </cell>
          <cell r="M270" t="str">
            <v>Cost of goods sold</v>
          </cell>
          <cell r="N270" t="str">
            <v>18.2</v>
          </cell>
          <cell r="O270" t="str">
            <v>Cost of goods sold</v>
          </cell>
          <cell r="P270" t="str">
            <v>Raw materials in work-in-progress</v>
          </cell>
        </row>
        <row r="271">
          <cell r="A271" t="str">
            <v>405000</v>
          </cell>
          <cell r="B271" t="str">
            <v>х</v>
          </cell>
          <cell r="C271" t="str">
            <v>х</v>
          </cell>
          <cell r="E271" t="str">
            <v>del</v>
          </cell>
          <cell r="H271">
            <v>0</v>
          </cell>
          <cell r="I271">
            <v>0</v>
          </cell>
          <cell r="J271">
            <v>0</v>
          </cell>
          <cell r="K271" t="str">
            <v>101600</v>
          </cell>
          <cell r="L271" t="str">
            <v>405000 Расход - сервис поставщика</v>
          </cell>
          <cell r="M271" t="e">
            <v>#N/A</v>
          </cell>
          <cell r="N271" t="e">
            <v>#N/A</v>
          </cell>
          <cell r="O271" t="e">
            <v>#N/A</v>
          </cell>
          <cell r="P271" t="e">
            <v>#N/A</v>
          </cell>
        </row>
        <row r="272">
          <cell r="A272" t="str">
            <v>409000</v>
          </cell>
          <cell r="B272" t="str">
            <v>х</v>
          </cell>
          <cell r="C272">
            <v>214</v>
          </cell>
          <cell r="D272" t="str">
            <v>Inventory</v>
          </cell>
          <cell r="E272">
            <v>2</v>
          </cell>
          <cell r="H272">
            <v>40</v>
          </cell>
          <cell r="I272">
            <v>0</v>
          </cell>
          <cell r="J272">
            <v>0</v>
          </cell>
          <cell r="K272" t="str">
            <v>101600</v>
          </cell>
          <cell r="L272" t="str">
            <v>409000 Коррекция  склада пр-ва</v>
          </cell>
          <cell r="M272" t="str">
            <v>Inventories</v>
          </cell>
          <cell r="N272">
            <v>3</v>
          </cell>
          <cell r="O272" t="str">
            <v>Raw materials in work-in-progress</v>
          </cell>
          <cell r="P272" t="str">
            <v>Raw materials in work-in-progress</v>
          </cell>
        </row>
        <row r="273">
          <cell r="A273" t="str">
            <v>790000</v>
          </cell>
          <cell r="B273">
            <v>211</v>
          </cell>
          <cell r="C273">
            <v>211</v>
          </cell>
          <cell r="D273" t="str">
            <v>Inventory</v>
          </cell>
          <cell r="E273">
            <v>0</v>
          </cell>
          <cell r="G273" t="str">
            <v>bl.</v>
          </cell>
          <cell r="H273">
            <v>10</v>
          </cell>
          <cell r="I273">
            <v>1</v>
          </cell>
          <cell r="J273">
            <v>0</v>
          </cell>
          <cell r="K273" t="str">
            <v>101600</v>
          </cell>
          <cell r="L273" t="str">
            <v>790000 Сырье</v>
          </cell>
          <cell r="M273" t="str">
            <v>Inventories</v>
          </cell>
          <cell r="N273">
            <v>3</v>
          </cell>
          <cell r="O273" t="str">
            <v>Raw materials in work-in-progress</v>
          </cell>
          <cell r="P273" t="str">
            <v>Raw materials in work-in-progress</v>
          </cell>
        </row>
        <row r="274">
          <cell r="A274" t="str">
            <v>790100</v>
          </cell>
          <cell r="B274">
            <v>217</v>
          </cell>
          <cell r="C274">
            <v>217</v>
          </cell>
          <cell r="D274" t="str">
            <v>Inventory</v>
          </cell>
          <cell r="E274">
            <v>0</v>
          </cell>
          <cell r="G274" t="str">
            <v>bl.</v>
          </cell>
          <cell r="H274">
            <v>10</v>
          </cell>
          <cell r="I274">
            <v>0</v>
          </cell>
          <cell r="J274">
            <v>0</v>
          </cell>
          <cell r="K274" t="str">
            <v>101600</v>
          </cell>
          <cell r="L274" t="str">
            <v>790100 Материально-производственные запасы</v>
          </cell>
          <cell r="M274" t="str">
            <v>Inventories</v>
          </cell>
          <cell r="N274">
            <v>3</v>
          </cell>
          <cell r="O274" t="str">
            <v>Raw materials in work-in-progress</v>
          </cell>
          <cell r="P274" t="e">
            <v>#N/A</v>
          </cell>
        </row>
        <row r="275">
          <cell r="A275" t="str">
            <v>791000</v>
          </cell>
          <cell r="B275">
            <v>213</v>
          </cell>
          <cell r="C275">
            <v>213</v>
          </cell>
          <cell r="D275" t="str">
            <v>Inventory</v>
          </cell>
          <cell r="E275" t="str">
            <v>del</v>
          </cell>
          <cell r="H275">
            <v>10</v>
          </cell>
          <cell r="I275">
            <v>2</v>
          </cell>
          <cell r="J275">
            <v>0</v>
          </cell>
          <cell r="K275" t="str">
            <v>101600</v>
          </cell>
          <cell r="L275" t="str">
            <v>791000 Полуфабрикаты</v>
          </cell>
          <cell r="M275" t="e">
            <v>#N/A</v>
          </cell>
          <cell r="N275" t="e">
            <v>#N/A</v>
          </cell>
          <cell r="O275" t="e">
            <v>#N/A</v>
          </cell>
          <cell r="P275" t="e">
            <v>#N/A</v>
          </cell>
        </row>
        <row r="276">
          <cell r="A276" t="str">
            <v>792000</v>
          </cell>
          <cell r="B276">
            <v>214</v>
          </cell>
          <cell r="C276">
            <v>214</v>
          </cell>
          <cell r="D276" t="str">
            <v>Inventory</v>
          </cell>
          <cell r="E276">
            <v>0</v>
          </cell>
          <cell r="G276" t="str">
            <v>bl.</v>
          </cell>
          <cell r="H276">
            <v>43</v>
          </cell>
          <cell r="I276">
            <v>0</v>
          </cell>
          <cell r="J276">
            <v>0</v>
          </cell>
          <cell r="K276" t="str">
            <v>101600</v>
          </cell>
          <cell r="L276" t="str">
            <v>792000 Готовая продукция</v>
          </cell>
          <cell r="M276" t="str">
            <v>Inventories</v>
          </cell>
          <cell r="N276">
            <v>3</v>
          </cell>
          <cell r="O276" t="str">
            <v>Finished goods (own production)</v>
          </cell>
          <cell r="P276" t="str">
            <v>Finished goods (own production)</v>
          </cell>
        </row>
        <row r="277">
          <cell r="A277" t="str">
            <v>175000</v>
          </cell>
          <cell r="B277">
            <v>624</v>
          </cell>
          <cell r="C277">
            <v>624</v>
          </cell>
          <cell r="D277" t="str">
            <v>Taxes received/payable</v>
          </cell>
          <cell r="E277">
            <v>0</v>
          </cell>
          <cell r="G277" t="str">
            <v>bl.</v>
          </cell>
          <cell r="H277">
            <v>68</v>
          </cell>
          <cell r="I277">
            <v>2</v>
          </cell>
          <cell r="J277">
            <v>0</v>
          </cell>
          <cell r="K277" t="str">
            <v>101700</v>
          </cell>
          <cell r="L277" t="str">
            <v>175000 Исходящий НДС по проданным товарам</v>
          </cell>
          <cell r="M277" t="str">
            <v>Tax liabilities</v>
          </cell>
          <cell r="N277">
            <v>11</v>
          </cell>
          <cell r="O277" t="str">
            <v>Output VAT</v>
          </cell>
          <cell r="P277" t="e">
            <v>#N/A</v>
          </cell>
        </row>
        <row r="278">
          <cell r="A278" t="str">
            <v>175009</v>
          </cell>
          <cell r="B278">
            <v>624</v>
          </cell>
          <cell r="C278">
            <v>624</v>
          </cell>
          <cell r="D278" t="str">
            <v>Taxes received/payable</v>
          </cell>
          <cell r="E278">
            <v>0</v>
          </cell>
          <cell r="G278" t="str">
            <v>bl.</v>
          </cell>
          <cell r="H278">
            <v>68</v>
          </cell>
          <cell r="I278">
            <v>10</v>
          </cell>
          <cell r="J278">
            <v>0</v>
          </cell>
          <cell r="K278" t="str">
            <v>101700</v>
          </cell>
          <cell r="L278" t="str">
            <v>175009 Исходящий НДС по проданным товарам (корр.)</v>
          </cell>
          <cell r="M278" t="str">
            <v>Tax liabilities</v>
          </cell>
          <cell r="N278">
            <v>11</v>
          </cell>
          <cell r="O278" t="str">
            <v>Output VAT</v>
          </cell>
          <cell r="P278" t="e">
            <v>#N/A</v>
          </cell>
        </row>
        <row r="279">
          <cell r="A279" t="str">
            <v>175010</v>
          </cell>
          <cell r="B279" t="str">
            <v>х</v>
          </cell>
          <cell r="C279" t="str">
            <v>х</v>
          </cell>
          <cell r="E279">
            <v>0</v>
          </cell>
          <cell r="G279" t="str">
            <v>bl.</v>
          </cell>
          <cell r="H279">
            <v>0</v>
          </cell>
          <cell r="I279">
            <v>0</v>
          </cell>
          <cell r="J279">
            <v>0</v>
          </cell>
          <cell r="K279" t="str">
            <v>101700</v>
          </cell>
          <cell r="L279" t="str">
            <v>175010 Исходящий НДС по полученным авансам (товар)</v>
          </cell>
          <cell r="M279" t="e">
            <v>#N/A</v>
          </cell>
          <cell r="N279" t="e">
            <v>#N/A</v>
          </cell>
          <cell r="P279" t="e">
            <v>#N/A</v>
          </cell>
        </row>
        <row r="280">
          <cell r="A280" t="str">
            <v>175100</v>
          </cell>
          <cell r="B280">
            <v>624</v>
          </cell>
          <cell r="C280">
            <v>624</v>
          </cell>
          <cell r="D280" t="str">
            <v>Taxes received/payable</v>
          </cell>
          <cell r="E280">
            <v>0</v>
          </cell>
          <cell r="G280" t="str">
            <v>bl.</v>
          </cell>
          <cell r="H280">
            <v>68</v>
          </cell>
          <cell r="I280">
            <v>6</v>
          </cell>
          <cell r="J280">
            <v>0</v>
          </cell>
          <cell r="K280" t="str">
            <v>101700</v>
          </cell>
          <cell r="L280" t="str">
            <v>175100 Исходящий НДС по оказанным услугам</v>
          </cell>
          <cell r="M280" t="str">
            <v>Tax liabilities</v>
          </cell>
          <cell r="N280">
            <v>11</v>
          </cell>
          <cell r="O280" t="str">
            <v>Output VAT</v>
          </cell>
          <cell r="P280" t="e">
            <v>#N/A</v>
          </cell>
        </row>
        <row r="281">
          <cell r="A281" t="str">
            <v>175110</v>
          </cell>
          <cell r="B281" t="str">
            <v>х</v>
          </cell>
          <cell r="C281" t="str">
            <v>х</v>
          </cell>
          <cell r="E281">
            <v>0</v>
          </cell>
          <cell r="G281" t="str">
            <v>bl.</v>
          </cell>
          <cell r="H281">
            <v>68</v>
          </cell>
          <cell r="I281">
            <v>7</v>
          </cell>
          <cell r="J281">
            <v>0</v>
          </cell>
          <cell r="K281" t="str">
            <v>101700</v>
          </cell>
          <cell r="L281" t="str">
            <v>175110 Исходящий НДС по полученным авансам за услуги</v>
          </cell>
          <cell r="M281" t="e">
            <v>#N/A</v>
          </cell>
          <cell r="N281" t="e">
            <v>#N/A</v>
          </cell>
          <cell r="P281" t="e">
            <v>#N/A</v>
          </cell>
        </row>
        <row r="282">
          <cell r="A282" t="str">
            <v>175120</v>
          </cell>
          <cell r="B282">
            <v>624</v>
          </cell>
          <cell r="C282">
            <v>624</v>
          </cell>
          <cell r="D282" t="str">
            <v>Taxes received/payable</v>
          </cell>
          <cell r="E282">
            <v>0</v>
          </cell>
          <cell r="G282" t="str">
            <v>bl.</v>
          </cell>
          <cell r="H282">
            <v>68</v>
          </cell>
          <cell r="I282">
            <v>4</v>
          </cell>
          <cell r="J282">
            <v>0</v>
          </cell>
          <cell r="K282" t="str">
            <v>101700</v>
          </cell>
          <cell r="L282" t="str">
            <v>175120 Исходящий НДС по оказанным услугам рекламного хар.</v>
          </cell>
          <cell r="M282" t="str">
            <v>Tax liabilities</v>
          </cell>
          <cell r="N282">
            <v>11</v>
          </cell>
          <cell r="O282" t="str">
            <v>Output VAT</v>
          </cell>
          <cell r="P282" t="e">
            <v>#N/A</v>
          </cell>
        </row>
        <row r="283">
          <cell r="A283" t="str">
            <v>175130</v>
          </cell>
          <cell r="B283" t="str">
            <v>х</v>
          </cell>
          <cell r="C283" t="str">
            <v>х</v>
          </cell>
          <cell r="E283">
            <v>0</v>
          </cell>
          <cell r="G283" t="str">
            <v>bl.</v>
          </cell>
          <cell r="H283">
            <v>68</v>
          </cell>
          <cell r="I283">
            <v>5</v>
          </cell>
          <cell r="J283">
            <v>0</v>
          </cell>
          <cell r="K283" t="str">
            <v>101700</v>
          </cell>
          <cell r="L283" t="str">
            <v>175130 Исходящий НДС по получ.авансам за услуги рекл.хар.</v>
          </cell>
          <cell r="M283" t="e">
            <v>#N/A</v>
          </cell>
          <cell r="N283" t="e">
            <v>#N/A</v>
          </cell>
          <cell r="P283" t="e">
            <v>#N/A</v>
          </cell>
        </row>
        <row r="284">
          <cell r="A284" t="str">
            <v>175200</v>
          </cell>
          <cell r="B284">
            <v>624</v>
          </cell>
          <cell r="C284">
            <v>624</v>
          </cell>
          <cell r="D284" t="str">
            <v>Taxes received/payable</v>
          </cell>
          <cell r="E284">
            <v>0</v>
          </cell>
          <cell r="G284" t="str">
            <v>bl.</v>
          </cell>
          <cell r="H284">
            <v>68</v>
          </cell>
          <cell r="I284">
            <v>8</v>
          </cell>
          <cell r="J284">
            <v>0</v>
          </cell>
          <cell r="K284" t="str">
            <v>101700</v>
          </cell>
          <cell r="L284" t="str">
            <v>175200 Исходящий НДС по проданным основным средствам</v>
          </cell>
          <cell r="M284" t="str">
            <v>Tax liabilities</v>
          </cell>
          <cell r="N284">
            <v>11</v>
          </cell>
          <cell r="O284" t="str">
            <v>Output VAT</v>
          </cell>
          <cell r="P284" t="e">
            <v>#N/A</v>
          </cell>
        </row>
        <row r="285">
          <cell r="A285" t="str">
            <v>175210</v>
          </cell>
          <cell r="B285" t="str">
            <v>х</v>
          </cell>
          <cell r="C285" t="str">
            <v>х</v>
          </cell>
          <cell r="E285">
            <v>0</v>
          </cell>
          <cell r="G285" t="str">
            <v>bl.</v>
          </cell>
          <cell r="H285">
            <v>68</v>
          </cell>
          <cell r="I285">
            <v>9</v>
          </cell>
          <cell r="J285">
            <v>0</v>
          </cell>
          <cell r="K285" t="str">
            <v>101700</v>
          </cell>
          <cell r="L285" t="str">
            <v>175210 Исходящий НДС по полученным авансам за осн.средств</v>
          </cell>
          <cell r="M285" t="e">
            <v>#N/A</v>
          </cell>
          <cell r="N285" t="e">
            <v>#N/A</v>
          </cell>
          <cell r="P285" t="e">
            <v>#N/A</v>
          </cell>
        </row>
        <row r="286">
          <cell r="A286" t="str">
            <v>175500</v>
          </cell>
          <cell r="B286">
            <v>624</v>
          </cell>
          <cell r="C286">
            <v>624</v>
          </cell>
          <cell r="D286" t="str">
            <v>Taxes received/payable</v>
          </cell>
          <cell r="E286">
            <v>0</v>
          </cell>
          <cell r="G286" t="str">
            <v>bl.</v>
          </cell>
          <cell r="H286">
            <v>68</v>
          </cell>
          <cell r="I286">
            <v>0</v>
          </cell>
          <cell r="J286">
            <v>0</v>
          </cell>
          <cell r="K286" t="str">
            <v>101700</v>
          </cell>
          <cell r="L286" t="str">
            <v>175500 НДС к зачету перед бюджетом по товарам</v>
          </cell>
          <cell r="M286" t="str">
            <v>Tax liabilities</v>
          </cell>
          <cell r="N286">
            <v>11</v>
          </cell>
          <cell r="O286" t="str">
            <v>Output VAT</v>
          </cell>
          <cell r="P286" t="e">
            <v>#N/A</v>
          </cell>
        </row>
        <row r="287">
          <cell r="A287" t="str">
            <v>175510</v>
          </cell>
          <cell r="B287">
            <v>624</v>
          </cell>
          <cell r="C287">
            <v>624</v>
          </cell>
          <cell r="D287" t="str">
            <v>Taxes received/payable</v>
          </cell>
          <cell r="E287">
            <v>0</v>
          </cell>
          <cell r="G287" t="str">
            <v>bl.</v>
          </cell>
          <cell r="H287">
            <v>68</v>
          </cell>
          <cell r="I287">
            <v>0</v>
          </cell>
          <cell r="J287">
            <v>0</v>
          </cell>
          <cell r="K287" t="str">
            <v>101700</v>
          </cell>
          <cell r="L287" t="str">
            <v>175510 НДС к зачету перед бюджетом по сырью</v>
          </cell>
          <cell r="M287" t="str">
            <v>Tax liabilities</v>
          </cell>
          <cell r="N287">
            <v>11</v>
          </cell>
          <cell r="O287" t="str">
            <v>Output VAT</v>
          </cell>
          <cell r="P287" t="e">
            <v>#N/A</v>
          </cell>
        </row>
        <row r="288">
          <cell r="A288" t="str">
            <v>175599</v>
          </cell>
          <cell r="B288" t="str">
            <v>х</v>
          </cell>
          <cell r="C288" t="str">
            <v>х</v>
          </cell>
          <cell r="E288">
            <v>0</v>
          </cell>
          <cell r="G288" t="str">
            <v>bl.</v>
          </cell>
          <cell r="H288">
            <v>0</v>
          </cell>
          <cell r="I288">
            <v>0</v>
          </cell>
          <cell r="J288">
            <v>0</v>
          </cell>
          <cell r="K288" t="str">
            <v>101700</v>
          </cell>
          <cell r="L288" t="str">
            <v>175599 НДС 0% и необлаг. База (оплачено)</v>
          </cell>
          <cell r="M288" t="e">
            <v>#N/A</v>
          </cell>
          <cell r="N288" t="e">
            <v>#N/A</v>
          </cell>
          <cell r="P288" t="e">
            <v>#N/A</v>
          </cell>
        </row>
        <row r="289">
          <cell r="A289" t="str">
            <v>175600</v>
          </cell>
          <cell r="B289">
            <v>624</v>
          </cell>
          <cell r="C289">
            <v>624</v>
          </cell>
          <cell r="D289" t="str">
            <v>Taxes received/payable</v>
          </cell>
          <cell r="E289">
            <v>0</v>
          </cell>
          <cell r="G289" t="str">
            <v>bl.</v>
          </cell>
          <cell r="H289">
            <v>68</v>
          </cell>
          <cell r="K289" t="str">
            <v>101700</v>
          </cell>
          <cell r="L289" t="str">
            <v>175600 НДС к зачетуПередБюджетомПоУслугамНеПроизв.Хар</v>
          </cell>
          <cell r="M289" t="str">
            <v>Tax liabilities</v>
          </cell>
          <cell r="N289">
            <v>11</v>
          </cell>
          <cell r="O289" t="str">
            <v>Output VAT</v>
          </cell>
          <cell r="P289" t="e">
            <v>#N/A</v>
          </cell>
        </row>
        <row r="290">
          <cell r="A290" t="str">
            <v>175610</v>
          </cell>
          <cell r="B290">
            <v>624</v>
          </cell>
          <cell r="C290">
            <v>624</v>
          </cell>
          <cell r="D290" t="str">
            <v>Taxes received/payable</v>
          </cell>
          <cell r="E290">
            <v>0</v>
          </cell>
          <cell r="G290" t="str">
            <v>bl.</v>
          </cell>
          <cell r="H290">
            <v>68</v>
          </cell>
          <cell r="I290">
            <v>0</v>
          </cell>
          <cell r="J290">
            <v>0</v>
          </cell>
          <cell r="K290" t="str">
            <v>101700</v>
          </cell>
          <cell r="L290" t="str">
            <v>175610 НДС к зачету перед бюджетом по услугам произв. хар</v>
          </cell>
          <cell r="M290" t="str">
            <v>Tax liabilities</v>
          </cell>
          <cell r="N290">
            <v>11</v>
          </cell>
          <cell r="O290" t="str">
            <v>Output VAT</v>
          </cell>
          <cell r="P290" t="e">
            <v>#N/A</v>
          </cell>
        </row>
        <row r="291">
          <cell r="A291" t="str">
            <v>175700</v>
          </cell>
          <cell r="B291">
            <v>624</v>
          </cell>
          <cell r="C291">
            <v>624</v>
          </cell>
          <cell r="D291" t="str">
            <v>Taxes received/payable</v>
          </cell>
          <cell r="E291">
            <v>0</v>
          </cell>
          <cell r="G291" t="str">
            <v>bl.</v>
          </cell>
          <cell r="H291">
            <v>68</v>
          </cell>
          <cell r="I291">
            <v>0</v>
          </cell>
          <cell r="J291">
            <v>0</v>
          </cell>
          <cell r="K291" t="str">
            <v>101700</v>
          </cell>
          <cell r="L291" t="str">
            <v>175700 НДС к зачету перед бюджетом по ОС</v>
          </cell>
          <cell r="M291" t="str">
            <v>Tax liabilities</v>
          </cell>
          <cell r="N291">
            <v>11</v>
          </cell>
          <cell r="O291" t="str">
            <v>Output VAT</v>
          </cell>
          <cell r="P291" t="e">
            <v>#N/A</v>
          </cell>
        </row>
        <row r="292">
          <cell r="A292" t="str">
            <v>175800</v>
          </cell>
          <cell r="B292">
            <v>624</v>
          </cell>
          <cell r="C292">
            <v>624</v>
          </cell>
          <cell r="D292" t="str">
            <v>Taxes received/payable</v>
          </cell>
          <cell r="E292" t="str">
            <v>del</v>
          </cell>
          <cell r="F292" t="str">
            <v>bl.</v>
          </cell>
          <cell r="G292" t="str">
            <v>bl.</v>
          </cell>
          <cell r="H292">
            <v>68</v>
          </cell>
          <cell r="I292">
            <v>11</v>
          </cell>
          <cell r="J292">
            <v>0</v>
          </cell>
          <cell r="K292" t="str">
            <v>101700</v>
          </cell>
          <cell r="L292" t="str">
            <v>175800 Исходящий НДС по проданным ваучерам</v>
          </cell>
          <cell r="M292" t="str">
            <v>Tax liabilities</v>
          </cell>
          <cell r="N292">
            <v>11</v>
          </cell>
          <cell r="O292" t="str">
            <v>Output VAT</v>
          </cell>
          <cell r="P292" t="e">
            <v>#N/A</v>
          </cell>
        </row>
        <row r="293">
          <cell r="A293" t="str">
            <v>175900</v>
          </cell>
          <cell r="B293">
            <v>624</v>
          </cell>
          <cell r="C293">
            <v>624</v>
          </cell>
          <cell r="D293" t="str">
            <v>Taxes received/payable</v>
          </cell>
          <cell r="E293">
            <v>0</v>
          </cell>
          <cell r="G293" t="str">
            <v>bl.</v>
          </cell>
          <cell r="H293">
            <v>68</v>
          </cell>
          <cell r="I293">
            <v>2</v>
          </cell>
          <cell r="J293">
            <v>0</v>
          </cell>
          <cell r="K293" t="str">
            <v>101700</v>
          </cell>
          <cell r="L293" t="str">
            <v>175900 НДС к уплате</v>
          </cell>
          <cell r="M293" t="str">
            <v>Tax liabilities</v>
          </cell>
          <cell r="N293">
            <v>11</v>
          </cell>
          <cell r="O293" t="str">
            <v>Output VAT</v>
          </cell>
          <cell r="P293" t="e">
            <v>#N/A</v>
          </cell>
        </row>
        <row r="294">
          <cell r="A294" t="str">
            <v>999100</v>
          </cell>
          <cell r="B294" t="str">
            <v>х</v>
          </cell>
          <cell r="C294">
            <v>260</v>
          </cell>
          <cell r="D294" t="str">
            <v>Cash &amp; bank</v>
          </cell>
          <cell r="E294">
            <v>2</v>
          </cell>
          <cell r="F294" t="str">
            <v>bl.</v>
          </cell>
          <cell r="H294">
            <v>50</v>
          </cell>
          <cell r="I294">
            <v>0</v>
          </cell>
          <cell r="J294">
            <v>0</v>
          </cell>
          <cell r="K294" t="str">
            <v>101800</v>
          </cell>
          <cell r="L294" t="str">
            <v>999100 Тех.перерасчетный счет: обмен</v>
          </cell>
          <cell r="M294" t="str">
            <v>Cash and cash equivalents</v>
          </cell>
          <cell r="N294">
            <v>1</v>
          </cell>
          <cell r="O294" t="str">
            <v>RR denominated cash on hand and balances with banks</v>
          </cell>
          <cell r="P294" t="e">
            <v>#N/A</v>
          </cell>
        </row>
        <row r="295">
          <cell r="A295" t="str">
            <v>999110</v>
          </cell>
          <cell r="B295">
            <v>260</v>
          </cell>
          <cell r="C295">
            <v>260</v>
          </cell>
          <cell r="D295" t="str">
            <v>Cash &amp; bank</v>
          </cell>
          <cell r="E295">
            <v>0</v>
          </cell>
          <cell r="G295" t="str">
            <v>bl.</v>
          </cell>
          <cell r="H295">
            <v>50</v>
          </cell>
          <cell r="I295">
            <v>2</v>
          </cell>
          <cell r="J295">
            <v>0</v>
          </cell>
          <cell r="K295" t="str">
            <v>101800</v>
          </cell>
          <cell r="L295" t="str">
            <v>999110 Тех.перерасчетный счет: размен</v>
          </cell>
          <cell r="M295" t="str">
            <v>Cash and cash equivalents</v>
          </cell>
          <cell r="N295">
            <v>1</v>
          </cell>
          <cell r="O295" t="str">
            <v>RR denominated cash on hand and balances with banks</v>
          </cell>
          <cell r="P295" t="str">
            <v>RR denominated cash on hand and balances with banks</v>
          </cell>
        </row>
        <row r="296">
          <cell r="A296" t="str">
            <v>000500</v>
          </cell>
          <cell r="B296" t="str">
            <v>х</v>
          </cell>
          <cell r="C296">
            <v>120</v>
          </cell>
          <cell r="D296" t="str">
            <v>Fixed assets</v>
          </cell>
          <cell r="E296">
            <v>0</v>
          </cell>
          <cell r="H296">
            <v>8</v>
          </cell>
          <cell r="I296">
            <v>0</v>
          </cell>
          <cell r="J296">
            <v>0</v>
          </cell>
          <cell r="K296" t="str">
            <v>102110</v>
          </cell>
          <cell r="L296" t="str">
            <v>000500 Приобретение: авансовый платеж (НКС)</v>
          </cell>
          <cell r="M296" t="e">
            <v>#N/A</v>
          </cell>
          <cell r="N296" t="e">
            <v>#N/A</v>
          </cell>
          <cell r="O296" t="e">
            <v>#N/A</v>
          </cell>
          <cell r="P296" t="e">
            <v>#N/A</v>
          </cell>
        </row>
        <row r="297">
          <cell r="A297" t="str">
            <v>001000</v>
          </cell>
          <cell r="B297" t="str">
            <v>х</v>
          </cell>
          <cell r="C297">
            <v>120</v>
          </cell>
          <cell r="D297" t="str">
            <v>Fixed assets</v>
          </cell>
          <cell r="E297">
            <v>0</v>
          </cell>
          <cell r="H297">
            <v>1</v>
          </cell>
          <cell r="I297">
            <v>0</v>
          </cell>
          <cell r="J297">
            <v>0</v>
          </cell>
          <cell r="K297" t="str">
            <v>102110</v>
          </cell>
          <cell r="L297" t="str">
            <v>001000 Производственное оборудование</v>
          </cell>
          <cell r="M297" t="str">
            <v>Property Plant and Equipment</v>
          </cell>
          <cell r="N297">
            <v>6</v>
          </cell>
          <cell r="O297" t="str">
            <v>Machinery and equipment - cost</v>
          </cell>
          <cell r="P297" t="str">
            <v>Machinery and equipment - cost</v>
          </cell>
        </row>
        <row r="298">
          <cell r="A298" t="str">
            <v>001050</v>
          </cell>
          <cell r="B298" t="str">
            <v>х</v>
          </cell>
          <cell r="C298">
            <v>120</v>
          </cell>
          <cell r="D298" t="str">
            <v>Fixed assets</v>
          </cell>
          <cell r="E298">
            <v>0</v>
          </cell>
          <cell r="H298">
            <v>1</v>
          </cell>
          <cell r="I298">
            <v>0</v>
          </cell>
          <cell r="J298">
            <v>0</v>
          </cell>
          <cell r="K298" t="str">
            <v>102110</v>
          </cell>
          <cell r="L298" t="str">
            <v>001050 Переоценка производственного оборудования</v>
          </cell>
          <cell r="M298" t="e">
            <v>#N/A</v>
          </cell>
          <cell r="N298" t="e">
            <v>#N/A</v>
          </cell>
          <cell r="O298" t="e">
            <v>#N/A</v>
          </cell>
          <cell r="P298" t="e">
            <v>#N/A</v>
          </cell>
        </row>
        <row r="299">
          <cell r="A299" t="str">
            <v>001060</v>
          </cell>
          <cell r="B299" t="str">
            <v>х</v>
          </cell>
          <cell r="C299">
            <v>120</v>
          </cell>
          <cell r="D299" t="str">
            <v>Fixed assets</v>
          </cell>
          <cell r="E299">
            <v>0</v>
          </cell>
          <cell r="H299">
            <v>1</v>
          </cell>
          <cell r="I299">
            <v>0</v>
          </cell>
          <cell r="J299">
            <v>0</v>
          </cell>
          <cell r="K299" t="str">
            <v>102110</v>
          </cell>
          <cell r="L299" t="str">
            <v>001060 Переоценка производ.оборудования - корресп.счет</v>
          </cell>
          <cell r="M299" t="e">
            <v>#N/A</v>
          </cell>
          <cell r="N299" t="e">
            <v>#N/A</v>
          </cell>
          <cell r="O299" t="e">
            <v>#N/A</v>
          </cell>
          <cell r="P299" t="e">
            <v>#N/A</v>
          </cell>
        </row>
        <row r="300">
          <cell r="A300" t="str">
            <v>002000</v>
          </cell>
          <cell r="B300" t="str">
            <v>х</v>
          </cell>
          <cell r="C300">
            <v>120</v>
          </cell>
          <cell r="D300" t="str">
            <v>Fixed assets</v>
          </cell>
          <cell r="E300">
            <v>0</v>
          </cell>
          <cell r="H300">
            <v>1</v>
          </cell>
          <cell r="I300">
            <v>0</v>
          </cell>
          <cell r="J300">
            <v>0</v>
          </cell>
          <cell r="K300" t="str">
            <v>102110</v>
          </cell>
          <cell r="L300" t="str">
            <v>002000 Офисное оборудование</v>
          </cell>
          <cell r="M300" t="str">
            <v>Property Plant and Equipment</v>
          </cell>
          <cell r="N300">
            <v>6</v>
          </cell>
          <cell r="O300" t="str">
            <v>Machinery and equipment - cost</v>
          </cell>
          <cell r="P300" t="str">
            <v>Machinery and equipment - cost</v>
          </cell>
        </row>
        <row r="301">
          <cell r="A301" t="str">
            <v>002050</v>
          </cell>
          <cell r="B301" t="str">
            <v>х</v>
          </cell>
          <cell r="C301">
            <v>120</v>
          </cell>
          <cell r="D301" t="str">
            <v>Fixed assets</v>
          </cell>
          <cell r="E301">
            <v>0</v>
          </cell>
          <cell r="H301">
            <v>1</v>
          </cell>
          <cell r="I301">
            <v>0</v>
          </cell>
          <cell r="J301">
            <v>0</v>
          </cell>
          <cell r="K301" t="str">
            <v>102110</v>
          </cell>
          <cell r="L301" t="str">
            <v>002050 Переоценка офисного оборудования</v>
          </cell>
          <cell r="M301" t="e">
            <v>#N/A</v>
          </cell>
          <cell r="N301" t="e">
            <v>#N/A</v>
          </cell>
          <cell r="O301" t="e">
            <v>#N/A</v>
          </cell>
          <cell r="P301" t="e">
            <v>#N/A</v>
          </cell>
        </row>
        <row r="302">
          <cell r="A302" t="str">
            <v>002060</v>
          </cell>
          <cell r="B302" t="str">
            <v>х</v>
          </cell>
          <cell r="C302">
            <v>120</v>
          </cell>
          <cell r="D302" t="str">
            <v>Fixed assets</v>
          </cell>
          <cell r="E302">
            <v>0</v>
          </cell>
          <cell r="H302">
            <v>1</v>
          </cell>
          <cell r="I302">
            <v>0</v>
          </cell>
          <cell r="J302">
            <v>0</v>
          </cell>
          <cell r="K302" t="str">
            <v>102110</v>
          </cell>
          <cell r="L302" t="str">
            <v>002060 Переоценка офисного оборудования - корресп.счет</v>
          </cell>
          <cell r="M302" t="e">
            <v>#N/A</v>
          </cell>
          <cell r="N302" t="e">
            <v>#N/A</v>
          </cell>
          <cell r="O302" t="e">
            <v>#N/A</v>
          </cell>
          <cell r="P302" t="e">
            <v>#N/A</v>
          </cell>
        </row>
        <row r="303">
          <cell r="A303" t="str">
            <v>003000</v>
          </cell>
          <cell r="B303" t="str">
            <v>х</v>
          </cell>
          <cell r="C303">
            <v>120</v>
          </cell>
          <cell r="D303" t="str">
            <v>Fixed assets</v>
          </cell>
          <cell r="E303">
            <v>0</v>
          </cell>
          <cell r="H303">
            <v>1</v>
          </cell>
          <cell r="I303">
            <v>0</v>
          </cell>
          <cell r="J303">
            <v>0</v>
          </cell>
          <cell r="K303" t="str">
            <v>102110</v>
          </cell>
          <cell r="L303" t="str">
            <v>003000 Холодильное оборудование</v>
          </cell>
          <cell r="M303" t="str">
            <v>Property Plant and Equipment</v>
          </cell>
          <cell r="N303">
            <v>6</v>
          </cell>
          <cell r="O303" t="str">
            <v>Machinery and equipment - cost</v>
          </cell>
          <cell r="P303" t="str">
            <v>Machinery and equipment - cost</v>
          </cell>
        </row>
        <row r="304">
          <cell r="A304" t="str">
            <v>003050</v>
          </cell>
          <cell r="B304" t="str">
            <v>х</v>
          </cell>
          <cell r="C304">
            <v>120</v>
          </cell>
          <cell r="D304" t="str">
            <v>Fixed assets</v>
          </cell>
          <cell r="E304">
            <v>0</v>
          </cell>
          <cell r="H304">
            <v>1</v>
          </cell>
          <cell r="I304">
            <v>0</v>
          </cell>
          <cell r="J304">
            <v>0</v>
          </cell>
          <cell r="K304" t="str">
            <v>102110</v>
          </cell>
          <cell r="L304" t="str">
            <v>003050 Переоценка холодильного оборудования</v>
          </cell>
          <cell r="M304" t="e">
            <v>#N/A</v>
          </cell>
          <cell r="N304" t="e">
            <v>#N/A</v>
          </cell>
          <cell r="O304" t="e">
            <v>#N/A</v>
          </cell>
          <cell r="P304" t="e">
            <v>#N/A</v>
          </cell>
        </row>
        <row r="305">
          <cell r="A305" t="str">
            <v>003060</v>
          </cell>
          <cell r="B305" t="str">
            <v>х</v>
          </cell>
          <cell r="C305">
            <v>120</v>
          </cell>
          <cell r="D305" t="str">
            <v>Fixed assets</v>
          </cell>
          <cell r="E305">
            <v>0</v>
          </cell>
          <cell r="H305">
            <v>1</v>
          </cell>
          <cell r="I305">
            <v>0</v>
          </cell>
          <cell r="J305">
            <v>0</v>
          </cell>
          <cell r="K305" t="str">
            <v>102110</v>
          </cell>
          <cell r="L305" t="str">
            <v>003060 Переоценка холод.оборудования - корресп.счет</v>
          </cell>
          <cell r="M305" t="e">
            <v>#N/A</v>
          </cell>
          <cell r="N305" t="e">
            <v>#N/A</v>
          </cell>
          <cell r="O305" t="e">
            <v>#N/A</v>
          </cell>
          <cell r="P305" t="e">
            <v>#N/A</v>
          </cell>
        </row>
        <row r="306">
          <cell r="A306" t="str">
            <v>004000</v>
          </cell>
          <cell r="B306" t="str">
            <v>х</v>
          </cell>
          <cell r="C306">
            <v>120</v>
          </cell>
          <cell r="D306" t="str">
            <v>Fixed assets</v>
          </cell>
          <cell r="E306">
            <v>0</v>
          </cell>
          <cell r="H306">
            <v>1</v>
          </cell>
          <cell r="I306">
            <v>0</v>
          </cell>
          <cell r="J306">
            <v>0</v>
          </cell>
          <cell r="K306" t="str">
            <v>102110</v>
          </cell>
          <cell r="L306" t="str">
            <v>004000 Оргтехника</v>
          </cell>
          <cell r="M306" t="str">
            <v>Property Plant and Equipment</v>
          </cell>
          <cell r="N306">
            <v>6</v>
          </cell>
          <cell r="O306" t="str">
            <v>Machinery and equipment - cost</v>
          </cell>
          <cell r="P306" t="str">
            <v>Machinery and equipment - cost</v>
          </cell>
        </row>
        <row r="307">
          <cell r="A307" t="str">
            <v>004050</v>
          </cell>
          <cell r="B307" t="str">
            <v>х</v>
          </cell>
          <cell r="C307">
            <v>120</v>
          </cell>
          <cell r="D307" t="str">
            <v>Fixed assets</v>
          </cell>
          <cell r="E307">
            <v>0</v>
          </cell>
          <cell r="H307">
            <v>1</v>
          </cell>
          <cell r="I307">
            <v>0</v>
          </cell>
          <cell r="J307">
            <v>0</v>
          </cell>
          <cell r="K307" t="str">
            <v>102110</v>
          </cell>
          <cell r="L307" t="str">
            <v>004050 Переоценка оргтехники</v>
          </cell>
          <cell r="M307" t="e">
            <v>#N/A</v>
          </cell>
          <cell r="N307" t="e">
            <v>#N/A</v>
          </cell>
          <cell r="O307" t="e">
            <v>#N/A</v>
          </cell>
          <cell r="P307" t="e">
            <v>#N/A</v>
          </cell>
        </row>
        <row r="308">
          <cell r="A308" t="str">
            <v>004060</v>
          </cell>
          <cell r="B308" t="str">
            <v>х</v>
          </cell>
          <cell r="C308">
            <v>120</v>
          </cell>
          <cell r="D308" t="str">
            <v>Fixed assets</v>
          </cell>
          <cell r="E308">
            <v>0</v>
          </cell>
          <cell r="H308">
            <v>1</v>
          </cell>
          <cell r="I308">
            <v>0</v>
          </cell>
          <cell r="J308">
            <v>0</v>
          </cell>
          <cell r="K308" t="str">
            <v>102110</v>
          </cell>
          <cell r="L308" t="str">
            <v>004060 Переоценка оргтехники - корресп.счет</v>
          </cell>
          <cell r="M308" t="e">
            <v>#N/A</v>
          </cell>
          <cell r="N308" t="e">
            <v>#N/A</v>
          </cell>
          <cell r="O308" t="e">
            <v>#N/A</v>
          </cell>
          <cell r="P308" t="e">
            <v>#N/A</v>
          </cell>
        </row>
        <row r="309">
          <cell r="A309" t="str">
            <v>005000</v>
          </cell>
          <cell r="B309" t="str">
            <v>х</v>
          </cell>
          <cell r="C309">
            <v>120</v>
          </cell>
          <cell r="D309" t="str">
            <v>Fixed assets</v>
          </cell>
          <cell r="E309">
            <v>0</v>
          </cell>
          <cell r="H309">
            <v>1</v>
          </cell>
          <cell r="I309">
            <v>0</v>
          </cell>
          <cell r="J309">
            <v>0</v>
          </cell>
          <cell r="K309" t="str">
            <v>102110</v>
          </cell>
          <cell r="L309" t="str">
            <v>005000 Оборудование котельной</v>
          </cell>
          <cell r="M309" t="str">
            <v>Property Plant and Equipment</v>
          </cell>
          <cell r="N309">
            <v>6</v>
          </cell>
          <cell r="O309" t="str">
            <v>Machinery and equipment - cost</v>
          </cell>
          <cell r="P309" t="str">
            <v>Machinery and equipment - cost</v>
          </cell>
        </row>
        <row r="310">
          <cell r="A310" t="str">
            <v>005050</v>
          </cell>
          <cell r="B310" t="str">
            <v>х</v>
          </cell>
          <cell r="C310">
            <v>120</v>
          </cell>
          <cell r="D310" t="str">
            <v>Fixed assets</v>
          </cell>
          <cell r="E310">
            <v>0</v>
          </cell>
          <cell r="H310">
            <v>1</v>
          </cell>
          <cell r="I310">
            <v>0</v>
          </cell>
          <cell r="J310">
            <v>0</v>
          </cell>
          <cell r="K310" t="str">
            <v>102110</v>
          </cell>
          <cell r="L310" t="str">
            <v>005050 Переоценка оборудования котельной</v>
          </cell>
          <cell r="M310" t="e">
            <v>#N/A</v>
          </cell>
          <cell r="N310" t="e">
            <v>#N/A</v>
          </cell>
          <cell r="O310" t="e">
            <v>#N/A</v>
          </cell>
          <cell r="P310" t="e">
            <v>#N/A</v>
          </cell>
        </row>
        <row r="311">
          <cell r="A311" t="str">
            <v>005060</v>
          </cell>
          <cell r="B311" t="str">
            <v>х</v>
          </cell>
          <cell r="C311">
            <v>120</v>
          </cell>
          <cell r="D311" t="str">
            <v>Fixed assets</v>
          </cell>
          <cell r="E311">
            <v>0</v>
          </cell>
          <cell r="H311">
            <v>1</v>
          </cell>
          <cell r="I311">
            <v>0</v>
          </cell>
          <cell r="J311">
            <v>0</v>
          </cell>
          <cell r="K311" t="str">
            <v>102110</v>
          </cell>
          <cell r="L311" t="str">
            <v>005060 Переоценка оборудования котельной - корресп.счет</v>
          </cell>
          <cell r="M311" t="e">
            <v>#N/A</v>
          </cell>
          <cell r="N311" t="e">
            <v>#N/A</v>
          </cell>
          <cell r="O311" t="e">
            <v>#N/A</v>
          </cell>
          <cell r="P311" t="e">
            <v>#N/A</v>
          </cell>
        </row>
        <row r="312">
          <cell r="A312" t="str">
            <v>006000</v>
          </cell>
          <cell r="B312" t="str">
            <v>х</v>
          </cell>
          <cell r="C312">
            <v>120</v>
          </cell>
          <cell r="D312" t="str">
            <v>Fixed assets</v>
          </cell>
          <cell r="E312">
            <v>0</v>
          </cell>
          <cell r="H312">
            <v>1</v>
          </cell>
          <cell r="I312">
            <v>0</v>
          </cell>
          <cell r="J312">
            <v>0</v>
          </cell>
          <cell r="K312" t="str">
            <v>102110</v>
          </cell>
          <cell r="L312" t="str">
            <v>006000 Транспорт</v>
          </cell>
          <cell r="M312" t="str">
            <v>Property Plant and Equipment</v>
          </cell>
          <cell r="N312">
            <v>6</v>
          </cell>
          <cell r="O312" t="str">
            <v>Machinery and equipment - cost</v>
          </cell>
          <cell r="P312" t="str">
            <v>Machinery and equipment - cost</v>
          </cell>
        </row>
        <row r="313">
          <cell r="A313" t="str">
            <v>006050</v>
          </cell>
          <cell r="B313" t="str">
            <v>х</v>
          </cell>
          <cell r="C313">
            <v>120</v>
          </cell>
          <cell r="D313" t="str">
            <v>Fixed assets</v>
          </cell>
          <cell r="E313">
            <v>0</v>
          </cell>
          <cell r="H313">
            <v>1</v>
          </cell>
          <cell r="I313">
            <v>0</v>
          </cell>
          <cell r="J313">
            <v>0</v>
          </cell>
          <cell r="K313" t="str">
            <v>102110</v>
          </cell>
          <cell r="L313" t="str">
            <v>006050 Переоценка- класс оценки 60</v>
          </cell>
          <cell r="M313" t="e">
            <v>#N/A</v>
          </cell>
          <cell r="N313" t="e">
            <v>#N/A</v>
          </cell>
          <cell r="O313" t="e">
            <v>#N/A</v>
          </cell>
          <cell r="P313" t="e">
            <v>#N/A</v>
          </cell>
        </row>
        <row r="314">
          <cell r="A314" t="str">
            <v>006060</v>
          </cell>
          <cell r="B314" t="str">
            <v>х</v>
          </cell>
          <cell r="C314">
            <v>120</v>
          </cell>
          <cell r="D314" t="str">
            <v>Fixed assets</v>
          </cell>
          <cell r="E314">
            <v>0</v>
          </cell>
          <cell r="H314">
            <v>1</v>
          </cell>
          <cell r="I314">
            <v>0</v>
          </cell>
          <cell r="J314">
            <v>0</v>
          </cell>
          <cell r="K314" t="str">
            <v>102110</v>
          </cell>
          <cell r="L314" t="str">
            <v>006060 Переоценка - класс оценки 60 - корресп.счет</v>
          </cell>
          <cell r="M314" t="e">
            <v>#N/A</v>
          </cell>
          <cell r="N314" t="e">
            <v>#N/A</v>
          </cell>
          <cell r="O314" t="e">
            <v>#N/A</v>
          </cell>
          <cell r="P314" t="e">
            <v>#N/A</v>
          </cell>
        </row>
        <row r="315">
          <cell r="A315" t="str">
            <v>006100</v>
          </cell>
          <cell r="B315" t="str">
            <v>х</v>
          </cell>
          <cell r="C315">
            <v>120</v>
          </cell>
          <cell r="D315" t="str">
            <v>Fixed assets</v>
          </cell>
          <cell r="E315">
            <v>0</v>
          </cell>
          <cell r="H315">
            <v>1</v>
          </cell>
          <cell r="I315">
            <v>0</v>
          </cell>
          <cell r="J315">
            <v>0</v>
          </cell>
          <cell r="K315" t="str">
            <v>102110</v>
          </cell>
          <cell r="L315" t="str">
            <v>006100 Автотранспорт</v>
          </cell>
          <cell r="M315" t="str">
            <v>Property Plant and Equipment</v>
          </cell>
          <cell r="N315">
            <v>6</v>
          </cell>
          <cell r="O315" t="str">
            <v>Machinery and equipment - cost</v>
          </cell>
          <cell r="P315" t="e">
            <v>#N/A</v>
          </cell>
        </row>
        <row r="316">
          <cell r="A316" t="str">
            <v>006150</v>
          </cell>
          <cell r="B316" t="str">
            <v>х</v>
          </cell>
          <cell r="C316">
            <v>120</v>
          </cell>
          <cell r="D316" t="str">
            <v>Fixed assets</v>
          </cell>
          <cell r="E316">
            <v>0</v>
          </cell>
          <cell r="H316">
            <v>1</v>
          </cell>
          <cell r="I316">
            <v>0</v>
          </cell>
          <cell r="J316">
            <v>0</v>
          </cell>
          <cell r="K316" t="str">
            <v>102110</v>
          </cell>
          <cell r="L316" t="str">
            <v>006150 Переоценка автотранспорта</v>
          </cell>
          <cell r="M316" t="e">
            <v>#N/A</v>
          </cell>
          <cell r="N316" t="e">
            <v>#N/A</v>
          </cell>
          <cell r="O316" t="e">
            <v>#N/A</v>
          </cell>
          <cell r="P316" t="e">
            <v>#N/A</v>
          </cell>
        </row>
        <row r="317">
          <cell r="A317" t="str">
            <v>006160</v>
          </cell>
          <cell r="B317" t="str">
            <v>х</v>
          </cell>
          <cell r="C317">
            <v>120</v>
          </cell>
          <cell r="D317" t="str">
            <v>Fixed assets</v>
          </cell>
          <cell r="E317">
            <v>0</v>
          </cell>
          <cell r="H317">
            <v>1</v>
          </cell>
          <cell r="I317">
            <v>0</v>
          </cell>
          <cell r="J317">
            <v>0</v>
          </cell>
          <cell r="K317" t="str">
            <v>102110</v>
          </cell>
          <cell r="L317" t="str">
            <v>006160 Переоценка автотранспорта - корресп.счет</v>
          </cell>
          <cell r="M317" t="e">
            <v>#N/A</v>
          </cell>
          <cell r="N317" t="e">
            <v>#N/A</v>
          </cell>
          <cell r="O317" t="e">
            <v>#N/A</v>
          </cell>
          <cell r="P317" t="e">
            <v>#N/A</v>
          </cell>
        </row>
        <row r="318">
          <cell r="A318" t="str">
            <v>007000</v>
          </cell>
          <cell r="B318" t="str">
            <v>х</v>
          </cell>
          <cell r="C318">
            <v>120</v>
          </cell>
          <cell r="D318" t="str">
            <v>Fixed assets</v>
          </cell>
          <cell r="E318">
            <v>0</v>
          </cell>
          <cell r="H318">
            <v>1</v>
          </cell>
          <cell r="I318">
            <v>0</v>
          </cell>
          <cell r="J318">
            <v>0</v>
          </cell>
          <cell r="K318" t="str">
            <v>102110</v>
          </cell>
          <cell r="L318" t="str">
            <v>007000 Грузовые стеллажи</v>
          </cell>
          <cell r="M318" t="str">
            <v>Property Plant and Equipment</v>
          </cell>
          <cell r="N318">
            <v>6</v>
          </cell>
          <cell r="O318" t="str">
            <v>Machinery and equipment - cost</v>
          </cell>
          <cell r="P318" t="str">
            <v>Machinery and equipment - cost</v>
          </cell>
        </row>
        <row r="319">
          <cell r="A319" t="str">
            <v>007050</v>
          </cell>
          <cell r="B319" t="str">
            <v>х</v>
          </cell>
          <cell r="C319">
            <v>120</v>
          </cell>
          <cell r="D319" t="str">
            <v>Fixed assets</v>
          </cell>
          <cell r="E319">
            <v>0</v>
          </cell>
          <cell r="H319">
            <v>1</v>
          </cell>
          <cell r="I319">
            <v>0</v>
          </cell>
          <cell r="J319">
            <v>0</v>
          </cell>
          <cell r="K319" t="str">
            <v>102110</v>
          </cell>
          <cell r="L319" t="str">
            <v>007050 Переоценка грузовых стеллажей</v>
          </cell>
          <cell r="M319" t="e">
            <v>#N/A</v>
          </cell>
          <cell r="N319" t="e">
            <v>#N/A</v>
          </cell>
          <cell r="O319" t="e">
            <v>#N/A</v>
          </cell>
          <cell r="P319" t="e">
            <v>#N/A</v>
          </cell>
        </row>
        <row r="320">
          <cell r="A320" t="str">
            <v>007060</v>
          </cell>
          <cell r="B320" t="str">
            <v>х</v>
          </cell>
          <cell r="C320">
            <v>120</v>
          </cell>
          <cell r="D320" t="str">
            <v>Fixed assets</v>
          </cell>
          <cell r="E320">
            <v>0</v>
          </cell>
          <cell r="H320">
            <v>1</v>
          </cell>
          <cell r="I320">
            <v>0</v>
          </cell>
          <cell r="J320">
            <v>0</v>
          </cell>
          <cell r="K320" t="str">
            <v>102110</v>
          </cell>
          <cell r="L320" t="str">
            <v>007060 Переоценка грузовых стеллажей - корресп.счет</v>
          </cell>
          <cell r="M320" t="e">
            <v>#N/A</v>
          </cell>
          <cell r="N320" t="e">
            <v>#N/A</v>
          </cell>
          <cell r="O320" t="e">
            <v>#N/A</v>
          </cell>
          <cell r="P320" t="e">
            <v>#N/A</v>
          </cell>
        </row>
        <row r="321">
          <cell r="A321" t="str">
            <v>008000</v>
          </cell>
          <cell r="B321" t="str">
            <v>х</v>
          </cell>
          <cell r="C321">
            <v>120</v>
          </cell>
          <cell r="D321" t="str">
            <v>Fixed assets</v>
          </cell>
          <cell r="E321">
            <v>0</v>
          </cell>
          <cell r="H321">
            <v>1</v>
          </cell>
          <cell r="I321">
            <v>0</v>
          </cell>
          <cell r="J321">
            <v>0</v>
          </cell>
          <cell r="K321" t="str">
            <v>102110</v>
          </cell>
          <cell r="L321" t="str">
            <v>008000 Аксессуары</v>
          </cell>
          <cell r="M321" t="str">
            <v>Property Plant and Equipment</v>
          </cell>
          <cell r="N321">
            <v>6</v>
          </cell>
          <cell r="O321" t="str">
            <v>Machinery and equipment - cost</v>
          </cell>
          <cell r="P321" t="str">
            <v>Machinery and equipment - cost</v>
          </cell>
        </row>
        <row r="322">
          <cell r="A322" t="str">
            <v>008050</v>
          </cell>
          <cell r="B322" t="str">
            <v>х</v>
          </cell>
          <cell r="C322">
            <v>120</v>
          </cell>
          <cell r="D322" t="str">
            <v>Fixed assets</v>
          </cell>
          <cell r="E322">
            <v>0</v>
          </cell>
          <cell r="H322">
            <v>1</v>
          </cell>
          <cell r="I322">
            <v>0</v>
          </cell>
          <cell r="J322">
            <v>0</v>
          </cell>
          <cell r="K322" t="str">
            <v>102110</v>
          </cell>
          <cell r="L322" t="str">
            <v>008050 Переоценка аксессуаров</v>
          </cell>
          <cell r="M322" t="e">
            <v>#N/A</v>
          </cell>
          <cell r="N322" t="e">
            <v>#N/A</v>
          </cell>
          <cell r="O322" t="e">
            <v>#N/A</v>
          </cell>
          <cell r="P322" t="e">
            <v>#N/A</v>
          </cell>
        </row>
        <row r="323">
          <cell r="A323" t="str">
            <v>008060</v>
          </cell>
          <cell r="B323" t="str">
            <v>х</v>
          </cell>
          <cell r="C323">
            <v>120</v>
          </cell>
          <cell r="D323" t="str">
            <v>Fixed assets</v>
          </cell>
          <cell r="E323">
            <v>0</v>
          </cell>
          <cell r="H323">
            <v>1</v>
          </cell>
          <cell r="I323">
            <v>0</v>
          </cell>
          <cell r="J323">
            <v>0</v>
          </cell>
          <cell r="K323" t="str">
            <v>102110</v>
          </cell>
          <cell r="L323" t="str">
            <v>008060 Переоценка аксессуаров - корресп.счет</v>
          </cell>
          <cell r="M323" t="e">
            <v>#N/A</v>
          </cell>
          <cell r="N323" t="e">
            <v>#N/A</v>
          </cell>
          <cell r="O323" t="e">
            <v>#N/A</v>
          </cell>
          <cell r="P323" t="e">
            <v>#N/A</v>
          </cell>
        </row>
        <row r="324">
          <cell r="A324" t="str">
            <v>009000</v>
          </cell>
          <cell r="B324" t="str">
            <v>х</v>
          </cell>
          <cell r="C324">
            <v>120</v>
          </cell>
          <cell r="D324" t="str">
            <v>Fixed assets</v>
          </cell>
          <cell r="E324">
            <v>0</v>
          </cell>
          <cell r="H324">
            <v>1</v>
          </cell>
          <cell r="I324">
            <v>0</v>
          </cell>
          <cell r="J324">
            <v>0</v>
          </cell>
          <cell r="K324" t="str">
            <v>102110</v>
          </cell>
          <cell r="L324" t="str">
            <v>009000 Прочее специальное оборудование</v>
          </cell>
          <cell r="M324" t="str">
            <v>Property Plant and Equipment</v>
          </cell>
          <cell r="N324">
            <v>6</v>
          </cell>
          <cell r="O324" t="str">
            <v>Machinery and equipment - cost</v>
          </cell>
          <cell r="P324" t="str">
            <v>Machinery and equipment - cost</v>
          </cell>
        </row>
        <row r="325">
          <cell r="A325" t="str">
            <v>009050</v>
          </cell>
          <cell r="B325" t="str">
            <v>х</v>
          </cell>
          <cell r="C325">
            <v>120</v>
          </cell>
          <cell r="D325" t="str">
            <v>Fixed assets</v>
          </cell>
          <cell r="E325">
            <v>0</v>
          </cell>
          <cell r="H325">
            <v>1</v>
          </cell>
          <cell r="I325">
            <v>0</v>
          </cell>
          <cell r="J325">
            <v>0</v>
          </cell>
          <cell r="K325" t="str">
            <v>102110</v>
          </cell>
          <cell r="L325" t="str">
            <v>009050 Переоценка проч.специального оборудования</v>
          </cell>
          <cell r="M325" t="e">
            <v>#N/A</v>
          </cell>
          <cell r="N325" t="e">
            <v>#N/A</v>
          </cell>
          <cell r="O325" t="e">
            <v>#N/A</v>
          </cell>
          <cell r="P325" t="e">
            <v>#N/A</v>
          </cell>
        </row>
        <row r="326">
          <cell r="A326" t="str">
            <v>009060</v>
          </cell>
          <cell r="B326" t="str">
            <v>х</v>
          </cell>
          <cell r="C326">
            <v>120</v>
          </cell>
          <cell r="D326" t="str">
            <v>Fixed assets</v>
          </cell>
          <cell r="E326">
            <v>0</v>
          </cell>
          <cell r="H326">
            <v>1</v>
          </cell>
          <cell r="I326">
            <v>0</v>
          </cell>
          <cell r="J326">
            <v>0</v>
          </cell>
          <cell r="K326" t="str">
            <v>102110</v>
          </cell>
          <cell r="L326" t="str">
            <v>009060 Переоценка проч.спец.оборудования - корресп.счет</v>
          </cell>
          <cell r="M326" t="e">
            <v>#N/A</v>
          </cell>
          <cell r="N326" t="e">
            <v>#N/A</v>
          </cell>
          <cell r="O326" t="e">
            <v>#N/A</v>
          </cell>
          <cell r="P326" t="e">
            <v>#N/A</v>
          </cell>
        </row>
        <row r="327">
          <cell r="A327" t="str">
            <v>010000</v>
          </cell>
          <cell r="B327" t="str">
            <v>х</v>
          </cell>
          <cell r="C327">
            <v>120</v>
          </cell>
          <cell r="D327" t="str">
            <v>Land</v>
          </cell>
          <cell r="E327">
            <v>0</v>
          </cell>
          <cell r="H327">
            <v>1</v>
          </cell>
          <cell r="I327">
            <v>0</v>
          </cell>
          <cell r="J327">
            <v>0</v>
          </cell>
          <cell r="K327" t="str">
            <v>102110</v>
          </cell>
          <cell r="L327" t="str">
            <v>010000 Земельные участки</v>
          </cell>
          <cell r="M327" t="str">
            <v>Property Plant and Equipment</v>
          </cell>
          <cell r="N327">
            <v>6</v>
          </cell>
          <cell r="O327" t="str">
            <v>Land - cost</v>
          </cell>
          <cell r="P327" t="str">
            <v>Land - cost</v>
          </cell>
        </row>
        <row r="328">
          <cell r="A328" t="str">
            <v>010050</v>
          </cell>
          <cell r="B328" t="str">
            <v>х</v>
          </cell>
          <cell r="C328">
            <v>120</v>
          </cell>
          <cell r="D328" t="str">
            <v>Land</v>
          </cell>
          <cell r="E328">
            <v>0</v>
          </cell>
          <cell r="H328">
            <v>1</v>
          </cell>
          <cell r="I328">
            <v>0</v>
          </cell>
          <cell r="J328">
            <v>0</v>
          </cell>
          <cell r="K328" t="str">
            <v>102110</v>
          </cell>
          <cell r="L328" t="str">
            <v>010050 Переоценка земельных участков</v>
          </cell>
          <cell r="M328" t="e">
            <v>#N/A</v>
          </cell>
          <cell r="N328" t="e">
            <v>#N/A</v>
          </cell>
          <cell r="O328" t="e">
            <v>#N/A</v>
          </cell>
          <cell r="P328" t="e">
            <v>#N/A</v>
          </cell>
        </row>
        <row r="329">
          <cell r="A329" t="str">
            <v>010060</v>
          </cell>
          <cell r="B329" t="str">
            <v>х</v>
          </cell>
          <cell r="C329">
            <v>120</v>
          </cell>
          <cell r="D329" t="str">
            <v>Land</v>
          </cell>
          <cell r="E329">
            <v>0</v>
          </cell>
          <cell r="H329">
            <v>1</v>
          </cell>
          <cell r="I329">
            <v>0</v>
          </cell>
          <cell r="J329">
            <v>0</v>
          </cell>
          <cell r="K329" t="str">
            <v>102110</v>
          </cell>
          <cell r="L329" t="str">
            <v>010060 Переоценка земельных участков - корресп.счет</v>
          </cell>
          <cell r="M329" t="e">
            <v>#N/A</v>
          </cell>
          <cell r="N329" t="e">
            <v>#N/A</v>
          </cell>
          <cell r="O329" t="e">
            <v>#N/A</v>
          </cell>
          <cell r="P329" t="e">
            <v>#N/A</v>
          </cell>
        </row>
        <row r="330">
          <cell r="A330" t="str">
            <v>010100</v>
          </cell>
          <cell r="B330" t="str">
            <v>х</v>
          </cell>
          <cell r="C330">
            <v>120</v>
          </cell>
          <cell r="D330" t="str">
            <v>Fixed assets</v>
          </cell>
          <cell r="E330">
            <v>0</v>
          </cell>
          <cell r="H330">
            <v>1</v>
          </cell>
          <cell r="I330">
            <v>0</v>
          </cell>
          <cell r="J330">
            <v>0</v>
          </cell>
          <cell r="K330" t="str">
            <v>102110</v>
          </cell>
          <cell r="L330" t="str">
            <v>010100 Здания</v>
          </cell>
          <cell r="M330" t="str">
            <v>Property Plant and Equipment</v>
          </cell>
          <cell r="N330">
            <v>6</v>
          </cell>
          <cell r="O330" t="str">
            <v>Buildings - cost</v>
          </cell>
          <cell r="P330" t="str">
            <v>Buildings - cost</v>
          </cell>
        </row>
        <row r="331">
          <cell r="A331" t="str">
            <v>010150</v>
          </cell>
          <cell r="B331" t="str">
            <v>х</v>
          </cell>
          <cell r="C331">
            <v>120</v>
          </cell>
          <cell r="D331" t="str">
            <v>Fixed assets</v>
          </cell>
          <cell r="E331">
            <v>0</v>
          </cell>
          <cell r="H331">
            <v>1</v>
          </cell>
          <cell r="I331">
            <v>0</v>
          </cell>
          <cell r="J331">
            <v>0</v>
          </cell>
          <cell r="K331" t="str">
            <v>102110</v>
          </cell>
          <cell r="L331" t="str">
            <v>010150 Переоценка зданий</v>
          </cell>
          <cell r="M331" t="e">
            <v>#N/A</v>
          </cell>
          <cell r="N331" t="e">
            <v>#N/A</v>
          </cell>
          <cell r="O331" t="e">
            <v>#N/A</v>
          </cell>
          <cell r="P331" t="e">
            <v>#N/A</v>
          </cell>
        </row>
        <row r="332">
          <cell r="A332" t="str">
            <v>010160</v>
          </cell>
          <cell r="B332" t="str">
            <v>х</v>
          </cell>
          <cell r="C332">
            <v>120</v>
          </cell>
          <cell r="D332" t="str">
            <v>Fixed assets</v>
          </cell>
          <cell r="E332">
            <v>0</v>
          </cell>
          <cell r="H332">
            <v>1</v>
          </cell>
          <cell r="I332">
            <v>0</v>
          </cell>
          <cell r="J332">
            <v>0</v>
          </cell>
          <cell r="K332" t="str">
            <v>102110</v>
          </cell>
          <cell r="L332" t="str">
            <v>010160 Переоценка зданий - корресп.счет</v>
          </cell>
          <cell r="M332" t="e">
            <v>#N/A</v>
          </cell>
          <cell r="N332" t="e">
            <v>#N/A</v>
          </cell>
          <cell r="O332" t="e">
            <v>#N/A</v>
          </cell>
          <cell r="P332" t="e">
            <v>#N/A</v>
          </cell>
        </row>
        <row r="333">
          <cell r="A333" t="str">
            <v>012000</v>
          </cell>
          <cell r="B333" t="str">
            <v>х</v>
          </cell>
          <cell r="C333">
            <v>120</v>
          </cell>
          <cell r="D333" t="str">
            <v>Fixed assets</v>
          </cell>
          <cell r="E333">
            <v>0</v>
          </cell>
          <cell r="H333">
            <v>1</v>
          </cell>
          <cell r="I333">
            <v>0</v>
          </cell>
          <cell r="J333">
            <v>0</v>
          </cell>
          <cell r="K333" t="str">
            <v>102110</v>
          </cell>
          <cell r="L333" t="str">
            <v>012000 Новые ОС до 10000 руб</v>
          </cell>
          <cell r="M333" t="e">
            <v>#N/A</v>
          </cell>
          <cell r="N333" t="e">
            <v>#N/A</v>
          </cell>
          <cell r="O333" t="e">
            <v>#N/A</v>
          </cell>
          <cell r="P333" t="e">
            <v>#N/A</v>
          </cell>
        </row>
        <row r="334">
          <cell r="A334" t="str">
            <v>012050</v>
          </cell>
          <cell r="B334" t="str">
            <v>х</v>
          </cell>
          <cell r="C334">
            <v>120</v>
          </cell>
          <cell r="D334" t="str">
            <v>Fixed assets</v>
          </cell>
          <cell r="E334">
            <v>0</v>
          </cell>
          <cell r="H334">
            <v>1</v>
          </cell>
          <cell r="I334">
            <v>0</v>
          </cell>
          <cell r="J334">
            <v>0</v>
          </cell>
          <cell r="K334" t="str">
            <v>102110</v>
          </cell>
          <cell r="L334" t="str">
            <v>012050 Переоценка новых ОС до 10000 руб</v>
          </cell>
          <cell r="M334" t="e">
            <v>#N/A</v>
          </cell>
          <cell r="N334" t="e">
            <v>#N/A</v>
          </cell>
          <cell r="O334" t="e">
            <v>#N/A</v>
          </cell>
          <cell r="P334" t="e">
            <v>#N/A</v>
          </cell>
        </row>
        <row r="335">
          <cell r="A335" t="str">
            <v>012060</v>
          </cell>
          <cell r="B335" t="str">
            <v>х</v>
          </cell>
          <cell r="C335">
            <v>120</v>
          </cell>
          <cell r="D335" t="str">
            <v>Fixed assets</v>
          </cell>
          <cell r="E335">
            <v>0</v>
          </cell>
          <cell r="H335">
            <v>1</v>
          </cell>
          <cell r="I335">
            <v>0</v>
          </cell>
          <cell r="J335">
            <v>0</v>
          </cell>
          <cell r="K335" t="str">
            <v>102110</v>
          </cell>
          <cell r="L335" t="str">
            <v>012060 Переоценка новых ОС до 10000 руб - корресп.счет</v>
          </cell>
          <cell r="M335" t="e">
            <v>#N/A</v>
          </cell>
          <cell r="N335" t="e">
            <v>#N/A</v>
          </cell>
          <cell r="O335" t="e">
            <v>#N/A</v>
          </cell>
          <cell r="P335" t="e">
            <v>#N/A</v>
          </cell>
        </row>
        <row r="336">
          <cell r="A336" t="str">
            <v>020100</v>
          </cell>
          <cell r="B336" t="str">
            <v>х</v>
          </cell>
          <cell r="C336">
            <v>110</v>
          </cell>
          <cell r="D336" t="str">
            <v>SAP (other software)</v>
          </cell>
          <cell r="E336">
            <v>0</v>
          </cell>
          <cell r="H336">
            <v>3</v>
          </cell>
          <cell r="I336">
            <v>0</v>
          </cell>
          <cell r="J336">
            <v>0</v>
          </cell>
          <cell r="K336" t="str">
            <v>102110</v>
          </cell>
          <cell r="L336" t="str">
            <v>020100 Запас - компьюторные  программы</v>
          </cell>
          <cell r="M336" t="str">
            <v>Intangible assets</v>
          </cell>
          <cell r="N336">
            <v>5</v>
          </cell>
          <cell r="O336" t="str">
            <v>Intangible assets - cost</v>
          </cell>
          <cell r="P336" t="str">
            <v>Intangible assets - cost</v>
          </cell>
        </row>
        <row r="337">
          <cell r="A337" t="str">
            <v>020150</v>
          </cell>
          <cell r="B337" t="str">
            <v>х</v>
          </cell>
          <cell r="C337">
            <v>110</v>
          </cell>
          <cell r="D337" t="str">
            <v>SAP (other software)</v>
          </cell>
          <cell r="E337">
            <v>0</v>
          </cell>
          <cell r="H337">
            <v>3</v>
          </cell>
          <cell r="I337">
            <v>0</v>
          </cell>
          <cell r="J337">
            <v>0</v>
          </cell>
          <cell r="K337" t="str">
            <v>102110</v>
          </cell>
          <cell r="L337" t="str">
            <v>020150 Переоценка- класс оценки 201</v>
          </cell>
          <cell r="M337" t="e">
            <v>#N/A</v>
          </cell>
          <cell r="N337" t="e">
            <v>#N/A</v>
          </cell>
          <cell r="O337" t="e">
            <v>#N/A</v>
          </cell>
          <cell r="P337" t="e">
            <v>#N/A</v>
          </cell>
        </row>
        <row r="338">
          <cell r="A338" t="str">
            <v>020160</v>
          </cell>
          <cell r="B338" t="str">
            <v>х</v>
          </cell>
          <cell r="C338">
            <v>110</v>
          </cell>
          <cell r="D338" t="str">
            <v>SAP (other software)</v>
          </cell>
          <cell r="E338">
            <v>0</v>
          </cell>
          <cell r="H338">
            <v>3</v>
          </cell>
          <cell r="I338">
            <v>0</v>
          </cell>
          <cell r="J338">
            <v>0</v>
          </cell>
          <cell r="K338" t="str">
            <v>102110</v>
          </cell>
          <cell r="L338" t="str">
            <v>020160 Переоценка - класс оценки 201 - корресп.счет</v>
          </cell>
          <cell r="M338" t="e">
            <v>#N/A</v>
          </cell>
          <cell r="N338" t="e">
            <v>#N/A</v>
          </cell>
          <cell r="O338" t="e">
            <v>#N/A</v>
          </cell>
          <cell r="P338" t="e">
            <v>#N/A</v>
          </cell>
        </row>
        <row r="339">
          <cell r="A339" t="str">
            <v>010400</v>
          </cell>
          <cell r="B339" t="str">
            <v>х</v>
          </cell>
          <cell r="C339">
            <v>110</v>
          </cell>
          <cell r="D339" t="str">
            <v>SAP (other software)</v>
          </cell>
          <cell r="E339">
            <v>0</v>
          </cell>
          <cell r="H339">
            <v>3</v>
          </cell>
          <cell r="I339">
            <v>0</v>
          </cell>
          <cell r="J339">
            <v>0</v>
          </cell>
          <cell r="K339" t="str">
            <v>102110</v>
          </cell>
          <cell r="L339" t="str">
            <v>010400 Запас - компьюторные  программы</v>
          </cell>
          <cell r="M339" t="str">
            <v>Intangible assets</v>
          </cell>
          <cell r="N339">
            <v>5</v>
          </cell>
          <cell r="O339" t="str">
            <v>Intangible assets - cost</v>
          </cell>
        </row>
        <row r="340">
          <cell r="A340" t="str">
            <v>010410</v>
          </cell>
          <cell r="B340" t="str">
            <v>х</v>
          </cell>
          <cell r="C340">
            <v>110</v>
          </cell>
          <cell r="D340" t="str">
            <v>Depreciation (soft)</v>
          </cell>
          <cell r="E340">
            <v>0</v>
          </cell>
          <cell r="H340">
            <v>5</v>
          </cell>
          <cell r="I340">
            <v>0</v>
          </cell>
          <cell r="J340">
            <v>0</v>
          </cell>
          <cell r="K340" t="str">
            <v>102150</v>
          </cell>
          <cell r="L340" t="str">
            <v>010410 Накопл.амортизация - комп.прогр.</v>
          </cell>
          <cell r="M340" t="str">
            <v>Intangible assets</v>
          </cell>
          <cell r="N340">
            <v>5</v>
          </cell>
          <cell r="O340" t="str">
            <v>Intangible assets - depreciation</v>
          </cell>
        </row>
        <row r="341">
          <cell r="A341" t="str">
            <v>020200</v>
          </cell>
          <cell r="B341" t="str">
            <v>х</v>
          </cell>
          <cell r="C341">
            <v>110</v>
          </cell>
          <cell r="D341" t="str">
            <v>SAP (other software)</v>
          </cell>
          <cell r="E341">
            <v>0</v>
          </cell>
          <cell r="H341">
            <v>3</v>
          </cell>
          <cell r="I341">
            <v>0</v>
          </cell>
          <cell r="J341">
            <v>0</v>
          </cell>
          <cell r="K341" t="str">
            <v>102110</v>
          </cell>
          <cell r="L341" t="str">
            <v>020200 Запас - класс оценки 202</v>
          </cell>
          <cell r="M341" t="str">
            <v>Property Plant and Equipment</v>
          </cell>
          <cell r="N341">
            <v>6</v>
          </cell>
          <cell r="O341" t="str">
            <v>Machinery and equipment - cost</v>
          </cell>
          <cell r="P341" t="e">
            <v>#N/A</v>
          </cell>
        </row>
        <row r="342">
          <cell r="A342" t="str">
            <v>020250</v>
          </cell>
          <cell r="B342" t="str">
            <v>х</v>
          </cell>
          <cell r="C342">
            <v>110</v>
          </cell>
          <cell r="D342" t="str">
            <v>SAP (other software)</v>
          </cell>
          <cell r="E342">
            <v>0</v>
          </cell>
          <cell r="H342">
            <v>3</v>
          </cell>
          <cell r="I342">
            <v>0</v>
          </cell>
          <cell r="J342">
            <v>0</v>
          </cell>
          <cell r="K342" t="str">
            <v>102110</v>
          </cell>
          <cell r="L342" t="str">
            <v>020250 Переоценка- класс оценки 202</v>
          </cell>
          <cell r="M342" t="e">
            <v>#N/A</v>
          </cell>
          <cell r="N342" t="e">
            <v>#N/A</v>
          </cell>
          <cell r="O342" t="e">
            <v>#N/A</v>
          </cell>
          <cell r="P342" t="e">
            <v>#N/A</v>
          </cell>
        </row>
        <row r="343">
          <cell r="A343" t="str">
            <v>020260</v>
          </cell>
          <cell r="B343" t="str">
            <v>х</v>
          </cell>
          <cell r="C343">
            <v>110</v>
          </cell>
          <cell r="D343" t="str">
            <v>SAP (other software)</v>
          </cell>
          <cell r="E343">
            <v>0</v>
          </cell>
          <cell r="H343">
            <v>3</v>
          </cell>
          <cell r="I343">
            <v>0</v>
          </cell>
          <cell r="J343">
            <v>0</v>
          </cell>
          <cell r="K343" t="str">
            <v>102110</v>
          </cell>
          <cell r="L343" t="str">
            <v>020260 Переоценка - класс оценки 202 - корресп.счет</v>
          </cell>
          <cell r="M343" t="e">
            <v>#N/A</v>
          </cell>
          <cell r="N343" t="e">
            <v>#N/A</v>
          </cell>
          <cell r="O343" t="e">
            <v>#N/A</v>
          </cell>
          <cell r="P343" t="e">
            <v>#N/A</v>
          </cell>
        </row>
        <row r="344">
          <cell r="A344" t="str">
            <v>020300</v>
          </cell>
          <cell r="B344" t="str">
            <v>х</v>
          </cell>
          <cell r="C344">
            <v>110</v>
          </cell>
          <cell r="D344" t="str">
            <v>SAP (other software)</v>
          </cell>
          <cell r="E344">
            <v>0</v>
          </cell>
          <cell r="H344">
            <v>3</v>
          </cell>
          <cell r="I344">
            <v>0</v>
          </cell>
          <cell r="J344">
            <v>0</v>
          </cell>
          <cell r="K344" t="str">
            <v>102110</v>
          </cell>
          <cell r="L344" t="str">
            <v>020300 Запас - класс оценки 203</v>
          </cell>
          <cell r="M344" t="e">
            <v>#N/A</v>
          </cell>
          <cell r="N344" t="e">
            <v>#N/A</v>
          </cell>
          <cell r="O344" t="e">
            <v>#N/A</v>
          </cell>
          <cell r="P344" t="e">
            <v>#N/A</v>
          </cell>
        </row>
        <row r="345">
          <cell r="A345" t="str">
            <v>020350</v>
          </cell>
          <cell r="B345" t="str">
            <v>х</v>
          </cell>
          <cell r="C345">
            <v>110</v>
          </cell>
          <cell r="D345" t="str">
            <v>SAP (other software)</v>
          </cell>
          <cell r="E345">
            <v>0</v>
          </cell>
          <cell r="H345">
            <v>3</v>
          </cell>
          <cell r="I345">
            <v>0</v>
          </cell>
          <cell r="J345">
            <v>0</v>
          </cell>
          <cell r="K345" t="str">
            <v>102110</v>
          </cell>
          <cell r="L345" t="str">
            <v>020350 Переоценка- класс оценки 203</v>
          </cell>
          <cell r="M345" t="e">
            <v>#N/A</v>
          </cell>
          <cell r="N345" t="e">
            <v>#N/A</v>
          </cell>
          <cell r="O345" t="e">
            <v>#N/A</v>
          </cell>
          <cell r="P345" t="e">
            <v>#N/A</v>
          </cell>
        </row>
        <row r="346">
          <cell r="A346" t="str">
            <v>020360</v>
          </cell>
          <cell r="B346" t="str">
            <v>х</v>
          </cell>
          <cell r="C346">
            <v>110</v>
          </cell>
          <cell r="D346" t="str">
            <v>SAP (other software)</v>
          </cell>
          <cell r="E346">
            <v>0</v>
          </cell>
          <cell r="H346">
            <v>3</v>
          </cell>
          <cell r="I346">
            <v>0</v>
          </cell>
          <cell r="J346">
            <v>0</v>
          </cell>
          <cell r="K346" t="str">
            <v>102110</v>
          </cell>
          <cell r="L346" t="str">
            <v>020360 Переоценка - класс оценки 203 - корресп.счет</v>
          </cell>
          <cell r="M346" t="e">
            <v>#N/A</v>
          </cell>
          <cell r="N346" t="e">
            <v>#N/A</v>
          </cell>
          <cell r="O346" t="e">
            <v>#N/A</v>
          </cell>
          <cell r="P346" t="e">
            <v>#N/A</v>
          </cell>
        </row>
        <row r="347">
          <cell r="A347" t="str">
            <v>020400</v>
          </cell>
          <cell r="B347" t="str">
            <v>х</v>
          </cell>
          <cell r="C347">
            <v>110</v>
          </cell>
          <cell r="D347" t="str">
            <v>SAP (other software)</v>
          </cell>
          <cell r="E347">
            <v>0</v>
          </cell>
          <cell r="H347">
            <v>3</v>
          </cell>
          <cell r="I347">
            <v>0</v>
          </cell>
          <cell r="J347">
            <v>0</v>
          </cell>
          <cell r="K347" t="str">
            <v>102110</v>
          </cell>
          <cell r="L347" t="str">
            <v>020400 Запас - класс оценки 204</v>
          </cell>
          <cell r="M347" t="e">
            <v>#N/A</v>
          </cell>
          <cell r="N347" t="e">
            <v>#N/A</v>
          </cell>
          <cell r="O347" t="e">
            <v>#N/A</v>
          </cell>
          <cell r="P347" t="e">
            <v>#N/A</v>
          </cell>
        </row>
        <row r="348">
          <cell r="A348" t="str">
            <v>020450</v>
          </cell>
          <cell r="B348" t="str">
            <v>х</v>
          </cell>
          <cell r="C348">
            <v>110</v>
          </cell>
          <cell r="D348" t="str">
            <v>SAP (other software)</v>
          </cell>
          <cell r="E348">
            <v>0</v>
          </cell>
          <cell r="H348">
            <v>3</v>
          </cell>
          <cell r="I348">
            <v>0</v>
          </cell>
          <cell r="J348">
            <v>0</v>
          </cell>
          <cell r="K348" t="str">
            <v>102110</v>
          </cell>
          <cell r="L348" t="str">
            <v>020450 Переоценка- класс оценки 204</v>
          </cell>
          <cell r="M348" t="e">
            <v>#N/A</v>
          </cell>
          <cell r="N348" t="e">
            <v>#N/A</v>
          </cell>
          <cell r="O348" t="e">
            <v>#N/A</v>
          </cell>
          <cell r="P348" t="e">
            <v>#N/A</v>
          </cell>
        </row>
        <row r="349">
          <cell r="A349" t="str">
            <v>020460</v>
          </cell>
          <cell r="B349" t="str">
            <v>х</v>
          </cell>
          <cell r="C349">
            <v>110</v>
          </cell>
          <cell r="D349" t="str">
            <v>SAP (other software)</v>
          </cell>
          <cell r="E349">
            <v>0</v>
          </cell>
          <cell r="H349">
            <v>3</v>
          </cell>
          <cell r="I349">
            <v>0</v>
          </cell>
          <cell r="J349">
            <v>0</v>
          </cell>
          <cell r="K349" t="str">
            <v>102110</v>
          </cell>
          <cell r="L349" t="str">
            <v>020460 Переоценка - класс оценки 204 - корресп.счет</v>
          </cell>
          <cell r="M349" t="e">
            <v>#N/A</v>
          </cell>
          <cell r="N349" t="e">
            <v>#N/A</v>
          </cell>
          <cell r="O349" t="e">
            <v>#N/A</v>
          </cell>
          <cell r="P349" t="e">
            <v>#N/A</v>
          </cell>
        </row>
        <row r="350">
          <cell r="A350" t="str">
            <v>020500</v>
          </cell>
          <cell r="B350" t="str">
            <v>х</v>
          </cell>
          <cell r="C350">
            <v>110</v>
          </cell>
          <cell r="D350" t="str">
            <v>SAP (other software)</v>
          </cell>
          <cell r="E350">
            <v>0</v>
          </cell>
          <cell r="H350">
            <v>3</v>
          </cell>
          <cell r="I350">
            <v>0</v>
          </cell>
          <cell r="J350">
            <v>0</v>
          </cell>
          <cell r="K350" t="str">
            <v>102110</v>
          </cell>
          <cell r="L350" t="str">
            <v>020500 Запас - класс оценки 205</v>
          </cell>
          <cell r="M350" t="e">
            <v>#N/A</v>
          </cell>
          <cell r="N350" t="e">
            <v>#N/A</v>
          </cell>
          <cell r="O350" t="e">
            <v>#N/A</v>
          </cell>
          <cell r="P350" t="e">
            <v>#N/A</v>
          </cell>
        </row>
        <row r="351">
          <cell r="A351" t="str">
            <v>020550</v>
          </cell>
          <cell r="B351" t="str">
            <v>х</v>
          </cell>
          <cell r="C351">
            <v>110</v>
          </cell>
          <cell r="D351" t="str">
            <v>SAP (other software)</v>
          </cell>
          <cell r="E351">
            <v>0</v>
          </cell>
          <cell r="H351">
            <v>3</v>
          </cell>
          <cell r="I351">
            <v>0</v>
          </cell>
          <cell r="J351">
            <v>0</v>
          </cell>
          <cell r="K351" t="str">
            <v>102110</v>
          </cell>
          <cell r="L351" t="str">
            <v>020550 Переоценка- класс оценки 205</v>
          </cell>
          <cell r="M351" t="e">
            <v>#N/A</v>
          </cell>
          <cell r="N351" t="e">
            <v>#N/A</v>
          </cell>
          <cell r="O351" t="e">
            <v>#N/A</v>
          </cell>
          <cell r="P351" t="e">
            <v>#N/A</v>
          </cell>
        </row>
        <row r="352">
          <cell r="A352" t="str">
            <v>020560</v>
          </cell>
          <cell r="B352" t="str">
            <v>х</v>
          </cell>
          <cell r="C352">
            <v>110</v>
          </cell>
          <cell r="D352" t="str">
            <v>SAP (other software)</v>
          </cell>
          <cell r="E352">
            <v>0</v>
          </cell>
          <cell r="H352">
            <v>3</v>
          </cell>
          <cell r="I352">
            <v>0</v>
          </cell>
          <cell r="J352">
            <v>0</v>
          </cell>
          <cell r="K352" t="str">
            <v>102110</v>
          </cell>
          <cell r="L352" t="str">
            <v>020560 Переоценка - класс оценки 205 - корресп.счет</v>
          </cell>
          <cell r="M352" t="e">
            <v>#N/A</v>
          </cell>
          <cell r="N352" t="e">
            <v>#N/A</v>
          </cell>
          <cell r="O352" t="e">
            <v>#N/A</v>
          </cell>
          <cell r="P352" t="e">
            <v>#N/A</v>
          </cell>
        </row>
        <row r="353">
          <cell r="A353" t="str">
            <v>020600</v>
          </cell>
          <cell r="B353" t="str">
            <v>х</v>
          </cell>
          <cell r="C353">
            <v>110</v>
          </cell>
          <cell r="D353" t="str">
            <v>SAP (other software)</v>
          </cell>
          <cell r="E353">
            <v>0</v>
          </cell>
          <cell r="H353">
            <v>3</v>
          </cell>
          <cell r="I353">
            <v>0</v>
          </cell>
          <cell r="J353">
            <v>0</v>
          </cell>
          <cell r="K353" t="str">
            <v>102110</v>
          </cell>
          <cell r="L353" t="str">
            <v>020600 Запас - класс оценки 206</v>
          </cell>
          <cell r="M353" t="e">
            <v>#N/A</v>
          </cell>
          <cell r="N353" t="e">
            <v>#N/A</v>
          </cell>
          <cell r="O353" t="e">
            <v>#N/A</v>
          </cell>
          <cell r="P353" t="e">
            <v>#N/A</v>
          </cell>
        </row>
        <row r="354">
          <cell r="A354" t="str">
            <v>020650</v>
          </cell>
          <cell r="B354" t="str">
            <v>х</v>
          </cell>
          <cell r="C354">
            <v>110</v>
          </cell>
          <cell r="D354" t="str">
            <v>SAP (other software)</v>
          </cell>
          <cell r="E354">
            <v>0</v>
          </cell>
          <cell r="H354">
            <v>3</v>
          </cell>
          <cell r="I354">
            <v>0</v>
          </cell>
          <cell r="J354">
            <v>0</v>
          </cell>
          <cell r="K354" t="str">
            <v>102110</v>
          </cell>
          <cell r="L354" t="str">
            <v>020650 Переоценка- класс оценки 206</v>
          </cell>
          <cell r="M354" t="e">
            <v>#N/A</v>
          </cell>
          <cell r="N354" t="e">
            <v>#N/A</v>
          </cell>
          <cell r="O354" t="e">
            <v>#N/A</v>
          </cell>
          <cell r="P354" t="e">
            <v>#N/A</v>
          </cell>
        </row>
        <row r="355">
          <cell r="A355" t="str">
            <v>020660</v>
          </cell>
          <cell r="B355" t="str">
            <v>х</v>
          </cell>
          <cell r="C355">
            <v>110</v>
          </cell>
          <cell r="D355" t="str">
            <v>SAP (other software)</v>
          </cell>
          <cell r="E355">
            <v>0</v>
          </cell>
          <cell r="H355">
            <v>3</v>
          </cell>
          <cell r="I355">
            <v>0</v>
          </cell>
          <cell r="J355">
            <v>0</v>
          </cell>
          <cell r="K355" t="str">
            <v>102110</v>
          </cell>
          <cell r="L355" t="str">
            <v>020660 Переоценка - класс оценки 206 - корресп.счет</v>
          </cell>
          <cell r="M355" t="e">
            <v>#N/A</v>
          </cell>
          <cell r="N355" t="e">
            <v>#N/A</v>
          </cell>
          <cell r="O355" t="e">
            <v>#N/A</v>
          </cell>
          <cell r="P355" t="e">
            <v>#N/A</v>
          </cell>
        </row>
        <row r="356">
          <cell r="A356" t="str">
            <v>080000</v>
          </cell>
          <cell r="B356" t="str">
            <v>х</v>
          </cell>
          <cell r="C356">
            <v>130</v>
          </cell>
          <cell r="D356" t="str">
            <v>Ongoing construction</v>
          </cell>
          <cell r="E356">
            <v>0</v>
          </cell>
          <cell r="H356">
            <v>8</v>
          </cell>
          <cell r="I356">
            <v>0</v>
          </cell>
          <cell r="J356">
            <v>0</v>
          </cell>
          <cell r="K356" t="str">
            <v>102110</v>
          </cell>
          <cell r="L356" t="str">
            <v>080000 НКС</v>
          </cell>
          <cell r="M356" t="str">
            <v>Assets under construction</v>
          </cell>
          <cell r="N356">
            <v>7</v>
          </cell>
          <cell r="O356" t="str">
            <v>Assets under Construction - cost</v>
          </cell>
          <cell r="P356" t="str">
            <v>Assets under Construction - cost</v>
          </cell>
        </row>
        <row r="357">
          <cell r="A357" t="str">
            <v>080050</v>
          </cell>
          <cell r="B357" t="str">
            <v>х</v>
          </cell>
          <cell r="C357">
            <v>130</v>
          </cell>
          <cell r="D357" t="str">
            <v>Ongoing construction</v>
          </cell>
          <cell r="E357">
            <v>0</v>
          </cell>
          <cell r="H357">
            <v>8</v>
          </cell>
          <cell r="I357">
            <v>0</v>
          </cell>
          <cell r="J357">
            <v>0</v>
          </cell>
          <cell r="K357" t="str">
            <v>102110</v>
          </cell>
          <cell r="L357" t="str">
            <v>080050 Переоценка НКС</v>
          </cell>
          <cell r="M357" t="e">
            <v>#N/A</v>
          </cell>
          <cell r="N357" t="e">
            <v>#N/A</v>
          </cell>
          <cell r="O357" t="e">
            <v>#N/A</v>
          </cell>
          <cell r="P357" t="e">
            <v>#N/A</v>
          </cell>
        </row>
        <row r="358">
          <cell r="A358" t="str">
            <v>080060</v>
          </cell>
          <cell r="B358" t="str">
            <v>х</v>
          </cell>
          <cell r="C358">
            <v>130</v>
          </cell>
          <cell r="D358" t="str">
            <v>Ongoing construction</v>
          </cell>
          <cell r="E358">
            <v>0</v>
          </cell>
          <cell r="H358">
            <v>8</v>
          </cell>
          <cell r="I358">
            <v>0</v>
          </cell>
          <cell r="J358">
            <v>0</v>
          </cell>
          <cell r="K358" t="str">
            <v>102110</v>
          </cell>
          <cell r="L358" t="str">
            <v>080060 Переоценка НКС - корресп.счет</v>
          </cell>
          <cell r="M358" t="e">
            <v>#N/A</v>
          </cell>
          <cell r="N358" t="e">
            <v>#N/A</v>
          </cell>
          <cell r="O358" t="e">
            <v>#N/A</v>
          </cell>
          <cell r="P358" t="e">
            <v>#N/A</v>
          </cell>
        </row>
        <row r="359">
          <cell r="A359" t="str">
            <v>080100</v>
          </cell>
          <cell r="B359" t="str">
            <v>х</v>
          </cell>
          <cell r="C359">
            <v>130</v>
          </cell>
          <cell r="D359" t="str">
            <v>Ongoing construction</v>
          </cell>
          <cell r="E359">
            <v>0</v>
          </cell>
          <cell r="H359">
            <v>7</v>
          </cell>
          <cell r="I359">
            <v>0</v>
          </cell>
          <cell r="J359">
            <v>0</v>
          </cell>
          <cell r="K359" t="str">
            <v>102110</v>
          </cell>
          <cell r="L359" t="str">
            <v>080100 ОС на складе или в монтаже</v>
          </cell>
          <cell r="M359" t="e">
            <v>#N/A</v>
          </cell>
          <cell r="N359" t="e">
            <v>#N/A</v>
          </cell>
          <cell r="O359" t="e">
            <v>#N/A</v>
          </cell>
          <cell r="P359" t="e">
            <v>#N/A</v>
          </cell>
        </row>
        <row r="360">
          <cell r="A360" t="str">
            <v>089000</v>
          </cell>
          <cell r="B360" t="str">
            <v>х</v>
          </cell>
          <cell r="C360">
            <v>130</v>
          </cell>
          <cell r="D360" t="str">
            <v>Ongoing construction</v>
          </cell>
          <cell r="E360">
            <v>0</v>
          </cell>
          <cell r="H360">
            <v>8</v>
          </cell>
          <cell r="I360">
            <v>0</v>
          </cell>
          <cell r="J360">
            <v>0</v>
          </cell>
          <cell r="K360" t="str">
            <v>102110</v>
          </cell>
          <cell r="L360" t="str">
            <v>089000 Дополнительные инвестиционные затраты</v>
          </cell>
          <cell r="M360" t="e">
            <v>#N/A</v>
          </cell>
          <cell r="N360" t="e">
            <v>#N/A</v>
          </cell>
          <cell r="O360" t="e">
            <v>#N/A</v>
          </cell>
          <cell r="P360" t="e">
            <v>#N/A</v>
          </cell>
        </row>
        <row r="361">
          <cell r="A361" t="str">
            <v>080010</v>
          </cell>
          <cell r="L361" t="str">
            <v>080010 НКС ИнвестПРоекты</v>
          </cell>
          <cell r="M361" t="str">
            <v>Assets under construction</v>
          </cell>
          <cell r="N361">
            <v>7</v>
          </cell>
          <cell r="O361" t="str">
            <v>Assets under Construction - cost</v>
          </cell>
        </row>
        <row r="362">
          <cell r="A362" t="str">
            <v>080030</v>
          </cell>
          <cell r="L362" t="str">
            <v>080030 СРМ на реализацию</v>
          </cell>
          <cell r="M362" t="str">
            <v>Assets under construction</v>
          </cell>
          <cell r="N362">
            <v>7</v>
          </cell>
          <cell r="O362" t="str">
            <v>Assets under Construction - cost</v>
          </cell>
        </row>
        <row r="363">
          <cell r="A363" t="str">
            <v>080040</v>
          </cell>
          <cell r="L363" t="str">
            <v>080040 НКС в пути</v>
          </cell>
          <cell r="M363" t="str">
            <v>Assets under construction</v>
          </cell>
          <cell r="N363">
            <v>7</v>
          </cell>
          <cell r="O363" t="str">
            <v>Assets under Construction - cost</v>
          </cell>
        </row>
        <row r="364">
          <cell r="A364" t="str">
            <v>080130</v>
          </cell>
          <cell r="L364" t="str">
            <v>080130 НКС в пути</v>
          </cell>
          <cell r="M364" t="str">
            <v>Assets under construction</v>
          </cell>
          <cell r="N364">
            <v>7</v>
          </cell>
          <cell r="O364" t="str">
            <v>Assets under Construction - cost</v>
          </cell>
        </row>
        <row r="365">
          <cell r="A365" t="str">
            <v>001010</v>
          </cell>
          <cell r="B365" t="str">
            <v>х</v>
          </cell>
          <cell r="C365">
            <v>120</v>
          </cell>
          <cell r="D365" t="str">
            <v>Depreciation</v>
          </cell>
          <cell r="E365">
            <v>0</v>
          </cell>
          <cell r="H365">
            <v>2</v>
          </cell>
          <cell r="I365">
            <v>0</v>
          </cell>
          <cell r="J365">
            <v>0</v>
          </cell>
          <cell r="K365" t="str">
            <v>102150</v>
          </cell>
          <cell r="L365" t="str">
            <v>001010 Накопл.амортизация производственного оборудования</v>
          </cell>
          <cell r="M365" t="str">
            <v>Property Plant and Equipment</v>
          </cell>
          <cell r="N365">
            <v>6</v>
          </cell>
          <cell r="O365" t="str">
            <v>Machinery and equipment - depreciation</v>
          </cell>
          <cell r="P365" t="str">
            <v>Machinery and equipment - depreciation</v>
          </cell>
        </row>
        <row r="366">
          <cell r="A366" t="str">
            <v>002010</v>
          </cell>
          <cell r="B366" t="str">
            <v>х</v>
          </cell>
          <cell r="C366">
            <v>120</v>
          </cell>
          <cell r="D366" t="str">
            <v>Depreciation</v>
          </cell>
          <cell r="E366">
            <v>0</v>
          </cell>
          <cell r="H366">
            <v>2</v>
          </cell>
          <cell r="I366">
            <v>0</v>
          </cell>
          <cell r="J366">
            <v>0</v>
          </cell>
          <cell r="K366" t="str">
            <v>102150</v>
          </cell>
          <cell r="L366" t="str">
            <v>002010 Накопл.амортизация офисного оборудования</v>
          </cell>
          <cell r="M366" t="str">
            <v>Property Plant and Equipment</v>
          </cell>
          <cell r="N366">
            <v>6</v>
          </cell>
          <cell r="O366" t="str">
            <v>Machinery and equipment - depreciation</v>
          </cell>
          <cell r="P366" t="str">
            <v>Machinery and equipment - depreciation</v>
          </cell>
        </row>
        <row r="367">
          <cell r="A367" t="str">
            <v>003010</v>
          </cell>
          <cell r="B367" t="str">
            <v>х</v>
          </cell>
          <cell r="C367">
            <v>120</v>
          </cell>
          <cell r="D367" t="str">
            <v>Depreciation</v>
          </cell>
          <cell r="E367">
            <v>0</v>
          </cell>
          <cell r="H367">
            <v>2</v>
          </cell>
          <cell r="I367">
            <v>0</v>
          </cell>
          <cell r="J367">
            <v>0</v>
          </cell>
          <cell r="K367" t="str">
            <v>102150</v>
          </cell>
          <cell r="L367" t="str">
            <v>003010 Накопл.амортизация холодильного оборудования</v>
          </cell>
          <cell r="M367" t="str">
            <v>Property Plant and Equipment</v>
          </cell>
          <cell r="N367">
            <v>6</v>
          </cell>
          <cell r="O367" t="str">
            <v>Machinery and equipment - depreciation</v>
          </cell>
          <cell r="P367" t="str">
            <v>Machinery and equipment - depreciation</v>
          </cell>
        </row>
        <row r="368">
          <cell r="A368" t="str">
            <v>004010</v>
          </cell>
          <cell r="B368" t="str">
            <v>х</v>
          </cell>
          <cell r="C368">
            <v>120</v>
          </cell>
          <cell r="D368" t="str">
            <v>Depreciation</v>
          </cell>
          <cell r="E368">
            <v>0</v>
          </cell>
          <cell r="H368">
            <v>2</v>
          </cell>
          <cell r="I368">
            <v>0</v>
          </cell>
          <cell r="J368">
            <v>0</v>
          </cell>
          <cell r="K368" t="str">
            <v>102150</v>
          </cell>
          <cell r="L368" t="str">
            <v>004010 Накопл.амортизация оргтехники</v>
          </cell>
          <cell r="M368" t="str">
            <v>Property Plant and Equipment</v>
          </cell>
          <cell r="N368">
            <v>6</v>
          </cell>
          <cell r="O368" t="str">
            <v>Machinery and equipment - depreciation</v>
          </cell>
          <cell r="P368" t="str">
            <v>Machinery and equipment - depreciation</v>
          </cell>
        </row>
        <row r="369">
          <cell r="A369" t="str">
            <v>005010</v>
          </cell>
          <cell r="B369" t="str">
            <v>х</v>
          </cell>
          <cell r="C369">
            <v>120</v>
          </cell>
          <cell r="D369" t="str">
            <v>Depreciation</v>
          </cell>
          <cell r="E369">
            <v>0</v>
          </cell>
          <cell r="H369">
            <v>2</v>
          </cell>
          <cell r="I369">
            <v>0</v>
          </cell>
          <cell r="J369">
            <v>0</v>
          </cell>
          <cell r="K369" t="str">
            <v>102150</v>
          </cell>
          <cell r="L369" t="str">
            <v>005010 Накопл.амортизация оборудование котельной</v>
          </cell>
          <cell r="M369" t="str">
            <v>Property Plant and Equipment</v>
          </cell>
          <cell r="N369">
            <v>6</v>
          </cell>
          <cell r="O369" t="str">
            <v>Machinery and equipment - depreciation</v>
          </cell>
          <cell r="P369" t="str">
            <v>Machinery and equipment - depreciation</v>
          </cell>
        </row>
        <row r="370">
          <cell r="A370" t="str">
            <v>006010</v>
          </cell>
          <cell r="B370" t="str">
            <v>х</v>
          </cell>
          <cell r="C370">
            <v>120</v>
          </cell>
          <cell r="D370" t="str">
            <v>Depreciation</v>
          </cell>
          <cell r="E370">
            <v>0</v>
          </cell>
          <cell r="H370">
            <v>2</v>
          </cell>
          <cell r="I370">
            <v>0</v>
          </cell>
          <cell r="J370">
            <v>0</v>
          </cell>
          <cell r="K370" t="str">
            <v>102150</v>
          </cell>
          <cell r="L370" t="str">
            <v>006010 Накопл.амортизация - транспорт</v>
          </cell>
          <cell r="M370" t="str">
            <v>Property Plant and Equipment</v>
          </cell>
          <cell r="N370">
            <v>6</v>
          </cell>
          <cell r="O370" t="str">
            <v>Machinery and equipment - depreciation</v>
          </cell>
          <cell r="P370" t="str">
            <v>Machinery and equipment - depreciation</v>
          </cell>
        </row>
        <row r="371">
          <cell r="A371" t="str">
            <v>006110</v>
          </cell>
          <cell r="B371" t="str">
            <v>х</v>
          </cell>
          <cell r="C371">
            <v>120</v>
          </cell>
          <cell r="D371" t="str">
            <v>Depreciation</v>
          </cell>
          <cell r="E371">
            <v>0</v>
          </cell>
          <cell r="H371">
            <v>2</v>
          </cell>
          <cell r="I371">
            <v>0</v>
          </cell>
          <cell r="J371">
            <v>0</v>
          </cell>
          <cell r="K371" t="str">
            <v>102150</v>
          </cell>
          <cell r="L371" t="str">
            <v>006110 Накопл.амортизация автотранспорта</v>
          </cell>
          <cell r="M371" t="str">
            <v>Property Plant and Equipment</v>
          </cell>
          <cell r="N371">
            <v>6</v>
          </cell>
          <cell r="O371" t="str">
            <v>Machinery and equipment - depreciation</v>
          </cell>
          <cell r="P371" t="e">
            <v>#N/A</v>
          </cell>
        </row>
        <row r="372">
          <cell r="A372" t="str">
            <v>007010</v>
          </cell>
          <cell r="B372" t="str">
            <v>х</v>
          </cell>
          <cell r="C372">
            <v>120</v>
          </cell>
          <cell r="D372" t="str">
            <v>Depreciation</v>
          </cell>
          <cell r="E372">
            <v>0</v>
          </cell>
          <cell r="H372">
            <v>2</v>
          </cell>
          <cell r="I372">
            <v>0</v>
          </cell>
          <cell r="J372">
            <v>0</v>
          </cell>
          <cell r="K372" t="str">
            <v>102150</v>
          </cell>
          <cell r="L372" t="str">
            <v>007010 Накопл.амортизация грузовых стеллажей</v>
          </cell>
          <cell r="M372" t="str">
            <v>Property Plant and Equipment</v>
          </cell>
          <cell r="N372">
            <v>6</v>
          </cell>
          <cell r="O372" t="str">
            <v>Machinery and equipment - depreciation</v>
          </cell>
          <cell r="P372" t="str">
            <v>Machinery and equipment - depreciation</v>
          </cell>
        </row>
        <row r="373">
          <cell r="A373" t="str">
            <v>008010</v>
          </cell>
          <cell r="B373" t="str">
            <v>х</v>
          </cell>
          <cell r="C373">
            <v>120</v>
          </cell>
          <cell r="D373" t="str">
            <v>Depreciation</v>
          </cell>
          <cell r="E373">
            <v>0</v>
          </cell>
          <cell r="H373">
            <v>2</v>
          </cell>
          <cell r="I373">
            <v>0</v>
          </cell>
          <cell r="J373">
            <v>0</v>
          </cell>
          <cell r="K373" t="str">
            <v>102150</v>
          </cell>
          <cell r="L373" t="str">
            <v>008010 Накопл.амортизация аксессуаров</v>
          </cell>
          <cell r="M373" t="str">
            <v>Property Plant and Equipment</v>
          </cell>
          <cell r="N373">
            <v>6</v>
          </cell>
          <cell r="O373" t="str">
            <v>Machinery and equipment - depreciation</v>
          </cell>
          <cell r="P373" t="str">
            <v>Machinery and equipment - depreciation</v>
          </cell>
        </row>
        <row r="374">
          <cell r="A374" t="str">
            <v>009010</v>
          </cell>
          <cell r="B374" t="str">
            <v>х</v>
          </cell>
          <cell r="C374">
            <v>120</v>
          </cell>
          <cell r="D374" t="str">
            <v>Depreciation</v>
          </cell>
          <cell r="E374">
            <v>0</v>
          </cell>
          <cell r="H374">
            <v>2</v>
          </cell>
          <cell r="I374">
            <v>0</v>
          </cell>
          <cell r="J374">
            <v>0</v>
          </cell>
          <cell r="K374" t="str">
            <v>102150</v>
          </cell>
          <cell r="L374" t="str">
            <v>009010 Накопл.амортизация проч.спец.оборудования</v>
          </cell>
          <cell r="M374" t="str">
            <v>Property Plant and Equipment</v>
          </cell>
          <cell r="N374">
            <v>6</v>
          </cell>
          <cell r="O374" t="str">
            <v>Machinery and equipment - depreciation</v>
          </cell>
          <cell r="P374" t="str">
            <v>Machinery and equipment - depreciation</v>
          </cell>
        </row>
        <row r="375">
          <cell r="A375" t="str">
            <v>010110</v>
          </cell>
          <cell r="B375" t="str">
            <v>х</v>
          </cell>
          <cell r="C375">
            <v>120</v>
          </cell>
          <cell r="D375" t="str">
            <v>Depreciation</v>
          </cell>
          <cell r="E375">
            <v>0</v>
          </cell>
          <cell r="H375">
            <v>2</v>
          </cell>
          <cell r="I375">
            <v>0</v>
          </cell>
          <cell r="J375">
            <v>0</v>
          </cell>
          <cell r="K375" t="str">
            <v>102150</v>
          </cell>
          <cell r="L375" t="str">
            <v>010110 Накопл.амортизация здания</v>
          </cell>
          <cell r="M375" t="str">
            <v>Property Plant and Equipment</v>
          </cell>
          <cell r="N375">
            <v>6</v>
          </cell>
          <cell r="O375" t="str">
            <v>Buildings - depreciation</v>
          </cell>
          <cell r="P375" t="str">
            <v>Buildings - depreciation</v>
          </cell>
        </row>
        <row r="376">
          <cell r="A376" t="str">
            <v>012010</v>
          </cell>
          <cell r="B376" t="str">
            <v>х</v>
          </cell>
          <cell r="C376">
            <v>120</v>
          </cell>
          <cell r="D376" t="str">
            <v>Depreciation</v>
          </cell>
          <cell r="E376">
            <v>0</v>
          </cell>
          <cell r="H376">
            <v>2</v>
          </cell>
          <cell r="I376">
            <v>0</v>
          </cell>
          <cell r="J376">
            <v>0</v>
          </cell>
          <cell r="K376" t="str">
            <v>102150</v>
          </cell>
          <cell r="L376" t="str">
            <v>012010 Накопл.амортизация  новых ОС до 10000 руб</v>
          </cell>
          <cell r="M376" t="e">
            <v>#N/A</v>
          </cell>
          <cell r="N376" t="e">
            <v>#N/A</v>
          </cell>
          <cell r="O376" t="e">
            <v>#N/A</v>
          </cell>
          <cell r="P376" t="e">
            <v>#N/A</v>
          </cell>
        </row>
        <row r="377">
          <cell r="A377" t="str">
            <v>020110</v>
          </cell>
          <cell r="B377" t="str">
            <v>х</v>
          </cell>
          <cell r="C377">
            <v>110</v>
          </cell>
          <cell r="D377" t="str">
            <v>Depreciation (soft)</v>
          </cell>
          <cell r="E377">
            <v>0</v>
          </cell>
          <cell r="H377">
            <v>5</v>
          </cell>
          <cell r="I377">
            <v>0</v>
          </cell>
          <cell r="J377">
            <v>0</v>
          </cell>
          <cell r="K377" t="str">
            <v>102150</v>
          </cell>
          <cell r="L377" t="str">
            <v>020110 Накопл.амортизация - комп.прогр.</v>
          </cell>
          <cell r="M377" t="str">
            <v>Intangible assets</v>
          </cell>
          <cell r="N377">
            <v>5</v>
          </cell>
          <cell r="O377" t="str">
            <v>Intangible assets - depreciation</v>
          </cell>
          <cell r="P377" t="str">
            <v>Intangible assets - depreciation</v>
          </cell>
        </row>
        <row r="378">
          <cell r="A378" t="str">
            <v>020210</v>
          </cell>
          <cell r="B378" t="str">
            <v>х</v>
          </cell>
          <cell r="C378">
            <v>110</v>
          </cell>
          <cell r="D378" t="str">
            <v>Depreciation (soft)</v>
          </cell>
          <cell r="E378">
            <v>0</v>
          </cell>
          <cell r="H378">
            <v>2</v>
          </cell>
          <cell r="I378">
            <v>0</v>
          </cell>
          <cell r="J378">
            <v>0</v>
          </cell>
          <cell r="K378" t="str">
            <v>102150</v>
          </cell>
          <cell r="L378" t="str">
            <v>020210 Накопл.амортизация - класс оценки 202</v>
          </cell>
          <cell r="M378" t="str">
            <v>Property Plant and Equipment</v>
          </cell>
          <cell r="N378">
            <v>6</v>
          </cell>
          <cell r="O378" t="str">
            <v>Machinery and equipment - depreciation</v>
          </cell>
          <cell r="P378" t="e">
            <v>#N/A</v>
          </cell>
        </row>
        <row r="379">
          <cell r="A379" t="str">
            <v>020310</v>
          </cell>
          <cell r="B379" t="str">
            <v>х</v>
          </cell>
          <cell r="C379">
            <v>110</v>
          </cell>
          <cell r="D379" t="str">
            <v>Depreciation (soft)</v>
          </cell>
          <cell r="E379">
            <v>0</v>
          </cell>
          <cell r="H379">
            <v>2</v>
          </cell>
          <cell r="I379">
            <v>0</v>
          </cell>
          <cell r="J379">
            <v>0</v>
          </cell>
          <cell r="K379" t="str">
            <v>102150</v>
          </cell>
          <cell r="L379" t="str">
            <v>020310 Накопл.амортизация - класс оценки 203</v>
          </cell>
          <cell r="M379" t="e">
            <v>#N/A</v>
          </cell>
          <cell r="N379" t="e">
            <v>#N/A</v>
          </cell>
          <cell r="O379" t="e">
            <v>#N/A</v>
          </cell>
          <cell r="P379" t="e">
            <v>#N/A</v>
          </cell>
        </row>
        <row r="380">
          <cell r="A380" t="str">
            <v>020410</v>
          </cell>
          <cell r="B380" t="str">
            <v>х</v>
          </cell>
          <cell r="C380">
            <v>110</v>
          </cell>
          <cell r="D380" t="str">
            <v>Depreciation (soft)</v>
          </cell>
          <cell r="E380">
            <v>0</v>
          </cell>
          <cell r="H380">
            <v>2</v>
          </cell>
          <cell r="I380">
            <v>0</v>
          </cell>
          <cell r="J380">
            <v>0</v>
          </cell>
          <cell r="K380" t="str">
            <v>102150</v>
          </cell>
          <cell r="L380" t="str">
            <v>020410 Накопл.амортизация - класс оценки 204</v>
          </cell>
          <cell r="M380" t="e">
            <v>#N/A</v>
          </cell>
          <cell r="N380" t="e">
            <v>#N/A</v>
          </cell>
          <cell r="O380" t="e">
            <v>#N/A</v>
          </cell>
          <cell r="P380" t="e">
            <v>#N/A</v>
          </cell>
        </row>
        <row r="381">
          <cell r="A381" t="str">
            <v>020510</v>
          </cell>
          <cell r="B381" t="str">
            <v>х</v>
          </cell>
          <cell r="C381">
            <v>110</v>
          </cell>
          <cell r="D381" t="str">
            <v>Depreciation (soft)</v>
          </cell>
          <cell r="E381">
            <v>0</v>
          </cell>
          <cell r="H381">
            <v>2</v>
          </cell>
          <cell r="I381">
            <v>0</v>
          </cell>
          <cell r="J381">
            <v>0</v>
          </cell>
          <cell r="K381" t="str">
            <v>102150</v>
          </cell>
          <cell r="L381" t="str">
            <v>020510 Накопл.амортизация - класс оценки 205</v>
          </cell>
          <cell r="M381" t="e">
            <v>#N/A</v>
          </cell>
          <cell r="N381" t="e">
            <v>#N/A</v>
          </cell>
          <cell r="O381" t="e">
            <v>#N/A</v>
          </cell>
          <cell r="P381" t="e">
            <v>#N/A</v>
          </cell>
        </row>
        <row r="382">
          <cell r="A382" t="str">
            <v>020610</v>
          </cell>
          <cell r="B382" t="str">
            <v>х</v>
          </cell>
          <cell r="C382">
            <v>110</v>
          </cell>
          <cell r="D382" t="str">
            <v>Depreciation (soft)</v>
          </cell>
          <cell r="E382">
            <v>0</v>
          </cell>
          <cell r="H382">
            <v>2</v>
          </cell>
          <cell r="I382">
            <v>0</v>
          </cell>
          <cell r="J382">
            <v>0</v>
          </cell>
          <cell r="K382" t="str">
            <v>102150</v>
          </cell>
          <cell r="L382" t="str">
            <v>020610 Накопл.амортизация - класс оценки 206</v>
          </cell>
          <cell r="M382" t="e">
            <v>#N/A</v>
          </cell>
          <cell r="N382" t="e">
            <v>#N/A</v>
          </cell>
          <cell r="O382" t="e">
            <v>#N/A</v>
          </cell>
          <cell r="P382" t="e">
            <v>#N/A</v>
          </cell>
        </row>
        <row r="383">
          <cell r="A383" t="str">
            <v>045000</v>
          </cell>
          <cell r="B383" t="str">
            <v>х</v>
          </cell>
          <cell r="C383" t="str">
            <v>х</v>
          </cell>
          <cell r="E383" t="str">
            <v>del</v>
          </cell>
          <cell r="H383">
            <v>0</v>
          </cell>
          <cell r="I383">
            <v>0</v>
          </cell>
          <cell r="J383">
            <v>0</v>
          </cell>
          <cell r="K383" t="str">
            <v>02160</v>
          </cell>
          <cell r="L383" t="str">
            <v>045000 Ценные бумаги основного капитала (прочие)</v>
          </cell>
          <cell r="M383" t="e">
            <v>#N/A</v>
          </cell>
          <cell r="N383" t="e">
            <v>#N/A</v>
          </cell>
          <cell r="O383" t="e">
            <v>#N/A</v>
          </cell>
          <cell r="P383" t="e">
            <v>#N/A</v>
          </cell>
        </row>
        <row r="384">
          <cell r="A384" t="str">
            <v>045030</v>
          </cell>
          <cell r="B384" t="str">
            <v>х</v>
          </cell>
          <cell r="C384" t="str">
            <v>х</v>
          </cell>
          <cell r="E384" t="str">
            <v>del</v>
          </cell>
          <cell r="H384">
            <v>0</v>
          </cell>
          <cell r="I384">
            <v>0</v>
          </cell>
          <cell r="J384">
            <v>0</v>
          </cell>
          <cell r="K384" t="str">
            <v>02160</v>
          </cell>
          <cell r="L384" t="str">
            <v>045030 Акции внешних фирм</v>
          </cell>
          <cell r="M384" t="e">
            <v>#N/A</v>
          </cell>
          <cell r="N384" t="e">
            <v>#N/A</v>
          </cell>
          <cell r="O384" t="e">
            <v>#N/A</v>
          </cell>
          <cell r="P384" t="e">
            <v>#N/A</v>
          </cell>
        </row>
        <row r="385">
          <cell r="A385" t="str">
            <v>120010</v>
          </cell>
          <cell r="B385">
            <v>250</v>
          </cell>
          <cell r="C385">
            <v>250</v>
          </cell>
          <cell r="D385" t="str">
            <v>Loans &amp; other assets</v>
          </cell>
          <cell r="E385">
            <v>0</v>
          </cell>
          <cell r="G385" t="str">
            <v>bl.</v>
          </cell>
          <cell r="H385">
            <v>58</v>
          </cell>
          <cell r="I385">
            <v>0</v>
          </cell>
          <cell r="J385">
            <v>0</v>
          </cell>
          <cell r="K385" t="str">
            <v>102300</v>
          </cell>
          <cell r="L385" t="str">
            <v>120010 Займы выданные в рублях</v>
          </cell>
          <cell r="M385" t="str">
            <v>Accounts receivable and prepayments</v>
          </cell>
          <cell r="N385">
            <v>2</v>
          </cell>
          <cell r="O385" t="str">
            <v>Loans given</v>
          </cell>
          <cell r="P385" t="e">
            <v>#N/A</v>
          </cell>
        </row>
        <row r="386">
          <cell r="A386" t="str">
            <v>120050</v>
          </cell>
          <cell r="L386" t="str">
            <v>120050 Проценты к получению</v>
          </cell>
          <cell r="M386" t="str">
            <v>Accounts receivable and prepayments</v>
          </cell>
          <cell r="N386">
            <v>2</v>
          </cell>
          <cell r="O386" t="str">
            <v>Loans given</v>
          </cell>
        </row>
        <row r="387">
          <cell r="A387" t="str">
            <v>120059</v>
          </cell>
          <cell r="L387" t="str">
            <v>120059 Проценты к получению (корр.)</v>
          </cell>
          <cell r="M387" t="str">
            <v>Accounts receivable and prepayments</v>
          </cell>
          <cell r="N387">
            <v>2</v>
          </cell>
          <cell r="O387" t="str">
            <v>Loans given</v>
          </cell>
        </row>
        <row r="388">
          <cell r="A388" t="str">
            <v>120090</v>
          </cell>
          <cell r="L388" t="str">
            <v>120090 Займы выданные (корр.счет)</v>
          </cell>
          <cell r="M388" t="str">
            <v>Accounts receivable and prepayments</v>
          </cell>
          <cell r="N388">
            <v>2</v>
          </cell>
          <cell r="O388" t="str">
            <v>Loans given</v>
          </cell>
        </row>
        <row r="389">
          <cell r="A389" t="str">
            <v>121000</v>
          </cell>
          <cell r="B389">
            <v>250</v>
          </cell>
          <cell r="C389">
            <v>250</v>
          </cell>
          <cell r="D389" t="str">
            <v>Loans &amp; other assets</v>
          </cell>
          <cell r="E389">
            <v>0</v>
          </cell>
          <cell r="G389" t="str">
            <v>bl.</v>
          </cell>
          <cell r="H389">
            <v>73</v>
          </cell>
          <cell r="I389">
            <v>0</v>
          </cell>
          <cell r="J389">
            <v>0</v>
          </cell>
          <cell r="L389" t="str">
            <v>121000 Ссуды сотрудникам</v>
          </cell>
          <cell r="M389" t="str">
            <v>Accounts receivable and prepayments</v>
          </cell>
          <cell r="N389">
            <v>2</v>
          </cell>
          <cell r="O389" t="str">
            <v>Loans given</v>
          </cell>
        </row>
        <row r="390">
          <cell r="A390" t="str">
            <v>121099</v>
          </cell>
          <cell r="B390">
            <v>250</v>
          </cell>
          <cell r="C390">
            <v>250</v>
          </cell>
          <cell r="D390" t="str">
            <v>Loans &amp; other assets</v>
          </cell>
          <cell r="E390">
            <v>0</v>
          </cell>
          <cell r="G390" t="str">
            <v>bl.</v>
          </cell>
          <cell r="H390">
            <v>58</v>
          </cell>
          <cell r="L390" t="str">
            <v>121099 Займы выданные в рублях (корр)</v>
          </cell>
          <cell r="M390" t="str">
            <v>Accounts receivable and prepayments</v>
          </cell>
          <cell r="N390">
            <v>2</v>
          </cell>
          <cell r="O390" t="str">
            <v>Loans given</v>
          </cell>
          <cell r="P390" t="e">
            <v>#N/A</v>
          </cell>
        </row>
        <row r="391">
          <cell r="A391" t="str">
            <v>120000</v>
          </cell>
          <cell r="B391" t="str">
            <v>х</v>
          </cell>
          <cell r="C391">
            <v>250</v>
          </cell>
          <cell r="D391" t="str">
            <v>Loans &amp; other assets</v>
          </cell>
          <cell r="E391">
            <v>2</v>
          </cell>
          <cell r="F391" t="str">
            <v>bl.</v>
          </cell>
          <cell r="H391">
            <v>73</v>
          </cell>
          <cell r="I391">
            <v>1</v>
          </cell>
          <cell r="J391">
            <v>1</v>
          </cell>
          <cell r="K391" t="str">
            <v>102300</v>
          </cell>
          <cell r="L391" t="str">
            <v>120000 Ссуды сотрудникам</v>
          </cell>
          <cell r="M391" t="str">
            <v>Accounts receivable and prepayments</v>
          </cell>
          <cell r="N391">
            <v>2</v>
          </cell>
          <cell r="O391" t="str">
            <v>Loans given</v>
          </cell>
          <cell r="P391" t="str">
            <v>Loans given</v>
          </cell>
        </row>
        <row r="392">
          <cell r="A392" t="str">
            <v>120099</v>
          </cell>
          <cell r="B392" t="str">
            <v>х</v>
          </cell>
          <cell r="C392">
            <v>250</v>
          </cell>
          <cell r="D392" t="str">
            <v>Loans &amp; other assets</v>
          </cell>
          <cell r="E392">
            <v>2</v>
          </cell>
          <cell r="F392" t="str">
            <v>bl.</v>
          </cell>
          <cell r="H392">
            <v>73</v>
          </cell>
          <cell r="I392">
            <v>1</v>
          </cell>
          <cell r="J392">
            <v>9</v>
          </cell>
          <cell r="K392" t="str">
            <v>102300</v>
          </cell>
          <cell r="L392" t="str">
            <v>120099 Ссуды сотрудникам (корр.счет)</v>
          </cell>
          <cell r="M392" t="str">
            <v>Accounts receivable and prepayments</v>
          </cell>
          <cell r="N392">
            <v>2</v>
          </cell>
          <cell r="O392" t="str">
            <v>Loans given</v>
          </cell>
          <cell r="P392" t="str">
            <v>Loans given</v>
          </cell>
        </row>
        <row r="393">
          <cell r="A393" t="str">
            <v>160000</v>
          </cell>
          <cell r="B393">
            <v>621</v>
          </cell>
          <cell r="C393">
            <v>621</v>
          </cell>
          <cell r="D393" t="str">
            <v>Accounts payable (goods, services)</v>
          </cell>
          <cell r="E393">
            <v>0</v>
          </cell>
          <cell r="G393" t="str">
            <v>bl.</v>
          </cell>
          <cell r="H393">
            <v>60</v>
          </cell>
          <cell r="I393">
            <v>1</v>
          </cell>
          <cell r="J393">
            <v>0</v>
          </cell>
          <cell r="K393" t="str">
            <v>201100</v>
          </cell>
          <cell r="L393" t="str">
            <v>160000 Кредиторская задолжен.(по товарам) внутри страны</v>
          </cell>
          <cell r="M393" t="str">
            <v>Accounts payable and accrued expenses</v>
          </cell>
          <cell r="N393">
            <v>9</v>
          </cell>
          <cell r="O393" t="str">
            <v>Trade payables</v>
          </cell>
          <cell r="P393" t="str">
            <v>Trade payables</v>
          </cell>
        </row>
        <row r="394">
          <cell r="A394" t="str">
            <v>160005</v>
          </cell>
          <cell r="B394">
            <v>621</v>
          </cell>
          <cell r="C394">
            <v>621</v>
          </cell>
          <cell r="D394" t="str">
            <v>Accounts payable (goods, services)</v>
          </cell>
          <cell r="E394">
            <v>0</v>
          </cell>
          <cell r="G394" t="str">
            <v>bl.</v>
          </cell>
          <cell r="H394">
            <v>60</v>
          </cell>
          <cell r="I394">
            <v>1</v>
          </cell>
          <cell r="J394">
            <v>0</v>
          </cell>
          <cell r="L394" t="str">
            <v>160005 Расчеты с покупателями по накопительным скидкам</v>
          </cell>
          <cell r="M394" t="str">
            <v>Accounts receivable and prepayments</v>
          </cell>
          <cell r="N394">
            <v>2</v>
          </cell>
          <cell r="O394" t="str">
            <v>Trade receivables</v>
          </cell>
        </row>
        <row r="395">
          <cell r="A395" t="str">
            <v>160099</v>
          </cell>
          <cell r="B395">
            <v>621</v>
          </cell>
          <cell r="C395">
            <v>621</v>
          </cell>
          <cell r="D395" t="str">
            <v>Accounts payable (goods, services)</v>
          </cell>
          <cell r="E395">
            <v>0</v>
          </cell>
          <cell r="G395" t="str">
            <v>bl.</v>
          </cell>
          <cell r="H395">
            <v>60</v>
          </cell>
          <cell r="I395">
            <v>0</v>
          </cell>
          <cell r="J395">
            <v>0</v>
          </cell>
          <cell r="K395" t="str">
            <v>201100</v>
          </cell>
          <cell r="L395" t="str">
            <v>160099 Кредиторская задолжен.товары (корр.счет)</v>
          </cell>
          <cell r="M395" t="str">
            <v>Accounts payable and accrued expenses</v>
          </cell>
          <cell r="N395">
            <v>9</v>
          </cell>
          <cell r="O395" t="str">
            <v>Trade payables</v>
          </cell>
          <cell r="P395" t="str">
            <v>Trade payables</v>
          </cell>
        </row>
        <row r="396">
          <cell r="A396" t="str">
            <v>160010</v>
          </cell>
          <cell r="B396">
            <v>621</v>
          </cell>
          <cell r="C396">
            <v>621</v>
          </cell>
          <cell r="D396" t="str">
            <v>Accounts payable ( other services)</v>
          </cell>
          <cell r="E396">
            <v>0</v>
          </cell>
          <cell r="G396" t="str">
            <v>bl.</v>
          </cell>
          <cell r="H396">
            <v>60</v>
          </cell>
          <cell r="I396">
            <v>7</v>
          </cell>
          <cell r="J396">
            <v>0</v>
          </cell>
          <cell r="K396" t="str">
            <v>201100</v>
          </cell>
          <cell r="L396" t="str">
            <v>160010 Кредиторская задолженность (по ОС) внутри страны</v>
          </cell>
          <cell r="M396" t="str">
            <v>Accounts payable and accrued expenses</v>
          </cell>
          <cell r="N396">
            <v>9</v>
          </cell>
          <cell r="O396" t="str">
            <v>Payables for purchased property, plant and equipment</v>
          </cell>
          <cell r="P396" t="str">
            <v>Payables for purchased property, plant and equipment</v>
          </cell>
        </row>
        <row r="397">
          <cell r="A397" t="str">
            <v>161040</v>
          </cell>
          <cell r="B397">
            <v>621</v>
          </cell>
          <cell r="C397">
            <v>621</v>
          </cell>
          <cell r="D397" t="str">
            <v>Accounts payable ( other services)</v>
          </cell>
          <cell r="E397">
            <v>0</v>
          </cell>
          <cell r="G397" t="str">
            <v>bl.</v>
          </cell>
          <cell r="H397">
            <v>60</v>
          </cell>
          <cell r="I397">
            <v>0</v>
          </cell>
          <cell r="J397">
            <v>0</v>
          </cell>
          <cell r="K397" t="str">
            <v>201100</v>
          </cell>
          <cell r="L397" t="str">
            <v>161040 Кредиторская задолженность (по ОС импорт)</v>
          </cell>
          <cell r="M397" t="str">
            <v>Accounts payable and accrued expenses</v>
          </cell>
          <cell r="N397">
            <v>9</v>
          </cell>
          <cell r="O397" t="str">
            <v>Payables for purchased property, plant and equipment</v>
          </cell>
          <cell r="P397" t="e">
            <v>#N/A</v>
          </cell>
        </row>
        <row r="398">
          <cell r="A398" t="str">
            <v>161099</v>
          </cell>
          <cell r="B398">
            <v>621</v>
          </cell>
          <cell r="C398">
            <v>621</v>
          </cell>
          <cell r="D398" t="str">
            <v>Accounts payable ( other services)</v>
          </cell>
          <cell r="E398">
            <v>0</v>
          </cell>
          <cell r="G398" t="str">
            <v>bl.</v>
          </cell>
          <cell r="H398">
            <v>60</v>
          </cell>
          <cell r="I398">
            <v>9</v>
          </cell>
          <cell r="J398">
            <v>0</v>
          </cell>
          <cell r="K398" t="str">
            <v>201100</v>
          </cell>
          <cell r="L398" t="str">
            <v>161099 Кредиторская задолжен.ОС (корр.счет)</v>
          </cell>
          <cell r="M398" t="str">
            <v>Accounts payable and accrued expenses</v>
          </cell>
          <cell r="N398">
            <v>9</v>
          </cell>
          <cell r="O398" t="str">
            <v>Payables for purchased property, plant and equipment</v>
          </cell>
          <cell r="P398" t="str">
            <v>Capital prepayments</v>
          </cell>
        </row>
        <row r="399">
          <cell r="A399" t="str">
            <v>160020</v>
          </cell>
          <cell r="B399">
            <v>621</v>
          </cell>
          <cell r="C399">
            <v>621</v>
          </cell>
          <cell r="D399" t="str">
            <v>Accounts payable (goods, services)</v>
          </cell>
          <cell r="E399">
            <v>0</v>
          </cell>
          <cell r="G399" t="str">
            <v>bl.</v>
          </cell>
          <cell r="H399">
            <v>60</v>
          </cell>
          <cell r="I399">
            <v>3</v>
          </cell>
          <cell r="J399">
            <v>0</v>
          </cell>
          <cell r="K399" t="str">
            <v>201100</v>
          </cell>
          <cell r="L399" t="str">
            <v>160020 Кредиторская задолжен.(по услугам) внутри страны</v>
          </cell>
          <cell r="M399" t="str">
            <v>Accounts payable and accrued expenses</v>
          </cell>
          <cell r="N399">
            <v>9</v>
          </cell>
          <cell r="O399" t="str">
            <v>Accrued liabilities and other creditors</v>
          </cell>
          <cell r="P399" t="str">
            <v>Accrued liabilities and other creditors</v>
          </cell>
        </row>
        <row r="400">
          <cell r="A400" t="str">
            <v>161020</v>
          </cell>
          <cell r="B400">
            <v>621</v>
          </cell>
          <cell r="C400">
            <v>621</v>
          </cell>
          <cell r="D400" t="str">
            <v>Accounts payable ( other services)</v>
          </cell>
          <cell r="E400">
            <v>0</v>
          </cell>
          <cell r="G400" t="str">
            <v>bl.</v>
          </cell>
          <cell r="H400">
            <v>60</v>
          </cell>
          <cell r="I400">
            <v>0</v>
          </cell>
          <cell r="J400">
            <v>0</v>
          </cell>
          <cell r="K400" t="str">
            <v>201100</v>
          </cell>
          <cell r="L400" t="str">
            <v>161020 Кредиторская задолженность (по услугам) в ин.валюте</v>
          </cell>
          <cell r="M400" t="str">
            <v>Accounts payable and accrued expenses</v>
          </cell>
          <cell r="N400">
            <v>9</v>
          </cell>
          <cell r="O400" t="str">
            <v>Accrued liabilities and other creditors</v>
          </cell>
          <cell r="P400" t="e">
            <v>#N/A</v>
          </cell>
        </row>
        <row r="401">
          <cell r="A401" t="str">
            <v>160022</v>
          </cell>
          <cell r="B401">
            <v>621</v>
          </cell>
          <cell r="C401">
            <v>621</v>
          </cell>
          <cell r="D401" t="str">
            <v>Accounts payable (goods, services)</v>
          </cell>
          <cell r="E401">
            <v>0</v>
          </cell>
          <cell r="G401" t="str">
            <v>bl.</v>
          </cell>
          <cell r="H401">
            <v>76</v>
          </cell>
          <cell r="I401">
            <v>1</v>
          </cell>
          <cell r="J401">
            <v>0</v>
          </cell>
          <cell r="L401" t="str">
            <v>160022 Расчеты по страхованию</v>
          </cell>
          <cell r="M401" t="str">
            <v>Accounts payable and accrued expenses</v>
          </cell>
          <cell r="N401">
            <v>9</v>
          </cell>
          <cell r="O401" t="str">
            <v>Accrued liabilities and other creditors</v>
          </cell>
          <cell r="P401" t="e">
            <v>#N/A</v>
          </cell>
        </row>
        <row r="402">
          <cell r="A402" t="str">
            <v>162000</v>
          </cell>
          <cell r="B402">
            <v>621</v>
          </cell>
          <cell r="C402">
            <v>621</v>
          </cell>
          <cell r="D402" t="str">
            <v>Accounts payable (goods, services)</v>
          </cell>
          <cell r="E402">
            <v>0</v>
          </cell>
          <cell r="G402" t="str">
            <v>bl.</v>
          </cell>
          <cell r="H402">
            <v>60</v>
          </cell>
          <cell r="I402">
            <v>0</v>
          </cell>
          <cell r="J402">
            <v>0</v>
          </cell>
          <cell r="K402" t="str">
            <v>201100</v>
          </cell>
          <cell r="L402" t="str">
            <v>162000 Кредиторская задолженность за услуги (rand)</v>
          </cell>
          <cell r="M402" t="str">
            <v>Accounts payable and accrued expenses</v>
          </cell>
          <cell r="N402">
            <v>9</v>
          </cell>
          <cell r="O402" t="str">
            <v>Accrued liabilities and other creditors</v>
          </cell>
          <cell r="P402" t="e">
            <v>#N/A</v>
          </cell>
        </row>
        <row r="403">
          <cell r="A403" t="str">
            <v>162099</v>
          </cell>
          <cell r="B403">
            <v>621</v>
          </cell>
          <cell r="C403">
            <v>621</v>
          </cell>
          <cell r="D403" t="str">
            <v>Accounts payable ( other services)</v>
          </cell>
          <cell r="E403">
            <v>0</v>
          </cell>
          <cell r="G403" t="str">
            <v>bl.</v>
          </cell>
          <cell r="H403">
            <v>60</v>
          </cell>
          <cell r="I403">
            <v>9</v>
          </cell>
          <cell r="J403">
            <v>0</v>
          </cell>
          <cell r="K403" t="str">
            <v>201100</v>
          </cell>
          <cell r="L403" t="str">
            <v>162099 Кредиторская задолженность - услуги (корр.счет)</v>
          </cell>
          <cell r="M403" t="str">
            <v>Accounts payable and accrued expenses</v>
          </cell>
          <cell r="N403">
            <v>9</v>
          </cell>
          <cell r="O403" t="str">
            <v>Accrued liabilities and other creditors</v>
          </cell>
          <cell r="P403" t="str">
            <v>Accrued liabilities and other creditors</v>
          </cell>
        </row>
        <row r="404">
          <cell r="A404" t="str">
            <v>169000</v>
          </cell>
          <cell r="B404">
            <v>621</v>
          </cell>
          <cell r="C404">
            <v>621</v>
          </cell>
          <cell r="D404" t="str">
            <v>Accounts payable ( other services)</v>
          </cell>
          <cell r="E404">
            <v>0</v>
          </cell>
          <cell r="G404" t="str">
            <v>bl.</v>
          </cell>
          <cell r="H404">
            <v>76</v>
          </cell>
          <cell r="I404">
            <v>0</v>
          </cell>
          <cell r="J404">
            <v>0</v>
          </cell>
          <cell r="K404" t="str">
            <v>201100</v>
          </cell>
          <cell r="L404" t="str">
            <v>169000 Кредиторская задолжен.проч.(искусств.пост.и покуп)</v>
          </cell>
          <cell r="M404" t="str">
            <v>Accounts payable and accrued expenses</v>
          </cell>
          <cell r="N404">
            <v>9</v>
          </cell>
          <cell r="O404" t="str">
            <v>Accrued liabilities and other creditors</v>
          </cell>
          <cell r="P404" t="e">
            <v>#N/A</v>
          </cell>
        </row>
        <row r="405">
          <cell r="A405" t="str">
            <v>161000</v>
          </cell>
          <cell r="B405" t="str">
            <v>х</v>
          </cell>
          <cell r="C405">
            <v>621</v>
          </cell>
          <cell r="D405" t="str">
            <v>Accounts payable (goods, services)</v>
          </cell>
          <cell r="E405">
            <v>2</v>
          </cell>
          <cell r="F405" t="str">
            <v>bl.</v>
          </cell>
          <cell r="H405">
            <v>60</v>
          </cell>
          <cell r="I405">
            <v>1</v>
          </cell>
          <cell r="J405">
            <v>0</v>
          </cell>
          <cell r="K405" t="str">
            <v>201100</v>
          </cell>
          <cell r="L405" t="str">
            <v>161000 Кредиторская задолженность (по товарам) за рубежом</v>
          </cell>
          <cell r="M405" t="str">
            <v>Accounts payable and accrued expenses</v>
          </cell>
          <cell r="N405">
            <v>9</v>
          </cell>
          <cell r="O405" t="str">
            <v>Trade payables</v>
          </cell>
          <cell r="P405" t="str">
            <v>Trade payables</v>
          </cell>
        </row>
        <row r="406">
          <cell r="A406" t="str">
            <v>161010</v>
          </cell>
          <cell r="B406" t="str">
            <v>х</v>
          </cell>
          <cell r="C406">
            <v>621</v>
          </cell>
          <cell r="D406" t="str">
            <v>Accounts payable ( other services)</v>
          </cell>
          <cell r="E406">
            <v>2</v>
          </cell>
          <cell r="F406" t="str">
            <v>bl.</v>
          </cell>
          <cell r="H406">
            <v>60</v>
          </cell>
          <cell r="I406">
            <v>7</v>
          </cell>
          <cell r="J406">
            <v>0</v>
          </cell>
          <cell r="K406" t="str">
            <v>201100</v>
          </cell>
          <cell r="L406" t="str">
            <v>161010 Кредиторская задолженность (по ОС) (Istochnic Ltd)</v>
          </cell>
          <cell r="M406" t="str">
            <v>Accounts payable and accrued expenses</v>
          </cell>
          <cell r="N406">
            <v>9</v>
          </cell>
          <cell r="O406" t="str">
            <v>Payables for purchased property, plant and equipment</v>
          </cell>
          <cell r="P406" t="str">
            <v>Capital prepayments</v>
          </cell>
        </row>
        <row r="407">
          <cell r="A407" t="str">
            <v>161088</v>
          </cell>
          <cell r="B407" t="str">
            <v>х</v>
          </cell>
          <cell r="C407">
            <v>621</v>
          </cell>
          <cell r="D407" t="str">
            <v>Accounts payable ( other services)</v>
          </cell>
          <cell r="E407">
            <v>2</v>
          </cell>
          <cell r="F407" t="str">
            <v>bl.</v>
          </cell>
          <cell r="H407">
            <v>60</v>
          </cell>
          <cell r="I407">
            <v>0</v>
          </cell>
          <cell r="J407">
            <v>0</v>
          </cell>
          <cell r="K407" t="str">
            <v>201100</v>
          </cell>
          <cell r="L407" t="str">
            <v>161088 Кредиторская задолжен.ОС (корр.счет)(Istochnic Ltd</v>
          </cell>
          <cell r="M407" t="str">
            <v>Accounts payable and accrued expenses</v>
          </cell>
          <cell r="N407">
            <v>9</v>
          </cell>
          <cell r="O407" t="str">
            <v>Payables for purchased property, plant and equipment</v>
          </cell>
          <cell r="P407" t="e">
            <v>#N/A</v>
          </cell>
        </row>
        <row r="408">
          <cell r="A408" t="str">
            <v>161030</v>
          </cell>
          <cell r="B408" t="str">
            <v>х</v>
          </cell>
          <cell r="C408">
            <v>621</v>
          </cell>
          <cell r="D408" t="str">
            <v>Accounts payable ( other services)</v>
          </cell>
          <cell r="E408">
            <v>2</v>
          </cell>
          <cell r="F408" t="str">
            <v>bl.</v>
          </cell>
          <cell r="H408">
            <v>60</v>
          </cell>
          <cell r="I408">
            <v>0</v>
          </cell>
          <cell r="J408">
            <v>0</v>
          </cell>
          <cell r="K408" t="str">
            <v>201100</v>
          </cell>
          <cell r="L408" t="str">
            <v>161030 Кредиторская задолж. (по усл.) за рубежом (Ist.)</v>
          </cell>
          <cell r="M408" t="str">
            <v>Accounts payable and accrued expenses</v>
          </cell>
          <cell r="N408">
            <v>9</v>
          </cell>
          <cell r="O408" t="str">
            <v>Accrued liabilities and other creditors</v>
          </cell>
          <cell r="P408" t="e">
            <v>#N/A</v>
          </cell>
        </row>
        <row r="409">
          <cell r="A409" t="str">
            <v>161090</v>
          </cell>
          <cell r="B409" t="str">
            <v>х</v>
          </cell>
          <cell r="C409">
            <v>621</v>
          </cell>
          <cell r="D409" t="str">
            <v>Accounts payable ( other services)</v>
          </cell>
          <cell r="E409">
            <v>2</v>
          </cell>
          <cell r="F409" t="str">
            <v>bl.</v>
          </cell>
          <cell r="H409">
            <v>60</v>
          </cell>
          <cell r="I409">
            <v>0</v>
          </cell>
          <cell r="J409">
            <v>0</v>
          </cell>
          <cell r="K409" t="str">
            <v>201100</v>
          </cell>
          <cell r="L409" t="str">
            <v>161090 Кредиторская задолженность по услугам (Ist.)</v>
          </cell>
          <cell r="M409" t="str">
            <v>Prepayments for construction</v>
          </cell>
          <cell r="N409">
            <v>8</v>
          </cell>
          <cell r="O409" t="str">
            <v>Capital prepayments</v>
          </cell>
          <cell r="P409" t="e">
            <v>#N/A</v>
          </cell>
        </row>
        <row r="410">
          <cell r="A410" t="str">
            <v>160090</v>
          </cell>
          <cell r="B410" t="str">
            <v>х</v>
          </cell>
          <cell r="C410">
            <v>621</v>
          </cell>
          <cell r="D410" t="str">
            <v>Accounts payable ( other services)</v>
          </cell>
          <cell r="E410">
            <v>2</v>
          </cell>
          <cell r="F410" t="str">
            <v>bl.</v>
          </cell>
          <cell r="H410">
            <v>60</v>
          </cell>
          <cell r="I410">
            <v>0</v>
          </cell>
          <cell r="J410">
            <v>0</v>
          </cell>
          <cell r="K410" t="str">
            <v>201100</v>
          </cell>
          <cell r="L410" t="str">
            <v>160090 Кредиторская задолженность внутри страны - СРЛ</v>
          </cell>
          <cell r="M410" t="str">
            <v>Prepayments for construction</v>
          </cell>
          <cell r="N410">
            <v>8</v>
          </cell>
          <cell r="O410" t="str">
            <v>Capital prepayments</v>
          </cell>
          <cell r="P410" t="e">
            <v>#N/A</v>
          </cell>
        </row>
        <row r="411">
          <cell r="A411" t="str">
            <v>161080</v>
          </cell>
          <cell r="B411" t="str">
            <v>х</v>
          </cell>
          <cell r="C411">
            <v>621</v>
          </cell>
          <cell r="D411" t="str">
            <v>Accounts payable ( other services)</v>
          </cell>
          <cell r="E411">
            <v>2</v>
          </cell>
          <cell r="F411" t="str">
            <v>bl.</v>
          </cell>
          <cell r="H411">
            <v>60</v>
          </cell>
          <cell r="I411">
            <v>0</v>
          </cell>
          <cell r="J411">
            <v>0</v>
          </cell>
          <cell r="L411" t="str">
            <v>161080 Кредиторская задолженность усл.(корр.) (Ist.)</v>
          </cell>
          <cell r="M411" t="str">
            <v>Accounts payable and accrued expenses</v>
          </cell>
          <cell r="N411">
            <v>9</v>
          </cell>
          <cell r="O411" t="str">
            <v>Accrued liabilities and other creditors</v>
          </cell>
          <cell r="P411" t="e">
            <v>#N/A</v>
          </cell>
        </row>
        <row r="412">
          <cell r="A412" t="str">
            <v>162200</v>
          </cell>
          <cell r="B412" t="str">
            <v>х</v>
          </cell>
          <cell r="C412">
            <v>621</v>
          </cell>
          <cell r="D412" t="str">
            <v>Accounts payable (goods, services)</v>
          </cell>
          <cell r="E412">
            <v>2</v>
          </cell>
          <cell r="F412" t="str">
            <v>bl.</v>
          </cell>
          <cell r="H412">
            <v>60</v>
          </cell>
          <cell r="L412" t="str">
            <v>162200 Кредиторская задолженность за рубежом (rand)</v>
          </cell>
          <cell r="M412" t="str">
            <v>Accounts payable and accrued expenses</v>
          </cell>
          <cell r="N412">
            <v>9</v>
          </cell>
          <cell r="O412" t="str">
            <v>Accrued liabilities and other creditors</v>
          </cell>
          <cell r="P412" t="e">
            <v>#N/A</v>
          </cell>
        </row>
        <row r="413">
          <cell r="A413" t="str">
            <v>162300</v>
          </cell>
          <cell r="B413" t="str">
            <v>х</v>
          </cell>
          <cell r="C413">
            <v>621</v>
          </cell>
          <cell r="D413" t="str">
            <v>Accounts payable (goods, services)</v>
          </cell>
          <cell r="E413">
            <v>2</v>
          </cell>
          <cell r="F413" t="str">
            <v>bl.</v>
          </cell>
          <cell r="H413">
            <v>60</v>
          </cell>
          <cell r="L413" t="str">
            <v>162300 Дебиторская задолженность за рубежом (rand)</v>
          </cell>
          <cell r="M413" t="str">
            <v>Accounts payable and accrued expenses</v>
          </cell>
          <cell r="N413">
            <v>9</v>
          </cell>
          <cell r="O413" t="str">
            <v>Accrued liabilities and other creditors</v>
          </cell>
          <cell r="P413" t="e">
            <v>#N/A</v>
          </cell>
        </row>
        <row r="414">
          <cell r="A414" t="str">
            <v>162900</v>
          </cell>
          <cell r="B414" t="str">
            <v>х</v>
          </cell>
          <cell r="C414">
            <v>625</v>
          </cell>
          <cell r="D414" t="str">
            <v>Accounts payable ( other services)</v>
          </cell>
          <cell r="E414">
            <v>2</v>
          </cell>
          <cell r="F414" t="str">
            <v>bl.</v>
          </cell>
          <cell r="H414">
            <v>79</v>
          </cell>
          <cell r="L414" t="str">
            <v>162900 Межфилиальные расчеты</v>
          </cell>
          <cell r="M414" t="str">
            <v>Accounts payable and accrued expenses</v>
          </cell>
          <cell r="N414">
            <v>9</v>
          </cell>
          <cell r="O414" t="str">
            <v>Accrued liabilities and other creditors</v>
          </cell>
          <cell r="P414" t="e">
            <v>#N/A</v>
          </cell>
        </row>
        <row r="415">
          <cell r="A415" t="str">
            <v>160030</v>
          </cell>
          <cell r="B415" t="str">
            <v>х</v>
          </cell>
          <cell r="C415" t="str">
            <v>х</v>
          </cell>
          <cell r="E415" t="str">
            <v>del</v>
          </cell>
          <cell r="H415">
            <v>0</v>
          </cell>
          <cell r="I415">
            <v>0</v>
          </cell>
          <cell r="J415">
            <v>0</v>
          </cell>
          <cell r="K415" t="str">
            <v>201100</v>
          </cell>
          <cell r="L415" t="str">
            <v>160030 Кредиторская задолжен.(налог.органы) внутри страны</v>
          </cell>
          <cell r="M415" t="e">
            <v>#N/A</v>
          </cell>
          <cell r="N415" t="e">
            <v>#N/A</v>
          </cell>
          <cell r="O415" t="e">
            <v>#N/A</v>
          </cell>
          <cell r="P415" t="e">
            <v>#N/A</v>
          </cell>
        </row>
        <row r="416">
          <cell r="A416" t="str">
            <v>160040</v>
          </cell>
          <cell r="B416" t="str">
            <v>х</v>
          </cell>
          <cell r="C416" t="str">
            <v>х</v>
          </cell>
          <cell r="E416" t="str">
            <v>del</v>
          </cell>
          <cell r="H416">
            <v>0</v>
          </cell>
          <cell r="I416">
            <v>0</v>
          </cell>
          <cell r="J416">
            <v>0</v>
          </cell>
          <cell r="K416" t="str">
            <v>201100</v>
          </cell>
          <cell r="L416" t="str">
            <v>160040 Кредиторская задолжен.(кредит.учрежд) внутри стран</v>
          </cell>
          <cell r="M416" t="e">
            <v>#N/A</v>
          </cell>
          <cell r="N416" t="e">
            <v>#N/A</v>
          </cell>
          <cell r="O416" t="e">
            <v>#N/A</v>
          </cell>
          <cell r="P416" t="e">
            <v>#N/A</v>
          </cell>
        </row>
        <row r="417">
          <cell r="A417" t="str">
            <v>160049</v>
          </cell>
          <cell r="B417" t="str">
            <v>х</v>
          </cell>
          <cell r="C417" t="str">
            <v>х</v>
          </cell>
          <cell r="E417" t="str">
            <v>del</v>
          </cell>
          <cell r="H417">
            <v>0</v>
          </cell>
          <cell r="I417">
            <v>0</v>
          </cell>
          <cell r="J417">
            <v>0</v>
          </cell>
          <cell r="K417" t="str">
            <v>201100</v>
          </cell>
          <cell r="L417" t="str">
            <v>160049 Кредиторская задолжен.(кредит.учрежд) (корр.счет)</v>
          </cell>
          <cell r="M417" t="e">
            <v>#N/A</v>
          </cell>
          <cell r="N417" t="e">
            <v>#N/A</v>
          </cell>
          <cell r="O417" t="e">
            <v>#N/A</v>
          </cell>
          <cell r="P417" t="e">
            <v>#N/A</v>
          </cell>
        </row>
        <row r="418">
          <cell r="A418" t="str">
            <v>160050</v>
          </cell>
          <cell r="B418" t="str">
            <v>х</v>
          </cell>
          <cell r="C418" t="str">
            <v>х</v>
          </cell>
          <cell r="E418" t="str">
            <v>del</v>
          </cell>
          <cell r="H418">
            <v>0</v>
          </cell>
          <cell r="I418">
            <v>0</v>
          </cell>
          <cell r="J418">
            <v>0</v>
          </cell>
          <cell r="K418" t="str">
            <v>201100</v>
          </cell>
          <cell r="L418" t="str">
            <v>160050 Кредиторская задолжен.перед учпедителями</v>
          </cell>
          <cell r="M418" t="e">
            <v>#N/A</v>
          </cell>
          <cell r="N418" t="e">
            <v>#N/A</v>
          </cell>
          <cell r="O418" t="e">
            <v>#N/A</v>
          </cell>
          <cell r="P418" t="e">
            <v>#N/A</v>
          </cell>
        </row>
        <row r="419">
          <cell r="A419" t="str">
            <v>160088</v>
          </cell>
          <cell r="B419" t="str">
            <v>х</v>
          </cell>
          <cell r="C419" t="str">
            <v>х</v>
          </cell>
          <cell r="E419" t="str">
            <v>del</v>
          </cell>
          <cell r="H419">
            <v>0</v>
          </cell>
          <cell r="I419">
            <v>0</v>
          </cell>
          <cell r="J419">
            <v>0</v>
          </cell>
          <cell r="K419" t="str">
            <v>201100</v>
          </cell>
          <cell r="L419" t="str">
            <v>160088 Кредиторская задолжен.товары (корр.счет)</v>
          </cell>
          <cell r="M419" t="e">
            <v>#N/A</v>
          </cell>
          <cell r="N419" t="e">
            <v>#N/A</v>
          </cell>
          <cell r="O419" t="e">
            <v>#N/A</v>
          </cell>
          <cell r="P419" t="e">
            <v>#N/A</v>
          </cell>
        </row>
        <row r="420">
          <cell r="A420" t="str">
            <v>163099</v>
          </cell>
          <cell r="B420" t="str">
            <v>х</v>
          </cell>
          <cell r="C420" t="str">
            <v>х</v>
          </cell>
          <cell r="E420" t="str">
            <v>del</v>
          </cell>
          <cell r="H420">
            <v>0</v>
          </cell>
          <cell r="I420">
            <v>0</v>
          </cell>
          <cell r="J420">
            <v>0</v>
          </cell>
          <cell r="K420" t="str">
            <v>201100</v>
          </cell>
          <cell r="L420" t="str">
            <v>163099 Кредиторская задолжен. - юр.лица Лента (корр.счет)</v>
          </cell>
          <cell r="M420" t="e">
            <v>#N/A</v>
          </cell>
          <cell r="N420" t="e">
            <v>#N/A</v>
          </cell>
          <cell r="O420" t="e">
            <v>#N/A</v>
          </cell>
          <cell r="P420" t="e">
            <v>#N/A</v>
          </cell>
        </row>
        <row r="421">
          <cell r="A421" t="str">
            <v>169999</v>
          </cell>
          <cell r="B421" t="str">
            <v>х</v>
          </cell>
          <cell r="C421" t="str">
            <v>х</v>
          </cell>
          <cell r="E421" t="str">
            <v>del</v>
          </cell>
          <cell r="H421">
            <v>0</v>
          </cell>
          <cell r="I421">
            <v>0</v>
          </cell>
          <cell r="J421">
            <v>0</v>
          </cell>
          <cell r="K421" t="str">
            <v>201100</v>
          </cell>
          <cell r="L421" t="str">
            <v>169999 Дебиторы, являющиеся кредиторами</v>
          </cell>
          <cell r="M421" t="e">
            <v>#N/A</v>
          </cell>
          <cell r="N421" t="e">
            <v>#N/A</v>
          </cell>
          <cell r="O421" t="e">
            <v>#N/A</v>
          </cell>
          <cell r="P421" t="e">
            <v>#N/A</v>
          </cell>
        </row>
        <row r="422">
          <cell r="A422" t="str">
            <v>177010</v>
          </cell>
          <cell r="B422">
            <v>624</v>
          </cell>
          <cell r="C422">
            <v>624</v>
          </cell>
          <cell r="D422" t="str">
            <v>Taxes received/payable</v>
          </cell>
          <cell r="E422">
            <v>0</v>
          </cell>
          <cell r="G422" t="str">
            <v>bl.</v>
          </cell>
          <cell r="H422">
            <v>68</v>
          </cell>
          <cell r="I422">
            <v>1</v>
          </cell>
          <cell r="J422">
            <v>0</v>
          </cell>
          <cell r="K422" t="str">
            <v>600000</v>
          </cell>
          <cell r="L422" t="str">
            <v>177010 НДФЛ</v>
          </cell>
          <cell r="M422" t="str">
            <v>Accounts payable and accrued expenses</v>
          </cell>
          <cell r="N422">
            <v>9</v>
          </cell>
          <cell r="O422" t="str">
            <v>Personal income tax</v>
          </cell>
          <cell r="P422" t="e">
            <v>#N/A</v>
          </cell>
        </row>
        <row r="423">
          <cell r="A423" t="str">
            <v>177020</v>
          </cell>
          <cell r="B423">
            <v>624</v>
          </cell>
          <cell r="C423">
            <v>624</v>
          </cell>
          <cell r="D423" t="str">
            <v>Taxes received/payable</v>
          </cell>
          <cell r="E423">
            <v>0</v>
          </cell>
          <cell r="G423" t="str">
            <v>bl.</v>
          </cell>
          <cell r="H423">
            <v>69</v>
          </cell>
          <cell r="I423">
            <v>0</v>
          </cell>
          <cell r="J423">
            <v>0</v>
          </cell>
          <cell r="K423" t="str">
            <v>600000</v>
          </cell>
          <cell r="L423" t="str">
            <v>177020 Пособия соцстраха</v>
          </cell>
          <cell r="M423" t="str">
            <v>Accounts payable and accrued expenses</v>
          </cell>
          <cell r="N423">
            <v>9</v>
          </cell>
          <cell r="O423" t="str">
            <v>Social taxes</v>
          </cell>
          <cell r="P423" t="e">
            <v>#N/A</v>
          </cell>
        </row>
        <row r="424">
          <cell r="A424" t="str">
            <v>177030</v>
          </cell>
          <cell r="B424">
            <v>624</v>
          </cell>
          <cell r="C424">
            <v>624</v>
          </cell>
          <cell r="D424" t="str">
            <v>Taxes received/payable</v>
          </cell>
          <cell r="E424">
            <v>0</v>
          </cell>
          <cell r="G424" t="str">
            <v>bl.</v>
          </cell>
          <cell r="H424">
            <v>69</v>
          </cell>
          <cell r="I424">
            <v>0</v>
          </cell>
          <cell r="J424">
            <v>0</v>
          </cell>
          <cell r="K424" t="str">
            <v>600000</v>
          </cell>
          <cell r="L424" t="str">
            <v>177030 ЕСН  ФБ</v>
          </cell>
          <cell r="M424" t="str">
            <v>Accounts payable and accrued expenses</v>
          </cell>
          <cell r="N424">
            <v>9</v>
          </cell>
          <cell r="O424" t="str">
            <v>Social taxes</v>
          </cell>
          <cell r="P424" t="e">
            <v>#N/A</v>
          </cell>
        </row>
        <row r="425">
          <cell r="A425" t="str">
            <v>177040</v>
          </cell>
          <cell r="B425">
            <v>624</v>
          </cell>
          <cell r="C425">
            <v>624</v>
          </cell>
          <cell r="D425" t="str">
            <v>Taxes received/payable</v>
          </cell>
          <cell r="E425">
            <v>0</v>
          </cell>
          <cell r="G425" t="str">
            <v>bl.</v>
          </cell>
          <cell r="H425">
            <v>69</v>
          </cell>
          <cell r="I425">
            <v>0</v>
          </cell>
          <cell r="J425">
            <v>0</v>
          </cell>
          <cell r="K425" t="str">
            <v>600000</v>
          </cell>
          <cell r="L425" t="str">
            <v>177040 Страховая часть трудовой пенсии</v>
          </cell>
          <cell r="M425" t="str">
            <v>Accounts payable and accrued expenses</v>
          </cell>
          <cell r="N425">
            <v>9</v>
          </cell>
          <cell r="O425" t="str">
            <v>Social taxes</v>
          </cell>
          <cell r="P425" t="e">
            <v>#N/A</v>
          </cell>
        </row>
        <row r="426">
          <cell r="A426" t="str">
            <v>177050</v>
          </cell>
          <cell r="B426">
            <v>624</v>
          </cell>
          <cell r="C426">
            <v>624</v>
          </cell>
          <cell r="D426" t="str">
            <v>Taxes received/payable</v>
          </cell>
          <cell r="E426">
            <v>0</v>
          </cell>
          <cell r="G426" t="str">
            <v>bl.</v>
          </cell>
          <cell r="H426">
            <v>69</v>
          </cell>
          <cell r="I426">
            <v>0</v>
          </cell>
          <cell r="J426">
            <v>0</v>
          </cell>
          <cell r="K426" t="str">
            <v>600000</v>
          </cell>
          <cell r="L426" t="str">
            <v>177050 Накопительная часть трудовой пенсии</v>
          </cell>
          <cell r="M426" t="str">
            <v>Accounts payable and accrued expenses</v>
          </cell>
          <cell r="N426">
            <v>9</v>
          </cell>
          <cell r="O426" t="str">
            <v>Social taxes</v>
          </cell>
          <cell r="P426" t="e">
            <v>#N/A</v>
          </cell>
        </row>
        <row r="427">
          <cell r="A427" t="str">
            <v>177060</v>
          </cell>
          <cell r="B427">
            <v>624</v>
          </cell>
          <cell r="C427">
            <v>624</v>
          </cell>
          <cell r="D427" t="str">
            <v>Taxes received/payable</v>
          </cell>
          <cell r="E427">
            <v>0</v>
          </cell>
          <cell r="G427" t="str">
            <v>bl.</v>
          </cell>
          <cell r="H427">
            <v>69</v>
          </cell>
          <cell r="I427">
            <v>0</v>
          </cell>
          <cell r="J427">
            <v>0</v>
          </cell>
          <cell r="K427" t="str">
            <v>600000</v>
          </cell>
          <cell r="L427" t="str">
            <v>177060 Фед. Фонд обязательного медицинского страхования</v>
          </cell>
          <cell r="M427" t="str">
            <v>Accounts payable and accrued expenses</v>
          </cell>
          <cell r="N427">
            <v>9</v>
          </cell>
          <cell r="O427" t="str">
            <v>Social taxes</v>
          </cell>
          <cell r="P427" t="e">
            <v>#N/A</v>
          </cell>
        </row>
        <row r="428">
          <cell r="A428" t="str">
            <v>177070</v>
          </cell>
          <cell r="B428">
            <v>624</v>
          </cell>
          <cell r="C428">
            <v>624</v>
          </cell>
          <cell r="D428" t="str">
            <v>Taxes received/payable</v>
          </cell>
          <cell r="E428">
            <v>0</v>
          </cell>
          <cell r="G428" t="str">
            <v>bl.</v>
          </cell>
          <cell r="H428">
            <v>69</v>
          </cell>
          <cell r="I428">
            <v>0</v>
          </cell>
          <cell r="J428">
            <v>0</v>
          </cell>
          <cell r="K428" t="str">
            <v>600000</v>
          </cell>
          <cell r="L428" t="str">
            <v>177070 Террит. фонд обязательного мед. страхования</v>
          </cell>
          <cell r="M428" t="str">
            <v>Accounts payable and accrued expenses</v>
          </cell>
          <cell r="N428">
            <v>9</v>
          </cell>
          <cell r="O428" t="str">
            <v>Social taxes</v>
          </cell>
          <cell r="P428" t="e">
            <v>#N/A</v>
          </cell>
        </row>
        <row r="429">
          <cell r="A429" t="str">
            <v>177080</v>
          </cell>
          <cell r="B429">
            <v>624</v>
          </cell>
          <cell r="C429">
            <v>624</v>
          </cell>
          <cell r="D429" t="str">
            <v>Taxes received/payable</v>
          </cell>
          <cell r="E429">
            <v>0</v>
          </cell>
          <cell r="G429" t="str">
            <v>bl.</v>
          </cell>
          <cell r="H429">
            <v>69</v>
          </cell>
          <cell r="I429">
            <v>0</v>
          </cell>
          <cell r="J429">
            <v>0</v>
          </cell>
          <cell r="K429" t="str">
            <v>600000</v>
          </cell>
          <cell r="L429" t="str">
            <v>177080 Взносы на ССН Сл. на пр-ве</v>
          </cell>
          <cell r="M429" t="str">
            <v>Accounts payable and accrued expenses</v>
          </cell>
          <cell r="N429">
            <v>9</v>
          </cell>
          <cell r="O429" t="str">
            <v>Social taxes</v>
          </cell>
          <cell r="P429" t="e">
            <v>#N/A</v>
          </cell>
        </row>
        <row r="430">
          <cell r="A430" t="str">
            <v>177099</v>
          </cell>
          <cell r="B430">
            <v>624</v>
          </cell>
          <cell r="C430">
            <v>624</v>
          </cell>
          <cell r="D430" t="str">
            <v>Taxes received/payable</v>
          </cell>
          <cell r="E430">
            <v>0</v>
          </cell>
          <cell r="G430" t="str">
            <v>bl.</v>
          </cell>
          <cell r="H430">
            <v>69</v>
          </cell>
          <cell r="I430">
            <v>0</v>
          </cell>
          <cell r="J430">
            <v>0</v>
          </cell>
          <cell r="L430" t="str">
            <v>177099 Кредиторская задолжнность перед бюджетом (корр.)</v>
          </cell>
          <cell r="M430" t="str">
            <v>Accounts payable and accrued expenses</v>
          </cell>
          <cell r="N430">
            <v>9</v>
          </cell>
          <cell r="O430" t="str">
            <v>Social taxes</v>
          </cell>
          <cell r="P430" t="e">
            <v>#N/A</v>
          </cell>
        </row>
        <row r="431">
          <cell r="A431" t="str">
            <v>163000</v>
          </cell>
          <cell r="B431">
            <v>625</v>
          </cell>
          <cell r="C431">
            <v>625</v>
          </cell>
          <cell r="D431" t="str">
            <v>Accounts payable ( other services)</v>
          </cell>
          <cell r="E431">
            <v>0</v>
          </cell>
          <cell r="G431" t="str">
            <v>bl.</v>
          </cell>
          <cell r="H431">
            <v>76</v>
          </cell>
          <cell r="I431">
            <v>0</v>
          </cell>
          <cell r="J431">
            <v>0</v>
          </cell>
          <cell r="K431" t="str">
            <v>201100</v>
          </cell>
          <cell r="L431" t="str">
            <v>163000 Расчеты по договорам подряда с ф.л.</v>
          </cell>
          <cell r="M431" t="str">
            <v>Accounts payable and accrued expenses</v>
          </cell>
          <cell r="N431">
            <v>9</v>
          </cell>
          <cell r="O431" t="str">
            <v>Accrued liabilities and other creditors</v>
          </cell>
          <cell r="P431" t="e">
            <v>#N/A</v>
          </cell>
        </row>
        <row r="432">
          <cell r="A432" t="str">
            <v>164000</v>
          </cell>
          <cell r="B432">
            <v>622</v>
          </cell>
          <cell r="C432">
            <v>622</v>
          </cell>
          <cell r="D432" t="str">
            <v>Accounts payable ( other services)</v>
          </cell>
          <cell r="E432">
            <v>0</v>
          </cell>
          <cell r="G432" t="str">
            <v>bl.</v>
          </cell>
          <cell r="H432">
            <v>71</v>
          </cell>
          <cell r="I432">
            <v>0</v>
          </cell>
          <cell r="J432">
            <v>0</v>
          </cell>
          <cell r="K432" t="str">
            <v>201100</v>
          </cell>
          <cell r="L432" t="str">
            <v>164000 Кредиторская задолженность подотчетных лиц</v>
          </cell>
          <cell r="M432" t="str">
            <v>Accounts payable and accrued expenses</v>
          </cell>
          <cell r="N432">
            <v>9</v>
          </cell>
          <cell r="O432" t="str">
            <v>Accrued liabilities and other creditors</v>
          </cell>
          <cell r="P432" t="str">
            <v>Accrued liabilities and other creditors</v>
          </cell>
        </row>
        <row r="433">
          <cell r="A433" t="str">
            <v>164099</v>
          </cell>
          <cell r="B433">
            <v>622</v>
          </cell>
          <cell r="C433">
            <v>622</v>
          </cell>
          <cell r="D433" t="str">
            <v>Accounts payable ( other services)</v>
          </cell>
          <cell r="E433">
            <v>0</v>
          </cell>
          <cell r="G433" t="str">
            <v>bl.</v>
          </cell>
          <cell r="H433">
            <v>76</v>
          </cell>
          <cell r="I433">
            <v>0</v>
          </cell>
          <cell r="J433">
            <v>0</v>
          </cell>
          <cell r="K433" t="str">
            <v>201100</v>
          </cell>
          <cell r="L433" t="str">
            <v>164099 Кредиторская задолжен.подотчет.лиц (коррект.счет)</v>
          </cell>
          <cell r="M433" t="str">
            <v>Accounts payable and accrued expenses</v>
          </cell>
          <cell r="N433">
            <v>9</v>
          </cell>
          <cell r="O433" t="str">
            <v>Accrued liabilities and other creditors</v>
          </cell>
          <cell r="P433" t="e">
            <v>#N/A</v>
          </cell>
        </row>
        <row r="434">
          <cell r="A434" t="str">
            <v>164100</v>
          </cell>
          <cell r="B434">
            <v>622</v>
          </cell>
          <cell r="C434">
            <v>622</v>
          </cell>
          <cell r="D434" t="str">
            <v>Accounts payable ( other services)</v>
          </cell>
          <cell r="E434">
            <v>0</v>
          </cell>
          <cell r="G434" t="str">
            <v>bl.</v>
          </cell>
          <cell r="H434">
            <v>73</v>
          </cell>
          <cell r="I434">
            <v>0</v>
          </cell>
          <cell r="J434">
            <v>0</v>
          </cell>
          <cell r="K434" t="str">
            <v>201100</v>
          </cell>
          <cell r="L434" t="str">
            <v>164100 Кредиторская задолженность по обучению</v>
          </cell>
          <cell r="M434" t="str">
            <v>Accounts payable and accrued expenses</v>
          </cell>
          <cell r="N434">
            <v>9</v>
          </cell>
          <cell r="O434" t="str">
            <v>Accrued liabilities and other creditors</v>
          </cell>
          <cell r="P434" t="e">
            <v>#N/A</v>
          </cell>
        </row>
        <row r="435">
          <cell r="A435" t="str">
            <v>164110</v>
          </cell>
          <cell r="B435">
            <v>622</v>
          </cell>
          <cell r="C435">
            <v>622</v>
          </cell>
          <cell r="D435" t="str">
            <v>Accounts payable ( other services)</v>
          </cell>
          <cell r="E435">
            <v>0</v>
          </cell>
          <cell r="G435" t="str">
            <v>bl.</v>
          </cell>
          <cell r="H435">
            <v>73</v>
          </cell>
          <cell r="I435">
            <v>0</v>
          </cell>
          <cell r="J435">
            <v>0</v>
          </cell>
          <cell r="K435" t="str">
            <v>201100</v>
          </cell>
          <cell r="L435" t="str">
            <v>164110 Кредиторская задолженность штраф за неправ терм. ч</v>
          </cell>
          <cell r="M435" t="str">
            <v>Accounts payable and accrued expenses</v>
          </cell>
          <cell r="N435">
            <v>9</v>
          </cell>
          <cell r="O435" t="str">
            <v>Accrued liabilities and other creditors</v>
          </cell>
          <cell r="P435" t="e">
            <v>#N/A</v>
          </cell>
        </row>
        <row r="436">
          <cell r="A436" t="str">
            <v>164120</v>
          </cell>
          <cell r="B436">
            <v>622</v>
          </cell>
          <cell r="C436">
            <v>622</v>
          </cell>
          <cell r="D436" t="str">
            <v>Accounts payable ( other services)</v>
          </cell>
          <cell r="E436">
            <v>0</v>
          </cell>
          <cell r="G436" t="str">
            <v>bl.</v>
          </cell>
          <cell r="H436">
            <v>73</v>
          </cell>
          <cell r="I436">
            <v>0</v>
          </cell>
          <cell r="J436">
            <v>0</v>
          </cell>
          <cell r="K436" t="str">
            <v>201100</v>
          </cell>
          <cell r="L436" t="str">
            <v>164120 Кредиторская задолженность по путевкам</v>
          </cell>
          <cell r="M436" t="str">
            <v>Accounts payable and accrued expenses</v>
          </cell>
          <cell r="N436">
            <v>9</v>
          </cell>
          <cell r="O436" t="str">
            <v>Accrued liabilities and other creditors</v>
          </cell>
          <cell r="P436" t="e">
            <v>#N/A</v>
          </cell>
        </row>
        <row r="437">
          <cell r="A437" t="str">
            <v>164130</v>
          </cell>
          <cell r="B437">
            <v>622</v>
          </cell>
          <cell r="C437">
            <v>622</v>
          </cell>
          <cell r="D437" t="str">
            <v>Accounts payable ( other services)</v>
          </cell>
          <cell r="E437">
            <v>0</v>
          </cell>
          <cell r="G437" t="str">
            <v>bl.</v>
          </cell>
          <cell r="H437">
            <v>76</v>
          </cell>
          <cell r="I437">
            <v>0</v>
          </cell>
          <cell r="J437">
            <v>0</v>
          </cell>
          <cell r="K437" t="str">
            <v>201100</v>
          </cell>
          <cell r="L437" t="str">
            <v>164130 Кредиторская задолженность по исполн. листам</v>
          </cell>
          <cell r="M437" t="str">
            <v>Accounts payable and accrued expenses</v>
          </cell>
          <cell r="N437">
            <v>9</v>
          </cell>
          <cell r="O437" t="str">
            <v>Accrued liabilities and other creditors</v>
          </cell>
          <cell r="P437" t="e">
            <v>#N/A</v>
          </cell>
        </row>
        <row r="438">
          <cell r="A438" t="str">
            <v>164135</v>
          </cell>
          <cell r="L438" t="str">
            <v>164135 задолженность по выплатам за военные сборы</v>
          </cell>
          <cell r="M438" t="str">
            <v>Accounts payable and accrued expenses</v>
          </cell>
          <cell r="N438">
            <v>9</v>
          </cell>
          <cell r="O438" t="str">
            <v>Accrued liabilities and other creditors</v>
          </cell>
          <cell r="P438" t="e">
            <v>#N/A</v>
          </cell>
        </row>
        <row r="439">
          <cell r="A439" t="str">
            <v>163140</v>
          </cell>
          <cell r="B439" t="str">
            <v>х</v>
          </cell>
          <cell r="C439">
            <v>625</v>
          </cell>
          <cell r="D439" t="str">
            <v>Accounts payable ( other services)</v>
          </cell>
          <cell r="E439">
            <v>2</v>
          </cell>
          <cell r="F439" t="str">
            <v>bl.</v>
          </cell>
          <cell r="H439">
            <v>76</v>
          </cell>
          <cell r="I439">
            <v>0</v>
          </cell>
          <cell r="J439">
            <v>0</v>
          </cell>
          <cell r="L439" t="str">
            <v>163140 Упр.договора подряда</v>
          </cell>
          <cell r="M439" t="str">
            <v>Accounts payable and accrued expenses</v>
          </cell>
          <cell r="N439">
            <v>9</v>
          </cell>
          <cell r="O439" t="str">
            <v>Accrued liabilities and other creditors</v>
          </cell>
          <cell r="P439" t="e">
            <v>#N/A</v>
          </cell>
        </row>
        <row r="440">
          <cell r="A440" t="str">
            <v>164140</v>
          </cell>
          <cell r="B440" t="str">
            <v>х</v>
          </cell>
          <cell r="C440">
            <v>622</v>
          </cell>
          <cell r="D440" t="str">
            <v>Accounts payable ( other services)</v>
          </cell>
          <cell r="E440">
            <v>2</v>
          </cell>
          <cell r="F440" t="str">
            <v>bl.</v>
          </cell>
          <cell r="H440">
            <v>73</v>
          </cell>
          <cell r="I440">
            <v>0</v>
          </cell>
          <cell r="J440">
            <v>0</v>
          </cell>
          <cell r="K440" t="str">
            <v>201100</v>
          </cell>
          <cell r="L440" t="str">
            <v>164140 упр. Подотчет</v>
          </cell>
          <cell r="M440" t="str">
            <v>Accounts payable and accrued expenses</v>
          </cell>
          <cell r="N440">
            <v>9</v>
          </cell>
          <cell r="O440" t="str">
            <v>Accrued liabilities and other creditors</v>
          </cell>
          <cell r="P440" t="e">
            <v>#N/A</v>
          </cell>
        </row>
        <row r="441">
          <cell r="A441" t="str">
            <v>169099</v>
          </cell>
          <cell r="B441" t="str">
            <v>х</v>
          </cell>
          <cell r="C441">
            <v>625</v>
          </cell>
          <cell r="D441" t="str">
            <v>Accounts payable ( other services)</v>
          </cell>
          <cell r="E441">
            <v>2</v>
          </cell>
          <cell r="F441" t="str">
            <v>bl.</v>
          </cell>
          <cell r="H441">
            <v>76</v>
          </cell>
          <cell r="I441">
            <v>0</v>
          </cell>
          <cell r="J441">
            <v>0</v>
          </cell>
          <cell r="K441" t="str">
            <v>201100</v>
          </cell>
          <cell r="L441" t="str">
            <v>169099 Кредиторская задолжен.пр.(иск.постав., корр.счет)</v>
          </cell>
          <cell r="M441" t="str">
            <v>Accounts payable and accrued expenses</v>
          </cell>
          <cell r="N441">
            <v>9</v>
          </cell>
          <cell r="O441" t="str">
            <v>Accrued liabilities and other creditors</v>
          </cell>
          <cell r="P441" t="e">
            <v>#N/A</v>
          </cell>
        </row>
        <row r="442">
          <cell r="A442" t="str">
            <v>165000</v>
          </cell>
          <cell r="B442" t="str">
            <v>х</v>
          </cell>
          <cell r="C442">
            <v>621</v>
          </cell>
          <cell r="D442" t="str">
            <v>Accounts payable ( other services)</v>
          </cell>
          <cell r="E442">
            <v>2</v>
          </cell>
          <cell r="F442" t="str">
            <v>bl.</v>
          </cell>
          <cell r="H442">
            <v>76</v>
          </cell>
          <cell r="I442">
            <v>1</v>
          </cell>
          <cell r="J442">
            <v>0</v>
          </cell>
          <cell r="K442" t="str">
            <v>201100</v>
          </cell>
          <cell r="L442" t="str">
            <v>165000 Кредиторская задолженность поставщ.фин.услуг</v>
          </cell>
          <cell r="M442" t="str">
            <v>Accounts receivable and prepayments</v>
          </cell>
          <cell r="N442">
            <v>2</v>
          </cell>
          <cell r="O442" t="str">
            <v>Other receivables</v>
          </cell>
          <cell r="P442" t="str">
            <v>Other receivables</v>
          </cell>
        </row>
        <row r="443">
          <cell r="A443" t="str">
            <v>165099</v>
          </cell>
          <cell r="B443" t="str">
            <v>х</v>
          </cell>
          <cell r="C443">
            <v>621</v>
          </cell>
          <cell r="D443" t="str">
            <v>Accounts payable ( other services)</v>
          </cell>
          <cell r="E443">
            <v>2</v>
          </cell>
          <cell r="F443" t="str">
            <v>bl.</v>
          </cell>
          <cell r="H443">
            <v>76</v>
          </cell>
          <cell r="I443">
            <v>9</v>
          </cell>
          <cell r="J443">
            <v>0</v>
          </cell>
          <cell r="K443" t="str">
            <v>201100</v>
          </cell>
          <cell r="L443" t="str">
            <v>165099 Кредиторская задолжен.пост.фин.услуг (корр.сч)</v>
          </cell>
          <cell r="M443" t="str">
            <v>Accounts receivable and prepayments</v>
          </cell>
          <cell r="N443">
            <v>2</v>
          </cell>
          <cell r="O443" t="str">
            <v>Other receivables</v>
          </cell>
          <cell r="P443" t="str">
            <v>Other receivables</v>
          </cell>
        </row>
        <row r="444">
          <cell r="A444" t="str">
            <v>176010</v>
          </cell>
          <cell r="B444">
            <v>622</v>
          </cell>
          <cell r="C444">
            <v>622</v>
          </cell>
          <cell r="D444" t="str">
            <v>Accounts payable ( other services)</v>
          </cell>
          <cell r="E444">
            <v>0</v>
          </cell>
          <cell r="G444" t="str">
            <v>bl.</v>
          </cell>
          <cell r="H444">
            <v>70</v>
          </cell>
          <cell r="I444">
            <v>0</v>
          </cell>
          <cell r="J444">
            <v>0</v>
          </cell>
          <cell r="K444" t="str">
            <v>201300</v>
          </cell>
          <cell r="L444" t="str">
            <v>176010 Заработная плата к выплате (бух.учет)</v>
          </cell>
          <cell r="M444" t="str">
            <v>Accounts payable and accrued expenses</v>
          </cell>
          <cell r="N444">
            <v>9</v>
          </cell>
          <cell r="O444" t="str">
            <v>Accrued liabilities and other creditors</v>
          </cell>
          <cell r="P444" t="e">
            <v>#N/A</v>
          </cell>
        </row>
        <row r="445">
          <cell r="A445" t="str">
            <v>164011</v>
          </cell>
          <cell r="B445">
            <v>622</v>
          </cell>
          <cell r="C445">
            <v>622</v>
          </cell>
          <cell r="D445" t="str">
            <v>Accounts payable ( other services)</v>
          </cell>
          <cell r="E445">
            <v>0</v>
          </cell>
          <cell r="G445" t="str">
            <v>bl.</v>
          </cell>
          <cell r="H445">
            <v>76</v>
          </cell>
          <cell r="I445">
            <v>0</v>
          </cell>
          <cell r="J445">
            <v>0</v>
          </cell>
          <cell r="K445" t="str">
            <v>201100</v>
          </cell>
          <cell r="L445" t="str">
            <v>164011 Депонированные суммы Лента</v>
          </cell>
          <cell r="M445" t="str">
            <v>Accounts payable and accrued expenses</v>
          </cell>
          <cell r="N445">
            <v>9</v>
          </cell>
          <cell r="O445" t="str">
            <v>Accrued liabilities and other creditors</v>
          </cell>
          <cell r="P445" t="e">
            <v>#N/A</v>
          </cell>
        </row>
        <row r="446">
          <cell r="A446" t="str">
            <v>176100</v>
          </cell>
          <cell r="B446">
            <v>624</v>
          </cell>
          <cell r="C446">
            <v>624</v>
          </cell>
          <cell r="D446" t="str">
            <v>Taxes received/payable</v>
          </cell>
          <cell r="E446">
            <v>0</v>
          </cell>
          <cell r="G446" t="str">
            <v>bl.</v>
          </cell>
          <cell r="H446">
            <v>69</v>
          </cell>
          <cell r="I446">
            <v>0</v>
          </cell>
          <cell r="J446">
            <v>0</v>
          </cell>
          <cell r="K446" t="str">
            <v>201300</v>
          </cell>
          <cell r="L446" t="str">
            <v>176100 Прочие налоги</v>
          </cell>
          <cell r="M446" t="str">
            <v>Accounts payable and accrued expenses</v>
          </cell>
          <cell r="N446">
            <v>9</v>
          </cell>
          <cell r="O446" t="str">
            <v>Personal income tax</v>
          </cell>
          <cell r="P446" t="str">
            <v>Accrued liabilities and other creditors</v>
          </cell>
        </row>
        <row r="447">
          <cell r="A447" t="str">
            <v>176200</v>
          </cell>
          <cell r="B447">
            <v>624</v>
          </cell>
          <cell r="C447">
            <v>624</v>
          </cell>
          <cell r="D447" t="str">
            <v>Taxes received/payable</v>
          </cell>
          <cell r="E447">
            <v>0</v>
          </cell>
          <cell r="G447" t="str">
            <v>bl.</v>
          </cell>
          <cell r="H447">
            <v>68</v>
          </cell>
          <cell r="I447">
            <v>0</v>
          </cell>
          <cell r="J447">
            <v>0</v>
          </cell>
          <cell r="K447" t="str">
            <v>201300</v>
          </cell>
          <cell r="L447" t="str">
            <v>176200 ЕСН</v>
          </cell>
          <cell r="M447" t="str">
            <v>Accounts payable and accrued expenses</v>
          </cell>
          <cell r="N447">
            <v>9</v>
          </cell>
          <cell r="O447" t="str">
            <v>Personal income tax</v>
          </cell>
          <cell r="P447" t="str">
            <v>Accrued liabilities and other creditors</v>
          </cell>
        </row>
        <row r="448">
          <cell r="A448" t="str">
            <v>176300</v>
          </cell>
          <cell r="B448">
            <v>650</v>
          </cell>
          <cell r="C448">
            <v>650</v>
          </cell>
          <cell r="D448" t="str">
            <v>Provision &amp; accruals</v>
          </cell>
          <cell r="E448">
            <v>0</v>
          </cell>
          <cell r="G448" t="str">
            <v>bl.</v>
          </cell>
          <cell r="H448">
            <v>96</v>
          </cell>
          <cell r="I448">
            <v>1</v>
          </cell>
          <cell r="J448">
            <v>0</v>
          </cell>
          <cell r="K448" t="str">
            <v>201300</v>
          </cell>
          <cell r="L448" t="str">
            <v>176300 Начисления резерва ПИ</v>
          </cell>
          <cell r="M448" t="str">
            <v>Inventories</v>
          </cell>
          <cell r="N448">
            <v>3</v>
          </cell>
          <cell r="O448" t="str">
            <v>Stock Provision</v>
          </cell>
          <cell r="P448" t="str">
            <v>Accrued liabilities and other creditors</v>
          </cell>
        </row>
        <row r="449">
          <cell r="A449" t="str">
            <v>176310</v>
          </cell>
          <cell r="L449" t="str">
            <v>176310 Списание по ПИ (излишки)</v>
          </cell>
          <cell r="M449" t="str">
            <v>Inventories</v>
          </cell>
          <cell r="N449">
            <v>3</v>
          </cell>
          <cell r="O449" t="str">
            <v>Stock Provision</v>
          </cell>
        </row>
        <row r="450">
          <cell r="A450" t="str">
            <v>176320</v>
          </cell>
          <cell r="L450" t="str">
            <v>176320 Списание по ПИ (недостачи)</v>
          </cell>
          <cell r="M450" t="str">
            <v>Inventories</v>
          </cell>
          <cell r="N450">
            <v>3</v>
          </cell>
          <cell r="O450" t="str">
            <v>Stock Provision</v>
          </cell>
        </row>
        <row r="451">
          <cell r="A451" t="str">
            <v>176350</v>
          </cell>
          <cell r="B451">
            <v>650</v>
          </cell>
          <cell r="C451">
            <v>650</v>
          </cell>
          <cell r="D451" t="str">
            <v>Provision &amp; accruals</v>
          </cell>
          <cell r="E451">
            <v>0</v>
          </cell>
          <cell r="G451" t="str">
            <v>bl.</v>
          </cell>
          <cell r="H451">
            <v>96</v>
          </cell>
          <cell r="I451">
            <v>5</v>
          </cell>
          <cell r="J451">
            <v>0</v>
          </cell>
          <cell r="K451" t="str">
            <v>201300</v>
          </cell>
          <cell r="L451" t="str">
            <v>176350 Начисления резерва по списанию ОС</v>
          </cell>
          <cell r="M451" t="str">
            <v>Property Plant and Equipment</v>
          </cell>
          <cell r="N451">
            <v>6</v>
          </cell>
          <cell r="O451" t="str">
            <v>Provision for FA</v>
          </cell>
          <cell r="P451" t="e">
            <v>#N/A</v>
          </cell>
        </row>
        <row r="452">
          <cell r="A452" t="str">
            <v>176400</v>
          </cell>
          <cell r="B452">
            <v>650</v>
          </cell>
          <cell r="C452">
            <v>650</v>
          </cell>
          <cell r="D452" t="str">
            <v>Provision &amp; accruals</v>
          </cell>
          <cell r="E452">
            <v>0</v>
          </cell>
          <cell r="G452" t="str">
            <v>bl.</v>
          </cell>
          <cell r="H452">
            <v>96</v>
          </cell>
          <cell r="I452">
            <v>2</v>
          </cell>
          <cell r="J452">
            <v>0</v>
          </cell>
          <cell r="K452" t="str">
            <v>201300</v>
          </cell>
          <cell r="L452" t="str">
            <v>176400 Начисления резервов по работам,услугам</v>
          </cell>
          <cell r="M452" t="str">
            <v>Accounts payable and accrued expenses</v>
          </cell>
          <cell r="N452">
            <v>9</v>
          </cell>
          <cell r="O452" t="str">
            <v>Accrued liabilities and other creditors</v>
          </cell>
          <cell r="P452" t="str">
            <v>Accrued liabilities and other creditors</v>
          </cell>
        </row>
        <row r="453">
          <cell r="A453" t="str">
            <v>176410</v>
          </cell>
          <cell r="B453">
            <v>650</v>
          </cell>
          <cell r="C453">
            <v>650</v>
          </cell>
          <cell r="D453" t="str">
            <v>Provision &amp; accruals</v>
          </cell>
          <cell r="E453">
            <v>0</v>
          </cell>
          <cell r="G453" t="str">
            <v>bl.</v>
          </cell>
          <cell r="H453">
            <v>96</v>
          </cell>
          <cell r="I453">
            <v>3</v>
          </cell>
          <cell r="J453">
            <v>0</v>
          </cell>
          <cell r="K453" t="str">
            <v>201300</v>
          </cell>
          <cell r="L453" t="str">
            <v>176410 Начисления резервов отпускам пред.периода</v>
          </cell>
          <cell r="M453" t="str">
            <v>Accounts payable and accrued expenses</v>
          </cell>
          <cell r="N453">
            <v>9</v>
          </cell>
          <cell r="O453" t="str">
            <v>Accrued liabilities and other creditors</v>
          </cell>
          <cell r="P453" t="str">
            <v>Accrued liabilities and other creditors</v>
          </cell>
        </row>
        <row r="454">
          <cell r="A454" t="str">
            <v>176000</v>
          </cell>
          <cell r="B454" t="str">
            <v>х</v>
          </cell>
          <cell r="C454">
            <v>622</v>
          </cell>
          <cell r="D454" t="str">
            <v>Accounts payable ( other services)</v>
          </cell>
          <cell r="E454">
            <v>2</v>
          </cell>
          <cell r="F454" t="str">
            <v>bl.</v>
          </cell>
          <cell r="H454">
            <v>70</v>
          </cell>
          <cell r="I454">
            <v>0</v>
          </cell>
          <cell r="J454">
            <v>0</v>
          </cell>
          <cell r="K454" t="str">
            <v>201300</v>
          </cell>
          <cell r="L454" t="str">
            <v>176000 Заработная плата к выплате (Ist.)</v>
          </cell>
          <cell r="M454" t="str">
            <v>Accounts payable and accrued expenses</v>
          </cell>
          <cell r="N454">
            <v>9</v>
          </cell>
          <cell r="O454" t="str">
            <v>Accrued liabilities and other creditors</v>
          </cell>
          <cell r="P454" t="str">
            <v>Accrued liabilities and other creditors</v>
          </cell>
        </row>
        <row r="455">
          <cell r="A455" t="str">
            <v>164010</v>
          </cell>
          <cell r="B455" t="str">
            <v>х</v>
          </cell>
          <cell r="C455">
            <v>622</v>
          </cell>
          <cell r="D455" t="str">
            <v>Accounts payable ( other services)</v>
          </cell>
          <cell r="E455">
            <v>2</v>
          </cell>
          <cell r="F455" t="str">
            <v>bl.</v>
          </cell>
          <cell r="H455">
            <v>76</v>
          </cell>
          <cell r="I455">
            <v>0</v>
          </cell>
          <cell r="J455">
            <v>0</v>
          </cell>
          <cell r="K455" t="str">
            <v>201100</v>
          </cell>
          <cell r="L455" t="str">
            <v>164010 Депонированные суммы RUR</v>
          </cell>
          <cell r="M455" t="str">
            <v>Accounts payable and accrued expenses</v>
          </cell>
          <cell r="N455">
            <v>9</v>
          </cell>
          <cell r="O455" t="str">
            <v>Accrued liabilities and other creditors</v>
          </cell>
          <cell r="P455" t="e">
            <v>#N/A</v>
          </cell>
        </row>
        <row r="456">
          <cell r="A456" t="str">
            <v>176500</v>
          </cell>
          <cell r="B456" t="str">
            <v>х</v>
          </cell>
          <cell r="C456">
            <v>650</v>
          </cell>
          <cell r="D456" t="str">
            <v>Provision &amp; accruals</v>
          </cell>
          <cell r="E456">
            <v>2</v>
          </cell>
          <cell r="F456" t="str">
            <v>bl.</v>
          </cell>
          <cell r="H456">
            <v>96</v>
          </cell>
          <cell r="I456">
            <v>1</v>
          </cell>
          <cell r="J456">
            <v>0</v>
          </cell>
          <cell r="K456" t="str">
            <v>201300</v>
          </cell>
          <cell r="L456" t="str">
            <v>176500 Обязательства по ЕСН Факел,Эвита</v>
          </cell>
          <cell r="M456" t="str">
            <v>Tax liabilities</v>
          </cell>
          <cell r="N456">
            <v>11</v>
          </cell>
          <cell r="O456" t="str">
            <v>Output VAT</v>
          </cell>
          <cell r="P456" t="str">
            <v>Accrued liabilities and other creditors</v>
          </cell>
        </row>
        <row r="457">
          <cell r="A457" t="str">
            <v>176999</v>
          </cell>
          <cell r="B457" t="str">
            <v>х</v>
          </cell>
          <cell r="C457">
            <v>621</v>
          </cell>
          <cell r="D457" t="str">
            <v>Accounts payable ( other services)</v>
          </cell>
          <cell r="E457">
            <v>2</v>
          </cell>
          <cell r="F457" t="str">
            <v>bl.</v>
          </cell>
          <cell r="H457">
            <v>0</v>
          </cell>
          <cell r="I457">
            <v>0</v>
          </cell>
          <cell r="J457">
            <v>0</v>
          </cell>
          <cell r="K457" t="str">
            <v>201300</v>
          </cell>
          <cell r="L457" t="str">
            <v>176999 Начисленные затраты  (корр.счет)</v>
          </cell>
          <cell r="M457" t="str">
            <v>Accounts payable and accrued expenses</v>
          </cell>
          <cell r="N457">
            <v>9</v>
          </cell>
          <cell r="O457" t="str">
            <v>Accrued liabilities and other creditors</v>
          </cell>
          <cell r="P457" t="str">
            <v>Accrued liabilities and other creditors</v>
          </cell>
        </row>
        <row r="458">
          <cell r="A458" t="str">
            <v>176600</v>
          </cell>
          <cell r="B458" t="str">
            <v>х</v>
          </cell>
          <cell r="C458" t="str">
            <v>х</v>
          </cell>
          <cell r="E458" t="str">
            <v>del</v>
          </cell>
          <cell r="H458">
            <v>0</v>
          </cell>
          <cell r="I458">
            <v>0</v>
          </cell>
          <cell r="J458">
            <v>0</v>
          </cell>
          <cell r="K458" t="str">
            <v>201300</v>
          </cell>
          <cell r="L458" t="str">
            <v>176600 Суммы к отчислению поставщикам фин.услуг</v>
          </cell>
          <cell r="M458" t="e">
            <v>#N/A</v>
          </cell>
          <cell r="N458" t="e">
            <v>#N/A</v>
          </cell>
          <cell r="O458" t="e">
            <v>#N/A</v>
          </cell>
          <cell r="P458" t="e">
            <v>#N/A</v>
          </cell>
        </row>
        <row r="459">
          <cell r="A459" t="str">
            <v>098000</v>
          </cell>
          <cell r="B459">
            <v>216</v>
          </cell>
          <cell r="C459">
            <v>216</v>
          </cell>
          <cell r="D459" t="str">
            <v>deferrals</v>
          </cell>
          <cell r="E459">
            <v>0</v>
          </cell>
          <cell r="H459">
            <v>97</v>
          </cell>
          <cell r="I459">
            <v>1</v>
          </cell>
          <cell r="J459">
            <v>1</v>
          </cell>
          <cell r="K459" t="str">
            <v>102200</v>
          </cell>
          <cell r="L459" t="str">
            <v>098000 Расходы будущих периодов</v>
          </cell>
          <cell r="M459" t="str">
            <v>Other current assets</v>
          </cell>
          <cell r="N459">
            <v>4</v>
          </cell>
          <cell r="O459" t="str">
            <v>Future period expenses</v>
          </cell>
          <cell r="P459" t="str">
            <v>Future period expenses</v>
          </cell>
        </row>
        <row r="460">
          <cell r="A460" t="str">
            <v>176420</v>
          </cell>
          <cell r="B460">
            <v>216</v>
          </cell>
          <cell r="C460">
            <v>216</v>
          </cell>
          <cell r="D460" t="str">
            <v>deferrals</v>
          </cell>
          <cell r="E460">
            <v>0</v>
          </cell>
          <cell r="G460" t="str">
            <v>bl.</v>
          </cell>
          <cell r="H460">
            <v>97</v>
          </cell>
          <cell r="I460">
            <v>0</v>
          </cell>
          <cell r="J460">
            <v>0</v>
          </cell>
          <cell r="K460" t="str">
            <v>201300</v>
          </cell>
          <cell r="L460" t="str">
            <v>176420 Расходы будущих периодов (по расч.с физ.л.)</v>
          </cell>
          <cell r="M460" t="str">
            <v>Other current assets</v>
          </cell>
          <cell r="N460">
            <v>4</v>
          </cell>
          <cell r="O460" t="str">
            <v>Future period expenses</v>
          </cell>
          <cell r="P460" t="e">
            <v>#N/A</v>
          </cell>
        </row>
        <row r="461">
          <cell r="A461" t="str">
            <v>176430</v>
          </cell>
          <cell r="B461">
            <v>216</v>
          </cell>
          <cell r="C461">
            <v>216</v>
          </cell>
          <cell r="D461" t="str">
            <v>deferrals</v>
          </cell>
          <cell r="E461">
            <v>0</v>
          </cell>
          <cell r="G461" t="str">
            <v>bl.</v>
          </cell>
          <cell r="H461">
            <v>97</v>
          </cell>
          <cell r="I461">
            <v>0</v>
          </cell>
          <cell r="J461">
            <v>0</v>
          </cell>
          <cell r="L461" t="str">
            <v>176430 Расходы будущих периодов (страхование)</v>
          </cell>
          <cell r="M461" t="str">
            <v>Other current assets</v>
          </cell>
          <cell r="N461">
            <v>4</v>
          </cell>
          <cell r="O461" t="str">
            <v>Future period expenses</v>
          </cell>
          <cell r="P461" t="e">
            <v>#N/A</v>
          </cell>
        </row>
        <row r="462">
          <cell r="A462" t="str">
            <v>098099</v>
          </cell>
          <cell r="B462">
            <v>216</v>
          </cell>
          <cell r="C462">
            <v>216</v>
          </cell>
          <cell r="D462" t="str">
            <v>deferrals</v>
          </cell>
          <cell r="E462">
            <v>0</v>
          </cell>
          <cell r="G462" t="str">
            <v>bl.</v>
          </cell>
          <cell r="H462">
            <v>97</v>
          </cell>
          <cell r="I462">
            <v>1</v>
          </cell>
          <cell r="J462">
            <v>9</v>
          </cell>
          <cell r="K462" t="str">
            <v>102200</v>
          </cell>
          <cell r="L462" t="str">
            <v>098099 Расходы буд.периодов(корр.счет)</v>
          </cell>
          <cell r="M462" t="str">
            <v>Other current assets</v>
          </cell>
          <cell r="N462">
            <v>4</v>
          </cell>
          <cell r="O462" t="str">
            <v>Future period expenses</v>
          </cell>
          <cell r="P462" t="str">
            <v>Future period expenses</v>
          </cell>
        </row>
        <row r="463">
          <cell r="A463" t="str">
            <v>176440</v>
          </cell>
          <cell r="L463" t="str">
            <v>176440 Расходы будущих периодов (проездные документы)</v>
          </cell>
          <cell r="M463" t="str">
            <v>Other current assets</v>
          </cell>
          <cell r="N463">
            <v>4</v>
          </cell>
          <cell r="O463" t="str">
            <v>Future period expenses</v>
          </cell>
        </row>
        <row r="464">
          <cell r="A464" t="str">
            <v>000900</v>
          </cell>
          <cell r="B464" t="str">
            <v>х</v>
          </cell>
          <cell r="C464">
            <v>120</v>
          </cell>
          <cell r="D464" t="str">
            <v>Fixed assets</v>
          </cell>
          <cell r="E464">
            <v>0</v>
          </cell>
          <cell r="H464">
            <v>1</v>
          </cell>
          <cell r="I464">
            <v>0</v>
          </cell>
          <cell r="J464">
            <v>0</v>
          </cell>
          <cell r="K464" t="str">
            <v>201400</v>
          </cell>
          <cell r="L464" t="str">
            <v>000900 ПМ/ПС счет для неинтегрированного поступления ОС</v>
          </cell>
          <cell r="M464" t="str">
            <v>Assets under construction</v>
          </cell>
          <cell r="N464">
            <v>7</v>
          </cell>
          <cell r="O464" t="str">
            <v>Assets under Construction - cost</v>
          </cell>
          <cell r="P464" t="e">
            <v>#N/A</v>
          </cell>
        </row>
        <row r="465">
          <cell r="A465" t="str">
            <v>191000</v>
          </cell>
          <cell r="B465" t="str">
            <v>621.1</v>
          </cell>
          <cell r="C465" t="str">
            <v>621.1</v>
          </cell>
          <cell r="D465" t="str">
            <v>Accounts payable (goods, services)</v>
          </cell>
          <cell r="E465">
            <v>0</v>
          </cell>
          <cell r="G465" t="str">
            <v>bl.</v>
          </cell>
          <cell r="H465">
            <v>60</v>
          </cell>
          <cell r="I465">
            <v>9</v>
          </cell>
          <cell r="J465">
            <v>1</v>
          </cell>
          <cell r="K465" t="str">
            <v>201400</v>
          </cell>
          <cell r="L465" t="str">
            <v>191000 Перерасчет ПМ/ПС - товары</v>
          </cell>
          <cell r="M465" t="str">
            <v>Accounts payable and accrued expenses</v>
          </cell>
          <cell r="N465">
            <v>9</v>
          </cell>
          <cell r="O465" t="str">
            <v>Trade payables</v>
          </cell>
          <cell r="P465" t="e">
            <v>#N/A</v>
          </cell>
        </row>
        <row r="466">
          <cell r="A466" t="str">
            <v>191001</v>
          </cell>
          <cell r="B466" t="str">
            <v>621.1</v>
          </cell>
          <cell r="C466" t="str">
            <v>621.1</v>
          </cell>
          <cell r="D466" t="str">
            <v>Accounts payable ( other services)</v>
          </cell>
          <cell r="E466">
            <v>0</v>
          </cell>
          <cell r="G466" t="str">
            <v>bl.</v>
          </cell>
          <cell r="H466">
            <v>60</v>
          </cell>
          <cell r="I466">
            <v>9</v>
          </cell>
          <cell r="J466">
            <v>2</v>
          </cell>
          <cell r="K466" t="str">
            <v>201400</v>
          </cell>
          <cell r="L466" t="str">
            <v>191001 Перерасчет ПМ/ПС - услуги</v>
          </cell>
          <cell r="M466" t="str">
            <v>Accounts payable and accrued expenses</v>
          </cell>
          <cell r="N466">
            <v>9</v>
          </cell>
          <cell r="O466" t="str">
            <v>Accrued liabilities and other creditors</v>
          </cell>
          <cell r="P466" t="e">
            <v>#N/A</v>
          </cell>
        </row>
        <row r="467">
          <cell r="A467" t="str">
            <v>191002</v>
          </cell>
          <cell r="B467" t="str">
            <v>621.1</v>
          </cell>
          <cell r="C467" t="str">
            <v>621.1</v>
          </cell>
          <cell r="D467" t="str">
            <v>Accounts payable ( other services)</v>
          </cell>
          <cell r="E467">
            <v>0</v>
          </cell>
          <cell r="G467" t="str">
            <v>bl.</v>
          </cell>
          <cell r="H467">
            <v>60</v>
          </cell>
          <cell r="I467">
            <v>9</v>
          </cell>
          <cell r="J467">
            <v>3</v>
          </cell>
          <cell r="K467" t="str">
            <v>201400</v>
          </cell>
          <cell r="L467" t="str">
            <v>191002 Перерасчет ПМ/ПС - услуги</v>
          </cell>
          <cell r="M467" t="str">
            <v>Accounts payable and accrued expenses</v>
          </cell>
          <cell r="N467">
            <v>9</v>
          </cell>
          <cell r="O467" t="str">
            <v>Accrued liabilities and other creditors</v>
          </cell>
          <cell r="P467" t="str">
            <v>Accrued liabilities and other creditors</v>
          </cell>
        </row>
        <row r="468">
          <cell r="A468" t="str">
            <v>191003</v>
          </cell>
          <cell r="B468" t="str">
            <v>621.1</v>
          </cell>
          <cell r="C468" t="str">
            <v>621.1</v>
          </cell>
          <cell r="D468" t="str">
            <v>Accounts payable ( other services)</v>
          </cell>
          <cell r="E468">
            <v>0</v>
          </cell>
          <cell r="G468" t="str">
            <v>bl.</v>
          </cell>
          <cell r="H468">
            <v>60</v>
          </cell>
          <cell r="I468">
            <v>0</v>
          </cell>
          <cell r="J468">
            <v>0</v>
          </cell>
          <cell r="K468" t="str">
            <v>201400</v>
          </cell>
          <cell r="L468" t="str">
            <v>191003 ПМ/ПС по МПЗ не для продажи</v>
          </cell>
          <cell r="M468" t="str">
            <v>Accounts payable and accrued expenses</v>
          </cell>
          <cell r="N468">
            <v>9</v>
          </cell>
          <cell r="O468" t="str">
            <v>Accrued liabilities and other creditors</v>
          </cell>
          <cell r="P468" t="e">
            <v>#N/A</v>
          </cell>
        </row>
        <row r="469">
          <cell r="A469" t="str">
            <v>191099</v>
          </cell>
          <cell r="B469" t="str">
            <v>621.1</v>
          </cell>
          <cell r="C469" t="str">
            <v>621.1</v>
          </cell>
          <cell r="D469" t="str">
            <v>Accounts payable ( other services)</v>
          </cell>
          <cell r="E469">
            <v>0</v>
          </cell>
          <cell r="G469" t="str">
            <v>bl.</v>
          </cell>
          <cell r="H469">
            <v>60</v>
          </cell>
          <cell r="I469">
            <v>9</v>
          </cell>
          <cell r="J469">
            <v>4</v>
          </cell>
          <cell r="K469" t="str">
            <v>201400</v>
          </cell>
          <cell r="L469" t="str">
            <v>191099 Перерасчет ПМ/ПС - корректировочный счет</v>
          </cell>
          <cell r="M469" t="str">
            <v>Accounts payable and accrued expenses</v>
          </cell>
          <cell r="N469">
            <v>9</v>
          </cell>
          <cell r="O469" t="str">
            <v>Accrued liabilities and other creditors</v>
          </cell>
          <cell r="P469" t="str">
            <v>Accrued liabilities and other creditors</v>
          </cell>
        </row>
        <row r="470">
          <cell r="A470" t="str">
            <v>192000</v>
          </cell>
          <cell r="B470" t="str">
            <v>621.1</v>
          </cell>
          <cell r="C470" t="str">
            <v>621.1</v>
          </cell>
          <cell r="D470" t="str">
            <v>Accounts payable ( other services)</v>
          </cell>
          <cell r="E470">
            <v>0</v>
          </cell>
          <cell r="G470" t="str">
            <v>bl.</v>
          </cell>
          <cell r="H470">
            <v>60</v>
          </cell>
          <cell r="I470">
            <v>9</v>
          </cell>
          <cell r="J470">
            <v>5</v>
          </cell>
          <cell r="K470" t="str">
            <v>201400</v>
          </cell>
          <cell r="L470" t="str">
            <v>192000 Перерасчет ПМ/ПС - транспорт</v>
          </cell>
          <cell r="M470" t="str">
            <v>Accounts payable and accrued expenses</v>
          </cell>
          <cell r="N470">
            <v>9</v>
          </cell>
          <cell r="O470" t="str">
            <v>Accrued liabilities and other creditors</v>
          </cell>
          <cell r="P470" t="str">
            <v>Accrued liabilities and other creditors</v>
          </cell>
        </row>
        <row r="471">
          <cell r="A471" t="str">
            <v>193000</v>
          </cell>
          <cell r="B471" t="str">
            <v>621.1</v>
          </cell>
          <cell r="C471" t="str">
            <v>621.1</v>
          </cell>
          <cell r="D471" t="str">
            <v>Accounts payable ( other services)</v>
          </cell>
          <cell r="E471">
            <v>0</v>
          </cell>
          <cell r="G471" t="str">
            <v>bl.</v>
          </cell>
          <cell r="H471">
            <v>60</v>
          </cell>
          <cell r="I471">
            <v>0</v>
          </cell>
          <cell r="J471">
            <v>0</v>
          </cell>
          <cell r="K471" t="str">
            <v>201400</v>
          </cell>
          <cell r="L471" t="str">
            <v>193000 Перерасчет ПМ/ПС - таможня</v>
          </cell>
          <cell r="M471" t="str">
            <v>Accounts payable and accrued expenses</v>
          </cell>
          <cell r="N471">
            <v>9</v>
          </cell>
          <cell r="O471" t="str">
            <v>Accrued liabilities and other creditors</v>
          </cell>
          <cell r="P471" t="e">
            <v>#N/A</v>
          </cell>
        </row>
        <row r="472">
          <cell r="A472" t="str">
            <v>154000</v>
          </cell>
          <cell r="B472">
            <v>220</v>
          </cell>
          <cell r="C472">
            <v>220</v>
          </cell>
          <cell r="D472" t="str">
            <v>Taxes received/payable</v>
          </cell>
          <cell r="E472">
            <v>0</v>
          </cell>
          <cell r="G472" t="str">
            <v>bl.</v>
          </cell>
          <cell r="H472">
            <v>19</v>
          </cell>
          <cell r="I472">
            <v>1</v>
          </cell>
          <cell r="J472">
            <v>0</v>
          </cell>
          <cell r="K472" t="str">
            <v>201500</v>
          </cell>
          <cell r="L472" t="str">
            <v>154000 Предварительный НДС по товарам</v>
          </cell>
          <cell r="M472" t="str">
            <v>Accounts receivable and prepayments</v>
          </cell>
          <cell r="N472">
            <v>2</v>
          </cell>
          <cell r="O472" t="str">
            <v>Recoverable value-added tax</v>
          </cell>
          <cell r="P472" t="e">
            <v>#N/A</v>
          </cell>
        </row>
        <row r="473">
          <cell r="A473" t="str">
            <v>154010</v>
          </cell>
          <cell r="B473">
            <v>220</v>
          </cell>
          <cell r="C473">
            <v>220</v>
          </cell>
          <cell r="D473" t="str">
            <v>Taxes received/payable</v>
          </cell>
          <cell r="E473">
            <v>0</v>
          </cell>
          <cell r="G473" t="str">
            <v>bl.</v>
          </cell>
          <cell r="H473">
            <v>19</v>
          </cell>
          <cell r="I473">
            <v>1</v>
          </cell>
          <cell r="J473">
            <v>0</v>
          </cell>
          <cell r="K473" t="str">
            <v>201500</v>
          </cell>
          <cell r="L473" t="str">
            <v>154010 Предв.НДС по проч.ТМЦ (сырье, мат.д/собств.исп.)</v>
          </cell>
          <cell r="M473" t="str">
            <v>Accounts receivable and prepayments</v>
          </cell>
          <cell r="N473">
            <v>2</v>
          </cell>
          <cell r="O473" t="str">
            <v>Recoverable value-added tax</v>
          </cell>
          <cell r="P473" t="e">
            <v>#N/A</v>
          </cell>
        </row>
        <row r="474">
          <cell r="A474" t="str">
            <v>154050</v>
          </cell>
          <cell r="B474" t="str">
            <v>х</v>
          </cell>
          <cell r="C474" t="str">
            <v>х</v>
          </cell>
          <cell r="E474">
            <v>0</v>
          </cell>
          <cell r="G474" t="str">
            <v>bl.</v>
          </cell>
          <cell r="H474">
            <v>0</v>
          </cell>
          <cell r="I474">
            <v>0</v>
          </cell>
          <cell r="J474">
            <v>0</v>
          </cell>
          <cell r="K474" t="str">
            <v>201500</v>
          </cell>
          <cell r="L474" t="str">
            <v>154050 Отсроченный входящий налог</v>
          </cell>
          <cell r="M474" t="str">
            <v>Accounts receivable and prepayments</v>
          </cell>
          <cell r="N474">
            <v>2</v>
          </cell>
          <cell r="O474" t="str">
            <v>Recoverable value-added tax</v>
          </cell>
          <cell r="P474" t="e">
            <v>#N/A</v>
          </cell>
        </row>
        <row r="475">
          <cell r="A475" t="str">
            <v>154060</v>
          </cell>
          <cell r="B475">
            <v>220</v>
          </cell>
          <cell r="C475">
            <v>220</v>
          </cell>
          <cell r="D475" t="str">
            <v>Taxes received/payable</v>
          </cell>
          <cell r="E475">
            <v>0</v>
          </cell>
          <cell r="G475" t="str">
            <v>bl.</v>
          </cell>
          <cell r="H475">
            <v>19</v>
          </cell>
          <cell r="I475">
            <v>1</v>
          </cell>
          <cell r="J475">
            <v>1</v>
          </cell>
          <cell r="K475" t="str">
            <v>201500</v>
          </cell>
          <cell r="L475" t="str">
            <v>154060 Предварительный НДС по товарам до 2005г.</v>
          </cell>
          <cell r="M475" t="str">
            <v>Accounts receivable and prepayments</v>
          </cell>
          <cell r="N475">
            <v>2</v>
          </cell>
          <cell r="O475" t="str">
            <v>Recoverable value-added tax</v>
          </cell>
          <cell r="P475" t="str">
            <v>Recoverable value-added tax</v>
          </cell>
        </row>
        <row r="476">
          <cell r="A476" t="str">
            <v>154070</v>
          </cell>
          <cell r="B476">
            <v>220</v>
          </cell>
          <cell r="C476">
            <v>220</v>
          </cell>
          <cell r="D476" t="str">
            <v>Taxes received/payable</v>
          </cell>
          <cell r="E476">
            <v>0</v>
          </cell>
          <cell r="G476" t="str">
            <v>bl.</v>
          </cell>
          <cell r="H476">
            <v>19</v>
          </cell>
          <cell r="I476">
            <v>7</v>
          </cell>
          <cell r="J476">
            <v>1</v>
          </cell>
          <cell r="K476" t="str">
            <v>201500</v>
          </cell>
          <cell r="L476" t="str">
            <v>154070 Предварительный НДС по ОС до 2005г.</v>
          </cell>
          <cell r="M476" t="str">
            <v>Accounts receivable and prepayments</v>
          </cell>
          <cell r="N476">
            <v>2</v>
          </cell>
          <cell r="O476" t="str">
            <v>Recoverable value-added tax</v>
          </cell>
          <cell r="P476" t="str">
            <v>Recoverable value-added tax</v>
          </cell>
        </row>
        <row r="477">
          <cell r="A477" t="str">
            <v>154080</v>
          </cell>
          <cell r="B477">
            <v>220</v>
          </cell>
          <cell r="C477">
            <v>220</v>
          </cell>
          <cell r="D477" t="str">
            <v>Taxes received/payable</v>
          </cell>
          <cell r="E477">
            <v>0</v>
          </cell>
          <cell r="G477" t="str">
            <v>bl.</v>
          </cell>
          <cell r="H477">
            <v>19</v>
          </cell>
          <cell r="I477">
            <v>4</v>
          </cell>
          <cell r="J477">
            <v>1</v>
          </cell>
          <cell r="K477" t="str">
            <v>201500</v>
          </cell>
          <cell r="L477" t="str">
            <v>154080 Предварительный НДС по услуг до 2005г.</v>
          </cell>
          <cell r="M477" t="str">
            <v>Accounts receivable and prepayments</v>
          </cell>
          <cell r="N477">
            <v>2</v>
          </cell>
          <cell r="O477" t="str">
            <v>Recoverable value-added tax</v>
          </cell>
          <cell r="P477" t="str">
            <v>Recoverable value-added tax</v>
          </cell>
        </row>
        <row r="478">
          <cell r="A478" t="str">
            <v>154100</v>
          </cell>
          <cell r="B478">
            <v>220</v>
          </cell>
          <cell r="C478">
            <v>220</v>
          </cell>
          <cell r="D478" t="str">
            <v>Taxes received/payable</v>
          </cell>
          <cell r="E478">
            <v>0</v>
          </cell>
          <cell r="G478" t="str">
            <v>bl.</v>
          </cell>
          <cell r="H478">
            <v>19</v>
          </cell>
          <cell r="I478">
            <v>4</v>
          </cell>
          <cell r="J478">
            <v>0</v>
          </cell>
          <cell r="K478" t="str">
            <v>201500</v>
          </cell>
          <cell r="L478" t="str">
            <v>154100 Предварительный НДС по услугам непроизв.характера</v>
          </cell>
          <cell r="M478" t="str">
            <v>Accounts receivable and prepayments</v>
          </cell>
          <cell r="N478">
            <v>2</v>
          </cell>
          <cell r="O478" t="str">
            <v>Recoverable value-added tax</v>
          </cell>
          <cell r="P478" t="e">
            <v>#N/A</v>
          </cell>
        </row>
        <row r="479">
          <cell r="A479" t="str">
            <v>154110</v>
          </cell>
          <cell r="B479">
            <v>220</v>
          </cell>
          <cell r="C479">
            <v>220</v>
          </cell>
          <cell r="D479" t="str">
            <v>Taxes received/payable</v>
          </cell>
          <cell r="E479">
            <v>0</v>
          </cell>
          <cell r="G479" t="str">
            <v>bl.</v>
          </cell>
          <cell r="H479">
            <v>19</v>
          </cell>
          <cell r="I479">
            <v>3</v>
          </cell>
          <cell r="J479">
            <v>0</v>
          </cell>
          <cell r="K479" t="str">
            <v>201500</v>
          </cell>
          <cell r="L479" t="str">
            <v>154110 Предварительный НДС по услугам произв.характер</v>
          </cell>
          <cell r="M479" t="str">
            <v>Accounts receivable and prepayments</v>
          </cell>
          <cell r="N479">
            <v>2</v>
          </cell>
          <cell r="O479" t="str">
            <v>Recoverable value-added tax</v>
          </cell>
          <cell r="P479" t="e">
            <v>#N/A</v>
          </cell>
        </row>
        <row r="480">
          <cell r="A480" t="str">
            <v>154200</v>
          </cell>
          <cell r="B480">
            <v>220</v>
          </cell>
          <cell r="C480">
            <v>220</v>
          </cell>
          <cell r="D480" t="str">
            <v>Taxes received/payable</v>
          </cell>
          <cell r="E480">
            <v>0</v>
          </cell>
          <cell r="G480" t="str">
            <v>bl.</v>
          </cell>
          <cell r="H480">
            <v>19</v>
          </cell>
          <cell r="I480">
            <v>5</v>
          </cell>
          <cell r="J480">
            <v>0</v>
          </cell>
          <cell r="K480" t="str">
            <v>201500</v>
          </cell>
          <cell r="L480" t="str">
            <v>154200 Предварительный НДС по оборуд.,не треб.монтажа;НМА</v>
          </cell>
          <cell r="M480" t="str">
            <v>Accounts receivable and prepayments</v>
          </cell>
          <cell r="N480">
            <v>2</v>
          </cell>
          <cell r="O480" t="str">
            <v>Recoverable value-added tax</v>
          </cell>
          <cell r="P480" t="e">
            <v>#N/A</v>
          </cell>
        </row>
        <row r="481">
          <cell r="A481" t="str">
            <v>154210</v>
          </cell>
          <cell r="B481">
            <v>220</v>
          </cell>
          <cell r="C481">
            <v>220</v>
          </cell>
          <cell r="D481" t="str">
            <v>Taxes received/payable</v>
          </cell>
          <cell r="E481">
            <v>0</v>
          </cell>
          <cell r="G481" t="str">
            <v>bl.</v>
          </cell>
          <cell r="H481">
            <v>19</v>
          </cell>
          <cell r="I481">
            <v>7</v>
          </cell>
          <cell r="J481">
            <v>0</v>
          </cell>
          <cell r="K481" t="str">
            <v>201500</v>
          </cell>
          <cell r="L481" t="str">
            <v>154210 Предварительный НДС по оборуд.,треб.монтажа, услуг</v>
          </cell>
          <cell r="M481" t="str">
            <v>Accounts receivable and prepayments</v>
          </cell>
          <cell r="N481">
            <v>2</v>
          </cell>
          <cell r="O481" t="str">
            <v>Recoverable value-added tax</v>
          </cell>
          <cell r="P481" t="e">
            <v>#N/A</v>
          </cell>
        </row>
        <row r="482">
          <cell r="A482" t="str">
            <v>154220</v>
          </cell>
          <cell r="B482">
            <v>220</v>
          </cell>
          <cell r="C482">
            <v>220</v>
          </cell>
          <cell r="D482" t="str">
            <v>Taxes received/payable</v>
          </cell>
          <cell r="E482">
            <v>0</v>
          </cell>
          <cell r="G482" t="str">
            <v>bl.</v>
          </cell>
          <cell r="H482">
            <v>19</v>
          </cell>
          <cell r="I482">
            <v>6</v>
          </cell>
          <cell r="J482">
            <v>0</v>
          </cell>
          <cell r="K482" t="str">
            <v>201500</v>
          </cell>
          <cell r="L482" t="str">
            <v>154220 Предварительный НДС по проч.капитальным вложениям</v>
          </cell>
          <cell r="M482" t="str">
            <v>Accounts receivable and prepayments</v>
          </cell>
          <cell r="N482">
            <v>2</v>
          </cell>
          <cell r="O482" t="str">
            <v>Recoverable value-added tax</v>
          </cell>
          <cell r="P482" t="e">
            <v>#N/A</v>
          </cell>
        </row>
        <row r="483">
          <cell r="A483" t="str">
            <v>154500</v>
          </cell>
          <cell r="B483">
            <v>220</v>
          </cell>
          <cell r="C483">
            <v>220</v>
          </cell>
          <cell r="D483" t="str">
            <v>Taxes received/payable</v>
          </cell>
          <cell r="E483">
            <v>0</v>
          </cell>
          <cell r="G483" t="str">
            <v>bl.</v>
          </cell>
          <cell r="H483">
            <v>19</v>
          </cell>
          <cell r="I483">
            <v>0</v>
          </cell>
          <cell r="J483">
            <v>0</v>
          </cell>
          <cell r="K483" t="str">
            <v>201500</v>
          </cell>
          <cell r="L483" t="str">
            <v>154500 Предварительный НДС по товарам</v>
          </cell>
          <cell r="M483" t="str">
            <v>Accounts receivable and prepayments</v>
          </cell>
          <cell r="N483">
            <v>2</v>
          </cell>
          <cell r="O483" t="str">
            <v>Recoverable value-added tax</v>
          </cell>
          <cell r="P483" t="e">
            <v>#N/A</v>
          </cell>
        </row>
        <row r="484">
          <cell r="A484" t="str">
            <v>154510</v>
          </cell>
          <cell r="B484">
            <v>220</v>
          </cell>
          <cell r="C484">
            <v>220</v>
          </cell>
          <cell r="D484" t="str">
            <v>Taxes received/payable</v>
          </cell>
          <cell r="E484">
            <v>0</v>
          </cell>
          <cell r="G484" t="str">
            <v>bl.</v>
          </cell>
          <cell r="H484">
            <v>19</v>
          </cell>
          <cell r="I484">
            <v>0</v>
          </cell>
          <cell r="J484">
            <v>0</v>
          </cell>
          <cell r="K484" t="str">
            <v>201500</v>
          </cell>
          <cell r="L484" t="str">
            <v>154510 Предв.НДС по проч.ТМЦ (сырье, мат.д/собств.исп.)</v>
          </cell>
          <cell r="M484" t="str">
            <v>Accounts receivable and prepayments</v>
          </cell>
          <cell r="N484">
            <v>2</v>
          </cell>
          <cell r="O484" t="str">
            <v>Recoverable value-added tax</v>
          </cell>
          <cell r="P484" t="e">
            <v>#N/A</v>
          </cell>
        </row>
        <row r="485">
          <cell r="A485" t="str">
            <v>154520</v>
          </cell>
          <cell r="B485">
            <v>220</v>
          </cell>
          <cell r="C485">
            <v>220</v>
          </cell>
          <cell r="D485" t="str">
            <v>Taxes received/payable</v>
          </cell>
          <cell r="E485">
            <v>0</v>
          </cell>
          <cell r="G485" t="str">
            <v>bl.</v>
          </cell>
          <cell r="H485">
            <v>19</v>
          </cell>
          <cell r="I485">
            <v>0</v>
          </cell>
          <cell r="J485">
            <v>0</v>
          </cell>
          <cell r="K485" t="str">
            <v>201500</v>
          </cell>
          <cell r="L485" t="str">
            <v>154520 Предв. НДС по импорту товаров</v>
          </cell>
          <cell r="M485" t="str">
            <v>Accounts receivable and prepayments</v>
          </cell>
          <cell r="N485">
            <v>2</v>
          </cell>
          <cell r="O485" t="str">
            <v>Recoverable value-added tax</v>
          </cell>
          <cell r="P485" t="e">
            <v>#N/A</v>
          </cell>
        </row>
        <row r="486">
          <cell r="A486" t="str">
            <v>154600</v>
          </cell>
          <cell r="B486">
            <v>220</v>
          </cell>
          <cell r="C486">
            <v>220</v>
          </cell>
          <cell r="D486" t="str">
            <v>Taxes received/payable</v>
          </cell>
          <cell r="E486">
            <v>0</v>
          </cell>
          <cell r="G486" t="str">
            <v>bl.</v>
          </cell>
          <cell r="H486">
            <v>19</v>
          </cell>
          <cell r="I486">
            <v>0</v>
          </cell>
          <cell r="J486">
            <v>0</v>
          </cell>
          <cell r="K486" t="str">
            <v>201500</v>
          </cell>
          <cell r="L486" t="str">
            <v>154600 Предварительный НДС по услугам непроизв.характера</v>
          </cell>
          <cell r="M486" t="str">
            <v>Accounts receivable and prepayments</v>
          </cell>
          <cell r="N486">
            <v>2</v>
          </cell>
          <cell r="O486" t="str">
            <v>Recoverable value-added tax</v>
          </cell>
          <cell r="P486" t="e">
            <v>#N/A</v>
          </cell>
        </row>
        <row r="487">
          <cell r="A487" t="str">
            <v>154610</v>
          </cell>
          <cell r="B487">
            <v>220</v>
          </cell>
          <cell r="C487">
            <v>220</v>
          </cell>
          <cell r="D487" t="str">
            <v>Taxes received/payable</v>
          </cell>
          <cell r="E487">
            <v>0</v>
          </cell>
          <cell r="G487" t="str">
            <v>bl.</v>
          </cell>
          <cell r="H487">
            <v>19</v>
          </cell>
          <cell r="I487">
            <v>0</v>
          </cell>
          <cell r="J487">
            <v>0</v>
          </cell>
          <cell r="K487" t="str">
            <v>201500</v>
          </cell>
          <cell r="L487" t="str">
            <v>154610 Предварительный НДС по услугам произв.характера</v>
          </cell>
          <cell r="M487" t="str">
            <v>Accounts receivable and prepayments</v>
          </cell>
          <cell r="N487">
            <v>2</v>
          </cell>
          <cell r="O487" t="str">
            <v>Recoverable value-added tax</v>
          </cell>
          <cell r="P487" t="e">
            <v>#N/A</v>
          </cell>
        </row>
        <row r="488">
          <cell r="A488" t="str">
            <v>154700</v>
          </cell>
          <cell r="B488">
            <v>220</v>
          </cell>
          <cell r="C488">
            <v>220</v>
          </cell>
          <cell r="D488" t="str">
            <v>Taxes received/payable</v>
          </cell>
          <cell r="E488">
            <v>0</v>
          </cell>
          <cell r="G488" t="str">
            <v>bl.</v>
          </cell>
          <cell r="H488">
            <v>19</v>
          </cell>
          <cell r="I488">
            <v>0</v>
          </cell>
          <cell r="J488">
            <v>0</v>
          </cell>
          <cell r="K488" t="str">
            <v>201500</v>
          </cell>
          <cell r="L488" t="str">
            <v>154700 Предварительный НДС по оборуд.,не треб.монтажа;НМА</v>
          </cell>
          <cell r="M488" t="str">
            <v>Accounts receivable and prepayments</v>
          </cell>
          <cell r="N488">
            <v>2</v>
          </cell>
          <cell r="O488" t="str">
            <v>Recoverable value-added tax</v>
          </cell>
          <cell r="P488" t="e">
            <v>#N/A</v>
          </cell>
        </row>
        <row r="489">
          <cell r="A489" t="str">
            <v>154701</v>
          </cell>
          <cell r="B489">
            <v>220</v>
          </cell>
          <cell r="C489">
            <v>220</v>
          </cell>
          <cell r="D489" t="str">
            <v>Taxes received/payable</v>
          </cell>
          <cell r="E489">
            <v>0</v>
          </cell>
          <cell r="G489" t="str">
            <v>bl.</v>
          </cell>
          <cell r="H489">
            <v>19</v>
          </cell>
          <cell r="I489">
            <v>0</v>
          </cell>
          <cell r="J489">
            <v>0</v>
          </cell>
          <cell r="K489" t="str">
            <v>201500</v>
          </cell>
          <cell r="L489" t="str">
            <v>154701 Предвар. НДС по оборуд.,не треб.монтажа;НМА(оплач)</v>
          </cell>
          <cell r="M489" t="str">
            <v>Accounts receivable and prepayments</v>
          </cell>
          <cell r="N489">
            <v>2</v>
          </cell>
          <cell r="O489" t="str">
            <v>Recoverable value-added tax</v>
          </cell>
          <cell r="P489" t="e">
            <v>#N/A</v>
          </cell>
        </row>
        <row r="490">
          <cell r="A490" t="str">
            <v>154710</v>
          </cell>
          <cell r="B490">
            <v>220</v>
          </cell>
          <cell r="C490">
            <v>220</v>
          </cell>
          <cell r="D490" t="str">
            <v>Taxes received/payable</v>
          </cell>
          <cell r="E490">
            <v>0</v>
          </cell>
          <cell r="G490" t="str">
            <v>bl.</v>
          </cell>
          <cell r="H490">
            <v>19</v>
          </cell>
          <cell r="I490">
            <v>0</v>
          </cell>
          <cell r="J490">
            <v>0</v>
          </cell>
          <cell r="K490" t="str">
            <v>201500</v>
          </cell>
          <cell r="L490" t="str">
            <v>154710 Предварительный НДС по оборуд.,треб.монтажа; услуг</v>
          </cell>
          <cell r="M490" t="str">
            <v>Accounts receivable and prepayments</v>
          </cell>
          <cell r="N490">
            <v>2</v>
          </cell>
          <cell r="O490" t="str">
            <v>Recoverable value-added tax</v>
          </cell>
          <cell r="P490" t="e">
            <v>#N/A</v>
          </cell>
        </row>
        <row r="491">
          <cell r="A491" t="str">
            <v>154711</v>
          </cell>
          <cell r="B491">
            <v>220</v>
          </cell>
          <cell r="C491">
            <v>220</v>
          </cell>
          <cell r="D491" t="str">
            <v>Taxes received/payable</v>
          </cell>
          <cell r="E491">
            <v>0</v>
          </cell>
          <cell r="G491" t="str">
            <v>bl.</v>
          </cell>
          <cell r="H491">
            <v>19</v>
          </cell>
          <cell r="I491">
            <v>0</v>
          </cell>
          <cell r="J491">
            <v>0</v>
          </cell>
          <cell r="K491" t="str">
            <v>201500</v>
          </cell>
          <cell r="L491" t="str">
            <v>154711 Предвар. НДС по оборуд.,треб.монтажа; услуг(оплач)</v>
          </cell>
          <cell r="M491" t="str">
            <v>Accounts receivable and prepayments</v>
          </cell>
          <cell r="N491">
            <v>2</v>
          </cell>
          <cell r="O491" t="str">
            <v>Recoverable value-added tax</v>
          </cell>
          <cell r="P491" t="e">
            <v>#N/A</v>
          </cell>
        </row>
        <row r="492">
          <cell r="A492" t="str">
            <v>154720</v>
          </cell>
          <cell r="B492">
            <v>220</v>
          </cell>
          <cell r="C492">
            <v>220</v>
          </cell>
          <cell r="D492" t="str">
            <v>Taxes received/payable</v>
          </cell>
          <cell r="E492">
            <v>0</v>
          </cell>
          <cell r="G492" t="str">
            <v>bl.</v>
          </cell>
          <cell r="H492">
            <v>19</v>
          </cell>
          <cell r="I492">
            <v>0</v>
          </cell>
          <cell r="J492">
            <v>0</v>
          </cell>
          <cell r="K492" t="str">
            <v>201500</v>
          </cell>
          <cell r="L492" t="str">
            <v>154720 Предварительный НДС по проч.капитальным вложениям</v>
          </cell>
          <cell r="M492" t="str">
            <v>Accounts receivable and prepayments</v>
          </cell>
          <cell r="N492">
            <v>2</v>
          </cell>
          <cell r="O492" t="str">
            <v>Recoverable value-added tax</v>
          </cell>
          <cell r="P492" t="e">
            <v>#N/A</v>
          </cell>
        </row>
        <row r="493">
          <cell r="A493" t="str">
            <v>154721</v>
          </cell>
          <cell r="B493">
            <v>220</v>
          </cell>
          <cell r="C493">
            <v>220</v>
          </cell>
          <cell r="D493" t="str">
            <v>Taxes received/payable</v>
          </cell>
          <cell r="E493">
            <v>0</v>
          </cell>
          <cell r="G493" t="str">
            <v>bl.</v>
          </cell>
          <cell r="H493">
            <v>19</v>
          </cell>
          <cell r="I493">
            <v>0</v>
          </cell>
          <cell r="J493">
            <v>0</v>
          </cell>
          <cell r="K493" t="str">
            <v>201500</v>
          </cell>
          <cell r="L493" t="str">
            <v>154721 Предвар. НДС по проч.капитальным вложениям (Оплач)</v>
          </cell>
          <cell r="M493" t="str">
            <v>Accounts receivable and prepayments</v>
          </cell>
          <cell r="N493">
            <v>2</v>
          </cell>
          <cell r="O493" t="str">
            <v>Recoverable value-added tax</v>
          </cell>
          <cell r="P493" t="e">
            <v>#N/A</v>
          </cell>
        </row>
        <row r="494">
          <cell r="A494" t="str">
            <v>154730</v>
          </cell>
          <cell r="B494">
            <v>220</v>
          </cell>
          <cell r="C494">
            <v>220</v>
          </cell>
          <cell r="D494" t="str">
            <v>Taxes received/payable</v>
          </cell>
          <cell r="E494">
            <v>0</v>
          </cell>
          <cell r="G494" t="str">
            <v>bl.</v>
          </cell>
          <cell r="H494">
            <v>19</v>
          </cell>
          <cell r="I494">
            <v>0</v>
          </cell>
          <cell r="J494">
            <v>0</v>
          </cell>
          <cell r="K494" t="str">
            <v>201500</v>
          </cell>
          <cell r="L494" t="str">
            <v>154730 Предв.НДС по импорту ОС, оборудования (оприх)</v>
          </cell>
          <cell r="M494" t="str">
            <v>Accounts receivable and prepayments</v>
          </cell>
          <cell r="N494">
            <v>2</v>
          </cell>
          <cell r="O494" t="str">
            <v>Recoverable value-added tax</v>
          </cell>
          <cell r="P494" t="e">
            <v>#N/A</v>
          </cell>
        </row>
        <row r="495">
          <cell r="A495" t="str">
            <v>154731</v>
          </cell>
          <cell r="B495">
            <v>220</v>
          </cell>
          <cell r="C495">
            <v>220</v>
          </cell>
          <cell r="D495" t="str">
            <v>Taxes received/payable</v>
          </cell>
          <cell r="E495">
            <v>0</v>
          </cell>
          <cell r="G495" t="str">
            <v>bl.</v>
          </cell>
          <cell r="H495">
            <v>19</v>
          </cell>
          <cell r="I495">
            <v>0</v>
          </cell>
          <cell r="J495">
            <v>0</v>
          </cell>
          <cell r="K495" t="str">
            <v>201500</v>
          </cell>
          <cell r="L495" t="str">
            <v>154731 Предв.НДС по импорту ОС, оборудования (оплач)</v>
          </cell>
          <cell r="M495" t="str">
            <v>Accounts receivable and prepayments</v>
          </cell>
          <cell r="N495">
            <v>2</v>
          </cell>
          <cell r="O495" t="str">
            <v>Recoverable value-added tax</v>
          </cell>
          <cell r="P495" t="e">
            <v>#N/A</v>
          </cell>
        </row>
        <row r="496">
          <cell r="A496" t="str">
            <v>154800</v>
          </cell>
          <cell r="B496" t="str">
            <v>х</v>
          </cell>
          <cell r="C496" t="str">
            <v>х</v>
          </cell>
          <cell r="E496">
            <v>0</v>
          </cell>
          <cell r="G496" t="str">
            <v>bl.</v>
          </cell>
          <cell r="H496">
            <v>0</v>
          </cell>
          <cell r="I496">
            <v>0</v>
          </cell>
          <cell r="J496">
            <v>0</v>
          </cell>
          <cell r="K496" t="str">
            <v>201500</v>
          </cell>
          <cell r="L496" t="str">
            <v>154800 База для операций с нулевой ставкой налога</v>
          </cell>
          <cell r="M496" t="str">
            <v>Accounts receivable and prepayments</v>
          </cell>
          <cell r="N496">
            <v>2</v>
          </cell>
          <cell r="O496" t="str">
            <v>Recoverable value-added tax</v>
          </cell>
          <cell r="P496" t="e">
            <v>#N/A</v>
          </cell>
        </row>
        <row r="497">
          <cell r="A497" t="str">
            <v>154810</v>
          </cell>
          <cell r="B497" t="str">
            <v>х</v>
          </cell>
          <cell r="C497" t="str">
            <v>х</v>
          </cell>
          <cell r="E497">
            <v>0</v>
          </cell>
          <cell r="G497" t="str">
            <v>bl.</v>
          </cell>
          <cell r="H497">
            <v>0</v>
          </cell>
          <cell r="I497">
            <v>0</v>
          </cell>
          <cell r="J497">
            <v>0</v>
          </cell>
          <cell r="K497" t="str">
            <v>201500</v>
          </cell>
          <cell r="L497" t="str">
            <v>154810 База для необлагаемых НДС операций</v>
          </cell>
          <cell r="M497" t="str">
            <v>Accounts receivable and prepayments</v>
          </cell>
          <cell r="N497">
            <v>2</v>
          </cell>
          <cell r="O497" t="str">
            <v>Recoverable value-added tax</v>
          </cell>
          <cell r="P497" t="e">
            <v>#N/A</v>
          </cell>
        </row>
        <row r="498">
          <cell r="A498" t="str">
            <v>154820</v>
          </cell>
          <cell r="B498" t="str">
            <v>х</v>
          </cell>
          <cell r="C498" t="str">
            <v>х</v>
          </cell>
          <cell r="E498">
            <v>0</v>
          </cell>
          <cell r="G498" t="str">
            <v>bl.</v>
          </cell>
          <cell r="H498">
            <v>0</v>
          </cell>
          <cell r="I498">
            <v>0</v>
          </cell>
          <cell r="J498">
            <v>0</v>
          </cell>
          <cell r="K498" t="str">
            <v>201500</v>
          </cell>
          <cell r="L498" t="str">
            <v>154820 База для операций с нулевой ставкой налога (оплач)</v>
          </cell>
          <cell r="M498" t="str">
            <v>Accounts receivable and prepayments</v>
          </cell>
          <cell r="N498">
            <v>2</v>
          </cell>
          <cell r="O498" t="str">
            <v>Recoverable value-added tax</v>
          </cell>
          <cell r="P498" t="e">
            <v>#N/A</v>
          </cell>
        </row>
        <row r="499">
          <cell r="A499" t="str">
            <v>154900</v>
          </cell>
          <cell r="B499">
            <v>220</v>
          </cell>
          <cell r="C499">
            <v>220</v>
          </cell>
          <cell r="E499">
            <v>0</v>
          </cell>
          <cell r="G499" t="str">
            <v>bl.</v>
          </cell>
          <cell r="H499">
            <v>0</v>
          </cell>
          <cell r="I499">
            <v>0</v>
          </cell>
          <cell r="J499">
            <v>0</v>
          </cell>
          <cell r="K499" t="str">
            <v>201500</v>
          </cell>
          <cell r="L499" t="str">
            <v>154900 Перенос входящего НДС с 2004 г.</v>
          </cell>
          <cell r="M499" t="str">
            <v>Accounts receivable and prepayments</v>
          </cell>
          <cell r="N499">
            <v>2</v>
          </cell>
          <cell r="O499" t="str">
            <v>Recoverable value-added tax</v>
          </cell>
          <cell r="P499" t="e">
            <v>#N/A</v>
          </cell>
        </row>
        <row r="500">
          <cell r="A500" t="str">
            <v>154999</v>
          </cell>
          <cell r="B500" t="str">
            <v>х</v>
          </cell>
          <cell r="C500" t="str">
            <v>х</v>
          </cell>
          <cell r="E500">
            <v>0</v>
          </cell>
          <cell r="G500" t="str">
            <v>bl.</v>
          </cell>
          <cell r="H500">
            <v>0</v>
          </cell>
          <cell r="I500">
            <v>0</v>
          </cell>
          <cell r="J500">
            <v>0</v>
          </cell>
          <cell r="K500" t="str">
            <v>201500</v>
          </cell>
          <cell r="L500" t="str">
            <v>154999 Предварительный НДС, технич.счет для выравнива</v>
          </cell>
          <cell r="M500" t="str">
            <v>Accounts receivable and prepayments</v>
          </cell>
          <cell r="N500">
            <v>2</v>
          </cell>
          <cell r="O500" t="str">
            <v>Recoverable value-added tax</v>
          </cell>
          <cell r="P500" t="e">
            <v>#N/A</v>
          </cell>
        </row>
        <row r="501">
          <cell r="A501" t="str">
            <v>062110</v>
          </cell>
          <cell r="B501">
            <v>610</v>
          </cell>
          <cell r="C501">
            <v>610</v>
          </cell>
          <cell r="D501" t="str">
            <v>Current loans</v>
          </cell>
          <cell r="E501">
            <v>0</v>
          </cell>
          <cell r="G501" t="str">
            <v>bl.</v>
          </cell>
          <cell r="H501">
            <v>66</v>
          </cell>
          <cell r="I501">
            <v>1</v>
          </cell>
          <cell r="J501">
            <v>1</v>
          </cell>
          <cell r="K501" t="str">
            <v>201710</v>
          </cell>
          <cell r="L501" t="str">
            <v>062110 Ссуды кредитных учреждений, краткосрочные,руб.</v>
          </cell>
          <cell r="M501" t="str">
            <v xml:space="preserve">Short-term borrowings  </v>
          </cell>
          <cell r="N501">
            <v>10</v>
          </cell>
          <cell r="O501" t="str">
            <v>ST borrowings</v>
          </cell>
          <cell r="P501" t="str">
            <v>ST borrowings</v>
          </cell>
        </row>
        <row r="502">
          <cell r="A502" t="str">
            <v>062130</v>
          </cell>
          <cell r="B502">
            <v>610</v>
          </cell>
          <cell r="C502">
            <v>610</v>
          </cell>
          <cell r="D502" t="str">
            <v>Current loans</v>
          </cell>
          <cell r="E502">
            <v>0</v>
          </cell>
          <cell r="G502" t="str">
            <v>bl.</v>
          </cell>
          <cell r="H502">
            <v>66</v>
          </cell>
          <cell r="I502">
            <v>1</v>
          </cell>
          <cell r="J502">
            <v>2</v>
          </cell>
          <cell r="K502" t="str">
            <v>201710</v>
          </cell>
          <cell r="L502" t="str">
            <v>062130 Проценты кредитных учреждений, краткосрочные руб</v>
          </cell>
          <cell r="M502" t="str">
            <v xml:space="preserve">Short-term borrowings  </v>
          </cell>
          <cell r="N502">
            <v>10</v>
          </cell>
          <cell r="O502" t="str">
            <v>Interest accrued</v>
          </cell>
          <cell r="P502" t="str">
            <v>Interest accrued</v>
          </cell>
        </row>
        <row r="503">
          <cell r="A503" t="str">
            <v>062210</v>
          </cell>
          <cell r="B503">
            <v>610</v>
          </cell>
          <cell r="C503">
            <v>610</v>
          </cell>
          <cell r="D503" t="str">
            <v>Current loans</v>
          </cell>
          <cell r="E503">
            <v>0</v>
          </cell>
          <cell r="G503" t="str">
            <v>bl.</v>
          </cell>
          <cell r="H503">
            <v>66</v>
          </cell>
          <cell r="I503">
            <v>2</v>
          </cell>
          <cell r="J503">
            <v>1</v>
          </cell>
          <cell r="K503" t="str">
            <v>201710</v>
          </cell>
          <cell r="L503" t="str">
            <v>062210 Ссуды кредитных учреждений, краткосрочные,валюта</v>
          </cell>
          <cell r="M503" t="str">
            <v xml:space="preserve">Short-term borrowings  </v>
          </cell>
          <cell r="N503">
            <v>10</v>
          </cell>
          <cell r="O503" t="str">
            <v>ST borrowings</v>
          </cell>
          <cell r="P503" t="str">
            <v>ST borrowings</v>
          </cell>
        </row>
        <row r="504">
          <cell r="A504" t="str">
            <v>062230</v>
          </cell>
          <cell r="B504">
            <v>610</v>
          </cell>
          <cell r="C504">
            <v>610</v>
          </cell>
          <cell r="D504" t="str">
            <v>Current loans</v>
          </cell>
          <cell r="E504">
            <v>0</v>
          </cell>
          <cell r="G504" t="str">
            <v>bl.</v>
          </cell>
          <cell r="H504">
            <v>66</v>
          </cell>
          <cell r="I504">
            <v>2</v>
          </cell>
          <cell r="J504">
            <v>2</v>
          </cell>
          <cell r="K504" t="str">
            <v>201710</v>
          </cell>
          <cell r="L504" t="str">
            <v>062230 Проценты кредитных учреждений, краткосрочные вал</v>
          </cell>
          <cell r="M504" t="str">
            <v xml:space="preserve">Short-term borrowings  </v>
          </cell>
          <cell r="N504">
            <v>10</v>
          </cell>
          <cell r="O504" t="str">
            <v>Interest accrued</v>
          </cell>
          <cell r="P504" t="str">
            <v>Interest accrued</v>
          </cell>
        </row>
        <row r="505">
          <cell r="A505" t="str">
            <v>062290</v>
          </cell>
          <cell r="B505">
            <v>610</v>
          </cell>
          <cell r="C505">
            <v>610</v>
          </cell>
          <cell r="D505" t="str">
            <v>Current loans</v>
          </cell>
          <cell r="E505">
            <v>0</v>
          </cell>
          <cell r="G505" t="str">
            <v>bl.</v>
          </cell>
          <cell r="H505">
            <v>66</v>
          </cell>
          <cell r="I505">
            <v>3</v>
          </cell>
          <cell r="J505">
            <v>9</v>
          </cell>
          <cell r="K505" t="str">
            <v>201710</v>
          </cell>
          <cell r="L505" t="str">
            <v>062290 Краткосрочные займы(корр.счет)</v>
          </cell>
          <cell r="M505" t="str">
            <v xml:space="preserve">Short-term borrowings  </v>
          </cell>
          <cell r="N505">
            <v>10</v>
          </cell>
          <cell r="O505" t="str">
            <v>ST borrowings</v>
          </cell>
          <cell r="P505" t="str">
            <v>ST borrowings</v>
          </cell>
        </row>
        <row r="506">
          <cell r="A506" t="str">
            <v>062292</v>
          </cell>
          <cell r="B506">
            <v>610</v>
          </cell>
          <cell r="C506">
            <v>610</v>
          </cell>
          <cell r="D506" t="str">
            <v>Current loans</v>
          </cell>
          <cell r="E506">
            <v>0</v>
          </cell>
          <cell r="G506" t="str">
            <v>bl.</v>
          </cell>
          <cell r="H506">
            <v>66</v>
          </cell>
          <cell r="I506">
            <v>3</v>
          </cell>
          <cell r="J506">
            <v>9</v>
          </cell>
          <cell r="L506" t="str">
            <v>062292 Проценты по краткосрочным займам(корр.счет)</v>
          </cell>
          <cell r="M506" t="str">
            <v xml:space="preserve">Short-term borrowings  </v>
          </cell>
          <cell r="N506">
            <v>10</v>
          </cell>
          <cell r="O506" t="str">
            <v>Interest accrued</v>
          </cell>
          <cell r="P506" t="e">
            <v>#N/A</v>
          </cell>
        </row>
        <row r="507">
          <cell r="A507" t="str">
            <v>062392</v>
          </cell>
          <cell r="L507" t="str">
            <v>062392 Проценты по долгосрочным займам(корр.счет)</v>
          </cell>
          <cell r="M507" t="str">
            <v xml:space="preserve">Short-term borrowings  </v>
          </cell>
          <cell r="N507">
            <v>10</v>
          </cell>
          <cell r="O507" t="str">
            <v>Interest accrued</v>
          </cell>
        </row>
        <row r="508">
          <cell r="A508" t="str">
            <v>063000</v>
          </cell>
          <cell r="B508">
            <v>610</v>
          </cell>
          <cell r="C508">
            <v>610</v>
          </cell>
          <cell r="D508" t="str">
            <v>Current loans</v>
          </cell>
          <cell r="E508">
            <v>0</v>
          </cell>
          <cell r="G508" t="str">
            <v>bl.</v>
          </cell>
          <cell r="H508">
            <v>66</v>
          </cell>
          <cell r="I508">
            <v>4</v>
          </cell>
          <cell r="J508">
            <v>1</v>
          </cell>
          <cell r="K508" t="str">
            <v>201720</v>
          </cell>
          <cell r="L508" t="str">
            <v>063000 Кредиты частных лиц</v>
          </cell>
          <cell r="M508" t="str">
            <v>Accounts receivable and prepayments</v>
          </cell>
          <cell r="N508">
            <v>2</v>
          </cell>
          <cell r="O508" t="str">
            <v>Loans given</v>
          </cell>
          <cell r="P508" t="str">
            <v>Loans given</v>
          </cell>
        </row>
        <row r="509">
          <cell r="A509" t="str">
            <v>063090</v>
          </cell>
          <cell r="B509">
            <v>610</v>
          </cell>
          <cell r="C509">
            <v>610</v>
          </cell>
          <cell r="D509" t="str">
            <v>Current loans</v>
          </cell>
          <cell r="E509">
            <v>0</v>
          </cell>
          <cell r="G509" t="str">
            <v>bl.</v>
          </cell>
          <cell r="H509">
            <v>66</v>
          </cell>
          <cell r="I509">
            <v>3</v>
          </cell>
          <cell r="J509">
            <v>9</v>
          </cell>
          <cell r="K509" t="str">
            <v>201720</v>
          </cell>
          <cell r="L509" t="str">
            <v>063090 Кредиты частных лиц(корр.счет)</v>
          </cell>
          <cell r="M509" t="str">
            <v>Accounts receivable and prepayments</v>
          </cell>
          <cell r="N509">
            <v>2</v>
          </cell>
          <cell r="O509" t="str">
            <v>Loans given</v>
          </cell>
          <cell r="P509" t="str">
            <v>Loans given</v>
          </cell>
        </row>
        <row r="510">
          <cell r="A510" t="str">
            <v>062120</v>
          </cell>
          <cell r="B510">
            <v>510</v>
          </cell>
          <cell r="C510">
            <v>510</v>
          </cell>
          <cell r="D510" t="str">
            <v>Long loans</v>
          </cell>
          <cell r="E510">
            <v>0</v>
          </cell>
          <cell r="G510" t="str">
            <v>bl.</v>
          </cell>
          <cell r="H510">
            <v>67</v>
          </cell>
          <cell r="I510">
            <v>1</v>
          </cell>
          <cell r="J510">
            <v>1</v>
          </cell>
          <cell r="K510" t="str">
            <v>202110</v>
          </cell>
          <cell r="L510" t="str">
            <v>062120 Ссуды кредитных учреждений, долгосрочные,руб.</v>
          </cell>
          <cell r="M510" t="str">
            <v xml:space="preserve">Long-term borrowings </v>
          </cell>
          <cell r="N510">
            <v>12</v>
          </cell>
          <cell r="O510" t="str">
            <v>LT borrowings</v>
          </cell>
          <cell r="P510" t="str">
            <v>LT borrowings</v>
          </cell>
        </row>
        <row r="511">
          <cell r="A511" t="str">
            <v>062140</v>
          </cell>
          <cell r="B511">
            <v>510</v>
          </cell>
          <cell r="C511">
            <v>510</v>
          </cell>
          <cell r="D511" t="str">
            <v>Long loans</v>
          </cell>
          <cell r="E511">
            <v>0</v>
          </cell>
          <cell r="G511" t="str">
            <v>bl.</v>
          </cell>
          <cell r="H511">
            <v>67</v>
          </cell>
          <cell r="I511">
            <v>1</v>
          </cell>
          <cell r="J511">
            <v>2</v>
          </cell>
          <cell r="K511" t="str">
            <v>202110</v>
          </cell>
          <cell r="L511" t="str">
            <v>062140 Проценты кредитных учреждений, долгосрочные руб.</v>
          </cell>
          <cell r="M511" t="str">
            <v xml:space="preserve">Short-term borrowings  </v>
          </cell>
          <cell r="N511">
            <v>10</v>
          </cell>
          <cell r="O511" t="str">
            <v>Interest accrued</v>
          </cell>
          <cell r="P511" t="str">
            <v>Interest accrued</v>
          </cell>
        </row>
        <row r="512">
          <cell r="A512" t="str">
            <v>062220</v>
          </cell>
          <cell r="B512">
            <v>510</v>
          </cell>
          <cell r="C512">
            <v>510</v>
          </cell>
          <cell r="D512" t="str">
            <v>Long loans</v>
          </cell>
          <cell r="E512">
            <v>0</v>
          </cell>
          <cell r="G512" t="str">
            <v>bl.</v>
          </cell>
          <cell r="H512">
            <v>67</v>
          </cell>
          <cell r="I512">
            <v>2</v>
          </cell>
          <cell r="J512">
            <v>1</v>
          </cell>
          <cell r="K512" t="str">
            <v>202110</v>
          </cell>
          <cell r="L512" t="str">
            <v>062220 Ссуды кредитных учреждений, долгосрочные,валют.</v>
          </cell>
          <cell r="M512" t="str">
            <v xml:space="preserve">Long-term borrowings </v>
          </cell>
          <cell r="N512">
            <v>12</v>
          </cell>
          <cell r="O512" t="str">
            <v>LT borrowings</v>
          </cell>
          <cell r="P512" t="str">
            <v>LT borrowings</v>
          </cell>
        </row>
        <row r="513">
          <cell r="A513" t="str">
            <v>062240</v>
          </cell>
          <cell r="B513">
            <v>510</v>
          </cell>
          <cell r="C513">
            <v>510</v>
          </cell>
          <cell r="D513" t="str">
            <v>Long loans</v>
          </cell>
          <cell r="E513">
            <v>0</v>
          </cell>
          <cell r="G513" t="str">
            <v>bl.</v>
          </cell>
          <cell r="H513">
            <v>67</v>
          </cell>
          <cell r="I513">
            <v>2</v>
          </cell>
          <cell r="J513">
            <v>2</v>
          </cell>
          <cell r="K513" t="str">
            <v>202110</v>
          </cell>
          <cell r="L513" t="str">
            <v>062240 Проценты кредитных учреждений, долгосрочные вал.</v>
          </cell>
          <cell r="M513" t="str">
            <v xml:space="preserve">Short-term borrowings  </v>
          </cell>
          <cell r="N513">
            <v>10</v>
          </cell>
          <cell r="O513" t="str">
            <v>Interest accrued</v>
          </cell>
          <cell r="P513" t="str">
            <v>Interest accrued</v>
          </cell>
        </row>
        <row r="514">
          <cell r="A514" t="str">
            <v>062390</v>
          </cell>
          <cell r="B514">
            <v>510</v>
          </cell>
          <cell r="C514">
            <v>510</v>
          </cell>
          <cell r="D514" t="str">
            <v>Long loans</v>
          </cell>
          <cell r="E514">
            <v>0</v>
          </cell>
          <cell r="G514" t="str">
            <v>bl.</v>
          </cell>
          <cell r="H514">
            <v>67</v>
          </cell>
          <cell r="I514">
            <v>3</v>
          </cell>
          <cell r="J514">
            <v>9</v>
          </cell>
          <cell r="K514" t="str">
            <v>202110</v>
          </cell>
          <cell r="L514" t="str">
            <v>062390 Долгосрочные займы(корр.счет)</v>
          </cell>
          <cell r="M514" t="str">
            <v xml:space="preserve">Long-term borrowings </v>
          </cell>
          <cell r="N514">
            <v>12</v>
          </cell>
          <cell r="O514" t="str">
            <v>LT borrowings</v>
          </cell>
          <cell r="P514" t="str">
            <v>LT borrowings</v>
          </cell>
        </row>
        <row r="515">
          <cell r="A515" t="str">
            <v>062392</v>
          </cell>
          <cell r="B515">
            <v>510</v>
          </cell>
          <cell r="C515">
            <v>510</v>
          </cell>
          <cell r="D515" t="str">
            <v>Long loans</v>
          </cell>
          <cell r="E515">
            <v>0</v>
          </cell>
          <cell r="G515" t="str">
            <v>bl.</v>
          </cell>
          <cell r="H515">
            <v>67</v>
          </cell>
          <cell r="I515">
            <v>3</v>
          </cell>
          <cell r="J515">
            <v>9</v>
          </cell>
          <cell r="L515" t="str">
            <v>062392 Проценты по долгосрочным займам(корр.счет)</v>
          </cell>
          <cell r="M515" t="str">
            <v xml:space="preserve">Short-term borrowings  </v>
          </cell>
          <cell r="N515">
            <v>10</v>
          </cell>
          <cell r="O515" t="str">
            <v>Interest accrued</v>
          </cell>
          <cell r="P515" t="e">
            <v>#N/A</v>
          </cell>
        </row>
        <row r="516">
          <cell r="A516" t="str">
            <v>099000</v>
          </cell>
          <cell r="B516">
            <v>640</v>
          </cell>
          <cell r="C516">
            <v>640</v>
          </cell>
          <cell r="D516" t="str">
            <v>deferred income</v>
          </cell>
          <cell r="E516">
            <v>0</v>
          </cell>
          <cell r="H516">
            <v>98</v>
          </cell>
          <cell r="I516">
            <v>0</v>
          </cell>
          <cell r="J516">
            <v>0</v>
          </cell>
          <cell r="K516" t="str">
            <v>202200</v>
          </cell>
          <cell r="L516" t="str">
            <v>099000 Доходы будущих периодов</v>
          </cell>
          <cell r="M516" t="e">
            <v>#N/A</v>
          </cell>
          <cell r="N516" t="e">
            <v>#N/A</v>
          </cell>
          <cell r="O516" t="e">
            <v>#N/A</v>
          </cell>
          <cell r="P516" t="e">
            <v>#N/A</v>
          </cell>
        </row>
        <row r="517">
          <cell r="A517" t="str">
            <v>070000</v>
          </cell>
          <cell r="B517" t="str">
            <v>х</v>
          </cell>
          <cell r="C517">
            <v>410</v>
          </cell>
          <cell r="D517" t="str">
            <v>Share capital</v>
          </cell>
          <cell r="E517">
            <v>2</v>
          </cell>
          <cell r="H517">
            <v>80</v>
          </cell>
          <cell r="I517">
            <v>0</v>
          </cell>
          <cell r="J517">
            <v>0</v>
          </cell>
          <cell r="K517" t="str">
            <v>203100</v>
          </cell>
          <cell r="L517" t="str">
            <v>070000 Акционерный капитал</v>
          </cell>
          <cell r="M517" t="str">
            <v xml:space="preserve">Share capital  </v>
          </cell>
          <cell r="N517">
            <v>14</v>
          </cell>
          <cell r="O517" t="str">
            <v xml:space="preserve">Share capital  </v>
          </cell>
          <cell r="P517" t="str">
            <v xml:space="preserve">Share capital  </v>
          </cell>
        </row>
        <row r="518">
          <cell r="A518" t="str">
            <v>070050</v>
          </cell>
          <cell r="B518">
            <v>410</v>
          </cell>
          <cell r="C518">
            <v>410</v>
          </cell>
          <cell r="D518" t="str">
            <v>Share capital</v>
          </cell>
          <cell r="E518">
            <v>0</v>
          </cell>
          <cell r="H518">
            <v>80</v>
          </cell>
          <cell r="I518">
            <v>0</v>
          </cell>
          <cell r="J518">
            <v>0</v>
          </cell>
          <cell r="K518" t="str">
            <v>203100</v>
          </cell>
          <cell r="L518" t="str">
            <v>070050 Уставный капитал ООО "Лента"</v>
          </cell>
          <cell r="M518" t="str">
            <v xml:space="preserve">Share capital  </v>
          </cell>
          <cell r="N518">
            <v>14</v>
          </cell>
          <cell r="O518" t="str">
            <v xml:space="preserve">Share capital  </v>
          </cell>
          <cell r="P518" t="e">
            <v>#N/A</v>
          </cell>
        </row>
        <row r="519">
          <cell r="A519" t="str">
            <v>070550</v>
          </cell>
          <cell r="B519" t="str">
            <v>х</v>
          </cell>
          <cell r="C519">
            <v>410</v>
          </cell>
          <cell r="D519" t="str">
            <v>Share capital</v>
          </cell>
          <cell r="E519">
            <v>2</v>
          </cell>
          <cell r="H519">
            <v>80</v>
          </cell>
          <cell r="I519">
            <v>0</v>
          </cell>
          <cell r="J519">
            <v>0</v>
          </cell>
          <cell r="K519" t="str">
            <v>600000</v>
          </cell>
          <cell r="L519" t="str">
            <v>070550 Взнос учредителей в уставный капитал ООО "Лента"</v>
          </cell>
          <cell r="M519" t="str">
            <v xml:space="preserve">Share capital  </v>
          </cell>
          <cell r="N519">
            <v>14</v>
          </cell>
          <cell r="O519" t="str">
            <v xml:space="preserve">Share capital  </v>
          </cell>
          <cell r="P519" t="e">
            <v>#N/A</v>
          </cell>
        </row>
        <row r="520">
          <cell r="A520" t="str">
            <v>070100</v>
          </cell>
          <cell r="B520" t="str">
            <v>х</v>
          </cell>
          <cell r="C520">
            <v>420</v>
          </cell>
          <cell r="D520" t="str">
            <v>Share capital</v>
          </cell>
          <cell r="E520">
            <v>2</v>
          </cell>
          <cell r="H520">
            <v>83</v>
          </cell>
          <cell r="I520">
            <v>0</v>
          </cell>
          <cell r="J520">
            <v>0</v>
          </cell>
          <cell r="K520" t="str">
            <v>203100</v>
          </cell>
          <cell r="L520" t="str">
            <v>070100 Добавочный капитал</v>
          </cell>
          <cell r="M520" t="str">
            <v>Additional paid-in capital</v>
          </cell>
          <cell r="N520">
            <v>15</v>
          </cell>
          <cell r="O520" t="str">
            <v>Additional paid-in capital</v>
          </cell>
          <cell r="P520" t="str">
            <v>Additional paid-in capital</v>
          </cell>
        </row>
        <row r="521">
          <cell r="A521" t="str">
            <v>070500</v>
          </cell>
          <cell r="B521" t="str">
            <v>х</v>
          </cell>
          <cell r="C521">
            <v>410</v>
          </cell>
          <cell r="D521" t="str">
            <v>Share capital</v>
          </cell>
          <cell r="E521">
            <v>2</v>
          </cell>
          <cell r="H521">
            <v>80</v>
          </cell>
          <cell r="I521">
            <v>0</v>
          </cell>
          <cell r="J521">
            <v>0</v>
          </cell>
          <cell r="K521" t="str">
            <v>203100</v>
          </cell>
          <cell r="L521" t="str">
            <v>070500 Субсчет капитала</v>
          </cell>
          <cell r="M521" t="str">
            <v>Additional paid-in capital</v>
          </cell>
          <cell r="N521">
            <v>15</v>
          </cell>
          <cell r="O521" t="str">
            <v>Additional paid-in capital</v>
          </cell>
          <cell r="P521" t="e">
            <v>#N/A</v>
          </cell>
        </row>
        <row r="522">
          <cell r="A522" t="str">
            <v>071000</v>
          </cell>
          <cell r="B522">
            <v>430</v>
          </cell>
          <cell r="C522">
            <v>430</v>
          </cell>
          <cell r="D522" t="str">
            <v>Share capital</v>
          </cell>
          <cell r="E522">
            <v>0</v>
          </cell>
          <cell r="H522">
            <v>82</v>
          </cell>
          <cell r="I522">
            <v>0</v>
          </cell>
          <cell r="J522">
            <v>0</v>
          </cell>
          <cell r="K522" t="str">
            <v>203200</v>
          </cell>
          <cell r="L522" t="str">
            <v>071000 Pезерв капитала</v>
          </cell>
          <cell r="M522" t="e">
            <v>#N/A</v>
          </cell>
          <cell r="N522" t="e">
            <v>#N/A</v>
          </cell>
          <cell r="O522" t="e">
            <v>#N/A</v>
          </cell>
          <cell r="P522" t="e">
            <v>#N/A</v>
          </cell>
        </row>
        <row r="523">
          <cell r="A523" t="str">
            <v>071050</v>
          </cell>
          <cell r="B523">
            <v>430</v>
          </cell>
          <cell r="C523">
            <v>430</v>
          </cell>
          <cell r="D523" t="str">
            <v>Share capital</v>
          </cell>
          <cell r="E523">
            <v>0</v>
          </cell>
          <cell r="H523">
            <v>82</v>
          </cell>
          <cell r="I523">
            <v>0</v>
          </cell>
          <cell r="J523">
            <v>9</v>
          </cell>
          <cell r="K523" t="str">
            <v>203200</v>
          </cell>
          <cell r="L523" t="str">
            <v>071050 Переоценка резерва капитала</v>
          </cell>
          <cell r="M523" t="e">
            <v>#N/A</v>
          </cell>
          <cell r="N523" t="e">
            <v>#N/A</v>
          </cell>
          <cell r="O523" t="e">
            <v>#N/A</v>
          </cell>
          <cell r="P523" t="e">
            <v>#N/A</v>
          </cell>
        </row>
        <row r="524">
          <cell r="A524" t="str">
            <v>900000</v>
          </cell>
          <cell r="B524" t="str">
            <v>х</v>
          </cell>
          <cell r="C524">
            <v>471</v>
          </cell>
          <cell r="D524" t="str">
            <v>Retained profit</v>
          </cell>
          <cell r="E524">
            <v>2</v>
          </cell>
          <cell r="H524">
            <v>84</v>
          </cell>
          <cell r="I524">
            <v>0</v>
          </cell>
          <cell r="J524">
            <v>0</v>
          </cell>
          <cell r="K524" t="str">
            <v>203310</v>
          </cell>
          <cell r="L524" t="str">
            <v>900000 Перенос результата текущего года</v>
          </cell>
          <cell r="M524" t="str">
            <v xml:space="preserve">Retained earnings </v>
          </cell>
          <cell r="N524">
            <v>17</v>
          </cell>
          <cell r="O524" t="str">
            <v>Reserves</v>
          </cell>
          <cell r="P524" t="e">
            <v>#N/A</v>
          </cell>
        </row>
        <row r="525">
          <cell r="A525" t="str">
            <v>200000</v>
          </cell>
          <cell r="B525">
            <v>472</v>
          </cell>
          <cell r="C525">
            <v>472</v>
          </cell>
          <cell r="D525" t="str">
            <v>Retained profit</v>
          </cell>
          <cell r="E525">
            <v>2</v>
          </cell>
          <cell r="H525">
            <v>30</v>
          </cell>
          <cell r="I525">
            <v>0</v>
          </cell>
          <cell r="J525">
            <v>0</v>
          </cell>
          <cell r="K525" t="str">
            <v>300000</v>
          </cell>
          <cell r="L525" t="str">
            <v>200000 Убыток из выбытия ОснСредств</v>
          </cell>
          <cell r="M525" t="str">
            <v>Other operating expenses</v>
          </cell>
          <cell r="N525" t="str">
            <v>18.4</v>
          </cell>
          <cell r="O525" t="str">
            <v>Other operating expenses</v>
          </cell>
          <cell r="P525" t="str">
            <v>Other operating expenses</v>
          </cell>
        </row>
        <row r="526">
          <cell r="A526" t="str">
            <v>194000</v>
          </cell>
          <cell r="B526">
            <v>472</v>
          </cell>
          <cell r="C526">
            <v>472</v>
          </cell>
          <cell r="D526" t="str">
            <v>Retained profit</v>
          </cell>
          <cell r="E526">
            <v>0</v>
          </cell>
          <cell r="G526" t="str">
            <v>bl.</v>
          </cell>
          <cell r="H526">
            <v>90</v>
          </cell>
          <cell r="I526">
            <v>0</v>
          </cell>
          <cell r="J526">
            <v>0</v>
          </cell>
          <cell r="K526" t="str">
            <v>201400</v>
          </cell>
          <cell r="L526" t="str">
            <v>194000 себ-ть ОС в продажных ценах</v>
          </cell>
          <cell r="M526" t="str">
            <v>Other operating income</v>
          </cell>
          <cell r="N526" t="str">
            <v>18.4</v>
          </cell>
          <cell r="O526" t="str">
            <v>Income from disposal</v>
          </cell>
          <cell r="P526" t="e">
            <v>#N/A</v>
          </cell>
        </row>
        <row r="527">
          <cell r="A527" t="str">
            <v>820000</v>
          </cell>
          <cell r="B527">
            <v>472</v>
          </cell>
          <cell r="C527">
            <v>472</v>
          </cell>
          <cell r="D527" t="str">
            <v>Retained profit</v>
          </cell>
          <cell r="E527">
            <v>0</v>
          </cell>
          <cell r="H527">
            <v>30</v>
          </cell>
          <cell r="I527">
            <v>0</v>
          </cell>
          <cell r="J527">
            <v>0</v>
          </cell>
          <cell r="K527" t="str">
            <v>300000</v>
          </cell>
          <cell r="L527" t="str">
            <v>820000 Выручка от выбытия основных средств</v>
          </cell>
          <cell r="M527" t="str">
            <v>Other operating income</v>
          </cell>
          <cell r="N527" t="str">
            <v>18.4</v>
          </cell>
          <cell r="O527" t="str">
            <v>Income from disposal</v>
          </cell>
          <cell r="P527" t="e">
            <v>#N/A</v>
          </cell>
        </row>
        <row r="528">
          <cell r="A528" t="str">
            <v>250000</v>
          </cell>
          <cell r="B528">
            <v>472</v>
          </cell>
          <cell r="C528">
            <v>472</v>
          </cell>
          <cell r="D528" t="str">
            <v>Retained profit</v>
          </cell>
          <cell r="E528">
            <v>0</v>
          </cell>
          <cell r="H528">
            <v>30</v>
          </cell>
          <cell r="I528">
            <v>0</v>
          </cell>
          <cell r="J528">
            <v>0</v>
          </cell>
          <cell r="K528" t="str">
            <v>300000</v>
          </cell>
          <cell r="L528" t="str">
            <v>250000 Прибыль из выбытия ОснСредств</v>
          </cell>
          <cell r="M528" t="str">
            <v>Other operating income</v>
          </cell>
          <cell r="N528" t="str">
            <v>18.4</v>
          </cell>
          <cell r="O528" t="str">
            <v>Income from disposal</v>
          </cell>
          <cell r="P528" t="e">
            <v>#N/A</v>
          </cell>
        </row>
        <row r="529">
          <cell r="A529" t="str">
            <v>820020</v>
          </cell>
          <cell r="L529" t="str">
            <v>820020 Стоимость реализации зем.участков</v>
          </cell>
          <cell r="M529" t="str">
            <v>Other operating income</v>
          </cell>
          <cell r="N529" t="str">
            <v>18.4</v>
          </cell>
          <cell r="O529" t="str">
            <v>Income from disposal</v>
          </cell>
        </row>
        <row r="530">
          <cell r="A530" t="str">
            <v>850020</v>
          </cell>
          <cell r="L530" t="str">
            <v>850020 Себестоимость зем.участков</v>
          </cell>
          <cell r="M530" t="str">
            <v>Other operating income</v>
          </cell>
          <cell r="N530" t="str">
            <v>18.4</v>
          </cell>
          <cell r="O530" t="str">
            <v>Income from disposal</v>
          </cell>
        </row>
        <row r="531">
          <cell r="A531" t="str">
            <v>250020</v>
          </cell>
          <cell r="L531" t="str">
            <v>250020 Прибыль при реализации зем.участков</v>
          </cell>
          <cell r="M531" t="str">
            <v>Other operating income</v>
          </cell>
          <cell r="N531" t="str">
            <v>18.4</v>
          </cell>
          <cell r="O531" t="str">
            <v>Income from disposal</v>
          </cell>
        </row>
        <row r="532">
          <cell r="A532" t="str">
            <v>200020</v>
          </cell>
          <cell r="L532" t="str">
            <v>200020 Убыток от реализации зем.участков</v>
          </cell>
          <cell r="M532" t="str">
            <v>Other operating expenses</v>
          </cell>
          <cell r="N532" t="str">
            <v>18.4</v>
          </cell>
          <cell r="O532" t="str">
            <v>Other operating expenses</v>
          </cell>
        </row>
        <row r="533">
          <cell r="A533" t="str">
            <v>820030</v>
          </cell>
          <cell r="L533" t="str">
            <v>820030 Выручка от выполненных СМР</v>
          </cell>
          <cell r="M533" t="str">
            <v>Other operating income</v>
          </cell>
          <cell r="N533" t="str">
            <v>18.4</v>
          </cell>
          <cell r="O533" t="str">
            <v>Income from disposal</v>
          </cell>
        </row>
        <row r="534">
          <cell r="A534" t="str">
            <v>850030</v>
          </cell>
          <cell r="L534" t="str">
            <v>850030 Себестоимость выполненных СМР</v>
          </cell>
          <cell r="M534" t="str">
            <v>Other operating income</v>
          </cell>
          <cell r="N534" t="str">
            <v>18.4</v>
          </cell>
          <cell r="O534" t="str">
            <v>Income from disposal</v>
          </cell>
        </row>
        <row r="535">
          <cell r="A535" t="str">
            <v>250030</v>
          </cell>
          <cell r="L535" t="str">
            <v>250030 Прибыль от выполнения СМР</v>
          </cell>
          <cell r="M535" t="str">
            <v>Other operating income</v>
          </cell>
          <cell r="N535" t="str">
            <v>18.4</v>
          </cell>
          <cell r="O535" t="str">
            <v>Income from disposal</v>
          </cell>
        </row>
        <row r="536">
          <cell r="A536" t="str">
            <v>200030</v>
          </cell>
          <cell r="L536" t="str">
            <v>200030 Убыток от СМР</v>
          </cell>
          <cell r="M536" t="str">
            <v>Other operating expenses</v>
          </cell>
          <cell r="N536" t="str">
            <v>18.4</v>
          </cell>
          <cell r="O536" t="str">
            <v>Other operating expenses</v>
          </cell>
        </row>
        <row r="537">
          <cell r="A537" t="str">
            <v>201000</v>
          </cell>
          <cell r="B537">
            <v>472</v>
          </cell>
          <cell r="C537">
            <v>472</v>
          </cell>
          <cell r="D537" t="str">
            <v>Retained profit</v>
          </cell>
          <cell r="E537" t="str">
            <v>del</v>
          </cell>
          <cell r="H537">
            <v>30</v>
          </cell>
          <cell r="I537">
            <v>0</v>
          </cell>
          <cell r="J537">
            <v>0</v>
          </cell>
          <cell r="K537" t="str">
            <v>300000</v>
          </cell>
          <cell r="L537" t="str">
            <v>201000 Расход от чрезвычайных обстоятельств</v>
          </cell>
          <cell r="M537" t="e">
            <v>#N/A</v>
          </cell>
          <cell r="N537" t="e">
            <v>#N/A</v>
          </cell>
          <cell r="O537" t="e">
            <v>#N/A</v>
          </cell>
          <cell r="P537" t="e">
            <v>#N/A</v>
          </cell>
        </row>
        <row r="538">
          <cell r="A538" t="str">
            <v>230000</v>
          </cell>
          <cell r="B538">
            <v>472</v>
          </cell>
          <cell r="C538">
            <v>472</v>
          </cell>
          <cell r="D538" t="str">
            <v>Retained profit</v>
          </cell>
          <cell r="E538">
            <v>2</v>
          </cell>
          <cell r="F538" t="str">
            <v>bl.</v>
          </cell>
          <cell r="H538">
            <v>30</v>
          </cell>
          <cell r="I538">
            <v>0</v>
          </cell>
          <cell r="J538">
            <v>0</v>
          </cell>
          <cell r="K538" t="str">
            <v>300000</v>
          </cell>
          <cell r="L538" t="str">
            <v>230000 Убытки от  курсовых разниц</v>
          </cell>
          <cell r="M538" t="str">
            <v>Net foreign exchange gain (loss)</v>
          </cell>
          <cell r="N538" t="str">
            <v>18.7</v>
          </cell>
          <cell r="O538" t="str">
            <v>Forex loss</v>
          </cell>
          <cell r="P538" t="str">
            <v>Forex loss</v>
          </cell>
        </row>
        <row r="539">
          <cell r="A539" t="str">
            <v>230005</v>
          </cell>
          <cell r="B539">
            <v>472</v>
          </cell>
          <cell r="C539">
            <v>472</v>
          </cell>
          <cell r="D539" t="str">
            <v>Retained profit</v>
          </cell>
          <cell r="E539">
            <v>0</v>
          </cell>
          <cell r="H539">
            <v>30</v>
          </cell>
          <cell r="I539">
            <v>0</v>
          </cell>
          <cell r="J539">
            <v>0</v>
          </cell>
          <cell r="K539" t="str">
            <v>300000</v>
          </cell>
          <cell r="L539" t="str">
            <v>230005 Убыток от операции с валютой (покупка/продажа)</v>
          </cell>
          <cell r="M539" t="str">
            <v>Net foreign exchange gain (loss)</v>
          </cell>
          <cell r="N539" t="str">
            <v>18.7</v>
          </cell>
          <cell r="O539" t="str">
            <v>Forex loss</v>
          </cell>
          <cell r="P539" t="e">
            <v>#N/A</v>
          </cell>
        </row>
        <row r="540">
          <cell r="A540" t="str">
            <v>230006</v>
          </cell>
          <cell r="B540">
            <v>472</v>
          </cell>
          <cell r="C540">
            <v>472</v>
          </cell>
          <cell r="D540" t="str">
            <v>Retained profit</v>
          </cell>
          <cell r="E540">
            <v>2</v>
          </cell>
          <cell r="H540">
            <v>30</v>
          </cell>
          <cell r="I540">
            <v>0</v>
          </cell>
          <cell r="J540">
            <v>0</v>
          </cell>
          <cell r="K540" t="str">
            <v>300000</v>
          </cell>
          <cell r="L540" t="str">
            <v>230006 Отрицательные суммовые разницы</v>
          </cell>
          <cell r="M540" t="str">
            <v>Net foreign exchange gain (loss)</v>
          </cell>
          <cell r="N540" t="str">
            <v>18.7</v>
          </cell>
          <cell r="O540" t="str">
            <v>Forex loss</v>
          </cell>
          <cell r="P540" t="e">
            <v>#N/A</v>
          </cell>
        </row>
        <row r="541">
          <cell r="A541" t="str">
            <v>230010</v>
          </cell>
          <cell r="B541">
            <v>472</v>
          </cell>
          <cell r="C541">
            <v>472</v>
          </cell>
          <cell r="D541" t="str">
            <v>Retained profit</v>
          </cell>
          <cell r="E541">
            <v>2</v>
          </cell>
          <cell r="F541" t="str">
            <v>bl.</v>
          </cell>
          <cell r="H541">
            <v>30</v>
          </cell>
          <cell r="I541">
            <v>0</v>
          </cell>
          <cell r="J541">
            <v>0</v>
          </cell>
          <cell r="K541" t="str">
            <v>300000</v>
          </cell>
          <cell r="L541" t="str">
            <v>230010 Убыток от переоценки валюты</v>
          </cell>
          <cell r="M541" t="str">
            <v>Net foreign exchange gain (loss)</v>
          </cell>
          <cell r="N541" t="str">
            <v>18.7</v>
          </cell>
          <cell r="O541" t="str">
            <v>Forex loss</v>
          </cell>
          <cell r="P541" t="str">
            <v>Forex loss</v>
          </cell>
        </row>
        <row r="542">
          <cell r="A542" t="str">
            <v>230020</v>
          </cell>
          <cell r="B542">
            <v>472</v>
          </cell>
          <cell r="C542">
            <v>472</v>
          </cell>
          <cell r="D542" t="str">
            <v>Retained profit</v>
          </cell>
          <cell r="F542" t="str">
            <v>bl.</v>
          </cell>
          <cell r="H542">
            <v>30</v>
          </cell>
          <cell r="I542">
            <v>0</v>
          </cell>
          <cell r="J542">
            <v>0</v>
          </cell>
          <cell r="K542" t="str">
            <v>300000</v>
          </cell>
          <cell r="L542" t="str">
            <v>230020 Убыток от небольших  курсовых разниц</v>
          </cell>
          <cell r="M542" t="str">
            <v>Net foreign exchange gain (loss)</v>
          </cell>
          <cell r="N542" t="str">
            <v>18.7</v>
          </cell>
          <cell r="O542" t="str">
            <v>Forex loss</v>
          </cell>
          <cell r="P542" t="str">
            <v>Forex loss</v>
          </cell>
        </row>
        <row r="543">
          <cell r="A543" t="str">
            <v>230030</v>
          </cell>
          <cell r="B543">
            <v>472</v>
          </cell>
          <cell r="C543">
            <v>472</v>
          </cell>
          <cell r="D543" t="str">
            <v>Retained profit</v>
          </cell>
          <cell r="E543">
            <v>0</v>
          </cell>
          <cell r="H543">
            <v>30</v>
          </cell>
          <cell r="I543">
            <v>0</v>
          </cell>
          <cell r="J543">
            <v>0</v>
          </cell>
          <cell r="K543" t="str">
            <v>300000</v>
          </cell>
          <cell r="L543" t="str">
            <v>230030 Убыток от финансовой деятельности</v>
          </cell>
          <cell r="M543" t="str">
            <v>Other operating expenses</v>
          </cell>
          <cell r="N543" t="str">
            <v>18.4</v>
          </cell>
          <cell r="O543" t="str">
            <v>Other operating expenses</v>
          </cell>
          <cell r="P543" t="str">
            <v>Other operating expenses</v>
          </cell>
        </row>
        <row r="544">
          <cell r="A544" t="str">
            <v>230040</v>
          </cell>
          <cell r="B544">
            <v>472</v>
          </cell>
          <cell r="C544">
            <v>472</v>
          </cell>
          <cell r="D544" t="str">
            <v>Retained profit</v>
          </cell>
          <cell r="E544">
            <v>0</v>
          </cell>
          <cell r="G544" t="str">
            <v>bl.</v>
          </cell>
          <cell r="H544">
            <v>30</v>
          </cell>
          <cell r="I544">
            <v>0</v>
          </cell>
          <cell r="J544">
            <v>0</v>
          </cell>
          <cell r="K544" t="str">
            <v>300000</v>
          </cell>
          <cell r="L544" t="str">
            <v>230040 Убыток от  курсовых разниц  (бух.)</v>
          </cell>
          <cell r="M544" t="str">
            <v>Net foreign exchange gain (loss)</v>
          </cell>
          <cell r="N544" t="str">
            <v>18.7</v>
          </cell>
          <cell r="O544" t="str">
            <v>Forex loss</v>
          </cell>
          <cell r="P544" t="e">
            <v>#N/A</v>
          </cell>
        </row>
        <row r="545">
          <cell r="A545" t="str">
            <v>230042</v>
          </cell>
          <cell r="B545">
            <v>472</v>
          </cell>
          <cell r="C545">
            <v>472</v>
          </cell>
          <cell r="D545" t="str">
            <v>Retained profit</v>
          </cell>
          <cell r="E545">
            <v>0</v>
          </cell>
          <cell r="G545" t="str">
            <v>bl.</v>
          </cell>
          <cell r="H545">
            <v>30</v>
          </cell>
          <cell r="I545">
            <v>0</v>
          </cell>
          <cell r="J545">
            <v>0</v>
          </cell>
          <cell r="K545" t="str">
            <v>300000</v>
          </cell>
          <cell r="L545" t="str">
            <v>230042 Убыток от суммовых разниц (бух.)</v>
          </cell>
          <cell r="M545" t="str">
            <v>Net foreign exchange gain (loss)</v>
          </cell>
          <cell r="N545" t="str">
            <v>18.7</v>
          </cell>
          <cell r="O545" t="str">
            <v>Forex loss</v>
          </cell>
          <cell r="P545" t="e">
            <v>#N/A</v>
          </cell>
        </row>
        <row r="546">
          <cell r="A546" t="str">
            <v>230044</v>
          </cell>
          <cell r="B546">
            <v>472</v>
          </cell>
          <cell r="C546">
            <v>472</v>
          </cell>
          <cell r="D546" t="str">
            <v>Retained profit</v>
          </cell>
          <cell r="E546">
            <v>0</v>
          </cell>
          <cell r="G546" t="str">
            <v>bl.</v>
          </cell>
          <cell r="H546">
            <v>30</v>
          </cell>
          <cell r="I546">
            <v>0</v>
          </cell>
          <cell r="J546">
            <v>0</v>
          </cell>
          <cell r="K546" t="str">
            <v>300000</v>
          </cell>
          <cell r="L546" t="str">
            <v>230044 Убыток от переоценки (бух.)</v>
          </cell>
          <cell r="M546" t="str">
            <v>Net foreign exchange gain (loss)</v>
          </cell>
          <cell r="N546" t="str">
            <v>18.7</v>
          </cell>
          <cell r="O546" t="str">
            <v>Forex loss</v>
          </cell>
          <cell r="P546" t="e">
            <v>#N/A</v>
          </cell>
        </row>
        <row r="547">
          <cell r="A547" t="str">
            <v>230043</v>
          </cell>
          <cell r="L547" t="str">
            <v>230043 Убыток по НДС от суммовых разниц (бух.)</v>
          </cell>
          <cell r="M547" t="str">
            <v>Net foreign exchange gain (loss)</v>
          </cell>
          <cell r="N547" t="str">
            <v>18.7</v>
          </cell>
          <cell r="O547" t="str">
            <v>Forex loss</v>
          </cell>
        </row>
        <row r="548">
          <cell r="A548" t="str">
            <v>280043</v>
          </cell>
          <cell r="L548" t="str">
            <v>280043 Доход по НДС от суммовых разниц (бух.)</v>
          </cell>
          <cell r="M548" t="str">
            <v>Net foreign exchange gain (loss)</v>
          </cell>
          <cell r="N548" t="str">
            <v>18.7</v>
          </cell>
          <cell r="O548" t="str">
            <v>Forex gain</v>
          </cell>
        </row>
        <row r="549">
          <cell r="A549" t="str">
            <v>230050</v>
          </cell>
          <cell r="B549">
            <v>472</v>
          </cell>
          <cell r="C549">
            <v>472</v>
          </cell>
          <cell r="D549" t="str">
            <v>Retained profit</v>
          </cell>
          <cell r="E549">
            <v>0</v>
          </cell>
          <cell r="H549">
            <v>30</v>
          </cell>
          <cell r="I549">
            <v>0</v>
          </cell>
          <cell r="J549">
            <v>0</v>
          </cell>
          <cell r="K549" t="str">
            <v>300000</v>
          </cell>
          <cell r="L549" t="str">
            <v>230050 ММ убыток от перемещения товаров между магазинами</v>
          </cell>
          <cell r="M549" t="str">
            <v>Selling, general and administrative expenses</v>
          </cell>
          <cell r="N549" t="str">
            <v>18.3</v>
          </cell>
          <cell r="O549" t="str">
            <v xml:space="preserve">Inventory shrinkage </v>
          </cell>
          <cell r="P549" t="str">
            <v xml:space="preserve">Inventory shrinkage </v>
          </cell>
        </row>
        <row r="550">
          <cell r="A550" t="str">
            <v>230060</v>
          </cell>
          <cell r="B550">
            <v>472</v>
          </cell>
          <cell r="C550">
            <v>472</v>
          </cell>
          <cell r="D550" t="str">
            <v>Retained profit</v>
          </cell>
          <cell r="E550">
            <v>0</v>
          </cell>
          <cell r="H550">
            <v>30</v>
          </cell>
          <cell r="I550">
            <v>0</v>
          </cell>
          <cell r="J550">
            <v>0</v>
          </cell>
          <cell r="K550" t="str">
            <v>300000</v>
          </cell>
          <cell r="L550" t="str">
            <v>230060 ММ убыток от изменения (округления) цен</v>
          </cell>
          <cell r="M550" t="str">
            <v>Selling, general and administrative expenses</v>
          </cell>
          <cell r="N550" t="str">
            <v>18.3</v>
          </cell>
          <cell r="O550" t="str">
            <v xml:space="preserve">Inventory shrinkage </v>
          </cell>
          <cell r="P550" t="str">
            <v xml:space="preserve">Inventory shrinkage </v>
          </cell>
        </row>
        <row r="551">
          <cell r="A551" t="str">
            <v>230070</v>
          </cell>
          <cell r="B551">
            <v>472</v>
          </cell>
          <cell r="C551">
            <v>472</v>
          </cell>
          <cell r="D551" t="str">
            <v>Retained profit</v>
          </cell>
          <cell r="E551">
            <v>0</v>
          </cell>
          <cell r="H551">
            <v>30</v>
          </cell>
          <cell r="I551">
            <v>0</v>
          </cell>
          <cell r="J551">
            <v>0</v>
          </cell>
          <cell r="K551" t="str">
            <v>300000</v>
          </cell>
          <cell r="L551" t="str">
            <v>230070 ММ убыток от переоценки товаров</v>
          </cell>
          <cell r="M551" t="str">
            <v>Selling, general and administrative expenses</v>
          </cell>
          <cell r="N551" t="str">
            <v>18.3</v>
          </cell>
          <cell r="O551" t="str">
            <v xml:space="preserve">Inventory shrinkage </v>
          </cell>
          <cell r="P551" t="str">
            <v xml:space="preserve">Inventory shrinkage </v>
          </cell>
        </row>
        <row r="552">
          <cell r="A552" t="str">
            <v>230071</v>
          </cell>
          <cell r="B552">
            <v>472</v>
          </cell>
          <cell r="C552">
            <v>472</v>
          </cell>
          <cell r="D552" t="str">
            <v>Retained profit</v>
          </cell>
          <cell r="E552">
            <v>0</v>
          </cell>
          <cell r="H552">
            <v>30</v>
          </cell>
          <cell r="I552">
            <v>0</v>
          </cell>
          <cell r="J552">
            <v>0</v>
          </cell>
          <cell r="K552" t="str">
            <v>300000</v>
          </cell>
          <cell r="L552" t="str">
            <v>230071 ММ убыток от переоценки товаров при ПИ</v>
          </cell>
          <cell r="M552" t="str">
            <v>Selling, general and administrative expenses</v>
          </cell>
          <cell r="N552" t="str">
            <v>18.3</v>
          </cell>
          <cell r="O552" t="str">
            <v xml:space="preserve">Inventory shrinkage </v>
          </cell>
          <cell r="P552" t="str">
            <v xml:space="preserve">Inventory shrinkage </v>
          </cell>
        </row>
        <row r="553">
          <cell r="A553" t="str">
            <v>230090</v>
          </cell>
          <cell r="B553">
            <v>472</v>
          </cell>
          <cell r="C553">
            <v>472</v>
          </cell>
          <cell r="D553" t="str">
            <v>Retained profit</v>
          </cell>
          <cell r="E553">
            <v>0</v>
          </cell>
          <cell r="H553">
            <v>30</v>
          </cell>
          <cell r="I553">
            <v>0</v>
          </cell>
          <cell r="J553">
            <v>0</v>
          </cell>
          <cell r="K553" t="str">
            <v>300000</v>
          </cell>
          <cell r="L553" t="str">
            <v>230090 Расходы прочие</v>
          </cell>
          <cell r="M553" t="str">
            <v>Other operating expenses</v>
          </cell>
          <cell r="N553" t="str">
            <v>18.4</v>
          </cell>
          <cell r="O553" t="str">
            <v>Other operating expenses</v>
          </cell>
          <cell r="P553" t="str">
            <v>Other operating expenses</v>
          </cell>
        </row>
        <row r="554">
          <cell r="A554" t="str">
            <v>230100</v>
          </cell>
          <cell r="B554">
            <v>472</v>
          </cell>
          <cell r="C554">
            <v>472</v>
          </cell>
          <cell r="D554" t="str">
            <v>Retained profit</v>
          </cell>
          <cell r="E554">
            <v>0</v>
          </cell>
          <cell r="H554">
            <v>30</v>
          </cell>
          <cell r="I554">
            <v>0</v>
          </cell>
          <cell r="J554">
            <v>0</v>
          </cell>
          <cell r="K554" t="str">
            <v>300000</v>
          </cell>
          <cell r="L554" t="str">
            <v>230100 Расходы прочие-корректировка прошлого периода</v>
          </cell>
          <cell r="M554" t="str">
            <v>Other operating expenses</v>
          </cell>
          <cell r="N554" t="str">
            <v>18.4</v>
          </cell>
          <cell r="O554" t="str">
            <v>Other operating expenses</v>
          </cell>
          <cell r="P554" t="str">
            <v>Other operating expenses</v>
          </cell>
        </row>
        <row r="555">
          <cell r="A555" t="str">
            <v>230110</v>
          </cell>
          <cell r="B555">
            <v>472</v>
          </cell>
          <cell r="C555">
            <v>472</v>
          </cell>
          <cell r="D555" t="str">
            <v>Retained profit</v>
          </cell>
          <cell r="E555">
            <v>0</v>
          </cell>
          <cell r="H555">
            <v>30</v>
          </cell>
          <cell r="I555">
            <v>0</v>
          </cell>
          <cell r="J555">
            <v>0</v>
          </cell>
          <cell r="K555" t="str">
            <v>300000</v>
          </cell>
          <cell r="L555" t="str">
            <v>230110 Расходы от недостач (кассиры)</v>
          </cell>
          <cell r="M555" t="str">
            <v>Other operating expenses</v>
          </cell>
          <cell r="N555" t="str">
            <v>18.4</v>
          </cell>
          <cell r="O555" t="str">
            <v>Other operating expenses</v>
          </cell>
          <cell r="P555" t="e">
            <v>#N/A</v>
          </cell>
        </row>
        <row r="556">
          <cell r="A556" t="str">
            <v>230111</v>
          </cell>
          <cell r="L556" t="str">
            <v>230111 Расходы от недостачи (касса) Ist.</v>
          </cell>
          <cell r="M556" t="str">
            <v>Other operating expenses</v>
          </cell>
          <cell r="N556" t="str">
            <v>18.4</v>
          </cell>
          <cell r="O556" t="str">
            <v>Other operating expenses</v>
          </cell>
        </row>
        <row r="557">
          <cell r="A557" t="str">
            <v>230120</v>
          </cell>
          <cell r="B557">
            <v>472</v>
          </cell>
          <cell r="C557">
            <v>472</v>
          </cell>
          <cell r="D557" t="str">
            <v>Retained profit</v>
          </cell>
          <cell r="E557" t="str">
            <v>del</v>
          </cell>
          <cell r="H557">
            <v>30</v>
          </cell>
          <cell r="I557">
            <v>0</v>
          </cell>
          <cell r="J557">
            <v>0</v>
          </cell>
          <cell r="K557" t="str">
            <v>300000</v>
          </cell>
          <cell r="L557" t="str">
            <v>230120 ММ убыток от транспортных разниц</v>
          </cell>
          <cell r="M557" t="e">
            <v>#N/A</v>
          </cell>
          <cell r="N557" t="e">
            <v>#N/A</v>
          </cell>
          <cell r="O557" t="e">
            <v>#N/A</v>
          </cell>
          <cell r="P557" t="e">
            <v>#N/A</v>
          </cell>
        </row>
        <row r="558">
          <cell r="A558" t="str">
            <v>230400</v>
          </cell>
          <cell r="B558">
            <v>472</v>
          </cell>
          <cell r="C558">
            <v>472</v>
          </cell>
          <cell r="D558" t="str">
            <v>Retained profit</v>
          </cell>
          <cell r="E558" t="str">
            <v>del</v>
          </cell>
          <cell r="H558">
            <v>30</v>
          </cell>
          <cell r="I558">
            <v>0</v>
          </cell>
          <cell r="J558">
            <v>0</v>
          </cell>
          <cell r="K558" t="str">
            <v>300000</v>
          </cell>
          <cell r="L558" t="str">
            <v>230400 Неконпенсируемый  убыток магазинов</v>
          </cell>
          <cell r="M558" t="e">
            <v>#N/A</v>
          </cell>
          <cell r="N558" t="e">
            <v>#N/A</v>
          </cell>
          <cell r="O558" t="e">
            <v>#N/A</v>
          </cell>
          <cell r="P558" t="e">
            <v>#N/A</v>
          </cell>
        </row>
        <row r="559">
          <cell r="A559" t="str">
            <v>230510</v>
          </cell>
          <cell r="B559">
            <v>472</v>
          </cell>
          <cell r="C559">
            <v>472</v>
          </cell>
          <cell r="D559" t="str">
            <v>Retained profit</v>
          </cell>
          <cell r="E559">
            <v>0</v>
          </cell>
          <cell r="H559">
            <v>30</v>
          </cell>
          <cell r="I559">
            <v>0</v>
          </cell>
          <cell r="J559">
            <v>0</v>
          </cell>
          <cell r="K559" t="str">
            <v>300000</v>
          </cell>
          <cell r="L559" t="str">
            <v>230510 Убыток при сверках с поставщиками</v>
          </cell>
          <cell r="M559" t="str">
            <v>Other operating expenses</v>
          </cell>
          <cell r="N559" t="str">
            <v>18.4</v>
          </cell>
          <cell r="O559" t="str">
            <v>Other operating expenses</v>
          </cell>
          <cell r="P559" t="str">
            <v>Other operating expenses</v>
          </cell>
        </row>
        <row r="560">
          <cell r="A560" t="str">
            <v>230600</v>
          </cell>
          <cell r="B560">
            <v>625</v>
          </cell>
          <cell r="C560">
            <v>625</v>
          </cell>
          <cell r="D560" t="str">
            <v>Accounts payable ( other services)</v>
          </cell>
          <cell r="E560">
            <v>0</v>
          </cell>
          <cell r="H560">
            <v>76</v>
          </cell>
          <cell r="I560">
            <v>0</v>
          </cell>
          <cell r="J560">
            <v>0</v>
          </cell>
          <cell r="K560" t="str">
            <v>300000</v>
          </cell>
          <cell r="L560" t="str">
            <v>230600 расходы не связанные с реал.услуг</v>
          </cell>
          <cell r="M560" t="str">
            <v>Other operating expenses</v>
          </cell>
          <cell r="N560" t="str">
            <v>18.4</v>
          </cell>
          <cell r="O560" t="str">
            <v>Other operating expenses</v>
          </cell>
          <cell r="P560" t="e">
            <v>#N/A</v>
          </cell>
        </row>
        <row r="561">
          <cell r="A561" t="str">
            <v>230610</v>
          </cell>
          <cell r="B561">
            <v>472</v>
          </cell>
          <cell r="C561">
            <v>472</v>
          </cell>
          <cell r="D561" t="str">
            <v>Retained profit</v>
          </cell>
          <cell r="E561">
            <v>0</v>
          </cell>
          <cell r="H561">
            <v>30</v>
          </cell>
          <cell r="I561">
            <v>0</v>
          </cell>
          <cell r="J561">
            <v>0</v>
          </cell>
          <cell r="K561" t="str">
            <v>300000</v>
          </cell>
          <cell r="L561" t="str">
            <v>230610 Расходы по таможенному оф-ю ОС</v>
          </cell>
          <cell r="M561" t="str">
            <v>Selling, general and administrative expenses</v>
          </cell>
          <cell r="N561" t="str">
            <v>18.3</v>
          </cell>
          <cell r="O561" t="str">
            <v xml:space="preserve">Other </v>
          </cell>
          <cell r="P561" t="e">
            <v>#N/A</v>
          </cell>
        </row>
        <row r="562">
          <cell r="A562" t="str">
            <v>230700</v>
          </cell>
          <cell r="B562" t="str">
            <v>х</v>
          </cell>
          <cell r="C562">
            <v>472</v>
          </cell>
          <cell r="D562" t="str">
            <v>Retained profit</v>
          </cell>
          <cell r="E562">
            <v>0</v>
          </cell>
          <cell r="H562">
            <v>30</v>
          </cell>
          <cell r="I562">
            <v>0</v>
          </cell>
          <cell r="J562">
            <v>0</v>
          </cell>
          <cell r="K562" t="str">
            <v>300000</v>
          </cell>
          <cell r="L562" t="str">
            <v>230700 Убыток прошлых лет</v>
          </cell>
          <cell r="M562" t="str">
            <v>Other operating expenses</v>
          </cell>
          <cell r="N562" t="str">
            <v>18.4</v>
          </cell>
          <cell r="O562" t="str">
            <v>Other operating expenses</v>
          </cell>
          <cell r="P562" t="e">
            <v>#N/A</v>
          </cell>
        </row>
        <row r="563">
          <cell r="A563" t="str">
            <v>230900</v>
          </cell>
          <cell r="B563">
            <v>472</v>
          </cell>
          <cell r="C563">
            <v>472</v>
          </cell>
          <cell r="D563" t="str">
            <v>Retained profit</v>
          </cell>
          <cell r="E563">
            <v>0</v>
          </cell>
          <cell r="H563">
            <v>30</v>
          </cell>
          <cell r="I563">
            <v>0</v>
          </cell>
          <cell r="J563">
            <v>0</v>
          </cell>
          <cell r="K563" t="str">
            <v>300000</v>
          </cell>
          <cell r="L563" t="str">
            <v>230900 НДС в расходах по  товарам</v>
          </cell>
          <cell r="M563" t="e">
            <v>#N/A</v>
          </cell>
          <cell r="N563" t="e">
            <v>#N/A</v>
          </cell>
          <cell r="O563" t="e">
            <v>#N/A</v>
          </cell>
          <cell r="P563" t="e">
            <v>#N/A</v>
          </cell>
        </row>
        <row r="564">
          <cell r="A564" t="str">
            <v>230910</v>
          </cell>
          <cell r="B564">
            <v>624</v>
          </cell>
          <cell r="C564">
            <v>624</v>
          </cell>
          <cell r="D564" t="str">
            <v>Taxes received/payable</v>
          </cell>
          <cell r="E564">
            <v>0</v>
          </cell>
          <cell r="H564">
            <v>68</v>
          </cell>
          <cell r="I564">
            <v>0</v>
          </cell>
          <cell r="J564">
            <v>0</v>
          </cell>
          <cell r="K564" t="str">
            <v>300000</v>
          </cell>
          <cell r="L564" t="str">
            <v>230910 НДС в расходах по  услугам</v>
          </cell>
          <cell r="M564" t="str">
            <v>Tax liabilities</v>
          </cell>
          <cell r="N564">
            <v>11</v>
          </cell>
          <cell r="O564" t="str">
            <v>Output VAT</v>
          </cell>
          <cell r="P564" t="e">
            <v>#N/A</v>
          </cell>
        </row>
        <row r="565">
          <cell r="A565" t="str">
            <v>230920</v>
          </cell>
          <cell r="B565">
            <v>472</v>
          </cell>
          <cell r="C565">
            <v>472</v>
          </cell>
          <cell r="D565" t="str">
            <v>Retained profit</v>
          </cell>
          <cell r="E565">
            <v>0</v>
          </cell>
          <cell r="H565">
            <v>30</v>
          </cell>
          <cell r="I565">
            <v>0</v>
          </cell>
          <cell r="J565">
            <v>0</v>
          </cell>
          <cell r="K565" t="str">
            <v>300000</v>
          </cell>
          <cell r="L565" t="str">
            <v>230920 НДС в расходах по  капвложениям</v>
          </cell>
          <cell r="M565" t="e">
            <v>#N/A</v>
          </cell>
          <cell r="N565" t="e">
            <v>#N/A</v>
          </cell>
          <cell r="O565" t="e">
            <v>#N/A</v>
          </cell>
          <cell r="P565" t="e">
            <v>#N/A</v>
          </cell>
        </row>
        <row r="566">
          <cell r="A566" t="str">
            <v>240000</v>
          </cell>
          <cell r="B566">
            <v>472</v>
          </cell>
          <cell r="C566">
            <v>472</v>
          </cell>
          <cell r="D566" t="str">
            <v>Retained profit</v>
          </cell>
          <cell r="E566" t="str">
            <v>del</v>
          </cell>
          <cell r="H566">
            <v>30</v>
          </cell>
          <cell r="I566">
            <v>0</v>
          </cell>
          <cell r="J566">
            <v>0</v>
          </cell>
          <cell r="K566" t="str">
            <v>300000</v>
          </cell>
          <cell r="L566" t="str">
            <v>240000 ММ убыток от скидок поставщиков</v>
          </cell>
          <cell r="M566" t="e">
            <v>#N/A</v>
          </cell>
          <cell r="N566" t="e">
            <v>#N/A</v>
          </cell>
          <cell r="O566" t="e">
            <v>#N/A</v>
          </cell>
          <cell r="P566" t="e">
            <v>#N/A</v>
          </cell>
        </row>
        <row r="567">
          <cell r="A567" t="str">
            <v>249999</v>
          </cell>
          <cell r="B567">
            <v>472</v>
          </cell>
          <cell r="C567">
            <v>472</v>
          </cell>
          <cell r="D567" t="str">
            <v>Retained profit</v>
          </cell>
          <cell r="E567" t="str">
            <v>del</v>
          </cell>
          <cell r="H567">
            <v>30</v>
          </cell>
          <cell r="I567">
            <v>0</v>
          </cell>
          <cell r="J567">
            <v>0</v>
          </cell>
          <cell r="K567" t="str">
            <v>300000</v>
          </cell>
          <cell r="L567" t="str">
            <v>249999 ММ убыток от скидок поставщиков - корр.счет</v>
          </cell>
          <cell r="M567" t="e">
            <v>#N/A</v>
          </cell>
          <cell r="N567" t="e">
            <v>#N/A</v>
          </cell>
          <cell r="O567" t="e">
            <v>#N/A</v>
          </cell>
          <cell r="P567" t="e">
            <v>#N/A</v>
          </cell>
        </row>
        <row r="568">
          <cell r="A568" t="str">
            <v>251000</v>
          </cell>
          <cell r="B568">
            <v>472</v>
          </cell>
          <cell r="C568">
            <v>472</v>
          </cell>
          <cell r="D568" t="str">
            <v>Retained profit</v>
          </cell>
          <cell r="E568" t="str">
            <v>del</v>
          </cell>
          <cell r="H568">
            <v>30</v>
          </cell>
          <cell r="I568">
            <v>0</v>
          </cell>
          <cell r="J568">
            <v>0</v>
          </cell>
          <cell r="K568" t="str">
            <v>300000</v>
          </cell>
          <cell r="L568" t="str">
            <v>251000 Доход от чрезвычайных обстоятельств</v>
          </cell>
          <cell r="M568" t="e">
            <v>#N/A</v>
          </cell>
          <cell r="N568" t="e">
            <v>#N/A</v>
          </cell>
          <cell r="O568" t="e">
            <v>#N/A</v>
          </cell>
          <cell r="P568" t="e">
            <v>#N/A</v>
          </cell>
        </row>
        <row r="569">
          <cell r="A569" t="str">
            <v>280000</v>
          </cell>
          <cell r="B569">
            <v>472</v>
          </cell>
          <cell r="C569">
            <v>472</v>
          </cell>
          <cell r="D569" t="str">
            <v>Retained profit</v>
          </cell>
          <cell r="E569">
            <v>0</v>
          </cell>
          <cell r="F569" t="str">
            <v>bl.</v>
          </cell>
          <cell r="H569">
            <v>30</v>
          </cell>
          <cell r="I569">
            <v>0</v>
          </cell>
          <cell r="J569">
            <v>0</v>
          </cell>
          <cell r="K569" t="str">
            <v>300000</v>
          </cell>
          <cell r="L569" t="str">
            <v>280000 Доход от курсовых разниц</v>
          </cell>
          <cell r="M569" t="str">
            <v>Net foreign exchange gain (loss)</v>
          </cell>
          <cell r="N569" t="str">
            <v>18.7</v>
          </cell>
          <cell r="O569" t="str">
            <v>Forex gain</v>
          </cell>
          <cell r="P569" t="str">
            <v>Forex gain</v>
          </cell>
        </row>
        <row r="570">
          <cell r="A570" t="str">
            <v>280005</v>
          </cell>
          <cell r="B570">
            <v>472</v>
          </cell>
          <cell r="C570">
            <v>472</v>
          </cell>
          <cell r="D570" t="str">
            <v>Retained profit</v>
          </cell>
          <cell r="E570">
            <v>0</v>
          </cell>
          <cell r="H570">
            <v>30</v>
          </cell>
          <cell r="I570">
            <v>0</v>
          </cell>
          <cell r="J570">
            <v>0</v>
          </cell>
          <cell r="K570" t="str">
            <v>300000</v>
          </cell>
          <cell r="L570" t="str">
            <v>280005 Доход от операций с валютов (покупка, продажа)</v>
          </cell>
          <cell r="M570" t="str">
            <v>Net foreign exchange gain (loss)</v>
          </cell>
          <cell r="N570" t="str">
            <v>18.7</v>
          </cell>
          <cell r="O570" t="str">
            <v>Forex gain</v>
          </cell>
          <cell r="P570" t="e">
            <v>#N/A</v>
          </cell>
        </row>
        <row r="571">
          <cell r="A571" t="str">
            <v>280006</v>
          </cell>
          <cell r="B571">
            <v>472</v>
          </cell>
          <cell r="C571">
            <v>472</v>
          </cell>
          <cell r="D571" t="str">
            <v>Retained profit</v>
          </cell>
          <cell r="E571">
            <v>0</v>
          </cell>
          <cell r="H571">
            <v>30</v>
          </cell>
          <cell r="I571">
            <v>0</v>
          </cell>
          <cell r="J571">
            <v>0</v>
          </cell>
          <cell r="K571" t="str">
            <v>300000</v>
          </cell>
          <cell r="L571" t="str">
            <v>280006 Положительные суммовые разницы</v>
          </cell>
          <cell r="M571" t="str">
            <v>Net foreign exchange gain (loss)</v>
          </cell>
          <cell r="N571" t="str">
            <v>18.7</v>
          </cell>
          <cell r="O571" t="str">
            <v>Forex gain</v>
          </cell>
          <cell r="P571" t="e">
            <v>#N/A</v>
          </cell>
        </row>
        <row r="572">
          <cell r="A572" t="str">
            <v>280010</v>
          </cell>
          <cell r="B572">
            <v>472</v>
          </cell>
          <cell r="C572">
            <v>472</v>
          </cell>
          <cell r="D572" t="str">
            <v>Retained profit</v>
          </cell>
          <cell r="E572">
            <v>0</v>
          </cell>
          <cell r="F572" t="str">
            <v>bl.</v>
          </cell>
          <cell r="H572">
            <v>30</v>
          </cell>
          <cell r="I572">
            <v>0</v>
          </cell>
          <cell r="J572">
            <v>0</v>
          </cell>
          <cell r="K572" t="str">
            <v>300000</v>
          </cell>
          <cell r="L572" t="str">
            <v>280010 Доход от оценки валюты</v>
          </cell>
          <cell r="M572" t="str">
            <v>Net foreign exchange gain (loss)</v>
          </cell>
          <cell r="N572" t="str">
            <v>18.7</v>
          </cell>
          <cell r="O572" t="str">
            <v>Forex gain</v>
          </cell>
          <cell r="P572" t="str">
            <v>Forex gain</v>
          </cell>
        </row>
        <row r="573">
          <cell r="A573" t="str">
            <v>280020</v>
          </cell>
          <cell r="B573">
            <v>472</v>
          </cell>
          <cell r="C573">
            <v>472</v>
          </cell>
          <cell r="D573" t="str">
            <v>Retained profit</v>
          </cell>
          <cell r="E573" t="str">
            <v>del</v>
          </cell>
          <cell r="H573">
            <v>30</v>
          </cell>
          <cell r="I573">
            <v>0</v>
          </cell>
          <cell r="J573">
            <v>0</v>
          </cell>
          <cell r="K573" t="str">
            <v>300000</v>
          </cell>
          <cell r="L573" t="str">
            <v>280020 Доход от небольших курсовых разниц</v>
          </cell>
          <cell r="M573" t="str">
            <v>Net foreign exchange gain (loss)</v>
          </cell>
          <cell r="N573" t="str">
            <v>18.7</v>
          </cell>
          <cell r="O573" t="str">
            <v>Forex gain</v>
          </cell>
          <cell r="P573" t="str">
            <v>Forex gain</v>
          </cell>
        </row>
        <row r="574">
          <cell r="A574" t="str">
            <v>280030</v>
          </cell>
          <cell r="B574">
            <v>472</v>
          </cell>
          <cell r="C574">
            <v>472</v>
          </cell>
          <cell r="D574" t="str">
            <v>Retained profit</v>
          </cell>
          <cell r="E574" t="str">
            <v>del</v>
          </cell>
          <cell r="H574">
            <v>30</v>
          </cell>
          <cell r="I574">
            <v>0</v>
          </cell>
          <cell r="J574">
            <v>0</v>
          </cell>
          <cell r="K574" t="str">
            <v>300000</v>
          </cell>
          <cell r="L574" t="str">
            <v>280030 ММ доход -излишки при инвентаризации</v>
          </cell>
          <cell r="M574" t="str">
            <v>Selling, general and administrative expenses</v>
          </cell>
          <cell r="N574" t="str">
            <v>18.3</v>
          </cell>
          <cell r="O574" t="str">
            <v xml:space="preserve">Inventory shrinkage </v>
          </cell>
          <cell r="P574" t="str">
            <v xml:space="preserve">Inventory shrinkage </v>
          </cell>
        </row>
        <row r="575">
          <cell r="A575" t="str">
            <v>280040</v>
          </cell>
          <cell r="B575">
            <v>472</v>
          </cell>
          <cell r="C575">
            <v>472</v>
          </cell>
          <cell r="D575" t="str">
            <v>Retained profit</v>
          </cell>
          <cell r="E575">
            <v>0</v>
          </cell>
          <cell r="G575" t="str">
            <v>bl.</v>
          </cell>
          <cell r="H575">
            <v>30</v>
          </cell>
          <cell r="I575">
            <v>0</v>
          </cell>
          <cell r="J575">
            <v>0</v>
          </cell>
          <cell r="K575" t="str">
            <v>300000</v>
          </cell>
          <cell r="L575" t="str">
            <v>280040 Доход от курсовых разниц (бух.)</v>
          </cell>
          <cell r="M575" t="str">
            <v>Net foreign exchange gain (loss)</v>
          </cell>
          <cell r="N575" t="str">
            <v>18.7</v>
          </cell>
          <cell r="O575" t="str">
            <v>Forex gain</v>
          </cell>
          <cell r="P575" t="e">
            <v>#N/A</v>
          </cell>
        </row>
        <row r="576">
          <cell r="A576" t="str">
            <v>280042</v>
          </cell>
          <cell r="B576">
            <v>472</v>
          </cell>
          <cell r="C576">
            <v>472</v>
          </cell>
          <cell r="D576" t="str">
            <v>Retained profit</v>
          </cell>
          <cell r="E576">
            <v>0</v>
          </cell>
          <cell r="G576" t="str">
            <v>bl.</v>
          </cell>
          <cell r="H576">
            <v>30</v>
          </cell>
          <cell r="I576">
            <v>0</v>
          </cell>
          <cell r="J576">
            <v>0</v>
          </cell>
          <cell r="K576" t="str">
            <v>300000</v>
          </cell>
          <cell r="L576" t="str">
            <v>280042 Доход от суммовых разниц (бух.)</v>
          </cell>
          <cell r="M576" t="str">
            <v>Net foreign exchange gain (loss)</v>
          </cell>
          <cell r="N576" t="str">
            <v>18.7</v>
          </cell>
          <cell r="O576" t="str">
            <v>Forex gain</v>
          </cell>
          <cell r="P576" t="e">
            <v>#N/A</v>
          </cell>
        </row>
        <row r="577">
          <cell r="A577" t="str">
            <v>280044</v>
          </cell>
          <cell r="B577">
            <v>472</v>
          </cell>
          <cell r="C577">
            <v>472</v>
          </cell>
          <cell r="D577" t="str">
            <v>Retained profit</v>
          </cell>
          <cell r="E577">
            <v>0</v>
          </cell>
          <cell r="G577" t="str">
            <v>bl.</v>
          </cell>
          <cell r="H577">
            <v>30</v>
          </cell>
          <cell r="I577">
            <v>0</v>
          </cell>
          <cell r="J577">
            <v>0</v>
          </cell>
          <cell r="K577" t="str">
            <v>300000</v>
          </cell>
          <cell r="L577" t="str">
            <v>280044 Доход от переоценки (бух.)</v>
          </cell>
          <cell r="M577" t="str">
            <v>Net foreign exchange gain (loss)</v>
          </cell>
          <cell r="N577" t="str">
            <v>18.7</v>
          </cell>
          <cell r="O577" t="str">
            <v>Forex gain</v>
          </cell>
          <cell r="P577" t="e">
            <v>#N/A</v>
          </cell>
        </row>
        <row r="578">
          <cell r="A578" t="str">
            <v>280050</v>
          </cell>
          <cell r="B578">
            <v>472</v>
          </cell>
          <cell r="C578">
            <v>472</v>
          </cell>
          <cell r="D578" t="str">
            <v>Retained profit</v>
          </cell>
          <cell r="E578">
            <v>0</v>
          </cell>
          <cell r="H578">
            <v>30</v>
          </cell>
          <cell r="I578">
            <v>0</v>
          </cell>
          <cell r="J578">
            <v>0</v>
          </cell>
          <cell r="K578" t="str">
            <v>300000</v>
          </cell>
          <cell r="L578" t="str">
            <v>280050 ММ доход от перемещения товаров между магазинами</v>
          </cell>
          <cell r="M578" t="str">
            <v>Selling, general and administrative expenses</v>
          </cell>
          <cell r="N578" t="str">
            <v>18.3</v>
          </cell>
          <cell r="O578" t="str">
            <v xml:space="preserve">Inventory shrinkage </v>
          </cell>
          <cell r="P578" t="str">
            <v xml:space="preserve">Inventory shrinkage </v>
          </cell>
        </row>
        <row r="579">
          <cell r="A579" t="str">
            <v>280060</v>
          </cell>
          <cell r="B579">
            <v>472</v>
          </cell>
          <cell r="C579">
            <v>472</v>
          </cell>
          <cell r="D579" t="str">
            <v>Retained profit</v>
          </cell>
          <cell r="E579">
            <v>0</v>
          </cell>
          <cell r="H579">
            <v>30</v>
          </cell>
          <cell r="I579">
            <v>0</v>
          </cell>
          <cell r="J579">
            <v>0</v>
          </cell>
          <cell r="K579" t="str">
            <v>300000</v>
          </cell>
          <cell r="L579" t="str">
            <v>280060 ММ доход от изменения (округления) цен</v>
          </cell>
          <cell r="M579" t="str">
            <v>Selling, general and administrative expenses</v>
          </cell>
          <cell r="N579" t="str">
            <v>18.3</v>
          </cell>
          <cell r="O579" t="str">
            <v xml:space="preserve">Inventory shrinkage </v>
          </cell>
          <cell r="P579" t="str">
            <v xml:space="preserve">Inventory shrinkage </v>
          </cell>
        </row>
        <row r="580">
          <cell r="A580" t="str">
            <v>280070</v>
          </cell>
          <cell r="B580">
            <v>472</v>
          </cell>
          <cell r="C580">
            <v>472</v>
          </cell>
          <cell r="D580" t="str">
            <v>Retained profit</v>
          </cell>
          <cell r="E580">
            <v>0</v>
          </cell>
          <cell r="H580">
            <v>30</v>
          </cell>
          <cell r="I580">
            <v>0</v>
          </cell>
          <cell r="J580">
            <v>0</v>
          </cell>
          <cell r="K580" t="str">
            <v>300000</v>
          </cell>
          <cell r="L580" t="str">
            <v>280070 ММ доход от переоценки товаров</v>
          </cell>
          <cell r="M580" t="str">
            <v>Selling, general and administrative expenses</v>
          </cell>
          <cell r="N580" t="str">
            <v>18.3</v>
          </cell>
          <cell r="O580" t="str">
            <v xml:space="preserve">Inventory shrinkage </v>
          </cell>
          <cell r="P580" t="str">
            <v xml:space="preserve">Inventory shrinkage </v>
          </cell>
        </row>
        <row r="581">
          <cell r="A581" t="str">
            <v>280071</v>
          </cell>
          <cell r="B581">
            <v>472</v>
          </cell>
          <cell r="C581">
            <v>472</v>
          </cell>
          <cell r="D581" t="str">
            <v>Retained profit</v>
          </cell>
          <cell r="E581">
            <v>0</v>
          </cell>
          <cell r="H581">
            <v>30</v>
          </cell>
          <cell r="I581">
            <v>0</v>
          </cell>
          <cell r="J581">
            <v>0</v>
          </cell>
          <cell r="K581" t="str">
            <v>300000</v>
          </cell>
          <cell r="L581" t="str">
            <v>280071 ММ доход от переоценки товаров при ПИ</v>
          </cell>
          <cell r="M581" t="str">
            <v>Selling, general and administrative expenses</v>
          </cell>
          <cell r="N581" t="str">
            <v>18.3</v>
          </cell>
          <cell r="O581" t="str">
            <v xml:space="preserve">Inventory shrinkage </v>
          </cell>
          <cell r="P581" t="str">
            <v xml:space="preserve">Inventory shrinkage </v>
          </cell>
        </row>
        <row r="582">
          <cell r="A582" t="str">
            <v>280080</v>
          </cell>
          <cell r="B582">
            <v>472</v>
          </cell>
          <cell r="C582">
            <v>472</v>
          </cell>
          <cell r="D582" t="str">
            <v>Retained profit</v>
          </cell>
          <cell r="E582" t="str">
            <v>del</v>
          </cell>
          <cell r="H582">
            <v>30</v>
          </cell>
          <cell r="I582">
            <v>0</v>
          </cell>
          <cell r="J582">
            <v>0</v>
          </cell>
          <cell r="K582" t="str">
            <v>300000</v>
          </cell>
          <cell r="L582" t="str">
            <v>280080 Доход от бесплат.поставок (т.для тов.с S-цен)</v>
          </cell>
          <cell r="M582" t="e">
            <v>#N/A</v>
          </cell>
          <cell r="N582" t="e">
            <v>#N/A</v>
          </cell>
          <cell r="O582" t="e">
            <v>#N/A</v>
          </cell>
          <cell r="P582" t="e">
            <v>#N/A</v>
          </cell>
        </row>
        <row r="583">
          <cell r="A583" t="str">
            <v>280090</v>
          </cell>
          <cell r="B583">
            <v>472</v>
          </cell>
          <cell r="C583">
            <v>472</v>
          </cell>
          <cell r="D583" t="str">
            <v>Retained profit</v>
          </cell>
          <cell r="E583">
            <v>0</v>
          </cell>
          <cell r="H583">
            <v>30</v>
          </cell>
          <cell r="I583">
            <v>0</v>
          </cell>
          <cell r="J583">
            <v>0</v>
          </cell>
          <cell r="K583" t="str">
            <v>300000</v>
          </cell>
          <cell r="L583" t="str">
            <v>280090 Доходы прочие</v>
          </cell>
          <cell r="M583" t="str">
            <v>Other operating income</v>
          </cell>
          <cell r="N583" t="str">
            <v>18.4</v>
          </cell>
          <cell r="O583" t="str">
            <v xml:space="preserve">Other income </v>
          </cell>
          <cell r="P583" t="str">
            <v xml:space="preserve">Other income </v>
          </cell>
        </row>
        <row r="584">
          <cell r="A584" t="str">
            <v>280100</v>
          </cell>
          <cell r="B584">
            <v>472</v>
          </cell>
          <cell r="C584">
            <v>472</v>
          </cell>
          <cell r="D584" t="str">
            <v>Retained profit</v>
          </cell>
          <cell r="E584">
            <v>0</v>
          </cell>
          <cell r="H584">
            <v>30</v>
          </cell>
          <cell r="I584">
            <v>0</v>
          </cell>
          <cell r="J584">
            <v>0</v>
          </cell>
          <cell r="K584" t="str">
            <v>300000</v>
          </cell>
          <cell r="L584" t="str">
            <v>280100 Доходы прочие прошлого пер.(корректировки)</v>
          </cell>
          <cell r="M584" t="str">
            <v>Other operating income</v>
          </cell>
          <cell r="N584" t="str">
            <v>18.4</v>
          </cell>
          <cell r="O584" t="str">
            <v xml:space="preserve">Other income </v>
          </cell>
          <cell r="P584" t="str">
            <v xml:space="preserve">Other income </v>
          </cell>
        </row>
        <row r="585">
          <cell r="A585" t="str">
            <v>280110</v>
          </cell>
          <cell r="B585">
            <v>472</v>
          </cell>
          <cell r="C585">
            <v>472</v>
          </cell>
          <cell r="D585" t="str">
            <v>Retained profit</v>
          </cell>
          <cell r="E585">
            <v>0</v>
          </cell>
          <cell r="H585">
            <v>30</v>
          </cell>
          <cell r="I585">
            <v>0</v>
          </cell>
          <cell r="J585">
            <v>0</v>
          </cell>
          <cell r="K585" t="str">
            <v>300000</v>
          </cell>
          <cell r="L585" t="str">
            <v>280110 Доходы от излишков (кассиры) бух.</v>
          </cell>
          <cell r="M585" t="str">
            <v>Other operating income</v>
          </cell>
          <cell r="N585" t="str">
            <v>18.4</v>
          </cell>
          <cell r="O585" t="str">
            <v xml:space="preserve">Other income </v>
          </cell>
          <cell r="P585" t="str">
            <v xml:space="preserve">Other income </v>
          </cell>
        </row>
        <row r="586">
          <cell r="A586" t="str">
            <v>280111</v>
          </cell>
          <cell r="B586">
            <v>472</v>
          </cell>
          <cell r="C586">
            <v>472</v>
          </cell>
          <cell r="D586" t="str">
            <v>Retained profit</v>
          </cell>
          <cell r="E586">
            <v>2</v>
          </cell>
          <cell r="H586">
            <v>30</v>
          </cell>
          <cell r="I586">
            <v>0</v>
          </cell>
          <cell r="J586">
            <v>0</v>
          </cell>
          <cell r="L586" t="str">
            <v>280111 Доходы от излишков (кассиры) Ist.</v>
          </cell>
          <cell r="M586" t="str">
            <v>Other operating income</v>
          </cell>
          <cell r="N586" t="str">
            <v>18.4</v>
          </cell>
          <cell r="O586" t="str">
            <v xml:space="preserve">Other income </v>
          </cell>
        </row>
        <row r="587">
          <cell r="A587" t="str">
            <v>280120</v>
          </cell>
          <cell r="B587">
            <v>472</v>
          </cell>
          <cell r="C587">
            <v>472</v>
          </cell>
          <cell r="D587" t="str">
            <v>Retained profit</v>
          </cell>
          <cell r="E587" t="str">
            <v>del</v>
          </cell>
          <cell r="H587">
            <v>30</v>
          </cell>
          <cell r="I587">
            <v>0</v>
          </cell>
          <cell r="J587">
            <v>0</v>
          </cell>
          <cell r="K587" t="str">
            <v>300000</v>
          </cell>
          <cell r="L587" t="str">
            <v>280120 ММ доход от транспортных разниц</v>
          </cell>
          <cell r="M587" t="e">
            <v>#N/A</v>
          </cell>
          <cell r="N587" t="e">
            <v>#N/A</v>
          </cell>
          <cell r="O587" t="e">
            <v>#N/A</v>
          </cell>
          <cell r="P587" t="e">
            <v>#N/A</v>
          </cell>
        </row>
        <row r="588">
          <cell r="A588" t="str">
            <v>280130</v>
          </cell>
          <cell r="B588">
            <v>472</v>
          </cell>
          <cell r="C588">
            <v>472</v>
          </cell>
          <cell r="D588" t="str">
            <v>Retained profit</v>
          </cell>
          <cell r="E588">
            <v>0</v>
          </cell>
          <cell r="H588">
            <v>30</v>
          </cell>
          <cell r="I588">
            <v>0</v>
          </cell>
          <cell r="J588">
            <v>0</v>
          </cell>
          <cell r="K588" t="str">
            <v>300000</v>
          </cell>
          <cell r="L588" t="str">
            <v>280130 Доходы от инвентаризации.ОС</v>
          </cell>
          <cell r="M588" t="str">
            <v>Other operating income</v>
          </cell>
          <cell r="N588" t="str">
            <v>18.4</v>
          </cell>
          <cell r="O588" t="str">
            <v xml:space="preserve">Other income </v>
          </cell>
          <cell r="P588" t="str">
            <v xml:space="preserve">Other income </v>
          </cell>
        </row>
        <row r="589">
          <cell r="A589" t="str">
            <v>280140</v>
          </cell>
          <cell r="B589">
            <v>472</v>
          </cell>
          <cell r="C589">
            <v>472</v>
          </cell>
          <cell r="D589" t="str">
            <v>Retained profit</v>
          </cell>
          <cell r="E589">
            <v>0</v>
          </cell>
          <cell r="H589">
            <v>30</v>
          </cell>
          <cell r="I589">
            <v>0</v>
          </cell>
          <cell r="J589">
            <v>0</v>
          </cell>
          <cell r="K589" t="str">
            <v>300000</v>
          </cell>
          <cell r="L589" t="str">
            <v>280140 Доходы от питания сторонних организаций</v>
          </cell>
          <cell r="M589" t="str">
            <v>Other operating income</v>
          </cell>
          <cell r="N589" t="str">
            <v>18.4</v>
          </cell>
          <cell r="O589" t="str">
            <v xml:space="preserve">Other income </v>
          </cell>
          <cell r="P589" t="e">
            <v>#N/A</v>
          </cell>
        </row>
        <row r="590">
          <cell r="A590" t="str">
            <v>280145</v>
          </cell>
          <cell r="B590">
            <v>472</v>
          </cell>
          <cell r="C590">
            <v>472</v>
          </cell>
          <cell r="D590" t="str">
            <v>Retained profit</v>
          </cell>
          <cell r="E590">
            <v>0</v>
          </cell>
          <cell r="H590">
            <v>30</v>
          </cell>
          <cell r="I590">
            <v>0</v>
          </cell>
          <cell r="J590">
            <v>0</v>
          </cell>
          <cell r="K590" t="str">
            <v>300000</v>
          </cell>
          <cell r="L590" t="str">
            <v>280145 Доход от поставщиков по дог.услуг (питание)</v>
          </cell>
          <cell r="M590" t="str">
            <v>Other operating income</v>
          </cell>
          <cell r="N590" t="str">
            <v>18.4</v>
          </cell>
          <cell r="O590" t="str">
            <v xml:space="preserve">Other income </v>
          </cell>
          <cell r="P590" t="e">
            <v>#N/A</v>
          </cell>
        </row>
        <row r="591">
          <cell r="A591" t="str">
            <v>280150</v>
          </cell>
          <cell r="B591">
            <v>472</v>
          </cell>
          <cell r="C591">
            <v>472</v>
          </cell>
          <cell r="D591" t="str">
            <v>Retained profit</v>
          </cell>
          <cell r="E591" t="str">
            <v>del</v>
          </cell>
          <cell r="H591">
            <v>30</v>
          </cell>
          <cell r="I591">
            <v>0</v>
          </cell>
          <cell r="J591">
            <v>0</v>
          </cell>
          <cell r="K591" t="str">
            <v>300000</v>
          </cell>
          <cell r="L591" t="str">
            <v>280150 Доходы от агентского вознаграждения</v>
          </cell>
          <cell r="M591" t="e">
            <v>#N/A</v>
          </cell>
          <cell r="N591" t="e">
            <v>#N/A</v>
          </cell>
          <cell r="O591" t="e">
            <v>#N/A</v>
          </cell>
          <cell r="P591" t="e">
            <v>#N/A</v>
          </cell>
        </row>
        <row r="592">
          <cell r="A592" t="str">
            <v>280160</v>
          </cell>
          <cell r="B592">
            <v>472</v>
          </cell>
          <cell r="C592">
            <v>472</v>
          </cell>
          <cell r="D592" t="str">
            <v>Retained profit</v>
          </cell>
          <cell r="E592">
            <v>0</v>
          </cell>
          <cell r="H592">
            <v>30</v>
          </cell>
          <cell r="I592">
            <v>0</v>
          </cell>
          <cell r="J592">
            <v>0</v>
          </cell>
          <cell r="K592" t="str">
            <v>300000</v>
          </cell>
          <cell r="L592" t="str">
            <v>280160 Доходы от погашения ваучеров</v>
          </cell>
          <cell r="M592" t="str">
            <v>Other operating income</v>
          </cell>
          <cell r="N592" t="str">
            <v>18.4</v>
          </cell>
          <cell r="O592" t="str">
            <v xml:space="preserve">Other income </v>
          </cell>
          <cell r="P592" t="e">
            <v>#N/A</v>
          </cell>
        </row>
        <row r="593">
          <cell r="A593" t="str">
            <v>280165</v>
          </cell>
          <cell r="B593">
            <v>472</v>
          </cell>
          <cell r="C593">
            <v>472</v>
          </cell>
          <cell r="D593" t="str">
            <v>Retained profit</v>
          </cell>
          <cell r="E593">
            <v>0</v>
          </cell>
          <cell r="H593">
            <v>30</v>
          </cell>
          <cell r="I593">
            <v>0</v>
          </cell>
          <cell r="J593">
            <v>0</v>
          </cell>
          <cell r="K593" t="str">
            <v>300000</v>
          </cell>
          <cell r="L593" t="str">
            <v>280165 Доход от списания накоп.скидке</v>
          </cell>
          <cell r="M593" t="str">
            <v>Other operating income</v>
          </cell>
          <cell r="N593" t="str">
            <v>18.4</v>
          </cell>
          <cell r="O593" t="str">
            <v xml:space="preserve">Other income </v>
          </cell>
        </row>
        <row r="594">
          <cell r="A594" t="str">
            <v>280200</v>
          </cell>
          <cell r="B594">
            <v>472</v>
          </cell>
          <cell r="C594">
            <v>472</v>
          </cell>
          <cell r="D594" t="str">
            <v>Retained profit</v>
          </cell>
          <cell r="E594">
            <v>0</v>
          </cell>
          <cell r="H594">
            <v>30</v>
          </cell>
          <cell r="I594">
            <v>0</v>
          </cell>
          <cell r="J594">
            <v>0</v>
          </cell>
          <cell r="K594" t="str">
            <v>300000</v>
          </cell>
          <cell r="L594" t="str">
            <v>280200 Доход от компенсации ПИ поставщиками товаров</v>
          </cell>
          <cell r="M594" t="str">
            <v>Other operating income</v>
          </cell>
          <cell r="N594" t="str">
            <v>18.4</v>
          </cell>
          <cell r="O594" t="str">
            <v>Suppliers’ bonuses</v>
          </cell>
          <cell r="P594" t="str">
            <v>Suppliers’ bonuses</v>
          </cell>
        </row>
        <row r="595">
          <cell r="A595" t="str">
            <v>280210</v>
          </cell>
          <cell r="B595">
            <v>472</v>
          </cell>
          <cell r="C595">
            <v>472</v>
          </cell>
          <cell r="D595" t="str">
            <v>Retained profit</v>
          </cell>
          <cell r="E595">
            <v>0</v>
          </cell>
          <cell r="H595">
            <v>30</v>
          </cell>
          <cell r="I595">
            <v>0</v>
          </cell>
          <cell r="J595">
            <v>0</v>
          </cell>
          <cell r="K595" t="str">
            <v>300000</v>
          </cell>
          <cell r="L595" t="str">
            <v>280210 Доход от компенсации недогрузов тов. поставщиками</v>
          </cell>
          <cell r="M595" t="str">
            <v>Other operating income</v>
          </cell>
          <cell r="N595" t="str">
            <v>18.4</v>
          </cell>
          <cell r="O595" t="str">
            <v>Suppliers’ bonuses</v>
          </cell>
          <cell r="P595" t="str">
            <v>Suppliers’ bonuses</v>
          </cell>
        </row>
        <row r="596">
          <cell r="A596" t="str">
            <v>280220</v>
          </cell>
          <cell r="B596">
            <v>472</v>
          </cell>
          <cell r="C596">
            <v>472</v>
          </cell>
          <cell r="D596" t="str">
            <v>Retained profit</v>
          </cell>
          <cell r="E596">
            <v>0</v>
          </cell>
          <cell r="F596" t="str">
            <v>bl.</v>
          </cell>
          <cell r="H596">
            <v>30</v>
          </cell>
          <cell r="I596">
            <v>0</v>
          </cell>
          <cell r="J596">
            <v>0</v>
          </cell>
          <cell r="K596" t="str">
            <v>300000</v>
          </cell>
          <cell r="L596" t="str">
            <v>280220 Доход от удержания из ЗП сотрудников(комп.хищений)</v>
          </cell>
          <cell r="M596" t="str">
            <v>Other operating income</v>
          </cell>
          <cell r="N596" t="str">
            <v>18.4</v>
          </cell>
          <cell r="O596" t="str">
            <v xml:space="preserve">Other income </v>
          </cell>
          <cell r="P596" t="str">
            <v xml:space="preserve">Other income </v>
          </cell>
        </row>
        <row r="597">
          <cell r="A597" t="str">
            <v>280230</v>
          </cell>
          <cell r="B597">
            <v>472</v>
          </cell>
          <cell r="C597">
            <v>472</v>
          </cell>
          <cell r="D597" t="str">
            <v>Retained profit</v>
          </cell>
          <cell r="E597" t="str">
            <v>del</v>
          </cell>
          <cell r="H597">
            <v>30</v>
          </cell>
          <cell r="I597">
            <v>0</v>
          </cell>
          <cell r="J597">
            <v>0</v>
          </cell>
          <cell r="K597" t="str">
            <v>300000</v>
          </cell>
          <cell r="L597" t="str">
            <v>280230 Доход от компенсации от задержанных покупателей</v>
          </cell>
          <cell r="M597" t="str">
            <v>Other operating income</v>
          </cell>
          <cell r="N597" t="str">
            <v>18.4</v>
          </cell>
          <cell r="O597" t="str">
            <v xml:space="preserve">Other income </v>
          </cell>
          <cell r="P597" t="e">
            <v>#N/A</v>
          </cell>
        </row>
        <row r="598">
          <cell r="A598" t="str">
            <v>280240</v>
          </cell>
          <cell r="B598">
            <v>472</v>
          </cell>
          <cell r="C598">
            <v>472</v>
          </cell>
          <cell r="D598" t="str">
            <v>Retained profit</v>
          </cell>
          <cell r="E598" t="str">
            <v>del</v>
          </cell>
          <cell r="H598">
            <v>30</v>
          </cell>
          <cell r="I598">
            <v>0</v>
          </cell>
          <cell r="J598">
            <v>0</v>
          </cell>
          <cell r="K598" t="str">
            <v>300000</v>
          </cell>
          <cell r="L598" t="str">
            <v>280240 Доход от компенсации ПИ от ЧОП</v>
          </cell>
          <cell r="M598" t="e">
            <v>#N/A</v>
          </cell>
          <cell r="N598" t="e">
            <v>#N/A</v>
          </cell>
          <cell r="O598" t="e">
            <v>#N/A</v>
          </cell>
          <cell r="P598" t="e">
            <v>#N/A</v>
          </cell>
        </row>
        <row r="599">
          <cell r="A599" t="str">
            <v>280250</v>
          </cell>
          <cell r="B599">
            <v>472</v>
          </cell>
          <cell r="C599">
            <v>472</v>
          </cell>
          <cell r="D599" t="str">
            <v>Retained profit</v>
          </cell>
          <cell r="E599">
            <v>0</v>
          </cell>
          <cell r="H599">
            <v>30</v>
          </cell>
          <cell r="I599">
            <v>0</v>
          </cell>
          <cell r="J599">
            <v>0</v>
          </cell>
          <cell r="K599" t="str">
            <v>300000</v>
          </cell>
          <cell r="L599" t="str">
            <v>280250 Доход от компенсации уценки поставщиками товаров</v>
          </cell>
          <cell r="M599" t="str">
            <v>Other operating income</v>
          </cell>
          <cell r="N599" t="str">
            <v>18.4</v>
          </cell>
          <cell r="O599" t="str">
            <v>Suppliers’ bonuses</v>
          </cell>
          <cell r="P599" t="str">
            <v>Suppliers’ bonuses</v>
          </cell>
        </row>
        <row r="600">
          <cell r="A600" t="str">
            <v>280260</v>
          </cell>
          <cell r="B600">
            <v>472</v>
          </cell>
          <cell r="C600">
            <v>472</v>
          </cell>
          <cell r="D600" t="str">
            <v>Retained profit</v>
          </cell>
          <cell r="E600">
            <v>0</v>
          </cell>
          <cell r="H600">
            <v>30</v>
          </cell>
          <cell r="I600">
            <v>0</v>
          </cell>
          <cell r="J600">
            <v>0</v>
          </cell>
          <cell r="K600" t="str">
            <v>300000</v>
          </cell>
          <cell r="L600" t="str">
            <v>280260 Доход от прочих удержаний</v>
          </cell>
          <cell r="M600" t="str">
            <v>Other operating income</v>
          </cell>
          <cell r="N600" t="str">
            <v>18.4</v>
          </cell>
          <cell r="O600" t="str">
            <v xml:space="preserve">Other income </v>
          </cell>
          <cell r="P600" t="e">
            <v>#N/A</v>
          </cell>
        </row>
        <row r="601">
          <cell r="A601" t="str">
            <v>280270</v>
          </cell>
          <cell r="B601">
            <v>472</v>
          </cell>
          <cell r="C601">
            <v>472</v>
          </cell>
          <cell r="D601" t="str">
            <v>Retained profit</v>
          </cell>
          <cell r="E601">
            <v>0</v>
          </cell>
          <cell r="H601">
            <v>30</v>
          </cell>
          <cell r="I601">
            <v>0</v>
          </cell>
          <cell r="J601">
            <v>0</v>
          </cell>
          <cell r="K601" t="str">
            <v>300000</v>
          </cell>
          <cell r="L601" t="str">
            <v>280270 Штраф за досрочное раст.договора (изм. реквизитов)</v>
          </cell>
          <cell r="M601" t="str">
            <v>Other operating income</v>
          </cell>
          <cell r="N601" t="str">
            <v>18.4</v>
          </cell>
          <cell r="O601" t="str">
            <v xml:space="preserve">Other income </v>
          </cell>
          <cell r="P601" t="e">
            <v>#N/A</v>
          </cell>
        </row>
        <row r="602">
          <cell r="A602" t="str">
            <v>280300</v>
          </cell>
          <cell r="B602">
            <v>472</v>
          </cell>
          <cell r="C602">
            <v>472</v>
          </cell>
          <cell r="D602" t="str">
            <v>Retained profit</v>
          </cell>
          <cell r="E602" t="str">
            <v>del</v>
          </cell>
          <cell r="H602">
            <v>30</v>
          </cell>
          <cell r="I602">
            <v>0</v>
          </cell>
          <cell r="J602">
            <v>0</v>
          </cell>
          <cell r="K602" t="str">
            <v>300000</v>
          </cell>
          <cell r="L602" t="str">
            <v>280300 Доход от компенсации потерь ОС,инвентаря</v>
          </cell>
          <cell r="M602" t="str">
            <v>Other operating income</v>
          </cell>
          <cell r="N602" t="str">
            <v>18.4</v>
          </cell>
          <cell r="O602" t="str">
            <v xml:space="preserve">Other income </v>
          </cell>
          <cell r="P602" t="str">
            <v xml:space="preserve">Other income </v>
          </cell>
        </row>
        <row r="603">
          <cell r="A603" t="str">
            <v>280400</v>
          </cell>
          <cell r="B603">
            <v>472</v>
          </cell>
          <cell r="C603">
            <v>472</v>
          </cell>
          <cell r="D603" t="str">
            <v>Retained profit</v>
          </cell>
          <cell r="E603">
            <v>0</v>
          </cell>
          <cell r="F603" t="str">
            <v>bl.</v>
          </cell>
          <cell r="H603">
            <v>30</v>
          </cell>
          <cell r="I603">
            <v>0</v>
          </cell>
          <cell r="J603">
            <v>0</v>
          </cell>
          <cell r="K603" t="str">
            <v>300000</v>
          </cell>
          <cell r="L603" t="str">
            <v>280400 Доход от удержания из ЗП сотрудн (прочие)</v>
          </cell>
          <cell r="M603" t="str">
            <v>Other operating income</v>
          </cell>
          <cell r="N603" t="str">
            <v>18.4</v>
          </cell>
          <cell r="O603" t="str">
            <v xml:space="preserve">Other income </v>
          </cell>
          <cell r="P603" t="str">
            <v xml:space="preserve">Other income </v>
          </cell>
        </row>
        <row r="604">
          <cell r="A604" t="str">
            <v>280410</v>
          </cell>
          <cell r="B604">
            <v>472</v>
          </cell>
          <cell r="C604">
            <v>472</v>
          </cell>
          <cell r="D604" t="str">
            <v>Retained profit</v>
          </cell>
          <cell r="E604">
            <v>0</v>
          </cell>
          <cell r="H604">
            <v>30</v>
          </cell>
          <cell r="I604">
            <v>0</v>
          </cell>
          <cell r="J604">
            <v>0</v>
          </cell>
          <cell r="K604" t="str">
            <v>300000</v>
          </cell>
          <cell r="L604" t="str">
            <v>280410 Доход от удержания из ЗП -униформа</v>
          </cell>
          <cell r="M604" t="str">
            <v>Other operating income</v>
          </cell>
          <cell r="N604" t="str">
            <v>18.4</v>
          </cell>
          <cell r="O604" t="str">
            <v xml:space="preserve">Other income </v>
          </cell>
          <cell r="P604" t="str">
            <v xml:space="preserve">Other income </v>
          </cell>
        </row>
        <row r="605">
          <cell r="A605" t="str">
            <v>280590</v>
          </cell>
          <cell r="L605" t="str">
            <v>280590 Доход от бонусных поставок НДС</v>
          </cell>
          <cell r="M605" t="str">
            <v>Other operating income</v>
          </cell>
          <cell r="N605" t="str">
            <v>18.4</v>
          </cell>
          <cell r="O605" t="str">
            <v>Suppliers’ bonuses</v>
          </cell>
        </row>
        <row r="606">
          <cell r="A606" t="str">
            <v>280500</v>
          </cell>
          <cell r="B606">
            <v>472</v>
          </cell>
          <cell r="C606">
            <v>472</v>
          </cell>
          <cell r="D606" t="str">
            <v>Retained profit</v>
          </cell>
          <cell r="E606">
            <v>0</v>
          </cell>
          <cell r="H606">
            <v>30</v>
          </cell>
          <cell r="I606">
            <v>0</v>
          </cell>
          <cell r="J606">
            <v>0</v>
          </cell>
          <cell r="K606" t="str">
            <v>300000</v>
          </cell>
          <cell r="L606" t="str">
            <v>280500 Бонусы от поставщиков</v>
          </cell>
          <cell r="M606" t="str">
            <v>Other operating income</v>
          </cell>
          <cell r="N606" t="str">
            <v>18.4</v>
          </cell>
          <cell r="O606" t="str">
            <v>Suppliers’ bonuses</v>
          </cell>
          <cell r="P606" t="str">
            <v>Suppliers’ bonuses</v>
          </cell>
        </row>
        <row r="607">
          <cell r="A607" t="str">
            <v>280510</v>
          </cell>
          <cell r="B607">
            <v>472</v>
          </cell>
          <cell r="C607">
            <v>472</v>
          </cell>
          <cell r="D607" t="str">
            <v>Retained profit</v>
          </cell>
          <cell r="E607">
            <v>0</v>
          </cell>
          <cell r="H607">
            <v>30</v>
          </cell>
          <cell r="I607">
            <v>0</v>
          </cell>
          <cell r="J607">
            <v>0</v>
          </cell>
          <cell r="K607" t="str">
            <v>300000</v>
          </cell>
          <cell r="L607" t="str">
            <v>280510 Доход от корректировок при сверках с поставщиками</v>
          </cell>
          <cell r="M607" t="str">
            <v>Other operating income</v>
          </cell>
          <cell r="N607" t="str">
            <v>18.4</v>
          </cell>
          <cell r="O607" t="str">
            <v>Suppliers’ bonuses</v>
          </cell>
          <cell r="P607" t="str">
            <v>Suppliers’ bonuses</v>
          </cell>
        </row>
        <row r="608">
          <cell r="A608" t="str">
            <v>280520</v>
          </cell>
          <cell r="B608" t="str">
            <v>х</v>
          </cell>
          <cell r="C608">
            <v>621</v>
          </cell>
          <cell r="D608" t="str">
            <v>Accounts payable ( other services)</v>
          </cell>
          <cell r="E608">
            <v>2</v>
          </cell>
          <cell r="F608" t="str">
            <v>bl.</v>
          </cell>
          <cell r="H608">
            <v>60</v>
          </cell>
          <cell r="I608">
            <v>0</v>
          </cell>
          <cell r="J608">
            <v>0</v>
          </cell>
          <cell r="K608" t="str">
            <v>300000</v>
          </cell>
          <cell r="L608" t="str">
            <v>280520 Д/ср от  поставщиков услуг</v>
          </cell>
          <cell r="M608" t="str">
            <v>Accounts payable and accrued expenses</v>
          </cell>
          <cell r="N608">
            <v>9</v>
          </cell>
          <cell r="O608" t="str">
            <v>Accrued liabilities and other creditors</v>
          </cell>
          <cell r="P608" t="e">
            <v>#N/A</v>
          </cell>
        </row>
        <row r="609">
          <cell r="A609" t="str">
            <v>280521</v>
          </cell>
          <cell r="B609" t="str">
            <v>х</v>
          </cell>
          <cell r="C609">
            <v>250</v>
          </cell>
          <cell r="D609" t="str">
            <v>Loans &amp; other assets</v>
          </cell>
          <cell r="E609">
            <v>2</v>
          </cell>
          <cell r="F609" t="str">
            <v>bl.</v>
          </cell>
          <cell r="H609">
            <v>60</v>
          </cell>
          <cell r="I609">
            <v>0</v>
          </cell>
          <cell r="J609">
            <v>0</v>
          </cell>
          <cell r="K609" t="str">
            <v>300000</v>
          </cell>
          <cell r="L609" t="str">
            <v>280521 Д/ср от  заемных средств</v>
          </cell>
          <cell r="M609" t="str">
            <v>Other operating income</v>
          </cell>
          <cell r="N609" t="str">
            <v>18.4</v>
          </cell>
          <cell r="O609" t="str">
            <v xml:space="preserve">Other income </v>
          </cell>
          <cell r="P609" t="e">
            <v>#N/A</v>
          </cell>
        </row>
        <row r="610">
          <cell r="A610" t="str">
            <v>280522</v>
          </cell>
          <cell r="B610" t="str">
            <v>х</v>
          </cell>
          <cell r="C610">
            <v>472</v>
          </cell>
          <cell r="D610" t="str">
            <v>amount of difference</v>
          </cell>
          <cell r="E610">
            <v>2</v>
          </cell>
          <cell r="F610" t="str">
            <v>bl.</v>
          </cell>
          <cell r="H610">
            <v>90</v>
          </cell>
          <cell r="I610">
            <v>0</v>
          </cell>
          <cell r="J610">
            <v>0</v>
          </cell>
          <cell r="K610" t="str">
            <v>300000</v>
          </cell>
          <cell r="L610" t="str">
            <v>280522 Доход от  поставщиков услуг</v>
          </cell>
          <cell r="M610" t="str">
            <v>Other operating income</v>
          </cell>
          <cell r="N610" t="str">
            <v>18.4</v>
          </cell>
          <cell r="O610" t="str">
            <v xml:space="preserve">Other income </v>
          </cell>
          <cell r="P610" t="e">
            <v>#N/A</v>
          </cell>
        </row>
        <row r="611">
          <cell r="A611" t="str">
            <v>280525</v>
          </cell>
          <cell r="B611">
            <v>472</v>
          </cell>
          <cell r="C611">
            <v>472</v>
          </cell>
          <cell r="D611" t="str">
            <v>Retained profit</v>
          </cell>
          <cell r="E611">
            <v>0</v>
          </cell>
          <cell r="H611">
            <v>30</v>
          </cell>
          <cell r="I611">
            <v>0</v>
          </cell>
          <cell r="J611">
            <v>0</v>
          </cell>
          <cell r="K611" t="str">
            <v>300000</v>
          </cell>
          <cell r="L611" t="str">
            <v>280525 Доход от поставщиков по дог.услуг (комп. ПИ)</v>
          </cell>
          <cell r="M611" t="str">
            <v>Other operating income</v>
          </cell>
          <cell r="N611" t="str">
            <v>18.4</v>
          </cell>
          <cell r="O611" t="str">
            <v>Suppliers’ bonuses</v>
          </cell>
          <cell r="P611" t="e">
            <v>#N/A</v>
          </cell>
        </row>
        <row r="612">
          <cell r="A612" t="str">
            <v>280530</v>
          </cell>
          <cell r="B612">
            <v>472</v>
          </cell>
          <cell r="C612">
            <v>472</v>
          </cell>
          <cell r="D612" t="str">
            <v>Retained profit</v>
          </cell>
          <cell r="E612">
            <v>0</v>
          </cell>
          <cell r="H612">
            <v>30</v>
          </cell>
          <cell r="I612">
            <v>0</v>
          </cell>
          <cell r="J612">
            <v>0</v>
          </cell>
          <cell r="K612" t="str">
            <v>300000</v>
          </cell>
          <cell r="L612" t="str">
            <v>280530 Доход от поставщиков по дог.услуг</v>
          </cell>
          <cell r="M612" t="str">
            <v>Other operating income</v>
          </cell>
          <cell r="N612" t="str">
            <v>18.4</v>
          </cell>
          <cell r="O612" t="str">
            <v>Suppliers’ bonuses</v>
          </cell>
          <cell r="P612" t="e">
            <v>#N/A</v>
          </cell>
        </row>
        <row r="613">
          <cell r="A613" t="str">
            <v>280535</v>
          </cell>
          <cell r="B613">
            <v>472</v>
          </cell>
          <cell r="C613">
            <v>472</v>
          </cell>
          <cell r="D613" t="str">
            <v>Retained profit</v>
          </cell>
          <cell r="E613">
            <v>0</v>
          </cell>
          <cell r="H613">
            <v>30</v>
          </cell>
          <cell r="I613">
            <v>0</v>
          </cell>
          <cell r="J613">
            <v>0</v>
          </cell>
          <cell r="K613" t="str">
            <v>300000</v>
          </cell>
          <cell r="L613" t="str">
            <v>280535 Доход от поставщиков по дог.услуг (вход.услуг)</v>
          </cell>
          <cell r="M613" t="str">
            <v>Other operating income</v>
          </cell>
          <cell r="N613" t="str">
            <v>18.4</v>
          </cell>
          <cell r="O613" t="str">
            <v>Suppliers’ bonuses</v>
          </cell>
          <cell r="P613" t="e">
            <v>#N/A</v>
          </cell>
        </row>
        <row r="614">
          <cell r="A614" t="str">
            <v>280540</v>
          </cell>
          <cell r="B614">
            <v>472</v>
          </cell>
          <cell r="C614">
            <v>472</v>
          </cell>
          <cell r="D614" t="str">
            <v>Retained profit</v>
          </cell>
          <cell r="E614">
            <v>0</v>
          </cell>
          <cell r="H614">
            <v>30</v>
          </cell>
          <cell r="I614">
            <v>0</v>
          </cell>
          <cell r="J614">
            <v>0</v>
          </cell>
          <cell r="K614" t="str">
            <v>300000</v>
          </cell>
          <cell r="L614" t="str">
            <v>280540 доход от компенсаций списания овощей, фруктов</v>
          </cell>
          <cell r="M614" t="str">
            <v>Other operating income</v>
          </cell>
          <cell r="N614" t="str">
            <v>18.4</v>
          </cell>
          <cell r="O614" t="str">
            <v>Suppliers’ bonuses</v>
          </cell>
          <cell r="P614" t="e">
            <v>#N/A</v>
          </cell>
        </row>
        <row r="615">
          <cell r="A615" t="str">
            <v>280545</v>
          </cell>
          <cell r="B615">
            <v>472</v>
          </cell>
          <cell r="C615">
            <v>472</v>
          </cell>
          <cell r="D615" t="str">
            <v>Retained profit</v>
          </cell>
          <cell r="E615">
            <v>0</v>
          </cell>
          <cell r="H615">
            <v>30</v>
          </cell>
          <cell r="I615">
            <v>0</v>
          </cell>
          <cell r="J615">
            <v>0</v>
          </cell>
          <cell r="K615" t="str">
            <v>300000</v>
          </cell>
          <cell r="L615" t="str">
            <v>280545 доход от компенсаций списания в ТК (прочие)</v>
          </cell>
          <cell r="M615" t="str">
            <v>Other operating income</v>
          </cell>
          <cell r="N615" t="str">
            <v>18.4</v>
          </cell>
          <cell r="O615" t="str">
            <v>Suppliers’ bonuses</v>
          </cell>
          <cell r="P615" t="e">
            <v>#N/A</v>
          </cell>
        </row>
        <row r="616">
          <cell r="A616" t="str">
            <v>280550</v>
          </cell>
          <cell r="B616">
            <v>472</v>
          </cell>
          <cell r="C616">
            <v>472</v>
          </cell>
          <cell r="D616" t="str">
            <v>Retained profit</v>
          </cell>
          <cell r="E616">
            <v>0</v>
          </cell>
          <cell r="H616">
            <v>30</v>
          </cell>
          <cell r="I616">
            <v>0</v>
          </cell>
          <cell r="J616">
            <v>0</v>
          </cell>
          <cell r="K616" t="str">
            <v>300000</v>
          </cell>
          <cell r="L616" t="str">
            <v>280550 Доход от бонусных поставок</v>
          </cell>
          <cell r="M616" t="str">
            <v>Other operating income</v>
          </cell>
          <cell r="N616" t="str">
            <v>18.4</v>
          </cell>
          <cell r="O616" t="str">
            <v>Suppliers’ bonuses</v>
          </cell>
          <cell r="P616" t="e">
            <v>#N/A</v>
          </cell>
        </row>
        <row r="617">
          <cell r="A617" t="str">
            <v>280600</v>
          </cell>
          <cell r="B617">
            <v>625</v>
          </cell>
          <cell r="C617">
            <v>625</v>
          </cell>
          <cell r="D617" t="str">
            <v>Accounts payable ( other services)</v>
          </cell>
          <cell r="E617">
            <v>0</v>
          </cell>
          <cell r="G617" t="str">
            <v>bl.</v>
          </cell>
          <cell r="H617">
            <v>30</v>
          </cell>
          <cell r="I617">
            <v>0</v>
          </cell>
          <cell r="J617">
            <v>0</v>
          </cell>
          <cell r="K617" t="str">
            <v>300000</v>
          </cell>
          <cell r="L617" t="str">
            <v>280600 доход не связанный с реал.услуг</v>
          </cell>
          <cell r="M617" t="str">
            <v>Other operating income</v>
          </cell>
          <cell r="N617" t="str">
            <v>18.4</v>
          </cell>
          <cell r="O617" t="str">
            <v xml:space="preserve">Other income </v>
          </cell>
          <cell r="P617" t="e">
            <v>#N/A</v>
          </cell>
        </row>
        <row r="618">
          <cell r="A618" t="str">
            <v>280700</v>
          </cell>
          <cell r="B618" t="str">
            <v>х</v>
          </cell>
          <cell r="C618">
            <v>472</v>
          </cell>
          <cell r="D618" t="str">
            <v>Retained profit</v>
          </cell>
          <cell r="E618">
            <v>2</v>
          </cell>
          <cell r="H618">
            <v>30</v>
          </cell>
          <cell r="I618">
            <v>0</v>
          </cell>
          <cell r="J618">
            <v>0</v>
          </cell>
          <cell r="K618" t="str">
            <v>300000</v>
          </cell>
          <cell r="L618" t="str">
            <v>280700 Прибыль прошлых лет</v>
          </cell>
          <cell r="M618" t="str">
            <v>Other operating expenses</v>
          </cell>
          <cell r="N618" t="str">
            <v>18.4</v>
          </cell>
          <cell r="O618" t="str">
            <v>Other operating expenses</v>
          </cell>
          <cell r="P618" t="e">
            <v>#N/A</v>
          </cell>
        </row>
        <row r="619">
          <cell r="A619" t="str">
            <v>281400</v>
          </cell>
          <cell r="B619">
            <v>472</v>
          </cell>
          <cell r="C619">
            <v>472</v>
          </cell>
          <cell r="D619" t="str">
            <v>Retained profit</v>
          </cell>
          <cell r="E619">
            <v>0</v>
          </cell>
          <cell r="H619">
            <v>30</v>
          </cell>
          <cell r="I619">
            <v>0</v>
          </cell>
          <cell r="J619">
            <v>0</v>
          </cell>
          <cell r="K619" t="str">
            <v>300000</v>
          </cell>
          <cell r="L619" t="str">
            <v>281400 Доход от удержания из ЗП сотрудн (прочие бух уч)</v>
          </cell>
          <cell r="M619" t="e">
            <v>#N/A</v>
          </cell>
          <cell r="N619" t="e">
            <v>#N/A</v>
          </cell>
          <cell r="O619" t="e">
            <v>#N/A</v>
          </cell>
          <cell r="P619" t="e">
            <v>#N/A</v>
          </cell>
        </row>
        <row r="620">
          <cell r="A620" t="str">
            <v>281500</v>
          </cell>
          <cell r="B620">
            <v>472</v>
          </cell>
          <cell r="C620" t="str">
            <v>х</v>
          </cell>
          <cell r="E620">
            <v>0</v>
          </cell>
          <cell r="H620">
            <v>30</v>
          </cell>
          <cell r="I620">
            <v>0</v>
          </cell>
          <cell r="J620">
            <v>0</v>
          </cell>
          <cell r="K620" t="str">
            <v>300000</v>
          </cell>
          <cell r="L620" t="str">
            <v>281500 Корр.бонусов для бух.учета</v>
          </cell>
          <cell r="M620" t="e">
            <v>#N/A</v>
          </cell>
          <cell r="N620" t="e">
            <v>#N/A</v>
          </cell>
          <cell r="O620" t="e">
            <v>#N/A</v>
          </cell>
          <cell r="P620" t="e">
            <v>#N/A</v>
          </cell>
        </row>
        <row r="621">
          <cell r="A621" t="str">
            <v>281510</v>
          </cell>
          <cell r="B621" t="str">
            <v>х</v>
          </cell>
          <cell r="C621" t="str">
            <v>х</v>
          </cell>
          <cell r="E621">
            <v>0</v>
          </cell>
          <cell r="H621">
            <v>0</v>
          </cell>
          <cell r="I621">
            <v>0</v>
          </cell>
          <cell r="J621">
            <v>0</v>
          </cell>
          <cell r="K621" t="str">
            <v>300000</v>
          </cell>
          <cell r="L621" t="str">
            <v>281510 Корр.счет бонусов</v>
          </cell>
          <cell r="M621" t="e">
            <v>#N/A</v>
          </cell>
          <cell r="N621" t="e">
            <v>#N/A</v>
          </cell>
          <cell r="O621" t="e">
            <v>#N/A</v>
          </cell>
          <cell r="P621" t="e">
            <v>#N/A</v>
          </cell>
        </row>
        <row r="622">
          <cell r="A622" t="str">
            <v>231500</v>
          </cell>
          <cell r="B622">
            <v>472</v>
          </cell>
          <cell r="C622" t="str">
            <v>х</v>
          </cell>
          <cell r="E622">
            <v>0</v>
          </cell>
          <cell r="H622">
            <v>30</v>
          </cell>
          <cell r="I622">
            <v>0</v>
          </cell>
          <cell r="J622">
            <v>0</v>
          </cell>
          <cell r="K622" t="str">
            <v>300000</v>
          </cell>
          <cell r="L622" t="str">
            <v>231500 Корр.убытков для бух.учета</v>
          </cell>
          <cell r="M622" t="e">
            <v>#N/A</v>
          </cell>
          <cell r="N622" t="e">
            <v>#N/A</v>
          </cell>
          <cell r="O622" t="e">
            <v>#N/A</v>
          </cell>
          <cell r="P622" t="e">
            <v>#N/A</v>
          </cell>
        </row>
        <row r="623">
          <cell r="A623" t="str">
            <v>231510</v>
          </cell>
          <cell r="B623" t="str">
            <v>х</v>
          </cell>
          <cell r="C623" t="str">
            <v>х</v>
          </cell>
          <cell r="E623">
            <v>0</v>
          </cell>
          <cell r="H623">
            <v>0</v>
          </cell>
          <cell r="I623">
            <v>0</v>
          </cell>
          <cell r="J623">
            <v>0</v>
          </cell>
          <cell r="K623" t="str">
            <v>300000</v>
          </cell>
          <cell r="L623" t="str">
            <v>231510 Корр.убытков</v>
          </cell>
          <cell r="M623" t="e">
            <v>#N/A</v>
          </cell>
          <cell r="N623" t="e">
            <v>#N/A</v>
          </cell>
          <cell r="O623" t="e">
            <v>#N/A</v>
          </cell>
          <cell r="P623" t="e">
            <v>#N/A</v>
          </cell>
        </row>
        <row r="624">
          <cell r="A624" t="str">
            <v>289999</v>
          </cell>
          <cell r="B624">
            <v>472</v>
          </cell>
          <cell r="C624">
            <v>472</v>
          </cell>
          <cell r="D624" t="str">
            <v>Retained profit</v>
          </cell>
          <cell r="E624" t="str">
            <v>del</v>
          </cell>
          <cell r="H624">
            <v>30</v>
          </cell>
          <cell r="I624">
            <v>0</v>
          </cell>
          <cell r="J624">
            <v>0</v>
          </cell>
          <cell r="K624" t="str">
            <v>300000</v>
          </cell>
          <cell r="L624" t="str">
            <v>289999 Доходы прочие - корректировочный счет</v>
          </cell>
          <cell r="M624" t="e">
            <v>#N/A</v>
          </cell>
          <cell r="N624" t="e">
            <v>#N/A</v>
          </cell>
          <cell r="O624" t="e">
            <v>#N/A</v>
          </cell>
          <cell r="P624" t="e">
            <v>#N/A</v>
          </cell>
        </row>
        <row r="625">
          <cell r="A625" t="str">
            <v>410110</v>
          </cell>
          <cell r="B625" t="str">
            <v>х</v>
          </cell>
          <cell r="C625">
            <v>472</v>
          </cell>
          <cell r="D625" t="str">
            <v>Retained profit</v>
          </cell>
          <cell r="E625">
            <v>2</v>
          </cell>
          <cell r="F625" t="str">
            <v>bl.</v>
          </cell>
          <cell r="H625">
            <v>30</v>
          </cell>
          <cell r="I625">
            <v>0</v>
          </cell>
          <cell r="J625">
            <v>0</v>
          </cell>
          <cell r="K625" t="str">
            <v>300000</v>
          </cell>
          <cell r="L625" t="str">
            <v>410110 Заработная плата - списочный состав</v>
          </cell>
          <cell r="M625" t="str">
            <v>Selling, general and administrative expenses</v>
          </cell>
          <cell r="N625" t="str">
            <v>18.3</v>
          </cell>
          <cell r="O625" t="str">
            <v>Labour costs</v>
          </cell>
          <cell r="P625" t="str">
            <v xml:space="preserve">Labour costs </v>
          </cell>
        </row>
        <row r="626">
          <cell r="A626" t="str">
            <v>410111</v>
          </cell>
          <cell r="B626" t="str">
            <v>х</v>
          </cell>
          <cell r="C626">
            <v>472</v>
          </cell>
          <cell r="D626" t="str">
            <v>Retained profit</v>
          </cell>
          <cell r="E626" t="str">
            <v>del</v>
          </cell>
          <cell r="H626">
            <v>30</v>
          </cell>
          <cell r="I626">
            <v>0</v>
          </cell>
          <cell r="J626">
            <v>0</v>
          </cell>
          <cell r="K626" t="str">
            <v>300000</v>
          </cell>
          <cell r="L626" t="str">
            <v>410111 Заработная плата - уволенные</v>
          </cell>
          <cell r="M626" t="e">
            <v>#N/A</v>
          </cell>
          <cell r="N626" t="e">
            <v>#N/A</v>
          </cell>
          <cell r="O626" t="e">
            <v>#N/A</v>
          </cell>
          <cell r="P626" t="e">
            <v>#N/A</v>
          </cell>
        </row>
        <row r="627">
          <cell r="A627" t="str">
            <v>410112</v>
          </cell>
          <cell r="B627" t="str">
            <v>х</v>
          </cell>
          <cell r="C627">
            <v>472</v>
          </cell>
          <cell r="D627" t="str">
            <v>Retained profit</v>
          </cell>
          <cell r="E627" t="str">
            <v>del</v>
          </cell>
          <cell r="H627">
            <v>30</v>
          </cell>
          <cell r="I627">
            <v>0</v>
          </cell>
          <cell r="J627">
            <v>0</v>
          </cell>
          <cell r="K627" t="str">
            <v>300000</v>
          </cell>
          <cell r="L627" t="str">
            <v>410112 Заработная плата - депозит</v>
          </cell>
          <cell r="M627" t="e">
            <v>#N/A</v>
          </cell>
          <cell r="N627" t="e">
            <v>#N/A</v>
          </cell>
          <cell r="O627" t="e">
            <v>#N/A</v>
          </cell>
          <cell r="P627" t="e">
            <v>#N/A</v>
          </cell>
        </row>
        <row r="628">
          <cell r="A628" t="str">
            <v>410120</v>
          </cell>
          <cell r="B628" t="str">
            <v>х</v>
          </cell>
          <cell r="C628">
            <v>472</v>
          </cell>
          <cell r="D628" t="str">
            <v>Retained profit</v>
          </cell>
          <cell r="E628" t="str">
            <v>del</v>
          </cell>
          <cell r="H628">
            <v>30</v>
          </cell>
          <cell r="I628">
            <v>0</v>
          </cell>
          <cell r="J628">
            <v>0</v>
          </cell>
          <cell r="K628" t="str">
            <v>300000</v>
          </cell>
          <cell r="L628" t="str">
            <v>410120 Доплата за работу в вых.и праздничные дни</v>
          </cell>
          <cell r="M628" t="e">
            <v>#N/A</v>
          </cell>
          <cell r="N628" t="e">
            <v>#N/A</v>
          </cell>
          <cell r="O628" t="e">
            <v>#N/A</v>
          </cell>
          <cell r="P628" t="e">
            <v>#N/A</v>
          </cell>
        </row>
        <row r="629">
          <cell r="A629" t="str">
            <v>410121</v>
          </cell>
          <cell r="B629" t="str">
            <v>х</v>
          </cell>
          <cell r="C629">
            <v>472</v>
          </cell>
          <cell r="D629" t="str">
            <v>Retained profit</v>
          </cell>
          <cell r="E629" t="str">
            <v>del</v>
          </cell>
          <cell r="H629">
            <v>30</v>
          </cell>
          <cell r="I629">
            <v>0</v>
          </cell>
          <cell r="J629">
            <v>0</v>
          </cell>
          <cell r="K629" t="str">
            <v>300000</v>
          </cell>
          <cell r="L629" t="str">
            <v>410121 Доплата за 13 час работы</v>
          </cell>
          <cell r="M629" t="e">
            <v>#N/A</v>
          </cell>
          <cell r="N629" t="e">
            <v>#N/A</v>
          </cell>
          <cell r="O629" t="e">
            <v>#N/A</v>
          </cell>
          <cell r="P629" t="e">
            <v>#N/A</v>
          </cell>
        </row>
        <row r="630">
          <cell r="A630" t="str">
            <v>410122</v>
          </cell>
          <cell r="B630" t="str">
            <v>х</v>
          </cell>
          <cell r="C630">
            <v>472</v>
          </cell>
          <cell r="D630" t="str">
            <v>Retained profit</v>
          </cell>
          <cell r="E630" t="str">
            <v>del</v>
          </cell>
          <cell r="H630">
            <v>30</v>
          </cell>
          <cell r="I630">
            <v>0</v>
          </cell>
          <cell r="J630">
            <v>0</v>
          </cell>
          <cell r="K630" t="str">
            <v>300000</v>
          </cell>
          <cell r="L630" t="str">
            <v>410122 Оплата работы сверх нормы</v>
          </cell>
          <cell r="M630" t="e">
            <v>#N/A</v>
          </cell>
          <cell r="N630" t="e">
            <v>#N/A</v>
          </cell>
          <cell r="O630" t="e">
            <v>#N/A</v>
          </cell>
          <cell r="P630" t="e">
            <v>#N/A</v>
          </cell>
        </row>
        <row r="631">
          <cell r="A631" t="str">
            <v>410123</v>
          </cell>
          <cell r="B631" t="str">
            <v>х</v>
          </cell>
          <cell r="C631">
            <v>472</v>
          </cell>
          <cell r="D631" t="str">
            <v>Retained profit</v>
          </cell>
          <cell r="E631" t="str">
            <v>del</v>
          </cell>
          <cell r="H631">
            <v>30</v>
          </cell>
          <cell r="I631">
            <v>0</v>
          </cell>
          <cell r="J631">
            <v>0</v>
          </cell>
          <cell r="K631" t="str">
            <v>300000</v>
          </cell>
          <cell r="L631" t="str">
            <v>410123 Сверхурочные прочие</v>
          </cell>
          <cell r="M631" t="e">
            <v>#N/A</v>
          </cell>
          <cell r="N631" t="e">
            <v>#N/A</v>
          </cell>
          <cell r="O631" t="e">
            <v>#N/A</v>
          </cell>
          <cell r="P631" t="e">
            <v>#N/A</v>
          </cell>
        </row>
        <row r="632">
          <cell r="A632" t="str">
            <v>410130</v>
          </cell>
          <cell r="B632">
            <v>472</v>
          </cell>
          <cell r="C632">
            <v>472</v>
          </cell>
          <cell r="D632" t="str">
            <v>Retained profit</v>
          </cell>
          <cell r="E632">
            <v>0</v>
          </cell>
          <cell r="G632" t="str">
            <v>bl.</v>
          </cell>
          <cell r="H632">
            <v>30</v>
          </cell>
          <cell r="I632">
            <v>0</v>
          </cell>
          <cell r="J632">
            <v>0</v>
          </cell>
          <cell r="K632" t="str">
            <v>300000</v>
          </cell>
          <cell r="L632" t="str">
            <v>410130 Заработная плата  без НДФЛ</v>
          </cell>
          <cell r="M632" t="str">
            <v>Selling, general and administrative expenses</v>
          </cell>
          <cell r="N632" t="str">
            <v>18.3</v>
          </cell>
          <cell r="O632" t="str">
            <v>Labour costs</v>
          </cell>
          <cell r="P632" t="e">
            <v>#N/A</v>
          </cell>
        </row>
        <row r="633">
          <cell r="A633" t="str">
            <v>410140</v>
          </cell>
          <cell r="B633">
            <v>472</v>
          </cell>
          <cell r="C633">
            <v>472</v>
          </cell>
          <cell r="D633" t="str">
            <v>Retained profit</v>
          </cell>
          <cell r="E633">
            <v>0</v>
          </cell>
          <cell r="G633" t="str">
            <v>bl.</v>
          </cell>
          <cell r="H633">
            <v>30</v>
          </cell>
          <cell r="I633">
            <v>0</v>
          </cell>
          <cell r="J633">
            <v>0</v>
          </cell>
          <cell r="K633" t="str">
            <v>300000</v>
          </cell>
          <cell r="L633" t="str">
            <v>410140 Премия без НДФЛ</v>
          </cell>
          <cell r="M633" t="str">
            <v>Selling, general and administrative expenses</v>
          </cell>
          <cell r="N633" t="str">
            <v>18.3</v>
          </cell>
          <cell r="O633" t="str">
            <v>Labour costs</v>
          </cell>
          <cell r="P633" t="e">
            <v>#N/A</v>
          </cell>
        </row>
        <row r="634">
          <cell r="A634" t="str">
            <v>410210</v>
          </cell>
          <cell r="B634" t="str">
            <v>х</v>
          </cell>
          <cell r="C634">
            <v>472</v>
          </cell>
          <cell r="D634" t="str">
            <v>Retained profit</v>
          </cell>
          <cell r="E634" t="str">
            <v>del</v>
          </cell>
          <cell r="H634">
            <v>30</v>
          </cell>
          <cell r="I634">
            <v>0</v>
          </cell>
          <cell r="J634">
            <v>0</v>
          </cell>
          <cell r="K634" t="str">
            <v>300000</v>
          </cell>
          <cell r="L634" t="str">
            <v>410210 Премии за высокие показатели в работе</v>
          </cell>
          <cell r="M634" t="e">
            <v>#N/A</v>
          </cell>
          <cell r="N634" t="e">
            <v>#N/A</v>
          </cell>
          <cell r="O634" t="e">
            <v>#N/A</v>
          </cell>
          <cell r="P634" t="e">
            <v>#N/A</v>
          </cell>
        </row>
        <row r="635">
          <cell r="A635" t="str">
            <v>410211</v>
          </cell>
          <cell r="B635" t="str">
            <v>х</v>
          </cell>
          <cell r="C635">
            <v>472</v>
          </cell>
          <cell r="D635" t="str">
            <v>Retained profit</v>
          </cell>
          <cell r="E635" t="str">
            <v>del</v>
          </cell>
          <cell r="H635">
            <v>30</v>
          </cell>
          <cell r="I635">
            <v>0</v>
          </cell>
          <cell r="J635">
            <v>0</v>
          </cell>
          <cell r="K635" t="str">
            <v>300000</v>
          </cell>
          <cell r="L635" t="str">
            <v>410211 Премии за наставничество</v>
          </cell>
          <cell r="M635" t="e">
            <v>#N/A</v>
          </cell>
          <cell r="N635" t="e">
            <v>#N/A</v>
          </cell>
          <cell r="O635" t="e">
            <v>#N/A</v>
          </cell>
          <cell r="P635" t="e">
            <v>#N/A</v>
          </cell>
        </row>
        <row r="636">
          <cell r="A636" t="str">
            <v>410212</v>
          </cell>
          <cell r="B636" t="str">
            <v>х</v>
          </cell>
          <cell r="C636">
            <v>472</v>
          </cell>
          <cell r="D636" t="str">
            <v>Retained profit</v>
          </cell>
          <cell r="E636" t="str">
            <v>del</v>
          </cell>
          <cell r="H636">
            <v>30</v>
          </cell>
          <cell r="I636">
            <v>0</v>
          </cell>
          <cell r="J636">
            <v>0</v>
          </cell>
          <cell r="K636" t="str">
            <v>300000</v>
          </cell>
          <cell r="L636" t="str">
            <v>410212 Премии за ночные работы</v>
          </cell>
          <cell r="M636" t="e">
            <v>#N/A</v>
          </cell>
          <cell r="N636" t="e">
            <v>#N/A</v>
          </cell>
          <cell r="O636" t="e">
            <v>#N/A</v>
          </cell>
          <cell r="P636" t="e">
            <v>#N/A</v>
          </cell>
        </row>
        <row r="637">
          <cell r="A637" t="str">
            <v>410213</v>
          </cell>
          <cell r="B637" t="str">
            <v>х</v>
          </cell>
          <cell r="C637">
            <v>472</v>
          </cell>
          <cell r="D637" t="str">
            <v>Retained profit</v>
          </cell>
          <cell r="E637" t="str">
            <v>del</v>
          </cell>
          <cell r="H637">
            <v>30</v>
          </cell>
          <cell r="I637">
            <v>0</v>
          </cell>
          <cell r="J637">
            <v>0</v>
          </cell>
          <cell r="K637" t="str">
            <v>300000</v>
          </cell>
          <cell r="L637" t="str">
            <v>410213 Премии за проведение инвентаризации</v>
          </cell>
          <cell r="M637" t="e">
            <v>#N/A</v>
          </cell>
          <cell r="N637" t="e">
            <v>#N/A</v>
          </cell>
          <cell r="O637" t="e">
            <v>#N/A</v>
          </cell>
          <cell r="P637" t="e">
            <v>#N/A</v>
          </cell>
        </row>
        <row r="638">
          <cell r="A638" t="str">
            <v>410214</v>
          </cell>
          <cell r="B638" t="str">
            <v>х</v>
          </cell>
          <cell r="C638">
            <v>472</v>
          </cell>
          <cell r="D638" t="str">
            <v>Retained profit</v>
          </cell>
          <cell r="E638">
            <v>0</v>
          </cell>
          <cell r="H638">
            <v>30</v>
          </cell>
          <cell r="I638">
            <v>0</v>
          </cell>
          <cell r="J638">
            <v>0</v>
          </cell>
          <cell r="K638" t="str">
            <v>300000</v>
          </cell>
          <cell r="L638" t="str">
            <v>410214 Премии прочие</v>
          </cell>
          <cell r="M638" t="str">
            <v>Selling, general and administrative expenses</v>
          </cell>
          <cell r="N638" t="str">
            <v>18.3</v>
          </cell>
          <cell r="O638" t="str">
            <v>Labour costs</v>
          </cell>
          <cell r="P638" t="str">
            <v xml:space="preserve">Labour costs </v>
          </cell>
        </row>
        <row r="639">
          <cell r="A639" t="str">
            <v>410220</v>
          </cell>
          <cell r="B639" t="str">
            <v>х</v>
          </cell>
          <cell r="C639">
            <v>472</v>
          </cell>
          <cell r="D639" t="str">
            <v>Retained profit</v>
          </cell>
          <cell r="E639" t="str">
            <v>del</v>
          </cell>
          <cell r="H639">
            <v>30</v>
          </cell>
          <cell r="I639">
            <v>0</v>
          </cell>
          <cell r="J639">
            <v>0</v>
          </cell>
          <cell r="K639" t="str">
            <v>300000</v>
          </cell>
          <cell r="L639" t="str">
            <v>410220 Бонусы</v>
          </cell>
          <cell r="M639" t="str">
            <v>Selling, general and administrative expenses</v>
          </cell>
          <cell r="N639" t="str">
            <v>18.3</v>
          </cell>
          <cell r="O639" t="str">
            <v>Labour costs</v>
          </cell>
          <cell r="P639" t="str">
            <v xml:space="preserve">Labour costs </v>
          </cell>
        </row>
        <row r="640">
          <cell r="A640" t="str">
            <v>410310</v>
          </cell>
          <cell r="B640" t="str">
            <v>х</v>
          </cell>
          <cell r="C640">
            <v>472</v>
          </cell>
          <cell r="D640" t="str">
            <v>Retained profit</v>
          </cell>
          <cell r="E640" t="str">
            <v>del</v>
          </cell>
          <cell r="H640">
            <v>30</v>
          </cell>
          <cell r="I640">
            <v>0</v>
          </cell>
          <cell r="J640">
            <v>0</v>
          </cell>
          <cell r="K640" t="str">
            <v>300000</v>
          </cell>
          <cell r="L640" t="str">
            <v>410310 Проездные документы</v>
          </cell>
          <cell r="M640" t="str">
            <v>Selling, general and administrative expenses</v>
          </cell>
          <cell r="N640" t="str">
            <v>18.3</v>
          </cell>
          <cell r="O640" t="str">
            <v>Transportation, communication and utilities</v>
          </cell>
          <cell r="P640" t="str">
            <v>Transportation, communication and utilities</v>
          </cell>
        </row>
        <row r="641">
          <cell r="A641" t="str">
            <v>410320</v>
          </cell>
          <cell r="B641" t="str">
            <v>х</v>
          </cell>
          <cell r="C641">
            <v>472</v>
          </cell>
          <cell r="D641" t="str">
            <v>Retained profit</v>
          </cell>
          <cell r="E641">
            <v>0</v>
          </cell>
          <cell r="H641">
            <v>30</v>
          </cell>
          <cell r="I641">
            <v>0</v>
          </cell>
          <cell r="J641">
            <v>0</v>
          </cell>
          <cell r="K641" t="str">
            <v>300000</v>
          </cell>
          <cell r="L641" t="str">
            <v>410320 Питание</v>
          </cell>
          <cell r="M641" t="str">
            <v>Selling, general and administrative expenses</v>
          </cell>
          <cell r="N641" t="str">
            <v>18.3</v>
          </cell>
          <cell r="O641" t="str">
            <v>Labour costs</v>
          </cell>
          <cell r="P641" t="str">
            <v>Labour costs</v>
          </cell>
        </row>
        <row r="642">
          <cell r="A642" t="str">
            <v>410321</v>
          </cell>
          <cell r="B642">
            <v>472</v>
          </cell>
          <cell r="C642">
            <v>472</v>
          </cell>
          <cell r="D642" t="str">
            <v>Retained profit</v>
          </cell>
          <cell r="E642">
            <v>0</v>
          </cell>
          <cell r="H642">
            <v>30</v>
          </cell>
          <cell r="I642">
            <v>0</v>
          </cell>
          <cell r="J642">
            <v>0</v>
          </cell>
          <cell r="K642" t="str">
            <v>300000</v>
          </cell>
          <cell r="L642" t="str">
            <v>410321 Расходы на производственную деятельность</v>
          </cell>
          <cell r="M642" t="str">
            <v>Selling, general and administrative expenses</v>
          </cell>
          <cell r="N642" t="str">
            <v>18.3</v>
          </cell>
          <cell r="O642" t="str">
            <v>Labour costs</v>
          </cell>
          <cell r="P642" t="e">
            <v>#N/A</v>
          </cell>
        </row>
        <row r="643">
          <cell r="A643" t="str">
            <v>410330</v>
          </cell>
          <cell r="B643">
            <v>472</v>
          </cell>
          <cell r="C643">
            <v>472</v>
          </cell>
          <cell r="D643" t="str">
            <v>Retained profit</v>
          </cell>
          <cell r="E643">
            <v>0</v>
          </cell>
          <cell r="H643">
            <v>30</v>
          </cell>
          <cell r="I643">
            <v>0</v>
          </cell>
          <cell r="J643">
            <v>0</v>
          </cell>
          <cell r="K643" t="str">
            <v>300000</v>
          </cell>
          <cell r="L643" t="str">
            <v>410330 ТОП-менеджмент</v>
          </cell>
          <cell r="M643" t="str">
            <v>Selling, general and administrative expenses</v>
          </cell>
          <cell r="N643" t="str">
            <v>18.3</v>
          </cell>
          <cell r="O643" t="str">
            <v>Labour costs</v>
          </cell>
          <cell r="P643" t="str">
            <v>Labour costs</v>
          </cell>
        </row>
        <row r="644">
          <cell r="A644" t="str">
            <v>410340</v>
          </cell>
          <cell r="B644">
            <v>472</v>
          </cell>
          <cell r="C644">
            <v>472</v>
          </cell>
          <cell r="D644" t="str">
            <v>Retained profit</v>
          </cell>
          <cell r="E644">
            <v>0</v>
          </cell>
          <cell r="H644">
            <v>30</v>
          </cell>
          <cell r="I644">
            <v>0</v>
          </cell>
          <cell r="J644">
            <v>0</v>
          </cell>
          <cell r="K644" t="str">
            <v>300000</v>
          </cell>
          <cell r="L644" t="str">
            <v>410340 Договора подряда с ф.л.</v>
          </cell>
          <cell r="M644" t="str">
            <v>Selling, general and administrative expenses</v>
          </cell>
          <cell r="N644" t="str">
            <v>18.3</v>
          </cell>
          <cell r="O644" t="str">
            <v>Labour costs</v>
          </cell>
          <cell r="P644" t="str">
            <v>Labour costs</v>
          </cell>
        </row>
        <row r="645">
          <cell r="A645" t="str">
            <v>410350</v>
          </cell>
          <cell r="B645">
            <v>472</v>
          </cell>
          <cell r="C645">
            <v>472</v>
          </cell>
          <cell r="D645" t="str">
            <v>Retained profit</v>
          </cell>
          <cell r="E645">
            <v>0</v>
          </cell>
          <cell r="H645">
            <v>30</v>
          </cell>
          <cell r="I645">
            <v>0</v>
          </cell>
          <cell r="J645">
            <v>0</v>
          </cell>
          <cell r="K645" t="str">
            <v>300000</v>
          </cell>
          <cell r="L645" t="str">
            <v>410350 Медицинская страховка</v>
          </cell>
          <cell r="M645" t="str">
            <v>Selling, general and administrative expenses</v>
          </cell>
          <cell r="N645" t="str">
            <v>18.3</v>
          </cell>
          <cell r="O645" t="str">
            <v>Labour costs</v>
          </cell>
          <cell r="P645" t="str">
            <v>Labour costs</v>
          </cell>
        </row>
        <row r="646">
          <cell r="A646" t="str">
            <v>420110</v>
          </cell>
          <cell r="B646">
            <v>472</v>
          </cell>
          <cell r="C646">
            <v>472</v>
          </cell>
          <cell r="D646" t="str">
            <v>Retained profit</v>
          </cell>
          <cell r="E646">
            <v>0</v>
          </cell>
          <cell r="H646">
            <v>30</v>
          </cell>
          <cell r="I646">
            <v>0</v>
          </cell>
          <cell r="J646">
            <v>0</v>
          </cell>
          <cell r="K646" t="str">
            <v>300000</v>
          </cell>
          <cell r="L646" t="str">
            <v>420110 Униформа</v>
          </cell>
          <cell r="M646" t="str">
            <v>Selling, general and administrative expenses</v>
          </cell>
          <cell r="N646" t="str">
            <v>18.3</v>
          </cell>
          <cell r="O646" t="str">
            <v>Transportation, communication and utilities</v>
          </cell>
          <cell r="P646" t="str">
            <v>Transportation, communication and utilities</v>
          </cell>
        </row>
        <row r="647">
          <cell r="A647" t="str">
            <v>420120</v>
          </cell>
          <cell r="B647">
            <v>472</v>
          </cell>
          <cell r="C647">
            <v>472</v>
          </cell>
          <cell r="D647" t="str">
            <v>Retained profit</v>
          </cell>
          <cell r="E647">
            <v>0</v>
          </cell>
          <cell r="H647">
            <v>30</v>
          </cell>
          <cell r="I647">
            <v>0</v>
          </cell>
          <cell r="J647">
            <v>0</v>
          </cell>
          <cell r="K647" t="str">
            <v>300000</v>
          </cell>
          <cell r="L647" t="str">
            <v>420120 Докомплектование малоценного инвентаря</v>
          </cell>
          <cell r="M647" t="str">
            <v>Selling, general and administrative expenses</v>
          </cell>
          <cell r="N647" t="str">
            <v>18.3</v>
          </cell>
          <cell r="O647" t="str">
            <v>Transportation, communication and utilities</v>
          </cell>
          <cell r="P647" t="str">
            <v>Transportation, communication and utilities</v>
          </cell>
        </row>
        <row r="648">
          <cell r="A648" t="str">
            <v>420121</v>
          </cell>
          <cell r="B648">
            <v>472</v>
          </cell>
          <cell r="C648">
            <v>472</v>
          </cell>
          <cell r="D648" t="str">
            <v>Retained profit</v>
          </cell>
          <cell r="E648">
            <v>0</v>
          </cell>
          <cell r="H648">
            <v>30</v>
          </cell>
          <cell r="I648">
            <v>0</v>
          </cell>
          <cell r="J648">
            <v>0</v>
          </cell>
          <cell r="K648" t="str">
            <v>300000</v>
          </cell>
          <cell r="L648" t="str">
            <v>420121 Униформа на производство</v>
          </cell>
          <cell r="M648" t="str">
            <v>Selling, general and administrative expenses</v>
          </cell>
          <cell r="N648" t="str">
            <v>18.3</v>
          </cell>
          <cell r="O648" t="str">
            <v>Transportation, communication and utilities</v>
          </cell>
          <cell r="P648" t="e">
            <v>#N/A</v>
          </cell>
        </row>
        <row r="649">
          <cell r="A649" t="str">
            <v>420122</v>
          </cell>
          <cell r="B649">
            <v>472</v>
          </cell>
          <cell r="C649">
            <v>472</v>
          </cell>
          <cell r="D649" t="str">
            <v>Retained profit</v>
          </cell>
          <cell r="E649">
            <v>0</v>
          </cell>
          <cell r="H649">
            <v>30</v>
          </cell>
          <cell r="I649">
            <v>0</v>
          </cell>
          <cell r="J649">
            <v>0</v>
          </cell>
          <cell r="K649" t="str">
            <v>300000</v>
          </cell>
          <cell r="L649" t="str">
            <v>420122 Прочие расходы на производство</v>
          </cell>
          <cell r="M649" t="str">
            <v>Selling, general and administrative expenses</v>
          </cell>
          <cell r="N649" t="str">
            <v>18.3</v>
          </cell>
          <cell r="O649" t="str">
            <v>Transportation, communication and utilities</v>
          </cell>
          <cell r="P649" t="e">
            <v>#N/A</v>
          </cell>
        </row>
        <row r="650">
          <cell r="A650" t="str">
            <v>420123</v>
          </cell>
          <cell r="B650">
            <v>472</v>
          </cell>
          <cell r="C650">
            <v>472</v>
          </cell>
          <cell r="D650" t="str">
            <v>Retained profit</v>
          </cell>
          <cell r="E650">
            <v>0</v>
          </cell>
          <cell r="H650">
            <v>30</v>
          </cell>
          <cell r="I650">
            <v>0</v>
          </cell>
          <cell r="J650">
            <v>0</v>
          </cell>
          <cell r="K650" t="str">
            <v>300001</v>
          </cell>
          <cell r="L650" t="str">
            <v>420123 Расходы по качеству</v>
          </cell>
          <cell r="M650" t="str">
            <v>Selling, general and administrative expenses</v>
          </cell>
          <cell r="N650" t="str">
            <v>18.3</v>
          </cell>
          <cell r="O650" t="str">
            <v>Transportation, communication and utilities</v>
          </cell>
          <cell r="P650" t="e">
            <v>#N/A</v>
          </cell>
        </row>
        <row r="651">
          <cell r="A651" t="str">
            <v>420130</v>
          </cell>
          <cell r="B651">
            <v>472</v>
          </cell>
          <cell r="C651">
            <v>472</v>
          </cell>
          <cell r="D651" t="str">
            <v>Retained profit</v>
          </cell>
          <cell r="E651" t="str">
            <v>del</v>
          </cell>
          <cell r="H651">
            <v>30</v>
          </cell>
          <cell r="I651">
            <v>0</v>
          </cell>
          <cell r="J651">
            <v>0</v>
          </cell>
          <cell r="K651" t="str">
            <v>300000</v>
          </cell>
          <cell r="L651" t="str">
            <v>420130 Дезинфекция производства</v>
          </cell>
          <cell r="M651" t="str">
            <v>Selling, general and administrative expenses</v>
          </cell>
          <cell r="N651" t="str">
            <v>18.3</v>
          </cell>
          <cell r="O651" t="str">
            <v>Transportation, communication and utilities</v>
          </cell>
          <cell r="P651" t="str">
            <v>Transportation, communication and utilities</v>
          </cell>
        </row>
        <row r="652">
          <cell r="A652" t="str">
            <v>420131</v>
          </cell>
          <cell r="B652">
            <v>472</v>
          </cell>
          <cell r="C652">
            <v>472</v>
          </cell>
          <cell r="D652" t="str">
            <v>Retained profit</v>
          </cell>
          <cell r="E652" t="str">
            <v>del</v>
          </cell>
          <cell r="H652">
            <v>30</v>
          </cell>
          <cell r="I652">
            <v>0</v>
          </cell>
          <cell r="J652">
            <v>0</v>
          </cell>
          <cell r="K652" t="str">
            <v>300000</v>
          </cell>
          <cell r="L652" t="str">
            <v>420131 Моющие, дез.средства</v>
          </cell>
          <cell r="M652" t="str">
            <v>Selling, general and administrative expenses</v>
          </cell>
          <cell r="N652" t="str">
            <v>18.3</v>
          </cell>
          <cell r="O652" t="str">
            <v>Transportation, communication and utilities</v>
          </cell>
          <cell r="P652" t="str">
            <v>Transportation, communication and utilities</v>
          </cell>
        </row>
        <row r="653">
          <cell r="A653" t="str">
            <v>420132</v>
          </cell>
          <cell r="B653">
            <v>472</v>
          </cell>
          <cell r="C653">
            <v>472</v>
          </cell>
          <cell r="D653" t="str">
            <v>Retained profit</v>
          </cell>
          <cell r="E653" t="str">
            <v>del</v>
          </cell>
          <cell r="H653">
            <v>30</v>
          </cell>
          <cell r="I653">
            <v>0</v>
          </cell>
          <cell r="J653">
            <v>0</v>
          </cell>
          <cell r="K653" t="str">
            <v>300000</v>
          </cell>
          <cell r="L653" t="str">
            <v>420132 Ветеринарное обслуживание</v>
          </cell>
          <cell r="M653" t="str">
            <v>Selling, general and administrative expenses</v>
          </cell>
          <cell r="N653" t="str">
            <v>18.3</v>
          </cell>
          <cell r="O653" t="str">
            <v>Transportation, communication and utilities</v>
          </cell>
          <cell r="P653" t="str">
            <v>Transportation, communication and utilities</v>
          </cell>
        </row>
        <row r="654">
          <cell r="A654" t="str">
            <v>420133</v>
          </cell>
          <cell r="B654">
            <v>472</v>
          </cell>
          <cell r="C654">
            <v>472</v>
          </cell>
          <cell r="D654" t="str">
            <v>Retained profit</v>
          </cell>
          <cell r="E654" t="str">
            <v>del</v>
          </cell>
          <cell r="H654">
            <v>30</v>
          </cell>
          <cell r="I654">
            <v>0</v>
          </cell>
          <cell r="J654">
            <v>0</v>
          </cell>
          <cell r="K654" t="str">
            <v>300000</v>
          </cell>
          <cell r="L654" t="str">
            <v>420133 Сертификация производства</v>
          </cell>
          <cell r="M654" t="str">
            <v>Selling, general and administrative expenses</v>
          </cell>
          <cell r="N654" t="str">
            <v>18.3</v>
          </cell>
          <cell r="O654" t="str">
            <v>Transportation, communication and utilities</v>
          </cell>
          <cell r="P654" t="str">
            <v>Transportation, communication and utilities</v>
          </cell>
        </row>
        <row r="655">
          <cell r="A655" t="str">
            <v>420134</v>
          </cell>
          <cell r="B655">
            <v>472</v>
          </cell>
          <cell r="C655">
            <v>472</v>
          </cell>
          <cell r="D655" t="str">
            <v>Retained profit</v>
          </cell>
          <cell r="E655">
            <v>0</v>
          </cell>
          <cell r="H655">
            <v>30</v>
          </cell>
          <cell r="I655">
            <v>0</v>
          </cell>
          <cell r="J655">
            <v>0</v>
          </cell>
          <cell r="K655" t="str">
            <v>300000</v>
          </cell>
          <cell r="L655" t="str">
            <v>420134 Прочие хозяйственные расходы</v>
          </cell>
          <cell r="M655" t="str">
            <v>Selling, general and administrative expenses</v>
          </cell>
          <cell r="N655" t="str">
            <v>18.3</v>
          </cell>
          <cell r="O655" t="str">
            <v>Transportation, communication and utilities</v>
          </cell>
          <cell r="P655" t="str">
            <v>Transportation, communication and utilities</v>
          </cell>
        </row>
        <row r="656">
          <cell r="A656" t="str">
            <v>420135</v>
          </cell>
          <cell r="B656">
            <v>472</v>
          </cell>
          <cell r="C656">
            <v>472</v>
          </cell>
          <cell r="D656" t="str">
            <v>Retained profit</v>
          </cell>
          <cell r="E656">
            <v>0</v>
          </cell>
          <cell r="H656">
            <v>30</v>
          </cell>
          <cell r="I656">
            <v>0</v>
          </cell>
          <cell r="J656">
            <v>0</v>
          </cell>
          <cell r="K656" t="str">
            <v>300000</v>
          </cell>
          <cell r="L656" t="str">
            <v>420135 Заказ внешнего транспорта</v>
          </cell>
          <cell r="M656" t="str">
            <v>Selling, general and administrative expenses</v>
          </cell>
          <cell r="N656" t="str">
            <v>18.3</v>
          </cell>
          <cell r="O656" t="str">
            <v>Transportation, communication and utilities</v>
          </cell>
          <cell r="P656" t="e">
            <v>#N/A</v>
          </cell>
        </row>
        <row r="657">
          <cell r="A657" t="str">
            <v>420136</v>
          </cell>
          <cell r="B657">
            <v>472</v>
          </cell>
          <cell r="C657">
            <v>472</v>
          </cell>
          <cell r="D657" t="str">
            <v>Retained profit</v>
          </cell>
          <cell r="E657">
            <v>0</v>
          </cell>
          <cell r="H657">
            <v>30</v>
          </cell>
          <cell r="I657">
            <v>0</v>
          </cell>
          <cell r="J657">
            <v>0</v>
          </cell>
          <cell r="K657" t="str">
            <v>300000</v>
          </cell>
          <cell r="L657" t="str">
            <v>420136 Канцтовары (бумага, скотч)</v>
          </cell>
          <cell r="M657" t="str">
            <v>Selling, general and administrative expenses</v>
          </cell>
          <cell r="N657" t="str">
            <v>18.3</v>
          </cell>
          <cell r="O657" t="str">
            <v xml:space="preserve">Other </v>
          </cell>
          <cell r="P657" t="e">
            <v>#N/A</v>
          </cell>
        </row>
        <row r="658">
          <cell r="A658" t="str">
            <v>420137</v>
          </cell>
          <cell r="B658">
            <v>472</v>
          </cell>
          <cell r="C658">
            <v>472</v>
          </cell>
          <cell r="D658" t="str">
            <v>Retained profit</v>
          </cell>
          <cell r="E658">
            <v>0</v>
          </cell>
          <cell r="H658">
            <v>30</v>
          </cell>
          <cell r="I658">
            <v>0</v>
          </cell>
          <cell r="J658">
            <v>0</v>
          </cell>
          <cell r="K658" t="str">
            <v>300000</v>
          </cell>
          <cell r="L658" t="str">
            <v>420137 POS материалы (этикетки,штрих-коды,антикражн.датч)</v>
          </cell>
          <cell r="M658" t="str">
            <v>Cost of goods sold</v>
          </cell>
          <cell r="N658" t="str">
            <v>18.2</v>
          </cell>
          <cell r="O658" t="str">
            <v>Cost of goods sold</v>
          </cell>
          <cell r="P658" t="e">
            <v>#N/A</v>
          </cell>
        </row>
        <row r="659">
          <cell r="A659" t="str">
            <v>420138</v>
          </cell>
          <cell r="B659">
            <v>472</v>
          </cell>
          <cell r="C659">
            <v>472</v>
          </cell>
          <cell r="D659" t="str">
            <v>Retained profit</v>
          </cell>
          <cell r="E659">
            <v>0</v>
          </cell>
          <cell r="H659">
            <v>30</v>
          </cell>
          <cell r="I659">
            <v>0</v>
          </cell>
          <cell r="J659">
            <v>0</v>
          </cell>
          <cell r="K659" t="str">
            <v>300000</v>
          </cell>
          <cell r="L659" t="str">
            <v>420138 Картриджи</v>
          </cell>
          <cell r="M659" t="str">
            <v>Selling, general and administrative expenses</v>
          </cell>
          <cell r="N659" t="str">
            <v>18.3</v>
          </cell>
          <cell r="O659" t="str">
            <v xml:space="preserve">Other </v>
          </cell>
          <cell r="P659" t="e">
            <v>#N/A</v>
          </cell>
        </row>
        <row r="660">
          <cell r="A660" t="str">
            <v>420139</v>
          </cell>
          <cell r="B660">
            <v>472</v>
          </cell>
          <cell r="C660">
            <v>472</v>
          </cell>
          <cell r="D660" t="str">
            <v>Retained profit</v>
          </cell>
          <cell r="E660">
            <v>0</v>
          </cell>
          <cell r="H660">
            <v>30</v>
          </cell>
          <cell r="I660">
            <v>0</v>
          </cell>
          <cell r="J660">
            <v>0</v>
          </cell>
          <cell r="K660" t="str">
            <v>300000</v>
          </cell>
          <cell r="L660" t="str">
            <v>420139 Термолента</v>
          </cell>
          <cell r="M660" t="str">
            <v>Cost of goods sold</v>
          </cell>
          <cell r="N660" t="str">
            <v>18.2</v>
          </cell>
          <cell r="O660" t="str">
            <v>Cost of goods sold</v>
          </cell>
          <cell r="P660" t="e">
            <v>#N/A</v>
          </cell>
        </row>
        <row r="661">
          <cell r="A661" t="str">
            <v>420140</v>
          </cell>
          <cell r="B661">
            <v>472</v>
          </cell>
          <cell r="C661">
            <v>472</v>
          </cell>
          <cell r="D661" t="str">
            <v>Retained profit</v>
          </cell>
          <cell r="E661">
            <v>0</v>
          </cell>
          <cell r="H661">
            <v>30</v>
          </cell>
          <cell r="I661">
            <v>0</v>
          </cell>
          <cell r="J661">
            <v>0</v>
          </cell>
          <cell r="K661" t="str">
            <v>300000</v>
          </cell>
          <cell r="L661" t="str">
            <v>420140 Упаковочные материалы</v>
          </cell>
          <cell r="M661" t="str">
            <v>Cost of goods sold</v>
          </cell>
          <cell r="N661" t="str">
            <v>18.2</v>
          </cell>
          <cell r="O661" t="str">
            <v>Cost of goods sold</v>
          </cell>
          <cell r="P661" t="e">
            <v>#N/A</v>
          </cell>
        </row>
        <row r="662">
          <cell r="A662" t="str">
            <v>420141</v>
          </cell>
          <cell r="B662">
            <v>472</v>
          </cell>
          <cell r="C662">
            <v>472</v>
          </cell>
          <cell r="D662" t="str">
            <v>Retained profit</v>
          </cell>
          <cell r="E662">
            <v>0</v>
          </cell>
          <cell r="H662">
            <v>30</v>
          </cell>
          <cell r="I662">
            <v>0</v>
          </cell>
          <cell r="J662">
            <v>0</v>
          </cell>
          <cell r="K662" t="str">
            <v>300000</v>
          </cell>
          <cell r="L662" t="str">
            <v>420141 Запчасти, материалы, бланки, чертежи</v>
          </cell>
          <cell r="M662" t="str">
            <v>Selling, general and administrative expenses</v>
          </cell>
          <cell r="N662" t="str">
            <v>18.3</v>
          </cell>
          <cell r="O662" t="str">
            <v>Repairs and maintenance</v>
          </cell>
          <cell r="P662" t="e">
            <v>#N/A</v>
          </cell>
        </row>
        <row r="663">
          <cell r="A663" t="str">
            <v>420142</v>
          </cell>
          <cell r="B663">
            <v>472</v>
          </cell>
          <cell r="C663">
            <v>472</v>
          </cell>
          <cell r="D663" t="str">
            <v>Retained profit</v>
          </cell>
          <cell r="E663">
            <v>0</v>
          </cell>
          <cell r="H663">
            <v>30</v>
          </cell>
          <cell r="I663">
            <v>0</v>
          </cell>
          <cell r="J663">
            <v>0</v>
          </cell>
          <cell r="K663" t="str">
            <v>300000</v>
          </cell>
          <cell r="L663" t="str">
            <v>420142 Развозка а/транспорта (адресная)</v>
          </cell>
          <cell r="M663" t="str">
            <v>Selling, general and administrative expenses</v>
          </cell>
          <cell r="N663" t="str">
            <v>18.3</v>
          </cell>
          <cell r="O663" t="str">
            <v>Transportation, communication and utilities</v>
          </cell>
          <cell r="P663" t="e">
            <v>#N/A</v>
          </cell>
        </row>
        <row r="664">
          <cell r="A664" t="str">
            <v>420210</v>
          </cell>
          <cell r="B664">
            <v>472</v>
          </cell>
          <cell r="C664">
            <v>472</v>
          </cell>
          <cell r="D664" t="str">
            <v>Retained profit</v>
          </cell>
          <cell r="E664">
            <v>0</v>
          </cell>
          <cell r="H664">
            <v>30</v>
          </cell>
          <cell r="I664">
            <v>0</v>
          </cell>
          <cell r="J664">
            <v>0</v>
          </cell>
          <cell r="K664" t="str">
            <v>300000</v>
          </cell>
          <cell r="L664" t="str">
            <v>420210 Ремонт осн.средства, оборудование, МБП</v>
          </cell>
          <cell r="M664" t="str">
            <v>Selling, general and administrative expenses</v>
          </cell>
          <cell r="N664" t="str">
            <v>18.3</v>
          </cell>
          <cell r="O664" t="str">
            <v>Repairs and maintenance</v>
          </cell>
          <cell r="P664" t="str">
            <v>Repairs and maintenance</v>
          </cell>
        </row>
        <row r="665">
          <cell r="A665" t="str">
            <v>420211</v>
          </cell>
          <cell r="B665">
            <v>472</v>
          </cell>
          <cell r="C665">
            <v>472</v>
          </cell>
          <cell r="D665" t="str">
            <v>Retained profit</v>
          </cell>
          <cell r="E665">
            <v>0</v>
          </cell>
          <cell r="H665">
            <v>30</v>
          </cell>
          <cell r="I665">
            <v>0</v>
          </cell>
          <cell r="J665">
            <v>0</v>
          </cell>
          <cell r="K665" t="str">
            <v>300000</v>
          </cell>
          <cell r="L665" t="str">
            <v>420211 ТО вспомогательного оборудования</v>
          </cell>
          <cell r="M665" t="str">
            <v>Selling, general and administrative expenses</v>
          </cell>
          <cell r="N665" t="str">
            <v>18.3</v>
          </cell>
          <cell r="O665" t="str">
            <v>Repairs and maintenance</v>
          </cell>
          <cell r="P665" t="e">
            <v>#N/A</v>
          </cell>
        </row>
        <row r="666">
          <cell r="A666" t="str">
            <v>420212</v>
          </cell>
          <cell r="B666">
            <v>472</v>
          </cell>
          <cell r="C666">
            <v>472</v>
          </cell>
          <cell r="D666" t="str">
            <v>Retained profit</v>
          </cell>
          <cell r="E666">
            <v>0</v>
          </cell>
          <cell r="H666">
            <v>30</v>
          </cell>
          <cell r="I666">
            <v>0</v>
          </cell>
          <cell r="J666">
            <v>0</v>
          </cell>
          <cell r="K666" t="str">
            <v>300000</v>
          </cell>
          <cell r="L666" t="str">
            <v>420212 ТО оборудования РКУ</v>
          </cell>
          <cell r="M666" t="str">
            <v>Selling, general and administrative expenses</v>
          </cell>
          <cell r="N666" t="str">
            <v>18.3</v>
          </cell>
          <cell r="O666" t="str">
            <v>Repairs and maintenance</v>
          </cell>
          <cell r="P666" t="e">
            <v>#N/A</v>
          </cell>
        </row>
        <row r="667">
          <cell r="A667" t="str">
            <v>420213</v>
          </cell>
          <cell r="B667">
            <v>472</v>
          </cell>
          <cell r="C667">
            <v>472</v>
          </cell>
          <cell r="D667" t="str">
            <v>Retained profit</v>
          </cell>
          <cell r="E667">
            <v>0</v>
          </cell>
          <cell r="H667">
            <v>30</v>
          </cell>
          <cell r="I667">
            <v>0</v>
          </cell>
          <cell r="J667">
            <v>0</v>
          </cell>
          <cell r="K667" t="str">
            <v>300000</v>
          </cell>
          <cell r="L667" t="str">
            <v>420213 ТО автотехники</v>
          </cell>
          <cell r="M667" t="str">
            <v>Selling, general and administrative expenses</v>
          </cell>
          <cell r="N667" t="str">
            <v>18.3</v>
          </cell>
          <cell r="O667" t="str">
            <v>Repairs and maintenance</v>
          </cell>
          <cell r="P667" t="e">
            <v>#N/A</v>
          </cell>
        </row>
        <row r="668">
          <cell r="A668" t="str">
            <v>420214</v>
          </cell>
          <cell r="B668">
            <v>472</v>
          </cell>
          <cell r="C668">
            <v>472</v>
          </cell>
          <cell r="D668" t="str">
            <v>Retained profit</v>
          </cell>
          <cell r="E668">
            <v>0</v>
          </cell>
          <cell r="H668">
            <v>30</v>
          </cell>
          <cell r="I668">
            <v>0</v>
          </cell>
          <cell r="J668">
            <v>0</v>
          </cell>
          <cell r="K668" t="str">
            <v>300000</v>
          </cell>
          <cell r="L668" t="str">
            <v>420214 ТО инженерных сетей</v>
          </cell>
          <cell r="M668" t="str">
            <v>Selling, general and administrative expenses</v>
          </cell>
          <cell r="N668" t="str">
            <v>18.3</v>
          </cell>
          <cell r="O668" t="str">
            <v>Repairs and maintenance</v>
          </cell>
          <cell r="P668" t="e">
            <v>#N/A</v>
          </cell>
        </row>
        <row r="669">
          <cell r="A669" t="str">
            <v>420215</v>
          </cell>
          <cell r="B669">
            <v>472</v>
          </cell>
          <cell r="C669">
            <v>472</v>
          </cell>
          <cell r="D669" t="str">
            <v>Retained profit</v>
          </cell>
          <cell r="E669">
            <v>0</v>
          </cell>
          <cell r="H669">
            <v>30</v>
          </cell>
          <cell r="I669">
            <v>0</v>
          </cell>
          <cell r="J669">
            <v>0</v>
          </cell>
          <cell r="K669" t="str">
            <v>300000</v>
          </cell>
          <cell r="L669" t="str">
            <v>420215 Текущий ремонт помещений, прилегающих территорий</v>
          </cell>
          <cell r="M669" t="str">
            <v>Selling, general and administrative expenses</v>
          </cell>
          <cell r="N669" t="str">
            <v>18.3</v>
          </cell>
          <cell r="O669" t="str">
            <v>Repairs and maintenance</v>
          </cell>
          <cell r="P669" t="e">
            <v>#N/A</v>
          </cell>
        </row>
        <row r="670">
          <cell r="A670" t="str">
            <v>420216</v>
          </cell>
          <cell r="B670">
            <v>472</v>
          </cell>
          <cell r="C670">
            <v>472</v>
          </cell>
          <cell r="D670" t="str">
            <v>Retained profit</v>
          </cell>
          <cell r="E670">
            <v>0</v>
          </cell>
          <cell r="H670">
            <v>30</v>
          </cell>
          <cell r="I670">
            <v>0</v>
          </cell>
          <cell r="J670">
            <v>0</v>
          </cell>
          <cell r="K670" t="str">
            <v>300000</v>
          </cell>
          <cell r="L670" t="str">
            <v>420216 Ремонт торг.оборудования (в т.ч. холодильного)</v>
          </cell>
          <cell r="M670" t="str">
            <v>Selling, general and administrative expenses</v>
          </cell>
          <cell r="N670" t="str">
            <v>18.3</v>
          </cell>
          <cell r="O670" t="str">
            <v>Repairs and maintenance</v>
          </cell>
          <cell r="P670" t="e">
            <v>#N/A</v>
          </cell>
        </row>
        <row r="671">
          <cell r="A671" t="str">
            <v>420217</v>
          </cell>
          <cell r="B671">
            <v>472</v>
          </cell>
          <cell r="C671">
            <v>472</v>
          </cell>
          <cell r="D671" t="str">
            <v>Retained profit</v>
          </cell>
          <cell r="E671">
            <v>0</v>
          </cell>
          <cell r="H671">
            <v>30</v>
          </cell>
          <cell r="I671">
            <v>0</v>
          </cell>
          <cell r="J671">
            <v>0</v>
          </cell>
          <cell r="K671" t="str">
            <v>300000</v>
          </cell>
          <cell r="L671" t="str">
            <v>420217 Ремонт вспомогательного оборудования</v>
          </cell>
          <cell r="M671" t="str">
            <v>Selling, general and administrative expenses</v>
          </cell>
          <cell r="N671" t="str">
            <v>18.3</v>
          </cell>
          <cell r="O671" t="str">
            <v>Repairs and maintenance</v>
          </cell>
          <cell r="P671" t="e">
            <v>#N/A</v>
          </cell>
        </row>
        <row r="672">
          <cell r="A672" t="str">
            <v>420218</v>
          </cell>
          <cell r="B672">
            <v>472</v>
          </cell>
          <cell r="C672">
            <v>472</v>
          </cell>
          <cell r="D672" t="str">
            <v>Retained profit</v>
          </cell>
          <cell r="E672">
            <v>0</v>
          </cell>
          <cell r="H672">
            <v>30</v>
          </cell>
          <cell r="I672">
            <v>0</v>
          </cell>
          <cell r="J672">
            <v>0</v>
          </cell>
          <cell r="K672" t="str">
            <v>300000</v>
          </cell>
          <cell r="L672" t="str">
            <v>420218 Ремонт оборудования РКУ</v>
          </cell>
          <cell r="M672" t="str">
            <v>Selling, general and administrative expenses</v>
          </cell>
          <cell r="N672" t="str">
            <v>18.3</v>
          </cell>
          <cell r="O672" t="str">
            <v>Repairs and maintenance</v>
          </cell>
          <cell r="P672" t="e">
            <v>#N/A</v>
          </cell>
        </row>
        <row r="673">
          <cell r="A673" t="str">
            <v>420219</v>
          </cell>
          <cell r="B673">
            <v>472</v>
          </cell>
          <cell r="C673">
            <v>472</v>
          </cell>
          <cell r="D673" t="str">
            <v>Retained profit</v>
          </cell>
          <cell r="E673">
            <v>0</v>
          </cell>
          <cell r="H673">
            <v>30</v>
          </cell>
          <cell r="I673">
            <v>0</v>
          </cell>
          <cell r="J673">
            <v>0</v>
          </cell>
          <cell r="K673" t="str">
            <v>300000</v>
          </cell>
          <cell r="L673" t="str">
            <v>420219 Ремонт автотехники</v>
          </cell>
          <cell r="M673" t="str">
            <v>Selling, general and administrative expenses</v>
          </cell>
          <cell r="N673" t="str">
            <v>18.3</v>
          </cell>
          <cell r="O673" t="str">
            <v>Repairs and maintenance</v>
          </cell>
          <cell r="P673" t="e">
            <v>#N/A</v>
          </cell>
        </row>
        <row r="674">
          <cell r="A674" t="str">
            <v>420220</v>
          </cell>
          <cell r="B674">
            <v>472</v>
          </cell>
          <cell r="C674">
            <v>472</v>
          </cell>
          <cell r="D674" t="str">
            <v>Retained profit</v>
          </cell>
          <cell r="E674" t="str">
            <v>del</v>
          </cell>
          <cell r="H674">
            <v>30</v>
          </cell>
          <cell r="I674">
            <v>0</v>
          </cell>
          <cell r="J674">
            <v>0</v>
          </cell>
          <cell r="K674" t="str">
            <v>300000</v>
          </cell>
          <cell r="L674" t="str">
            <v>420220 Ремонт и эксплуатация транспортных средств</v>
          </cell>
          <cell r="M674" t="str">
            <v>Selling, general and administrative expenses</v>
          </cell>
          <cell r="N674" t="str">
            <v>18.3</v>
          </cell>
          <cell r="O674" t="str">
            <v>Repairs and maintenance</v>
          </cell>
          <cell r="P674" t="str">
            <v>Transportation, communication and utilities</v>
          </cell>
        </row>
        <row r="675">
          <cell r="A675" t="str">
            <v>420310</v>
          </cell>
          <cell r="B675">
            <v>472</v>
          </cell>
          <cell r="C675">
            <v>472</v>
          </cell>
          <cell r="D675" t="str">
            <v>Retained profit</v>
          </cell>
          <cell r="E675" t="str">
            <v>del</v>
          </cell>
          <cell r="H675">
            <v>30</v>
          </cell>
          <cell r="I675">
            <v>0</v>
          </cell>
          <cell r="J675">
            <v>0</v>
          </cell>
          <cell r="K675" t="str">
            <v>300000</v>
          </cell>
          <cell r="L675" t="str">
            <v>420310 ГСМ</v>
          </cell>
          <cell r="M675" t="str">
            <v>Selling, general and administrative expenses</v>
          </cell>
          <cell r="N675" t="str">
            <v>18.3</v>
          </cell>
          <cell r="O675" t="str">
            <v>Transportation, communication and utilities</v>
          </cell>
          <cell r="P675" t="str">
            <v>Transportation, communication and utilities</v>
          </cell>
        </row>
        <row r="676">
          <cell r="A676" t="str">
            <v>420320</v>
          </cell>
          <cell r="B676">
            <v>472</v>
          </cell>
          <cell r="C676">
            <v>472</v>
          </cell>
          <cell r="D676" t="str">
            <v>Retained profit</v>
          </cell>
          <cell r="E676">
            <v>0</v>
          </cell>
          <cell r="H676">
            <v>30</v>
          </cell>
          <cell r="I676">
            <v>0</v>
          </cell>
          <cell r="J676">
            <v>0</v>
          </cell>
          <cell r="K676" t="str">
            <v>300000</v>
          </cell>
          <cell r="L676" t="str">
            <v>420320 Наемный транспорт</v>
          </cell>
          <cell r="M676" t="str">
            <v>Selling, general and administrative expenses</v>
          </cell>
          <cell r="N676" t="str">
            <v>18.3</v>
          </cell>
          <cell r="O676" t="str">
            <v>Transportation, communication and utilities</v>
          </cell>
          <cell r="P676" t="str">
            <v>Transportation, communication and utilities</v>
          </cell>
        </row>
        <row r="677">
          <cell r="A677" t="str">
            <v>420330</v>
          </cell>
          <cell r="B677">
            <v>472</v>
          </cell>
          <cell r="C677">
            <v>472</v>
          </cell>
          <cell r="D677" t="str">
            <v>Retained profit</v>
          </cell>
          <cell r="E677">
            <v>0</v>
          </cell>
          <cell r="H677">
            <v>30</v>
          </cell>
          <cell r="I677">
            <v>0</v>
          </cell>
          <cell r="J677">
            <v>0</v>
          </cell>
          <cell r="K677" t="str">
            <v>300000</v>
          </cell>
          <cell r="L677" t="str">
            <v>420330 Наемный транспорт (сверх норм)</v>
          </cell>
          <cell r="M677" t="str">
            <v>Selling, general and administrative expenses</v>
          </cell>
          <cell r="N677" t="str">
            <v>18.3</v>
          </cell>
          <cell r="O677" t="str">
            <v>Transportation, communication and utilities</v>
          </cell>
          <cell r="P677" t="e">
            <v>#N/A</v>
          </cell>
        </row>
        <row r="678">
          <cell r="A678" t="str">
            <v>420410</v>
          </cell>
          <cell r="B678">
            <v>472</v>
          </cell>
          <cell r="C678">
            <v>472</v>
          </cell>
          <cell r="D678" t="str">
            <v>Retained profit</v>
          </cell>
          <cell r="E678">
            <v>0</v>
          </cell>
          <cell r="H678">
            <v>30</v>
          </cell>
          <cell r="I678">
            <v>0</v>
          </cell>
          <cell r="J678">
            <v>0</v>
          </cell>
          <cell r="K678" t="str">
            <v>300000</v>
          </cell>
          <cell r="L678" t="str">
            <v>420410 Радиотелефоны</v>
          </cell>
          <cell r="M678" t="str">
            <v>Selling, general and administrative expenses</v>
          </cell>
          <cell r="N678" t="str">
            <v>18.3</v>
          </cell>
          <cell r="O678" t="str">
            <v>Transportation, communication and utilities</v>
          </cell>
          <cell r="P678" t="str">
            <v>Transportation, communication and utilities</v>
          </cell>
        </row>
        <row r="679">
          <cell r="A679" t="str">
            <v>420420</v>
          </cell>
          <cell r="B679">
            <v>472</v>
          </cell>
          <cell r="C679">
            <v>472</v>
          </cell>
          <cell r="D679" t="str">
            <v>Retained profit</v>
          </cell>
          <cell r="E679">
            <v>0</v>
          </cell>
          <cell r="H679">
            <v>30</v>
          </cell>
          <cell r="I679">
            <v>0</v>
          </cell>
          <cell r="J679">
            <v>0</v>
          </cell>
          <cell r="K679" t="str">
            <v>300000</v>
          </cell>
          <cell r="L679" t="str">
            <v>420420 Обслуживание телефонной связи</v>
          </cell>
          <cell r="M679" t="str">
            <v>Selling, general and administrative expenses</v>
          </cell>
          <cell r="N679" t="str">
            <v>18.3</v>
          </cell>
          <cell r="O679" t="str">
            <v>Transportation, communication and utilities</v>
          </cell>
          <cell r="P679" t="str">
            <v>Transportation, communication and utilities</v>
          </cell>
        </row>
        <row r="680">
          <cell r="A680" t="str">
            <v>420430</v>
          </cell>
          <cell r="B680">
            <v>472</v>
          </cell>
          <cell r="C680">
            <v>472</v>
          </cell>
          <cell r="D680" t="str">
            <v>Retained profit</v>
          </cell>
          <cell r="E680">
            <v>0</v>
          </cell>
          <cell r="H680">
            <v>30</v>
          </cell>
          <cell r="I680">
            <v>0</v>
          </cell>
          <cell r="J680">
            <v>0</v>
          </cell>
          <cell r="K680" t="str">
            <v>300000</v>
          </cell>
          <cell r="L680" t="str">
            <v>420430 Обслуживание доступа к интернету, раб.станций</v>
          </cell>
          <cell r="M680" t="str">
            <v>Selling, general and administrative expenses</v>
          </cell>
          <cell r="N680" t="str">
            <v>18.3</v>
          </cell>
          <cell r="O680" t="str">
            <v>Transportation, communication and utilities</v>
          </cell>
          <cell r="P680" t="str">
            <v>Transportation, communication and utilities</v>
          </cell>
        </row>
        <row r="681">
          <cell r="A681" t="str">
            <v>420510</v>
          </cell>
          <cell r="B681">
            <v>472</v>
          </cell>
          <cell r="C681">
            <v>472</v>
          </cell>
          <cell r="D681" t="str">
            <v>Retained profit</v>
          </cell>
          <cell r="E681" t="str">
            <v>del</v>
          </cell>
          <cell r="H681">
            <v>30</v>
          </cell>
          <cell r="I681">
            <v>0</v>
          </cell>
          <cell r="J681">
            <v>0</v>
          </cell>
          <cell r="K681" t="str">
            <v>300000</v>
          </cell>
          <cell r="L681" t="str">
            <v>420510 Дератизация помещения</v>
          </cell>
          <cell r="M681" t="str">
            <v>Selling, general and administrative expenses</v>
          </cell>
          <cell r="N681" t="str">
            <v>18.3</v>
          </cell>
          <cell r="O681" t="str">
            <v>Transportation, communication and utilities</v>
          </cell>
          <cell r="P681" t="str">
            <v>Transportation, communication and utilities</v>
          </cell>
        </row>
        <row r="682">
          <cell r="A682" t="str">
            <v>420520</v>
          </cell>
          <cell r="B682">
            <v>472</v>
          </cell>
          <cell r="C682">
            <v>472</v>
          </cell>
          <cell r="D682" t="str">
            <v>Retained profit</v>
          </cell>
          <cell r="E682" t="str">
            <v>del</v>
          </cell>
          <cell r="H682">
            <v>30</v>
          </cell>
          <cell r="I682">
            <v>0</v>
          </cell>
          <cell r="J682">
            <v>0</v>
          </cell>
          <cell r="K682" t="str">
            <v>300000</v>
          </cell>
          <cell r="L682" t="str">
            <v>420520 Утилизация отходов производства</v>
          </cell>
          <cell r="M682" t="e">
            <v>#N/A</v>
          </cell>
          <cell r="N682" t="e">
            <v>#N/A</v>
          </cell>
          <cell r="O682" t="e">
            <v>#N/A</v>
          </cell>
          <cell r="P682" t="e">
            <v>#N/A</v>
          </cell>
        </row>
        <row r="683">
          <cell r="A683" t="str">
            <v>420521</v>
          </cell>
          <cell r="B683">
            <v>472</v>
          </cell>
          <cell r="C683">
            <v>472</v>
          </cell>
          <cell r="D683" t="str">
            <v>Retained profit</v>
          </cell>
          <cell r="E683" t="str">
            <v>del</v>
          </cell>
          <cell r="H683">
            <v>30</v>
          </cell>
          <cell r="I683">
            <v>0</v>
          </cell>
          <cell r="J683">
            <v>0</v>
          </cell>
          <cell r="K683" t="str">
            <v>300000</v>
          </cell>
          <cell r="L683" t="str">
            <v>420521 Утилизация люминисцентных ламп</v>
          </cell>
          <cell r="M683" t="e">
            <v>#N/A</v>
          </cell>
          <cell r="N683" t="e">
            <v>#N/A</v>
          </cell>
          <cell r="O683" t="e">
            <v>#N/A</v>
          </cell>
          <cell r="P683" t="e">
            <v>#N/A</v>
          </cell>
        </row>
        <row r="684">
          <cell r="A684" t="str">
            <v>420530</v>
          </cell>
          <cell r="B684">
            <v>472</v>
          </cell>
          <cell r="C684">
            <v>472</v>
          </cell>
          <cell r="D684" t="str">
            <v>Retained profit</v>
          </cell>
          <cell r="E684">
            <v>0</v>
          </cell>
          <cell r="H684">
            <v>30</v>
          </cell>
          <cell r="I684">
            <v>0</v>
          </cell>
          <cell r="J684">
            <v>0</v>
          </cell>
          <cell r="K684" t="str">
            <v>300000</v>
          </cell>
          <cell r="L684" t="str">
            <v>420530 Вывоз и уборка мусора</v>
          </cell>
          <cell r="M684" t="str">
            <v>Selling, general and administrative expenses</v>
          </cell>
          <cell r="N684" t="str">
            <v>18.3</v>
          </cell>
          <cell r="O684" t="str">
            <v>Transportation, communication and utilities</v>
          </cell>
          <cell r="P684" t="str">
            <v>Transportation, communication and utilities</v>
          </cell>
        </row>
        <row r="685">
          <cell r="A685" t="str">
            <v>420531</v>
          </cell>
          <cell r="B685">
            <v>472</v>
          </cell>
          <cell r="C685">
            <v>472</v>
          </cell>
          <cell r="D685" t="str">
            <v>Retained profit</v>
          </cell>
          <cell r="E685" t="str">
            <v>del</v>
          </cell>
          <cell r="H685">
            <v>30</v>
          </cell>
          <cell r="I685">
            <v>0</v>
          </cell>
          <cell r="J685">
            <v>0</v>
          </cell>
          <cell r="K685" t="str">
            <v>300000</v>
          </cell>
          <cell r="L685" t="str">
            <v>420531 Коврики в холл</v>
          </cell>
          <cell r="M685" t="str">
            <v>Selling, general and administrative expenses</v>
          </cell>
          <cell r="N685" t="str">
            <v>18.3</v>
          </cell>
          <cell r="O685" t="str">
            <v>Transportation, communication and utilities</v>
          </cell>
          <cell r="P685" t="str">
            <v>Transportation, communication and utilities</v>
          </cell>
        </row>
        <row r="686">
          <cell r="A686" t="str">
            <v>420532</v>
          </cell>
          <cell r="B686">
            <v>472</v>
          </cell>
          <cell r="C686">
            <v>472</v>
          </cell>
          <cell r="D686" t="str">
            <v>Retained profit</v>
          </cell>
          <cell r="E686">
            <v>0</v>
          </cell>
          <cell r="H686">
            <v>30</v>
          </cell>
          <cell r="I686">
            <v>0</v>
          </cell>
          <cell r="J686">
            <v>0</v>
          </cell>
          <cell r="K686" t="str">
            <v>300000</v>
          </cell>
          <cell r="L686" t="str">
            <v>420532 Прочие расходы по уборки и дератизации</v>
          </cell>
          <cell r="M686" t="str">
            <v>Selling, general and administrative expenses</v>
          </cell>
          <cell r="N686" t="str">
            <v>18.3</v>
          </cell>
          <cell r="O686" t="str">
            <v>Transportation, communication and utilities</v>
          </cell>
          <cell r="P686" t="e">
            <v>#N/A</v>
          </cell>
        </row>
        <row r="687">
          <cell r="A687" t="str">
            <v>420533</v>
          </cell>
          <cell r="B687">
            <v>472</v>
          </cell>
          <cell r="C687">
            <v>472</v>
          </cell>
          <cell r="D687" t="str">
            <v>Retained profit</v>
          </cell>
          <cell r="E687">
            <v>0</v>
          </cell>
          <cell r="H687">
            <v>30</v>
          </cell>
          <cell r="I687">
            <v>0</v>
          </cell>
          <cell r="J687">
            <v>0</v>
          </cell>
          <cell r="K687" t="str">
            <v>300000</v>
          </cell>
          <cell r="L687" t="str">
            <v>420533 Уборка территории (поливальная машина)</v>
          </cell>
          <cell r="M687" t="str">
            <v>Selling, general and administrative expenses</v>
          </cell>
          <cell r="N687" t="str">
            <v>18.3</v>
          </cell>
          <cell r="O687" t="str">
            <v>Transportation, communication and utilities</v>
          </cell>
          <cell r="P687" t="e">
            <v>#N/A</v>
          </cell>
        </row>
        <row r="688">
          <cell r="A688" t="str">
            <v>420534</v>
          </cell>
          <cell r="B688">
            <v>472</v>
          </cell>
          <cell r="C688">
            <v>472</v>
          </cell>
          <cell r="D688" t="str">
            <v>Retained profit</v>
          </cell>
          <cell r="E688" t="str">
            <v>del</v>
          </cell>
          <cell r="H688">
            <v>30</v>
          </cell>
          <cell r="I688">
            <v>0</v>
          </cell>
          <cell r="J688">
            <v>0</v>
          </cell>
          <cell r="K688" t="str">
            <v>300000</v>
          </cell>
          <cell r="L688" t="str">
            <v>420534 Уборка территории (снег)</v>
          </cell>
          <cell r="M688" t="str">
            <v>Selling, general and administrative expenses</v>
          </cell>
          <cell r="N688" t="str">
            <v>18.3</v>
          </cell>
          <cell r="O688" t="str">
            <v>Transportation, communication and utilities</v>
          </cell>
          <cell r="P688" t="str">
            <v>Transportation, communication and utilities</v>
          </cell>
        </row>
        <row r="689">
          <cell r="A689" t="str">
            <v>420540</v>
          </cell>
          <cell r="B689">
            <v>472</v>
          </cell>
          <cell r="C689">
            <v>472</v>
          </cell>
          <cell r="D689" t="str">
            <v>Retained profit</v>
          </cell>
          <cell r="E689">
            <v>0</v>
          </cell>
          <cell r="H689">
            <v>30</v>
          </cell>
          <cell r="I689">
            <v>0</v>
          </cell>
          <cell r="J689">
            <v>0</v>
          </cell>
          <cell r="K689" t="str">
            <v>300000</v>
          </cell>
          <cell r="L689" t="str">
            <v>420540 Электроэнергия</v>
          </cell>
          <cell r="M689" t="str">
            <v>Selling, general and administrative expenses</v>
          </cell>
          <cell r="N689" t="str">
            <v>18.3</v>
          </cell>
          <cell r="O689" t="str">
            <v>Transportation, communication and utilities</v>
          </cell>
          <cell r="P689" t="str">
            <v>Transportation, communication and utilities</v>
          </cell>
        </row>
        <row r="690">
          <cell r="A690" t="str">
            <v>420541</v>
          </cell>
          <cell r="B690">
            <v>472</v>
          </cell>
          <cell r="C690">
            <v>472</v>
          </cell>
          <cell r="D690" t="str">
            <v>Retained profit</v>
          </cell>
          <cell r="E690">
            <v>0</v>
          </cell>
          <cell r="H690">
            <v>30</v>
          </cell>
          <cell r="I690">
            <v>0</v>
          </cell>
          <cell r="J690">
            <v>0</v>
          </cell>
          <cell r="K690" t="str">
            <v>300000</v>
          </cell>
          <cell r="L690" t="str">
            <v>420541 Газ</v>
          </cell>
          <cell r="M690" t="str">
            <v>Selling, general and administrative expenses</v>
          </cell>
          <cell r="N690" t="str">
            <v>18.3</v>
          </cell>
          <cell r="O690" t="str">
            <v>Transportation, communication and utilities</v>
          </cell>
          <cell r="P690" t="e">
            <v>#N/A</v>
          </cell>
        </row>
        <row r="691">
          <cell r="A691" t="str">
            <v>420542</v>
          </cell>
          <cell r="B691">
            <v>472</v>
          </cell>
          <cell r="C691">
            <v>472</v>
          </cell>
          <cell r="D691" t="str">
            <v>Retained profit</v>
          </cell>
          <cell r="E691">
            <v>0</v>
          </cell>
          <cell r="H691">
            <v>30</v>
          </cell>
          <cell r="I691">
            <v>0</v>
          </cell>
          <cell r="J691">
            <v>0</v>
          </cell>
          <cell r="K691" t="str">
            <v>300000</v>
          </cell>
          <cell r="L691" t="str">
            <v>420542 Вода</v>
          </cell>
          <cell r="M691" t="str">
            <v>Selling, general and administrative expenses</v>
          </cell>
          <cell r="N691" t="str">
            <v>18.3</v>
          </cell>
          <cell r="O691" t="str">
            <v>Transportation, communication and utilities</v>
          </cell>
          <cell r="P691" t="e">
            <v>#N/A</v>
          </cell>
        </row>
        <row r="692">
          <cell r="A692" t="str">
            <v>420543</v>
          </cell>
          <cell r="B692">
            <v>472</v>
          </cell>
          <cell r="C692">
            <v>472</v>
          </cell>
          <cell r="D692" t="str">
            <v>Retained profit</v>
          </cell>
          <cell r="E692">
            <v>0</v>
          </cell>
          <cell r="H692">
            <v>30</v>
          </cell>
          <cell r="I692">
            <v>0</v>
          </cell>
          <cell r="J692">
            <v>0</v>
          </cell>
          <cell r="K692" t="str">
            <v>300000</v>
          </cell>
          <cell r="L692" t="str">
            <v>420543 Тепло, горячее водоснабжение</v>
          </cell>
          <cell r="M692" t="e">
            <v>#N/A</v>
          </cell>
          <cell r="N692" t="e">
            <v>#N/A</v>
          </cell>
          <cell r="O692" t="e">
            <v>#N/A</v>
          </cell>
          <cell r="P692" t="e">
            <v>#N/A</v>
          </cell>
        </row>
        <row r="693">
          <cell r="A693" t="str">
            <v>420544</v>
          </cell>
          <cell r="B693">
            <v>472</v>
          </cell>
          <cell r="C693">
            <v>472</v>
          </cell>
          <cell r="D693" t="str">
            <v>Retained profit</v>
          </cell>
          <cell r="E693">
            <v>0</v>
          </cell>
          <cell r="H693">
            <v>30</v>
          </cell>
          <cell r="I693">
            <v>0</v>
          </cell>
          <cell r="J693">
            <v>0</v>
          </cell>
          <cell r="K693" t="str">
            <v>300000</v>
          </cell>
          <cell r="L693" t="str">
            <v>420544 Прочие коммунальные услуги</v>
          </cell>
          <cell r="M693" t="str">
            <v>Selling, general and administrative expenses</v>
          </cell>
          <cell r="N693" t="str">
            <v>18.3</v>
          </cell>
          <cell r="O693" t="str">
            <v>Transportation, communication and utilities</v>
          </cell>
          <cell r="P693" t="str">
            <v>Transportation, communication and utilities</v>
          </cell>
        </row>
        <row r="694">
          <cell r="A694" t="str">
            <v>420550</v>
          </cell>
          <cell r="B694">
            <v>472</v>
          </cell>
          <cell r="C694">
            <v>472</v>
          </cell>
          <cell r="D694" t="str">
            <v>Retained profit</v>
          </cell>
          <cell r="E694" t="str">
            <v>del</v>
          </cell>
          <cell r="H694">
            <v>30</v>
          </cell>
          <cell r="I694">
            <v>0</v>
          </cell>
          <cell r="J694">
            <v>0</v>
          </cell>
          <cell r="K694" t="str">
            <v>300000</v>
          </cell>
          <cell r="L694" t="str">
            <v>420550 Прочие эксплуатационные расходы</v>
          </cell>
          <cell r="M694" t="str">
            <v>Selling, general and administrative expenses</v>
          </cell>
          <cell r="N694" t="str">
            <v>18.3</v>
          </cell>
          <cell r="O694" t="str">
            <v>Transportation, communication and utilities</v>
          </cell>
          <cell r="P694" t="str">
            <v>Transportation, communication and utilities</v>
          </cell>
        </row>
        <row r="695">
          <cell r="A695" t="str">
            <v>430110</v>
          </cell>
          <cell r="B695">
            <v>472</v>
          </cell>
          <cell r="C695">
            <v>472</v>
          </cell>
          <cell r="D695" t="str">
            <v>Retained profit</v>
          </cell>
          <cell r="E695">
            <v>0</v>
          </cell>
          <cell r="H695">
            <v>30</v>
          </cell>
          <cell r="I695">
            <v>0</v>
          </cell>
          <cell r="J695">
            <v>0</v>
          </cell>
          <cell r="K695" t="str">
            <v>300000</v>
          </cell>
          <cell r="L695" t="str">
            <v>430110 Комиссионные банков</v>
          </cell>
          <cell r="M695" t="str">
            <v>Net interest expense</v>
          </cell>
          <cell r="N695" t="str">
            <v>18.5</v>
          </cell>
          <cell r="O695" t="str">
            <v>Interest paid</v>
          </cell>
          <cell r="P695" t="str">
            <v>Interest paid</v>
          </cell>
        </row>
        <row r="696">
          <cell r="A696" t="str">
            <v>430120</v>
          </cell>
          <cell r="B696">
            <v>472</v>
          </cell>
          <cell r="C696">
            <v>472</v>
          </cell>
          <cell r="D696" t="str">
            <v>Retained profit</v>
          </cell>
          <cell r="E696">
            <v>0</v>
          </cell>
          <cell r="H696">
            <v>30</v>
          </cell>
          <cell r="I696">
            <v>0</v>
          </cell>
          <cell r="J696">
            <v>0</v>
          </cell>
          <cell r="K696" t="str">
            <v>300000</v>
          </cell>
          <cell r="L696" t="str">
            <v>430120 Прочие комиссионные</v>
          </cell>
          <cell r="M696" t="str">
            <v>Net interest expense</v>
          </cell>
          <cell r="N696" t="str">
            <v>18.5</v>
          </cell>
          <cell r="O696" t="str">
            <v>Interest paid</v>
          </cell>
          <cell r="P696" t="str">
            <v>Interest paid</v>
          </cell>
        </row>
        <row r="697">
          <cell r="A697" t="str">
            <v>430130</v>
          </cell>
          <cell r="B697">
            <v>472</v>
          </cell>
          <cell r="C697">
            <v>472</v>
          </cell>
          <cell r="D697" t="str">
            <v>Retained profit</v>
          </cell>
          <cell r="E697">
            <v>0</v>
          </cell>
          <cell r="H697">
            <v>30</v>
          </cell>
          <cell r="I697">
            <v>0</v>
          </cell>
          <cell r="J697">
            <v>0</v>
          </cell>
          <cell r="K697" t="str">
            <v>300000</v>
          </cell>
          <cell r="L697" t="str">
            <v>430130 Комиссионные по кредитным картам</v>
          </cell>
          <cell r="M697" t="str">
            <v>Selling, general and administrative expenses</v>
          </cell>
          <cell r="N697" t="str">
            <v>18.3</v>
          </cell>
          <cell r="O697" t="str">
            <v xml:space="preserve">Other </v>
          </cell>
          <cell r="P697" t="str">
            <v xml:space="preserve">Other </v>
          </cell>
        </row>
        <row r="698">
          <cell r="A698" t="str">
            <v>430140</v>
          </cell>
          <cell r="B698">
            <v>472</v>
          </cell>
          <cell r="C698">
            <v>472</v>
          </cell>
          <cell r="D698" t="str">
            <v>Retained profit</v>
          </cell>
          <cell r="E698">
            <v>0</v>
          </cell>
          <cell r="H698">
            <v>30</v>
          </cell>
          <cell r="I698">
            <v>0</v>
          </cell>
          <cell r="J698">
            <v>0</v>
          </cell>
          <cell r="K698" t="str">
            <v>300000</v>
          </cell>
          <cell r="L698" t="str">
            <v>430140 Комиссионные по кредитам</v>
          </cell>
          <cell r="M698" t="str">
            <v>Net interest expense</v>
          </cell>
          <cell r="N698" t="str">
            <v>18.5</v>
          </cell>
          <cell r="O698" t="str">
            <v>Interest paid</v>
          </cell>
          <cell r="P698" t="str">
            <v>Interest paid</v>
          </cell>
        </row>
        <row r="699">
          <cell r="A699" t="str">
            <v>430210</v>
          </cell>
          <cell r="B699">
            <v>472</v>
          </cell>
          <cell r="C699">
            <v>472</v>
          </cell>
          <cell r="D699" t="str">
            <v>Retained profit</v>
          </cell>
          <cell r="E699">
            <v>0</v>
          </cell>
          <cell r="H699">
            <v>30</v>
          </cell>
          <cell r="I699">
            <v>0</v>
          </cell>
          <cell r="J699">
            <v>0</v>
          </cell>
          <cell r="K699" t="str">
            <v>300000</v>
          </cell>
          <cell r="L699" t="str">
            <v>430210 Подписка, доставка, литература</v>
          </cell>
          <cell r="M699" t="str">
            <v>Selling, general and administrative expenses</v>
          </cell>
          <cell r="N699" t="str">
            <v>18.3</v>
          </cell>
          <cell r="O699" t="str">
            <v xml:space="preserve">Other </v>
          </cell>
          <cell r="P699" t="str">
            <v xml:space="preserve">Other </v>
          </cell>
        </row>
        <row r="700">
          <cell r="A700" t="str">
            <v>430211</v>
          </cell>
          <cell r="B700">
            <v>472</v>
          </cell>
          <cell r="C700">
            <v>472</v>
          </cell>
          <cell r="D700" t="str">
            <v>Retained profit</v>
          </cell>
          <cell r="E700">
            <v>0</v>
          </cell>
          <cell r="H700">
            <v>30</v>
          </cell>
          <cell r="I700">
            <v>0</v>
          </cell>
          <cell r="J700">
            <v>0</v>
          </cell>
          <cell r="K700" t="str">
            <v>300000</v>
          </cell>
          <cell r="L700" t="str">
            <v>430211 Методическая литература</v>
          </cell>
          <cell r="M700" t="str">
            <v>Selling, general and administrative expenses</v>
          </cell>
          <cell r="N700" t="str">
            <v>18.3</v>
          </cell>
          <cell r="O700" t="str">
            <v xml:space="preserve">Other </v>
          </cell>
          <cell r="P700" t="e">
            <v>#N/A</v>
          </cell>
        </row>
        <row r="701">
          <cell r="A701" t="str">
            <v>430220</v>
          </cell>
          <cell r="B701">
            <v>472</v>
          </cell>
          <cell r="C701">
            <v>472</v>
          </cell>
          <cell r="D701" t="str">
            <v>Retained profit</v>
          </cell>
          <cell r="E701">
            <v>0</v>
          </cell>
          <cell r="H701">
            <v>30</v>
          </cell>
          <cell r="I701">
            <v>0</v>
          </cell>
          <cell r="J701">
            <v>0</v>
          </cell>
          <cell r="K701" t="str">
            <v>300000</v>
          </cell>
          <cell r="L701" t="str">
            <v>430220 Расходные материалы</v>
          </cell>
          <cell r="M701" t="str">
            <v>Selling, general and administrative expenses</v>
          </cell>
          <cell r="N701" t="str">
            <v>18.3</v>
          </cell>
          <cell r="O701" t="str">
            <v>Transportation, communication and utilities</v>
          </cell>
          <cell r="P701" t="str">
            <v>Transportation, communication and utilities</v>
          </cell>
        </row>
        <row r="702">
          <cell r="A702" t="str">
            <v>430310</v>
          </cell>
          <cell r="B702">
            <v>472</v>
          </cell>
          <cell r="C702">
            <v>472</v>
          </cell>
          <cell r="D702" t="str">
            <v>Retained profit</v>
          </cell>
          <cell r="E702">
            <v>0</v>
          </cell>
          <cell r="H702">
            <v>30</v>
          </cell>
          <cell r="I702">
            <v>0</v>
          </cell>
          <cell r="J702">
            <v>0</v>
          </cell>
          <cell r="K702" t="str">
            <v>300000</v>
          </cell>
          <cell r="L702" t="str">
            <v>430310 Семинары</v>
          </cell>
          <cell r="M702" t="str">
            <v>Selling, general and administrative expenses</v>
          </cell>
          <cell r="N702" t="str">
            <v>18.3</v>
          </cell>
          <cell r="O702" t="str">
            <v>Professional fees</v>
          </cell>
          <cell r="P702" t="str">
            <v>Professional fees</v>
          </cell>
        </row>
        <row r="703">
          <cell r="A703" t="str">
            <v>430311</v>
          </cell>
          <cell r="B703">
            <v>472</v>
          </cell>
          <cell r="C703">
            <v>472</v>
          </cell>
          <cell r="D703" t="str">
            <v>Retained profit</v>
          </cell>
          <cell r="E703">
            <v>0</v>
          </cell>
          <cell r="H703">
            <v>30</v>
          </cell>
          <cell r="I703">
            <v>0</v>
          </cell>
          <cell r="J703">
            <v>0</v>
          </cell>
          <cell r="K703" t="str">
            <v>300000</v>
          </cell>
          <cell r="L703" t="str">
            <v>430311 Консультации</v>
          </cell>
          <cell r="M703" t="str">
            <v>Selling, general and administrative expenses</v>
          </cell>
          <cell r="N703" t="str">
            <v>18.3</v>
          </cell>
          <cell r="O703" t="str">
            <v>Professional fees</v>
          </cell>
          <cell r="P703" t="str">
            <v>Professional fees</v>
          </cell>
        </row>
        <row r="704">
          <cell r="A704" t="str">
            <v>430320</v>
          </cell>
          <cell r="B704">
            <v>472</v>
          </cell>
          <cell r="C704">
            <v>472</v>
          </cell>
          <cell r="D704" t="str">
            <v>Retained profit</v>
          </cell>
          <cell r="E704" t="str">
            <v>del</v>
          </cell>
          <cell r="H704">
            <v>30</v>
          </cell>
          <cell r="I704">
            <v>0</v>
          </cell>
          <cell r="J704">
            <v>0</v>
          </cell>
          <cell r="K704" t="str">
            <v>300000</v>
          </cell>
          <cell r="L704" t="str">
            <v>430320 Обучение новым профессиям</v>
          </cell>
          <cell r="M704" t="str">
            <v>Selling, general and administrative expenses</v>
          </cell>
          <cell r="N704" t="str">
            <v>18.3</v>
          </cell>
          <cell r="O704" t="str">
            <v>Labour costs</v>
          </cell>
          <cell r="P704" t="str">
            <v>Labour costs</v>
          </cell>
        </row>
        <row r="705">
          <cell r="A705" t="str">
            <v>430321</v>
          </cell>
          <cell r="B705">
            <v>472</v>
          </cell>
          <cell r="C705">
            <v>472</v>
          </cell>
          <cell r="D705" t="str">
            <v>Retained profit</v>
          </cell>
          <cell r="E705" t="str">
            <v>del</v>
          </cell>
          <cell r="H705">
            <v>30</v>
          </cell>
          <cell r="I705">
            <v>0</v>
          </cell>
          <cell r="J705">
            <v>0</v>
          </cell>
          <cell r="K705" t="str">
            <v>300000</v>
          </cell>
          <cell r="L705" t="str">
            <v>430321 Повышение квалификации</v>
          </cell>
          <cell r="M705" t="str">
            <v>Selling, general and administrative expenses</v>
          </cell>
          <cell r="N705" t="str">
            <v>18.3</v>
          </cell>
          <cell r="O705" t="str">
            <v>Labour costs</v>
          </cell>
          <cell r="P705" t="str">
            <v>Labour costs</v>
          </cell>
        </row>
        <row r="706">
          <cell r="A706" t="str">
            <v>430322</v>
          </cell>
          <cell r="B706">
            <v>472</v>
          </cell>
          <cell r="C706">
            <v>472</v>
          </cell>
          <cell r="D706" t="str">
            <v>Retained profit</v>
          </cell>
          <cell r="E706">
            <v>0</v>
          </cell>
          <cell r="H706">
            <v>30</v>
          </cell>
          <cell r="I706">
            <v>0</v>
          </cell>
          <cell r="J706">
            <v>0</v>
          </cell>
          <cell r="K706" t="str">
            <v>300000</v>
          </cell>
          <cell r="L706" t="str">
            <v>430322 Прочее обучение</v>
          </cell>
          <cell r="M706" t="str">
            <v>Selling, general and administrative expenses</v>
          </cell>
          <cell r="N706" t="str">
            <v>18.3</v>
          </cell>
          <cell r="O706" t="str">
            <v>Labour costs</v>
          </cell>
          <cell r="P706" t="str">
            <v>Labour costs</v>
          </cell>
        </row>
        <row r="707">
          <cell r="A707" t="str">
            <v>430330</v>
          </cell>
          <cell r="B707">
            <v>472</v>
          </cell>
          <cell r="C707">
            <v>472</v>
          </cell>
          <cell r="D707" t="str">
            <v>Retained profit</v>
          </cell>
          <cell r="E707">
            <v>0</v>
          </cell>
          <cell r="H707">
            <v>30</v>
          </cell>
          <cell r="I707">
            <v>0</v>
          </cell>
          <cell r="J707">
            <v>0</v>
          </cell>
          <cell r="K707" t="str">
            <v>300000</v>
          </cell>
          <cell r="L707" t="str">
            <v>430330 Аудиторские услуги</v>
          </cell>
          <cell r="M707" t="str">
            <v>Selling, general and administrative expenses</v>
          </cell>
          <cell r="N707" t="str">
            <v>18.3</v>
          </cell>
          <cell r="O707" t="str">
            <v>Professional fees</v>
          </cell>
          <cell r="P707" t="str">
            <v>Professional fees</v>
          </cell>
        </row>
        <row r="708">
          <cell r="A708" t="str">
            <v>430410</v>
          </cell>
          <cell r="B708">
            <v>472</v>
          </cell>
          <cell r="C708">
            <v>472</v>
          </cell>
          <cell r="D708" t="str">
            <v>Retained profit</v>
          </cell>
          <cell r="E708">
            <v>0</v>
          </cell>
          <cell r="H708">
            <v>30</v>
          </cell>
          <cell r="I708">
            <v>0</v>
          </cell>
          <cell r="J708">
            <v>0</v>
          </cell>
          <cell r="K708" t="str">
            <v>300000</v>
          </cell>
          <cell r="L708" t="str">
            <v>430410 Обслуживание, обновление, установка инф.систем</v>
          </cell>
          <cell r="M708" t="str">
            <v>Selling, general and administrative expenses</v>
          </cell>
          <cell r="N708" t="str">
            <v>18.3</v>
          </cell>
          <cell r="O708" t="str">
            <v>Professional fees</v>
          </cell>
          <cell r="P708" t="str">
            <v>Professional fees</v>
          </cell>
        </row>
        <row r="709">
          <cell r="A709" t="str">
            <v>430510</v>
          </cell>
          <cell r="B709">
            <v>472</v>
          </cell>
          <cell r="C709">
            <v>472</v>
          </cell>
          <cell r="D709" t="str">
            <v>Retained profit</v>
          </cell>
          <cell r="E709">
            <v>0</v>
          </cell>
          <cell r="H709">
            <v>30</v>
          </cell>
          <cell r="I709">
            <v>0</v>
          </cell>
          <cell r="J709">
            <v>0</v>
          </cell>
          <cell r="K709" t="str">
            <v>300000</v>
          </cell>
          <cell r="L709" t="str">
            <v>430510 Нотариальные услуги</v>
          </cell>
          <cell r="M709" t="str">
            <v>Selling, general and administrative expenses</v>
          </cell>
          <cell r="N709" t="str">
            <v>18.3</v>
          </cell>
          <cell r="O709" t="str">
            <v>Professional fees</v>
          </cell>
          <cell r="P709" t="str">
            <v>Professional fees</v>
          </cell>
        </row>
        <row r="710">
          <cell r="A710" t="str">
            <v>430520</v>
          </cell>
          <cell r="B710">
            <v>472</v>
          </cell>
          <cell r="C710">
            <v>472</v>
          </cell>
          <cell r="D710" t="str">
            <v>Retained profit</v>
          </cell>
          <cell r="E710" t="str">
            <v>del</v>
          </cell>
          <cell r="H710">
            <v>30</v>
          </cell>
          <cell r="I710">
            <v>0</v>
          </cell>
          <cell r="J710">
            <v>0</v>
          </cell>
          <cell r="K710" t="str">
            <v>300000</v>
          </cell>
          <cell r="L710" t="str">
            <v>430520 Лицензирование, сертификация</v>
          </cell>
          <cell r="M710" t="str">
            <v>Selling, general and administrative expenses</v>
          </cell>
          <cell r="N710" t="str">
            <v>18.3</v>
          </cell>
          <cell r="O710" t="str">
            <v>Professional fees</v>
          </cell>
          <cell r="P710" t="str">
            <v>Professional fees</v>
          </cell>
        </row>
        <row r="711">
          <cell r="A711" t="str">
            <v>430530</v>
          </cell>
          <cell r="B711">
            <v>472</v>
          </cell>
          <cell r="C711">
            <v>472</v>
          </cell>
          <cell r="D711" t="str">
            <v>Retained profit</v>
          </cell>
          <cell r="E711">
            <v>0</v>
          </cell>
          <cell r="H711">
            <v>30</v>
          </cell>
          <cell r="I711">
            <v>0</v>
          </cell>
          <cell r="J711">
            <v>0</v>
          </cell>
          <cell r="K711" t="str">
            <v>300000</v>
          </cell>
          <cell r="L711" t="str">
            <v>430530 Страхование, оценочные работы</v>
          </cell>
          <cell r="M711" t="str">
            <v>Selling, general and administrative expenses</v>
          </cell>
          <cell r="N711" t="str">
            <v>18.3</v>
          </cell>
          <cell r="O711" t="str">
            <v>Professional fees</v>
          </cell>
          <cell r="P711" t="str">
            <v>Professional fees</v>
          </cell>
        </row>
        <row r="712">
          <cell r="A712" t="str">
            <v>430540</v>
          </cell>
          <cell r="B712">
            <v>472</v>
          </cell>
          <cell r="C712">
            <v>472</v>
          </cell>
          <cell r="D712" t="str">
            <v>Retained profit</v>
          </cell>
          <cell r="E712">
            <v>0</v>
          </cell>
          <cell r="H712">
            <v>30</v>
          </cell>
          <cell r="I712">
            <v>0</v>
          </cell>
          <cell r="J712">
            <v>0</v>
          </cell>
          <cell r="K712" t="str">
            <v>300000</v>
          </cell>
          <cell r="L712" t="str">
            <v>430540 Услуги юриста</v>
          </cell>
          <cell r="M712" t="str">
            <v>Selling, general and administrative expenses</v>
          </cell>
          <cell r="N712" t="str">
            <v>18.3</v>
          </cell>
          <cell r="O712" t="str">
            <v>Professional fees</v>
          </cell>
          <cell r="P712" t="str">
            <v>Professional fees</v>
          </cell>
        </row>
        <row r="713">
          <cell r="A713" t="str">
            <v>430550</v>
          </cell>
          <cell r="B713">
            <v>472</v>
          </cell>
          <cell r="C713">
            <v>472</v>
          </cell>
          <cell r="D713" t="str">
            <v>Retained profit</v>
          </cell>
          <cell r="E713">
            <v>0</v>
          </cell>
          <cell r="H713">
            <v>30</v>
          </cell>
          <cell r="I713">
            <v>0</v>
          </cell>
          <cell r="J713">
            <v>0</v>
          </cell>
          <cell r="K713" t="str">
            <v>300000</v>
          </cell>
          <cell r="L713" t="str">
            <v>430550 Расходы собственника</v>
          </cell>
          <cell r="M713" t="str">
            <v>Selling, general and administrative expenses</v>
          </cell>
          <cell r="N713" t="str">
            <v>18.3</v>
          </cell>
          <cell r="O713" t="str">
            <v>Professional fees</v>
          </cell>
          <cell r="P713" t="e">
            <v>#N/A</v>
          </cell>
        </row>
        <row r="714">
          <cell r="A714" t="str">
            <v>430610</v>
          </cell>
          <cell r="B714">
            <v>472</v>
          </cell>
          <cell r="C714">
            <v>472</v>
          </cell>
          <cell r="D714" t="str">
            <v>Retained profit</v>
          </cell>
          <cell r="E714" t="str">
            <v>del</v>
          </cell>
          <cell r="H714">
            <v>30</v>
          </cell>
          <cell r="I714">
            <v>0</v>
          </cell>
          <cell r="J714">
            <v>0</v>
          </cell>
          <cell r="K714" t="str">
            <v>300000</v>
          </cell>
          <cell r="L714" t="str">
            <v>430610 Рекрутинг</v>
          </cell>
          <cell r="M714" t="str">
            <v>Selling, general and administrative expenses</v>
          </cell>
          <cell r="N714" t="str">
            <v>18.3</v>
          </cell>
          <cell r="O714" t="str">
            <v>Professional fees</v>
          </cell>
          <cell r="P714" t="str">
            <v>Professional fees</v>
          </cell>
        </row>
        <row r="715">
          <cell r="A715" t="str">
            <v>430611</v>
          </cell>
          <cell r="B715">
            <v>472</v>
          </cell>
          <cell r="C715">
            <v>472</v>
          </cell>
          <cell r="D715" t="str">
            <v>Retained profit</v>
          </cell>
          <cell r="E715">
            <v>0</v>
          </cell>
          <cell r="H715">
            <v>30</v>
          </cell>
          <cell r="I715">
            <v>0</v>
          </cell>
          <cell r="J715">
            <v>0</v>
          </cell>
          <cell r="K715" t="str">
            <v>300000</v>
          </cell>
          <cell r="L715" t="str">
            <v>430611 Объявления по подбору персонала</v>
          </cell>
          <cell r="M715" t="str">
            <v>Selling, general and administrative expenses</v>
          </cell>
          <cell r="N715" t="str">
            <v>18.3</v>
          </cell>
          <cell r="O715" t="str">
            <v xml:space="preserve">Other </v>
          </cell>
          <cell r="P715" t="str">
            <v xml:space="preserve">Other </v>
          </cell>
        </row>
        <row r="716">
          <cell r="A716" t="str">
            <v>430612</v>
          </cell>
          <cell r="B716">
            <v>472</v>
          </cell>
          <cell r="C716">
            <v>472</v>
          </cell>
          <cell r="D716" t="str">
            <v>Retained profit</v>
          </cell>
          <cell r="E716">
            <v>0</v>
          </cell>
          <cell r="H716">
            <v>30</v>
          </cell>
          <cell r="I716">
            <v>0</v>
          </cell>
          <cell r="J716">
            <v>0</v>
          </cell>
          <cell r="K716" t="str">
            <v>300000</v>
          </cell>
          <cell r="L716" t="str">
            <v>430612 Услуги по подбору персонала</v>
          </cell>
          <cell r="M716" t="str">
            <v>Selling, general and administrative expenses</v>
          </cell>
          <cell r="N716" t="str">
            <v>18.3</v>
          </cell>
          <cell r="O716" t="str">
            <v>Professional fees</v>
          </cell>
          <cell r="P716" t="str">
            <v>Professional fees</v>
          </cell>
        </row>
        <row r="717">
          <cell r="A717" t="str">
            <v>430613</v>
          </cell>
          <cell r="B717">
            <v>472</v>
          </cell>
          <cell r="C717">
            <v>472</v>
          </cell>
          <cell r="D717" t="str">
            <v>Retained profit</v>
          </cell>
          <cell r="E717">
            <v>0</v>
          </cell>
          <cell r="H717">
            <v>30</v>
          </cell>
          <cell r="I717">
            <v>0</v>
          </cell>
          <cell r="J717">
            <v>0</v>
          </cell>
          <cell r="K717" t="str">
            <v>300000</v>
          </cell>
          <cell r="L717" t="str">
            <v>430613 Аренда земли</v>
          </cell>
          <cell r="M717" t="str">
            <v>Selling, general and administrative expenses</v>
          </cell>
          <cell r="N717" t="str">
            <v>18.3</v>
          </cell>
          <cell r="O717" t="str">
            <v>Land lease</v>
          </cell>
          <cell r="P717" t="e">
            <v>#N/A</v>
          </cell>
        </row>
        <row r="718">
          <cell r="A718" t="str">
            <v>430710</v>
          </cell>
          <cell r="B718">
            <v>472</v>
          </cell>
          <cell r="C718">
            <v>472</v>
          </cell>
          <cell r="D718" t="str">
            <v>Retained profit</v>
          </cell>
          <cell r="E718" t="str">
            <v>del</v>
          </cell>
          <cell r="H718">
            <v>30</v>
          </cell>
          <cell r="I718">
            <v>0</v>
          </cell>
          <cell r="J718">
            <v>0</v>
          </cell>
          <cell r="K718" t="str">
            <v>300000</v>
          </cell>
          <cell r="L718" t="str">
            <v>430710 Прочие административные расходы</v>
          </cell>
          <cell r="M718" t="str">
            <v>Selling, general and administrative expenses</v>
          </cell>
          <cell r="N718" t="str">
            <v>18.3</v>
          </cell>
          <cell r="O718" t="str">
            <v xml:space="preserve">Other </v>
          </cell>
          <cell r="P718" t="str">
            <v xml:space="preserve">Other </v>
          </cell>
        </row>
        <row r="719">
          <cell r="A719" t="str">
            <v>440110</v>
          </cell>
          <cell r="B719">
            <v>472</v>
          </cell>
          <cell r="C719">
            <v>472</v>
          </cell>
          <cell r="D719" t="str">
            <v>Retained profit</v>
          </cell>
          <cell r="E719">
            <v>0</v>
          </cell>
          <cell r="H719">
            <v>30</v>
          </cell>
          <cell r="I719">
            <v>0</v>
          </cell>
          <cell r="J719">
            <v>0</v>
          </cell>
          <cell r="K719" t="str">
            <v>300000</v>
          </cell>
          <cell r="L719" t="str">
            <v>440110 Транспорт, проживание (командировочные)</v>
          </cell>
          <cell r="M719" t="str">
            <v>Selling, general and administrative expenses</v>
          </cell>
          <cell r="N719" t="str">
            <v>18.3</v>
          </cell>
          <cell r="O719" t="str">
            <v>Transportation, communication and utilities</v>
          </cell>
          <cell r="P719" t="str">
            <v>Transportation, communication and utilities</v>
          </cell>
        </row>
        <row r="720">
          <cell r="A720" t="str">
            <v>440120</v>
          </cell>
          <cell r="B720">
            <v>472</v>
          </cell>
          <cell r="C720">
            <v>472</v>
          </cell>
          <cell r="D720" t="str">
            <v>Retained profit</v>
          </cell>
          <cell r="E720" t="str">
            <v>del</v>
          </cell>
          <cell r="H720">
            <v>30</v>
          </cell>
          <cell r="I720">
            <v>0</v>
          </cell>
          <cell r="J720">
            <v>0</v>
          </cell>
          <cell r="K720" t="str">
            <v>300000</v>
          </cell>
          <cell r="L720" t="str">
            <v>440120 Представительские (командировочные) расходы</v>
          </cell>
          <cell r="M720" t="str">
            <v>Selling, general and administrative expenses</v>
          </cell>
          <cell r="N720" t="str">
            <v>18.3</v>
          </cell>
          <cell r="O720" t="str">
            <v xml:space="preserve">Other </v>
          </cell>
          <cell r="P720" t="str">
            <v xml:space="preserve">Other </v>
          </cell>
        </row>
        <row r="721">
          <cell r="A721" t="str">
            <v>440130</v>
          </cell>
          <cell r="B721">
            <v>472</v>
          </cell>
          <cell r="C721">
            <v>472</v>
          </cell>
          <cell r="D721" t="str">
            <v>Retained profit</v>
          </cell>
          <cell r="E721">
            <v>0</v>
          </cell>
          <cell r="H721">
            <v>30</v>
          </cell>
          <cell r="I721">
            <v>0</v>
          </cell>
          <cell r="J721">
            <v>0</v>
          </cell>
          <cell r="K721" t="str">
            <v>300000</v>
          </cell>
          <cell r="L721" t="str">
            <v>440130 Командировочные расходы (сверх норм)</v>
          </cell>
          <cell r="M721" t="str">
            <v>Selling, general and administrative expenses</v>
          </cell>
          <cell r="N721" t="str">
            <v>18.3</v>
          </cell>
          <cell r="O721" t="str">
            <v xml:space="preserve">Other </v>
          </cell>
          <cell r="P721" t="e">
            <v>#N/A</v>
          </cell>
        </row>
        <row r="722">
          <cell r="A722" t="str">
            <v>440210</v>
          </cell>
          <cell r="B722">
            <v>472</v>
          </cell>
          <cell r="C722">
            <v>472</v>
          </cell>
          <cell r="D722" t="str">
            <v>Retained profit</v>
          </cell>
          <cell r="E722">
            <v>0</v>
          </cell>
          <cell r="H722">
            <v>30</v>
          </cell>
          <cell r="I722">
            <v>0</v>
          </cell>
          <cell r="J722">
            <v>0</v>
          </cell>
          <cell r="K722" t="str">
            <v>300000</v>
          </cell>
          <cell r="L722" t="str">
            <v>440210 Мероприятия (презентации, банкеты и т.п.)</v>
          </cell>
          <cell r="M722" t="str">
            <v>Selling, general and administrative expenses</v>
          </cell>
          <cell r="N722" t="str">
            <v>18.3</v>
          </cell>
          <cell r="O722" t="str">
            <v xml:space="preserve">Other </v>
          </cell>
          <cell r="P722" t="str">
            <v xml:space="preserve">Other </v>
          </cell>
        </row>
        <row r="723">
          <cell r="A723" t="str">
            <v>440220</v>
          </cell>
          <cell r="B723">
            <v>472</v>
          </cell>
          <cell r="C723">
            <v>472</v>
          </cell>
          <cell r="D723" t="str">
            <v>Retained profit</v>
          </cell>
          <cell r="E723">
            <v>0</v>
          </cell>
          <cell r="H723">
            <v>30</v>
          </cell>
          <cell r="I723">
            <v>0</v>
          </cell>
          <cell r="J723">
            <v>0</v>
          </cell>
          <cell r="K723" t="str">
            <v>300000</v>
          </cell>
          <cell r="L723" t="str">
            <v>440220 Согласования</v>
          </cell>
          <cell r="M723" t="str">
            <v>Selling, general and administrative expenses</v>
          </cell>
          <cell r="N723" t="str">
            <v>18.3</v>
          </cell>
          <cell r="O723" t="str">
            <v xml:space="preserve">Other </v>
          </cell>
          <cell r="P723" t="str">
            <v xml:space="preserve">Other </v>
          </cell>
        </row>
        <row r="724">
          <cell r="A724" t="str">
            <v>440230</v>
          </cell>
          <cell r="B724">
            <v>472</v>
          </cell>
          <cell r="C724">
            <v>472</v>
          </cell>
          <cell r="D724" t="str">
            <v>Retained profit</v>
          </cell>
          <cell r="E724">
            <v>0</v>
          </cell>
          <cell r="H724">
            <v>30</v>
          </cell>
          <cell r="I724">
            <v>0</v>
          </cell>
          <cell r="J724">
            <v>0</v>
          </cell>
          <cell r="K724" t="str">
            <v>300000</v>
          </cell>
          <cell r="L724" t="str">
            <v>440230 Прочие представительские расходы</v>
          </cell>
          <cell r="M724" t="str">
            <v>Selling, general and administrative expenses</v>
          </cell>
          <cell r="N724" t="str">
            <v>18.3</v>
          </cell>
          <cell r="O724" t="str">
            <v xml:space="preserve">Other </v>
          </cell>
          <cell r="P724" t="str">
            <v xml:space="preserve">Other </v>
          </cell>
        </row>
        <row r="725">
          <cell r="A725" t="str">
            <v>440240</v>
          </cell>
          <cell r="B725">
            <v>472</v>
          </cell>
          <cell r="C725">
            <v>472</v>
          </cell>
          <cell r="D725" t="str">
            <v>Retained profit</v>
          </cell>
          <cell r="E725">
            <v>0</v>
          </cell>
          <cell r="H725">
            <v>30</v>
          </cell>
          <cell r="I725">
            <v>0</v>
          </cell>
          <cell r="J725">
            <v>0</v>
          </cell>
          <cell r="K725" t="str">
            <v>300000</v>
          </cell>
          <cell r="L725" t="str">
            <v>440240 Представительские расходы (сверх норм)</v>
          </cell>
          <cell r="M725" t="str">
            <v>Selling, general and administrative expenses</v>
          </cell>
          <cell r="N725" t="str">
            <v>18.3</v>
          </cell>
          <cell r="O725" t="str">
            <v xml:space="preserve">Other </v>
          </cell>
          <cell r="P725" t="e">
            <v>#N/A</v>
          </cell>
        </row>
        <row r="726">
          <cell r="A726" t="str">
            <v>440250</v>
          </cell>
          <cell r="B726">
            <v>472</v>
          </cell>
          <cell r="C726">
            <v>472</v>
          </cell>
          <cell r="D726" t="str">
            <v>Retained profit</v>
          </cell>
          <cell r="E726">
            <v>0</v>
          </cell>
          <cell r="H726">
            <v>30</v>
          </cell>
          <cell r="I726">
            <v>0</v>
          </cell>
          <cell r="J726">
            <v>0</v>
          </cell>
          <cell r="K726" t="str">
            <v>300000</v>
          </cell>
          <cell r="L726" t="str">
            <v>440250 Благотворительность</v>
          </cell>
          <cell r="M726" t="str">
            <v>Selling, general and administrative expenses</v>
          </cell>
          <cell r="N726" t="str">
            <v>18.3</v>
          </cell>
          <cell r="O726" t="str">
            <v xml:space="preserve">Other </v>
          </cell>
          <cell r="P726" t="e">
            <v>#N/A</v>
          </cell>
        </row>
        <row r="727">
          <cell r="A727" t="str">
            <v>440260</v>
          </cell>
          <cell r="B727">
            <v>472</v>
          </cell>
          <cell r="C727">
            <v>472</v>
          </cell>
          <cell r="D727" t="str">
            <v>Retained profit</v>
          </cell>
          <cell r="E727">
            <v>0</v>
          </cell>
          <cell r="H727">
            <v>30</v>
          </cell>
          <cell r="I727">
            <v>0</v>
          </cell>
          <cell r="J727">
            <v>0</v>
          </cell>
          <cell r="K727" t="str">
            <v>300000</v>
          </cell>
          <cell r="L727" t="str">
            <v>440260 Вступительные взносы (прочие участия)</v>
          </cell>
          <cell r="M727" t="str">
            <v>Selling, general and administrative expenses</v>
          </cell>
          <cell r="N727" t="str">
            <v>18.3</v>
          </cell>
          <cell r="O727" t="str">
            <v xml:space="preserve">Other </v>
          </cell>
          <cell r="P727" t="e">
            <v>#N/A</v>
          </cell>
        </row>
        <row r="728">
          <cell r="A728" t="str">
            <v>440310</v>
          </cell>
          <cell r="B728">
            <v>472</v>
          </cell>
          <cell r="C728">
            <v>472</v>
          </cell>
          <cell r="D728" t="str">
            <v>Retained profit</v>
          </cell>
          <cell r="E728" t="str">
            <v>del</v>
          </cell>
          <cell r="H728">
            <v>30</v>
          </cell>
          <cell r="I728">
            <v>0</v>
          </cell>
          <cell r="J728">
            <v>0</v>
          </cell>
          <cell r="K728" t="str">
            <v>300000</v>
          </cell>
          <cell r="L728" t="str">
            <v>440310 г-та"Суперпредлож."</v>
          </cell>
          <cell r="M728" t="str">
            <v>Selling, general and administrative expenses</v>
          </cell>
          <cell r="N728" t="str">
            <v>18.3</v>
          </cell>
          <cell r="O728" t="str">
            <v>Advertising</v>
          </cell>
          <cell r="P728" t="str">
            <v>Advertising</v>
          </cell>
        </row>
        <row r="729">
          <cell r="A729" t="str">
            <v>440320</v>
          </cell>
          <cell r="B729">
            <v>472</v>
          </cell>
          <cell r="C729">
            <v>472</v>
          </cell>
          <cell r="D729" t="str">
            <v>Retained profit</v>
          </cell>
          <cell r="E729" t="str">
            <v>del</v>
          </cell>
          <cell r="H729">
            <v>30</v>
          </cell>
          <cell r="I729">
            <v>0</v>
          </cell>
          <cell r="J729">
            <v>0</v>
          </cell>
          <cell r="K729" t="str">
            <v>300000</v>
          </cell>
          <cell r="L729" t="str">
            <v>440320 акция"Товары недели"</v>
          </cell>
          <cell r="M729" t="str">
            <v>Selling, general and administrative expenses</v>
          </cell>
          <cell r="N729" t="str">
            <v>18.3</v>
          </cell>
          <cell r="O729" t="str">
            <v>Advertising</v>
          </cell>
          <cell r="P729" t="str">
            <v>Advertising</v>
          </cell>
        </row>
        <row r="730">
          <cell r="A730" t="str">
            <v>440330</v>
          </cell>
          <cell r="B730">
            <v>472</v>
          </cell>
          <cell r="C730">
            <v>472</v>
          </cell>
          <cell r="D730" t="str">
            <v>Retained profit</v>
          </cell>
          <cell r="E730">
            <v>0</v>
          </cell>
          <cell r="H730">
            <v>30</v>
          </cell>
          <cell r="I730">
            <v>0</v>
          </cell>
          <cell r="J730">
            <v>0</v>
          </cell>
          <cell r="K730" t="str">
            <v>300000</v>
          </cell>
          <cell r="L730" t="str">
            <v>440330 Интернет сайт</v>
          </cell>
          <cell r="M730" t="str">
            <v>Selling, general and administrative expenses</v>
          </cell>
          <cell r="N730" t="str">
            <v>18.3</v>
          </cell>
          <cell r="O730" t="str">
            <v>Advertising</v>
          </cell>
          <cell r="P730" t="str">
            <v>Advertising</v>
          </cell>
        </row>
        <row r="731">
          <cell r="A731" t="str">
            <v>440331</v>
          </cell>
          <cell r="B731">
            <v>472</v>
          </cell>
          <cell r="C731">
            <v>472</v>
          </cell>
          <cell r="D731" t="str">
            <v>Retained profit</v>
          </cell>
          <cell r="E731">
            <v>0</v>
          </cell>
          <cell r="H731">
            <v>30</v>
          </cell>
          <cell r="I731">
            <v>0</v>
          </cell>
          <cell r="J731">
            <v>0</v>
          </cell>
          <cell r="K731" t="str">
            <v>300000</v>
          </cell>
          <cell r="L731" t="str">
            <v>440331 Реклама на радиостанциях и ТВ</v>
          </cell>
          <cell r="M731" t="str">
            <v>Selling, general and administrative expenses</v>
          </cell>
          <cell r="N731" t="str">
            <v>18.3</v>
          </cell>
          <cell r="O731" t="str">
            <v>Advertising</v>
          </cell>
          <cell r="P731" t="e">
            <v>#N/A</v>
          </cell>
        </row>
        <row r="732">
          <cell r="A732" t="str">
            <v>440332</v>
          </cell>
          <cell r="B732">
            <v>472</v>
          </cell>
          <cell r="C732">
            <v>472</v>
          </cell>
          <cell r="D732" t="str">
            <v>Retained profit</v>
          </cell>
          <cell r="E732">
            <v>0</v>
          </cell>
          <cell r="H732">
            <v>30</v>
          </cell>
          <cell r="I732">
            <v>0</v>
          </cell>
          <cell r="J732">
            <v>0</v>
          </cell>
          <cell r="K732" t="str">
            <v>300000</v>
          </cell>
          <cell r="L732" t="str">
            <v>440332 Реклама интернет сайта в интернете</v>
          </cell>
          <cell r="M732" t="str">
            <v>Selling, general and administrative expenses</v>
          </cell>
          <cell r="N732" t="str">
            <v>18.3</v>
          </cell>
          <cell r="O732" t="str">
            <v>Advertising</v>
          </cell>
          <cell r="P732" t="e">
            <v>#N/A</v>
          </cell>
        </row>
        <row r="733">
          <cell r="A733" t="str">
            <v>440333</v>
          </cell>
          <cell r="B733">
            <v>472</v>
          </cell>
          <cell r="C733">
            <v>472</v>
          </cell>
          <cell r="D733" t="str">
            <v>Retained profit</v>
          </cell>
          <cell r="E733">
            <v>0</v>
          </cell>
          <cell r="H733">
            <v>30</v>
          </cell>
          <cell r="I733">
            <v>0</v>
          </cell>
          <cell r="J733">
            <v>0</v>
          </cell>
          <cell r="K733" t="str">
            <v>300000</v>
          </cell>
          <cell r="L733" t="str">
            <v>440333 Дизайн, печать, распространение каталога</v>
          </cell>
          <cell r="M733" t="str">
            <v>Selling, general and administrative expenses</v>
          </cell>
          <cell r="N733" t="str">
            <v>18.3</v>
          </cell>
          <cell r="O733" t="str">
            <v>Advertising</v>
          </cell>
          <cell r="P733" t="e">
            <v>#N/A</v>
          </cell>
        </row>
        <row r="734">
          <cell r="A734" t="str">
            <v>440334</v>
          </cell>
          <cell r="B734">
            <v>472</v>
          </cell>
          <cell r="C734">
            <v>472</v>
          </cell>
          <cell r="D734" t="str">
            <v>Retained profit</v>
          </cell>
          <cell r="E734">
            <v>0</v>
          </cell>
          <cell r="H734">
            <v>30</v>
          </cell>
          <cell r="I734">
            <v>0</v>
          </cell>
          <cell r="J734">
            <v>0</v>
          </cell>
          <cell r="K734" t="str">
            <v>300000</v>
          </cell>
          <cell r="L734" t="str">
            <v>440334 Печать проч.рекламных и информационных материалов</v>
          </cell>
          <cell r="M734" t="str">
            <v>Selling, general and administrative expenses</v>
          </cell>
          <cell r="N734" t="str">
            <v>18.3</v>
          </cell>
          <cell r="O734" t="str">
            <v>Advertising</v>
          </cell>
          <cell r="P734" t="e">
            <v>#N/A</v>
          </cell>
        </row>
        <row r="735">
          <cell r="A735" t="str">
            <v>440335</v>
          </cell>
          <cell r="B735">
            <v>472</v>
          </cell>
          <cell r="C735">
            <v>472</v>
          </cell>
          <cell r="D735" t="str">
            <v>Retained profit</v>
          </cell>
          <cell r="E735">
            <v>0</v>
          </cell>
          <cell r="H735">
            <v>30</v>
          </cell>
          <cell r="I735">
            <v>0</v>
          </cell>
          <cell r="J735">
            <v>0</v>
          </cell>
          <cell r="K735" t="str">
            <v>300000</v>
          </cell>
          <cell r="L735" t="str">
            <v>440335 Наружная реклама (щиты, перетяжки)</v>
          </cell>
          <cell r="M735" t="str">
            <v>Selling, general and administrative expenses</v>
          </cell>
          <cell r="N735" t="str">
            <v>18.3</v>
          </cell>
          <cell r="O735" t="str">
            <v>Advertising</v>
          </cell>
          <cell r="P735" t="e">
            <v>#N/A</v>
          </cell>
        </row>
        <row r="736">
          <cell r="A736" t="str">
            <v>440336</v>
          </cell>
          <cell r="B736">
            <v>472</v>
          </cell>
          <cell r="C736">
            <v>472</v>
          </cell>
          <cell r="D736" t="str">
            <v>Retained profit</v>
          </cell>
          <cell r="E736">
            <v>0</v>
          </cell>
          <cell r="H736">
            <v>30</v>
          </cell>
          <cell r="I736">
            <v>0</v>
          </cell>
          <cell r="J736">
            <v>0</v>
          </cell>
          <cell r="K736" t="str">
            <v>300000</v>
          </cell>
          <cell r="L736" t="str">
            <v>440336 Коммуникации с клиентами (прямые и SMS рассылки)</v>
          </cell>
          <cell r="M736" t="str">
            <v>Selling, general and administrative expenses</v>
          </cell>
          <cell r="N736" t="str">
            <v>18.3</v>
          </cell>
          <cell r="O736" t="str">
            <v>Advertising</v>
          </cell>
          <cell r="P736" t="e">
            <v>#N/A</v>
          </cell>
        </row>
        <row r="737">
          <cell r="A737" t="str">
            <v>440337</v>
          </cell>
          <cell r="B737">
            <v>472</v>
          </cell>
          <cell r="C737">
            <v>472</v>
          </cell>
          <cell r="D737" t="str">
            <v>Retained profit</v>
          </cell>
          <cell r="E737">
            <v>0</v>
          </cell>
          <cell r="H737">
            <v>30</v>
          </cell>
          <cell r="I737">
            <v>0</v>
          </cell>
          <cell r="J737">
            <v>0</v>
          </cell>
          <cell r="K737" t="str">
            <v>300000</v>
          </cell>
          <cell r="L737" t="str">
            <v>440337 Корпоративная символика</v>
          </cell>
          <cell r="M737" t="str">
            <v>Selling, general and administrative expenses</v>
          </cell>
          <cell r="N737" t="str">
            <v>18.3</v>
          </cell>
          <cell r="O737" t="str">
            <v>Advertising</v>
          </cell>
          <cell r="P737" t="e">
            <v>#N/A</v>
          </cell>
        </row>
        <row r="738">
          <cell r="A738" t="str">
            <v>440338</v>
          </cell>
          <cell r="B738">
            <v>472</v>
          </cell>
          <cell r="C738">
            <v>472</v>
          </cell>
          <cell r="D738" t="str">
            <v>Retained profit</v>
          </cell>
          <cell r="E738">
            <v>0</v>
          </cell>
          <cell r="H738">
            <v>30</v>
          </cell>
          <cell r="I738">
            <v>0</v>
          </cell>
          <cell r="J738">
            <v>0</v>
          </cell>
          <cell r="K738" t="str">
            <v>300000</v>
          </cell>
          <cell r="L738" t="str">
            <v>440338 Заверка сертификатов</v>
          </cell>
          <cell r="M738" t="str">
            <v>Selling, general and administrative expenses</v>
          </cell>
          <cell r="N738" t="str">
            <v>18.3</v>
          </cell>
          <cell r="O738" t="str">
            <v xml:space="preserve">Other </v>
          </cell>
          <cell r="P738" t="e">
            <v>#N/A</v>
          </cell>
        </row>
        <row r="739">
          <cell r="A739" t="str">
            <v>440339</v>
          </cell>
          <cell r="B739">
            <v>472</v>
          </cell>
          <cell r="C739">
            <v>472</v>
          </cell>
          <cell r="D739" t="str">
            <v>Retained profit</v>
          </cell>
          <cell r="E739">
            <v>0</v>
          </cell>
          <cell r="H739">
            <v>30</v>
          </cell>
          <cell r="I739">
            <v>0</v>
          </cell>
          <cell r="J739">
            <v>0</v>
          </cell>
          <cell r="K739" t="str">
            <v>300000</v>
          </cell>
          <cell r="L739" t="str">
            <v>440339 Работа со СМИ (публикации, интервью и т.д.)</v>
          </cell>
          <cell r="M739" t="str">
            <v>Selling, general and administrative expenses</v>
          </cell>
          <cell r="N739" t="str">
            <v>18.3</v>
          </cell>
          <cell r="O739" t="str">
            <v>Advertising</v>
          </cell>
          <cell r="P739" t="e">
            <v>#N/A</v>
          </cell>
        </row>
        <row r="740">
          <cell r="A740" t="str">
            <v>440340</v>
          </cell>
          <cell r="B740">
            <v>472</v>
          </cell>
          <cell r="C740">
            <v>472</v>
          </cell>
          <cell r="D740" t="str">
            <v>Retained profit</v>
          </cell>
          <cell r="E740" t="str">
            <v>del</v>
          </cell>
          <cell r="H740">
            <v>30</v>
          </cell>
          <cell r="I740">
            <v>0</v>
          </cell>
          <cell r="J740">
            <v>0</v>
          </cell>
          <cell r="K740" t="str">
            <v>300000</v>
          </cell>
          <cell r="L740" t="str">
            <v>440340 Прочая реклама</v>
          </cell>
          <cell r="M740" t="str">
            <v>Selling, general and administrative expenses</v>
          </cell>
          <cell r="N740" t="str">
            <v>18.3</v>
          </cell>
          <cell r="O740" t="str">
            <v>Advertising</v>
          </cell>
          <cell r="P740" t="str">
            <v>Advertising</v>
          </cell>
        </row>
        <row r="741">
          <cell r="A741" t="str">
            <v>440341</v>
          </cell>
          <cell r="B741">
            <v>472</v>
          </cell>
          <cell r="C741">
            <v>472</v>
          </cell>
          <cell r="D741" t="str">
            <v>Retained profit</v>
          </cell>
          <cell r="E741">
            <v>0</v>
          </cell>
          <cell r="H741">
            <v>30</v>
          </cell>
          <cell r="I741">
            <v>0</v>
          </cell>
          <cell r="J741">
            <v>0</v>
          </cell>
          <cell r="K741" t="str">
            <v>300000</v>
          </cell>
          <cell r="L741" t="str">
            <v>440341 Развлекательные мероприятия для покупателей в ТК</v>
          </cell>
          <cell r="M741" t="str">
            <v>Selling, general and administrative expenses</v>
          </cell>
          <cell r="N741" t="str">
            <v>18.3</v>
          </cell>
          <cell r="O741" t="str">
            <v>Advertising</v>
          </cell>
          <cell r="P741" t="e">
            <v>#N/A</v>
          </cell>
        </row>
        <row r="742">
          <cell r="A742" t="str">
            <v>440342</v>
          </cell>
          <cell r="B742">
            <v>472</v>
          </cell>
          <cell r="C742">
            <v>472</v>
          </cell>
          <cell r="D742" t="str">
            <v>Retained profit</v>
          </cell>
          <cell r="E742">
            <v>0</v>
          </cell>
          <cell r="H742">
            <v>30</v>
          </cell>
          <cell r="I742">
            <v>0</v>
          </cell>
          <cell r="J742">
            <v>0</v>
          </cell>
          <cell r="K742" t="str">
            <v>300000</v>
          </cell>
          <cell r="L742" t="str">
            <v>440342 Сувенирная продукция для владельцев ДК</v>
          </cell>
          <cell r="M742" t="str">
            <v>Selling, general and administrative expenses</v>
          </cell>
          <cell r="N742" t="str">
            <v>18.3</v>
          </cell>
          <cell r="O742" t="str">
            <v>Advertising</v>
          </cell>
          <cell r="P742" t="e">
            <v>#N/A</v>
          </cell>
        </row>
        <row r="743">
          <cell r="A743" t="str">
            <v>440343</v>
          </cell>
          <cell r="B743">
            <v>472</v>
          </cell>
          <cell r="C743">
            <v>472</v>
          </cell>
          <cell r="D743" t="str">
            <v>Retained profit</v>
          </cell>
          <cell r="E743">
            <v>0</v>
          </cell>
          <cell r="H743">
            <v>30</v>
          </cell>
          <cell r="I743">
            <v>0</v>
          </cell>
          <cell r="J743">
            <v>0</v>
          </cell>
          <cell r="K743" t="str">
            <v>300000</v>
          </cell>
          <cell r="L743" t="str">
            <v>440343 Оформление информационных стоек</v>
          </cell>
          <cell r="M743" t="str">
            <v>Selling, general and administrative expenses</v>
          </cell>
          <cell r="N743" t="str">
            <v>18.3</v>
          </cell>
          <cell r="O743" t="str">
            <v>Advertising</v>
          </cell>
          <cell r="P743" t="e">
            <v>#N/A</v>
          </cell>
        </row>
        <row r="744">
          <cell r="A744" t="str">
            <v>440350</v>
          </cell>
          <cell r="B744">
            <v>472</v>
          </cell>
          <cell r="C744">
            <v>472</v>
          </cell>
          <cell r="D744" t="str">
            <v>Retained profit</v>
          </cell>
          <cell r="E744">
            <v>0</v>
          </cell>
          <cell r="H744">
            <v>30</v>
          </cell>
          <cell r="I744">
            <v>0</v>
          </cell>
          <cell r="J744">
            <v>0</v>
          </cell>
          <cell r="K744" t="str">
            <v>300000</v>
          </cell>
          <cell r="L744" t="str">
            <v>440350 "Nмлн покупатель"</v>
          </cell>
          <cell r="M744" t="str">
            <v>Selling, general and administrative expenses</v>
          </cell>
          <cell r="N744" t="str">
            <v>18.3</v>
          </cell>
          <cell r="O744" t="str">
            <v>Advertising</v>
          </cell>
          <cell r="P744" t="e">
            <v>#N/A</v>
          </cell>
        </row>
        <row r="745">
          <cell r="A745" t="str">
            <v>440360</v>
          </cell>
          <cell r="B745">
            <v>472</v>
          </cell>
          <cell r="C745">
            <v>472</v>
          </cell>
          <cell r="D745" t="str">
            <v>Retained profit</v>
          </cell>
          <cell r="E745">
            <v>0</v>
          </cell>
          <cell r="H745">
            <v>30</v>
          </cell>
          <cell r="I745">
            <v>0</v>
          </cell>
          <cell r="J745">
            <v>0</v>
          </cell>
          <cell r="K745" t="str">
            <v>300000</v>
          </cell>
          <cell r="L745" t="str">
            <v>440360 Реклама открытия новых комплексов</v>
          </cell>
          <cell r="M745" t="str">
            <v>Selling, general and administrative expenses</v>
          </cell>
          <cell r="N745" t="str">
            <v>18.3</v>
          </cell>
          <cell r="O745" t="str">
            <v>Advertising</v>
          </cell>
          <cell r="P745" t="str">
            <v>Advertising</v>
          </cell>
        </row>
        <row r="746">
          <cell r="A746" t="str">
            <v>440370</v>
          </cell>
          <cell r="B746">
            <v>472</v>
          </cell>
          <cell r="C746">
            <v>472</v>
          </cell>
          <cell r="D746" t="str">
            <v>Retained profit</v>
          </cell>
          <cell r="E746" t="str">
            <v>del</v>
          </cell>
          <cell r="H746">
            <v>30</v>
          </cell>
          <cell r="I746">
            <v>0</v>
          </cell>
          <cell r="J746">
            <v>0</v>
          </cell>
          <cell r="K746" t="str">
            <v>300000</v>
          </cell>
          <cell r="L746" t="str">
            <v>440370 PR направление</v>
          </cell>
          <cell r="M746" t="str">
            <v>Selling, general and administrative expenses</v>
          </cell>
          <cell r="N746" t="str">
            <v>18.3</v>
          </cell>
          <cell r="O746" t="str">
            <v>Advertising</v>
          </cell>
          <cell r="P746" t="str">
            <v>Advertising</v>
          </cell>
        </row>
        <row r="747">
          <cell r="A747" t="str">
            <v>440380</v>
          </cell>
          <cell r="B747">
            <v>472</v>
          </cell>
          <cell r="C747">
            <v>472</v>
          </cell>
          <cell r="D747" t="str">
            <v>Retained profit</v>
          </cell>
          <cell r="E747">
            <v>0</v>
          </cell>
          <cell r="H747">
            <v>30</v>
          </cell>
          <cell r="I747">
            <v>0</v>
          </cell>
          <cell r="J747">
            <v>0</v>
          </cell>
          <cell r="K747" t="str">
            <v>300000</v>
          </cell>
          <cell r="L747" t="str">
            <v>440380 Мерчайдайзинг</v>
          </cell>
          <cell r="M747" t="str">
            <v>Selling, general and administrative expenses</v>
          </cell>
          <cell r="N747" t="str">
            <v>18.3</v>
          </cell>
          <cell r="O747" t="str">
            <v>Advertising</v>
          </cell>
          <cell r="P747" t="str">
            <v>Advertising</v>
          </cell>
        </row>
        <row r="748">
          <cell r="A748" t="str">
            <v>440390</v>
          </cell>
          <cell r="B748">
            <v>472</v>
          </cell>
          <cell r="C748">
            <v>472</v>
          </cell>
          <cell r="D748" t="str">
            <v>Retained profit</v>
          </cell>
          <cell r="E748">
            <v>0</v>
          </cell>
          <cell r="H748">
            <v>30</v>
          </cell>
          <cell r="I748">
            <v>0</v>
          </cell>
          <cell r="J748">
            <v>0</v>
          </cell>
          <cell r="K748" t="str">
            <v>300000</v>
          </cell>
          <cell r="L748" t="str">
            <v>440390 Реклама Дорожные знаки</v>
          </cell>
          <cell r="M748" t="str">
            <v>Selling, general and administrative expenses</v>
          </cell>
          <cell r="N748" t="str">
            <v>18.3</v>
          </cell>
          <cell r="O748" t="str">
            <v>Advertising</v>
          </cell>
          <cell r="P748" t="str">
            <v>Advertising</v>
          </cell>
        </row>
        <row r="749">
          <cell r="A749" t="str">
            <v>440410</v>
          </cell>
          <cell r="B749">
            <v>472</v>
          </cell>
          <cell r="C749">
            <v>472</v>
          </cell>
          <cell r="D749" t="str">
            <v>Retained profit</v>
          </cell>
          <cell r="E749">
            <v>0</v>
          </cell>
          <cell r="H749">
            <v>30</v>
          </cell>
          <cell r="I749">
            <v>0</v>
          </cell>
          <cell r="J749">
            <v>0</v>
          </cell>
          <cell r="K749" t="str">
            <v>300000</v>
          </cell>
          <cell r="L749" t="str">
            <v>440410 Акции для владельцев дисконтных карт</v>
          </cell>
          <cell r="M749" t="str">
            <v>Selling, general and administrative expenses</v>
          </cell>
          <cell r="N749" t="str">
            <v>18.3</v>
          </cell>
          <cell r="O749" t="str">
            <v>Advertising</v>
          </cell>
          <cell r="P749" t="e">
            <v>#N/A</v>
          </cell>
        </row>
        <row r="750">
          <cell r="A750" t="str">
            <v>440411</v>
          </cell>
          <cell r="B750">
            <v>472</v>
          </cell>
          <cell r="C750">
            <v>472</v>
          </cell>
          <cell r="D750" t="str">
            <v>Retained profit</v>
          </cell>
          <cell r="E750" t="str">
            <v>del</v>
          </cell>
          <cell r="H750">
            <v>30</v>
          </cell>
          <cell r="I750">
            <v>0</v>
          </cell>
          <cell r="J750">
            <v>0</v>
          </cell>
          <cell r="K750" t="str">
            <v>300000</v>
          </cell>
          <cell r="L750" t="str">
            <v>440411 Презентационные мат-лы (буклеты, листовки и пр.)</v>
          </cell>
          <cell r="M750" t="str">
            <v>Selling, general and administrative expenses</v>
          </cell>
          <cell r="N750" t="str">
            <v>18.3</v>
          </cell>
          <cell r="O750" t="str">
            <v>Advertising</v>
          </cell>
          <cell r="P750" t="str">
            <v>Advertising</v>
          </cell>
        </row>
        <row r="751">
          <cell r="A751" t="str">
            <v>440412</v>
          </cell>
          <cell r="B751">
            <v>472</v>
          </cell>
          <cell r="C751">
            <v>472</v>
          </cell>
          <cell r="D751" t="str">
            <v>Retained profit</v>
          </cell>
          <cell r="E751">
            <v>0</v>
          </cell>
          <cell r="H751">
            <v>30</v>
          </cell>
          <cell r="I751">
            <v>0</v>
          </cell>
          <cell r="J751">
            <v>0</v>
          </cell>
          <cell r="K751" t="str">
            <v>300000</v>
          </cell>
          <cell r="L751" t="str">
            <v>440412 Акции по привлечению покупателей</v>
          </cell>
          <cell r="M751" t="str">
            <v>Selling, general and administrative expenses</v>
          </cell>
          <cell r="N751" t="str">
            <v>18.3</v>
          </cell>
          <cell r="O751" t="str">
            <v>Advertising</v>
          </cell>
          <cell r="P751" t="e">
            <v>#N/A</v>
          </cell>
        </row>
        <row r="752">
          <cell r="A752" t="str">
            <v>440413</v>
          </cell>
          <cell r="B752">
            <v>472</v>
          </cell>
          <cell r="C752">
            <v>472</v>
          </cell>
          <cell r="D752" t="str">
            <v>Retained profit</v>
          </cell>
          <cell r="E752" t="str">
            <v>del</v>
          </cell>
          <cell r="H752">
            <v>30</v>
          </cell>
          <cell r="I752">
            <v>0</v>
          </cell>
          <cell r="J752">
            <v>0</v>
          </cell>
          <cell r="K752" t="str">
            <v>300000</v>
          </cell>
          <cell r="L752" t="str">
            <v>440413 Купоны для розничных покупателей</v>
          </cell>
          <cell r="M752" t="str">
            <v>Selling, general and administrative expenses</v>
          </cell>
          <cell r="N752" t="str">
            <v>18.3</v>
          </cell>
          <cell r="O752" t="str">
            <v>Advertising</v>
          </cell>
          <cell r="P752" t="str">
            <v>Advertising</v>
          </cell>
        </row>
        <row r="753">
          <cell r="A753" t="str">
            <v>440414</v>
          </cell>
          <cell r="B753">
            <v>472</v>
          </cell>
          <cell r="C753">
            <v>472</v>
          </cell>
          <cell r="D753" t="str">
            <v>Retained profit</v>
          </cell>
          <cell r="E753">
            <v>0</v>
          </cell>
          <cell r="H753">
            <v>30</v>
          </cell>
          <cell r="I753">
            <v>0</v>
          </cell>
          <cell r="J753">
            <v>0</v>
          </cell>
          <cell r="K753" t="str">
            <v>300000</v>
          </cell>
          <cell r="L753" t="str">
            <v>440414 Подарки</v>
          </cell>
          <cell r="M753" t="str">
            <v>Selling, general and administrative expenses</v>
          </cell>
          <cell r="N753" t="str">
            <v>18.3</v>
          </cell>
          <cell r="O753" t="str">
            <v>Advertising</v>
          </cell>
          <cell r="P753" t="str">
            <v>Advertising</v>
          </cell>
        </row>
        <row r="754">
          <cell r="A754" t="str">
            <v>440415</v>
          </cell>
          <cell r="B754">
            <v>472</v>
          </cell>
          <cell r="C754">
            <v>472</v>
          </cell>
          <cell r="D754" t="str">
            <v>Retained profit</v>
          </cell>
          <cell r="E754">
            <v>0</v>
          </cell>
          <cell r="H754">
            <v>30</v>
          </cell>
          <cell r="I754">
            <v>0</v>
          </cell>
          <cell r="J754">
            <v>0</v>
          </cell>
          <cell r="K754" t="str">
            <v>300000</v>
          </cell>
          <cell r="L754" t="str">
            <v>440415 Обслуживание радиотрансляций в ТК</v>
          </cell>
          <cell r="M754" t="str">
            <v>Selling, general and administrative expenses</v>
          </cell>
          <cell r="N754" t="str">
            <v>18.3</v>
          </cell>
          <cell r="O754" t="str">
            <v>Advertising</v>
          </cell>
          <cell r="P754" t="e">
            <v>#N/A</v>
          </cell>
        </row>
        <row r="755">
          <cell r="A755" t="str">
            <v>440416</v>
          </cell>
          <cell r="B755">
            <v>472</v>
          </cell>
          <cell r="C755">
            <v>472</v>
          </cell>
          <cell r="D755" t="str">
            <v>Retained profit</v>
          </cell>
          <cell r="E755">
            <v>0</v>
          </cell>
          <cell r="H755">
            <v>30</v>
          </cell>
          <cell r="I755">
            <v>0</v>
          </cell>
          <cell r="J755">
            <v>0</v>
          </cell>
          <cell r="K755" t="str">
            <v>300000</v>
          </cell>
          <cell r="L755" t="str">
            <v>440416 Маркетинговые исследования</v>
          </cell>
          <cell r="M755" t="str">
            <v>Selling, general and administrative expenses</v>
          </cell>
          <cell r="N755" t="str">
            <v>18.3</v>
          </cell>
          <cell r="O755" t="str">
            <v>Advertising</v>
          </cell>
          <cell r="P755" t="e">
            <v>#N/A</v>
          </cell>
        </row>
        <row r="756">
          <cell r="A756" t="str">
            <v>440418</v>
          </cell>
          <cell r="L756" t="str">
            <v>440418 Списание накопл.бонуса частной марки</v>
          </cell>
          <cell r="M756" t="str">
            <v>Selling, general and administrative expenses</v>
          </cell>
          <cell r="N756" t="str">
            <v>18.3</v>
          </cell>
          <cell r="O756" t="str">
            <v>Advertising</v>
          </cell>
        </row>
        <row r="757">
          <cell r="A757" t="str">
            <v>440420</v>
          </cell>
          <cell r="B757">
            <v>472</v>
          </cell>
          <cell r="C757">
            <v>472</v>
          </cell>
          <cell r="D757" t="str">
            <v>Retained profit</v>
          </cell>
          <cell r="E757">
            <v>0</v>
          </cell>
          <cell r="H757">
            <v>30</v>
          </cell>
          <cell r="I757">
            <v>0</v>
          </cell>
          <cell r="J757">
            <v>0</v>
          </cell>
          <cell r="K757" t="str">
            <v>300000</v>
          </cell>
          <cell r="L757" t="str">
            <v>440420 Опросы в магазинах</v>
          </cell>
          <cell r="M757" t="str">
            <v>Selling, general and administrative expenses</v>
          </cell>
          <cell r="N757" t="str">
            <v>18.3</v>
          </cell>
          <cell r="O757" t="str">
            <v>Advertising</v>
          </cell>
          <cell r="P757" t="str">
            <v>Advertising</v>
          </cell>
        </row>
        <row r="758">
          <cell r="A758" t="str">
            <v>440421</v>
          </cell>
          <cell r="B758">
            <v>472</v>
          </cell>
          <cell r="C758">
            <v>472</v>
          </cell>
          <cell r="D758" t="str">
            <v>Retained profit</v>
          </cell>
          <cell r="E758">
            <v>0</v>
          </cell>
          <cell r="H758">
            <v>30</v>
          </cell>
          <cell r="I758">
            <v>0</v>
          </cell>
          <cell r="J758">
            <v>0</v>
          </cell>
          <cell r="K758" t="str">
            <v>300000</v>
          </cell>
          <cell r="L758" t="str">
            <v>440421 Обслуживание рекламоносителей</v>
          </cell>
          <cell r="M758" t="str">
            <v>Selling, general and administrative expenses</v>
          </cell>
          <cell r="N758" t="str">
            <v>18.3</v>
          </cell>
          <cell r="O758" t="str">
            <v>Advertising</v>
          </cell>
          <cell r="P758" t="e">
            <v>#N/A</v>
          </cell>
        </row>
        <row r="759">
          <cell r="A759" t="str">
            <v>440430</v>
          </cell>
          <cell r="B759">
            <v>472</v>
          </cell>
          <cell r="C759">
            <v>472</v>
          </cell>
          <cell r="D759" t="str">
            <v>Retained profit</v>
          </cell>
          <cell r="E759" t="str">
            <v>del</v>
          </cell>
          <cell r="H759">
            <v>30</v>
          </cell>
          <cell r="I759">
            <v>0</v>
          </cell>
          <cell r="J759">
            <v>0</v>
          </cell>
          <cell r="K759" t="str">
            <v>300000</v>
          </cell>
          <cell r="L759" t="str">
            <v>440430 Обслуживание БД по владельцам дисконтных карт</v>
          </cell>
          <cell r="M759" t="str">
            <v>Selling, general and administrative expenses</v>
          </cell>
          <cell r="N759" t="str">
            <v>18.3</v>
          </cell>
          <cell r="O759" t="str">
            <v>Advertising</v>
          </cell>
          <cell r="P759" t="str">
            <v>Advertising</v>
          </cell>
        </row>
        <row r="760">
          <cell r="A760" t="str">
            <v>440431</v>
          </cell>
          <cell r="B760">
            <v>472</v>
          </cell>
          <cell r="C760">
            <v>472</v>
          </cell>
          <cell r="D760" t="str">
            <v>Retained profit</v>
          </cell>
          <cell r="E760">
            <v>0</v>
          </cell>
          <cell r="H760">
            <v>30</v>
          </cell>
          <cell r="I760">
            <v>0</v>
          </cell>
          <cell r="J760">
            <v>0</v>
          </cell>
          <cell r="K760" t="str">
            <v>300000</v>
          </cell>
          <cell r="L760" t="str">
            <v>440431 Дисконтные карты</v>
          </cell>
          <cell r="M760" t="str">
            <v>Selling, general and administrative expenses</v>
          </cell>
          <cell r="N760" t="str">
            <v>18.3</v>
          </cell>
          <cell r="O760" t="str">
            <v>Advertising</v>
          </cell>
          <cell r="P760" t="str">
            <v>Advertising</v>
          </cell>
        </row>
        <row r="761">
          <cell r="A761" t="str">
            <v>440432</v>
          </cell>
          <cell r="B761">
            <v>472</v>
          </cell>
          <cell r="C761">
            <v>472</v>
          </cell>
          <cell r="D761" t="str">
            <v>Retained profit</v>
          </cell>
          <cell r="E761">
            <v>0</v>
          </cell>
          <cell r="H761">
            <v>30</v>
          </cell>
          <cell r="I761">
            <v>0</v>
          </cell>
          <cell r="J761">
            <v>0</v>
          </cell>
          <cell r="K761" t="str">
            <v>300000</v>
          </cell>
          <cell r="L761" t="str">
            <v>440432 Анкеты для дисконтных карт</v>
          </cell>
          <cell r="M761" t="str">
            <v>Selling, general and administrative expenses</v>
          </cell>
          <cell r="N761" t="str">
            <v>18.3</v>
          </cell>
          <cell r="O761" t="str">
            <v>Advertising</v>
          </cell>
          <cell r="P761" t="str">
            <v>Advertising</v>
          </cell>
        </row>
        <row r="762">
          <cell r="A762" t="str">
            <v>440510</v>
          </cell>
          <cell r="B762">
            <v>472</v>
          </cell>
          <cell r="C762">
            <v>472</v>
          </cell>
          <cell r="D762" t="str">
            <v>Retained profit</v>
          </cell>
          <cell r="E762">
            <v>0</v>
          </cell>
          <cell r="H762">
            <v>30</v>
          </cell>
          <cell r="I762">
            <v>0</v>
          </cell>
          <cell r="J762">
            <v>0</v>
          </cell>
          <cell r="K762" t="str">
            <v>300000</v>
          </cell>
          <cell r="L762" t="str">
            <v>440510 Акты списания брака - food</v>
          </cell>
          <cell r="M762" t="str">
            <v>Selling, general and administrative expenses</v>
          </cell>
          <cell r="N762" t="str">
            <v>18.3</v>
          </cell>
          <cell r="O762" t="str">
            <v xml:space="preserve">Inventory shrinkage </v>
          </cell>
          <cell r="P762" t="str">
            <v xml:space="preserve">Inventory shrinkage </v>
          </cell>
        </row>
        <row r="763">
          <cell r="A763" t="str">
            <v>440511</v>
          </cell>
          <cell r="B763">
            <v>472</v>
          </cell>
          <cell r="C763">
            <v>472</v>
          </cell>
          <cell r="D763" t="str">
            <v>Retained profit</v>
          </cell>
          <cell r="E763">
            <v>0</v>
          </cell>
          <cell r="H763">
            <v>30</v>
          </cell>
          <cell r="I763">
            <v>0</v>
          </cell>
          <cell r="J763">
            <v>0</v>
          </cell>
          <cell r="K763" t="str">
            <v>300000</v>
          </cell>
          <cell r="L763" t="str">
            <v>440511 Акты списания брака - фрукты, овощи</v>
          </cell>
          <cell r="M763" t="str">
            <v>Selling, general and administrative expenses</v>
          </cell>
          <cell r="N763" t="str">
            <v>18.3</v>
          </cell>
          <cell r="O763" t="str">
            <v xml:space="preserve">Inventory shrinkage </v>
          </cell>
          <cell r="P763" t="str">
            <v xml:space="preserve">Inventory shrinkage </v>
          </cell>
        </row>
        <row r="764">
          <cell r="A764" t="str">
            <v>440512</v>
          </cell>
          <cell r="B764">
            <v>472</v>
          </cell>
          <cell r="C764">
            <v>472</v>
          </cell>
          <cell r="D764" t="str">
            <v>Retained profit</v>
          </cell>
          <cell r="E764">
            <v>0</v>
          </cell>
          <cell r="H764">
            <v>30</v>
          </cell>
          <cell r="I764">
            <v>0</v>
          </cell>
          <cell r="J764">
            <v>0</v>
          </cell>
          <cell r="K764" t="str">
            <v>300000</v>
          </cell>
          <cell r="L764" t="str">
            <v>440512 Акты списания брака - non-food</v>
          </cell>
          <cell r="M764" t="str">
            <v>Selling, general and administrative expenses</v>
          </cell>
          <cell r="N764" t="str">
            <v>18.3</v>
          </cell>
          <cell r="O764" t="str">
            <v xml:space="preserve">Inventory shrinkage </v>
          </cell>
          <cell r="P764" t="str">
            <v xml:space="preserve">Inventory shrinkage </v>
          </cell>
        </row>
        <row r="765">
          <cell r="A765" t="str">
            <v>440513</v>
          </cell>
          <cell r="B765">
            <v>472</v>
          </cell>
          <cell r="C765">
            <v>472</v>
          </cell>
          <cell r="D765" t="str">
            <v>Retained profit</v>
          </cell>
          <cell r="E765">
            <v>0</v>
          </cell>
          <cell r="H765">
            <v>30</v>
          </cell>
          <cell r="I765">
            <v>0</v>
          </cell>
          <cell r="J765">
            <v>0</v>
          </cell>
          <cell r="K765" t="str">
            <v>300000</v>
          </cell>
          <cell r="L765" t="str">
            <v>440513 Акты списания товаров в производство</v>
          </cell>
          <cell r="M765" t="str">
            <v>Selling, general and administrative expenses</v>
          </cell>
          <cell r="N765" t="str">
            <v>18.3</v>
          </cell>
          <cell r="O765" t="str">
            <v xml:space="preserve">Inventory shrinkage </v>
          </cell>
          <cell r="P765" t="str">
            <v xml:space="preserve">Inventory shrinkage </v>
          </cell>
        </row>
        <row r="766">
          <cell r="A766" t="str">
            <v>440514</v>
          </cell>
          <cell r="B766">
            <v>472</v>
          </cell>
          <cell r="C766">
            <v>472</v>
          </cell>
          <cell r="D766" t="str">
            <v>Retained profit</v>
          </cell>
          <cell r="E766">
            <v>0</v>
          </cell>
          <cell r="H766">
            <v>30</v>
          </cell>
          <cell r="I766">
            <v>0</v>
          </cell>
          <cell r="J766">
            <v>0</v>
          </cell>
          <cell r="K766" t="str">
            <v>300000</v>
          </cell>
          <cell r="L766" t="str">
            <v>440514 Благотворительность товарными запасами (брак)</v>
          </cell>
          <cell r="M766" t="str">
            <v>Selling, general and administrative expenses</v>
          </cell>
          <cell r="N766" t="str">
            <v>18.3</v>
          </cell>
          <cell r="O766" t="str">
            <v xml:space="preserve">Inventory shrinkage </v>
          </cell>
          <cell r="P766" t="e">
            <v>#N/A</v>
          </cell>
        </row>
        <row r="767">
          <cell r="A767" t="str">
            <v>440520</v>
          </cell>
          <cell r="B767">
            <v>472</v>
          </cell>
          <cell r="C767">
            <v>472</v>
          </cell>
          <cell r="D767" t="str">
            <v>Retained profit</v>
          </cell>
          <cell r="E767">
            <v>0</v>
          </cell>
          <cell r="H767">
            <v>30</v>
          </cell>
          <cell r="I767">
            <v>0</v>
          </cell>
          <cell r="J767">
            <v>0</v>
          </cell>
          <cell r="K767" t="str">
            <v>300000</v>
          </cell>
          <cell r="L767" t="str">
            <v>440520 Расходы на приобретения сертификатов</v>
          </cell>
          <cell r="M767" t="str">
            <v>Selling, general and administrative expenses</v>
          </cell>
          <cell r="N767" t="str">
            <v>18.3</v>
          </cell>
          <cell r="O767" t="str">
            <v xml:space="preserve">Other </v>
          </cell>
          <cell r="P767" t="str">
            <v xml:space="preserve">Other </v>
          </cell>
        </row>
        <row r="768">
          <cell r="A768" t="str">
            <v>440530</v>
          </cell>
          <cell r="B768">
            <v>472</v>
          </cell>
          <cell r="C768">
            <v>472</v>
          </cell>
          <cell r="D768" t="str">
            <v>Retained profit</v>
          </cell>
          <cell r="E768" t="str">
            <v>del</v>
          </cell>
          <cell r="H768">
            <v>30</v>
          </cell>
          <cell r="I768">
            <v>0</v>
          </cell>
          <cell r="J768">
            <v>0</v>
          </cell>
          <cell r="K768" t="str">
            <v>300000</v>
          </cell>
          <cell r="L768" t="str">
            <v>440530 Прочие коммерческие расходы</v>
          </cell>
          <cell r="M768" t="str">
            <v>Selling, general and administrative expenses</v>
          </cell>
          <cell r="N768" t="str">
            <v>18.3</v>
          </cell>
          <cell r="O768" t="str">
            <v xml:space="preserve">Other </v>
          </cell>
          <cell r="P768" t="str">
            <v xml:space="preserve">Other </v>
          </cell>
        </row>
        <row r="769">
          <cell r="A769" t="str">
            <v>450110</v>
          </cell>
          <cell r="B769">
            <v>472</v>
          </cell>
          <cell r="C769">
            <v>472</v>
          </cell>
          <cell r="D769" t="str">
            <v>Retained profit</v>
          </cell>
          <cell r="E769">
            <v>0</v>
          </cell>
          <cell r="H769">
            <v>30</v>
          </cell>
          <cell r="I769">
            <v>0</v>
          </cell>
          <cell r="J769">
            <v>0</v>
          </cell>
          <cell r="K769" t="str">
            <v>300000</v>
          </cell>
          <cell r="L769" t="str">
            <v>450110 Охранные предприятия</v>
          </cell>
          <cell r="M769" t="str">
            <v>Selling, general and administrative expenses</v>
          </cell>
          <cell r="N769" t="str">
            <v>18.3</v>
          </cell>
          <cell r="O769" t="str">
            <v>Security</v>
          </cell>
          <cell r="P769" t="str">
            <v>Security</v>
          </cell>
        </row>
        <row r="770">
          <cell r="A770" t="str">
            <v>450210</v>
          </cell>
          <cell r="B770">
            <v>472</v>
          </cell>
          <cell r="C770">
            <v>472</v>
          </cell>
          <cell r="D770" t="str">
            <v>Retained profit</v>
          </cell>
          <cell r="E770">
            <v>0</v>
          </cell>
          <cell r="H770">
            <v>30</v>
          </cell>
          <cell r="I770">
            <v>0</v>
          </cell>
          <cell r="J770">
            <v>0</v>
          </cell>
          <cell r="K770" t="str">
            <v>300000</v>
          </cell>
          <cell r="L770" t="str">
            <v>450210 Проценты по кредитам</v>
          </cell>
          <cell r="M770" t="str">
            <v>Net interest expense</v>
          </cell>
          <cell r="N770" t="str">
            <v>18.5</v>
          </cell>
          <cell r="O770" t="str">
            <v>Interest paid</v>
          </cell>
          <cell r="P770" t="str">
            <v>Interest paid</v>
          </cell>
        </row>
        <row r="771">
          <cell r="A771" t="str">
            <v>450310</v>
          </cell>
          <cell r="B771">
            <v>472</v>
          </cell>
          <cell r="C771">
            <v>472</v>
          </cell>
          <cell r="D771" t="str">
            <v>Retained profit</v>
          </cell>
          <cell r="E771">
            <v>0</v>
          </cell>
          <cell r="H771">
            <v>30</v>
          </cell>
          <cell r="I771">
            <v>0</v>
          </cell>
          <cell r="J771">
            <v>0</v>
          </cell>
          <cell r="K771" t="str">
            <v>300000</v>
          </cell>
          <cell r="L771" t="str">
            <v>450310 Налог на имущество</v>
          </cell>
          <cell r="M771" t="str">
            <v>Selling, general and administrative expenses</v>
          </cell>
          <cell r="N771" t="str">
            <v>18.3</v>
          </cell>
          <cell r="O771" t="str">
            <v>Taxes other than income tax</v>
          </cell>
          <cell r="P771" t="str">
            <v>Taxes other than income tax</v>
          </cell>
        </row>
        <row r="772">
          <cell r="A772" t="str">
            <v>450320</v>
          </cell>
          <cell r="B772">
            <v>472</v>
          </cell>
          <cell r="C772">
            <v>472</v>
          </cell>
          <cell r="D772" t="str">
            <v>Retained profit</v>
          </cell>
          <cell r="E772">
            <v>0</v>
          </cell>
          <cell r="H772">
            <v>30</v>
          </cell>
          <cell r="I772">
            <v>0</v>
          </cell>
          <cell r="J772">
            <v>0</v>
          </cell>
          <cell r="K772" t="str">
            <v>300000</v>
          </cell>
          <cell r="L772" t="str">
            <v>450320 Налог на прибыль</v>
          </cell>
          <cell r="M772" t="str">
            <v>Income tax credit</v>
          </cell>
          <cell r="N772" t="str">
            <v>18.8</v>
          </cell>
          <cell r="O772" t="str">
            <v>Current year profits tax</v>
          </cell>
          <cell r="P772" t="str">
            <v>Current year profits tax</v>
          </cell>
        </row>
        <row r="773">
          <cell r="A773" t="str">
            <v>450330</v>
          </cell>
          <cell r="B773">
            <v>472</v>
          </cell>
          <cell r="C773">
            <v>472</v>
          </cell>
          <cell r="D773" t="str">
            <v>Retained profit</v>
          </cell>
          <cell r="E773">
            <v>0</v>
          </cell>
          <cell r="H773">
            <v>30</v>
          </cell>
          <cell r="I773">
            <v>0</v>
          </cell>
          <cell r="J773">
            <v>0</v>
          </cell>
          <cell r="K773" t="str">
            <v>300000</v>
          </cell>
          <cell r="L773" t="str">
            <v>450330 Налоги от ФЗП</v>
          </cell>
          <cell r="M773" t="str">
            <v>Selling, general and administrative expenses</v>
          </cell>
          <cell r="N773" t="str">
            <v>18.3</v>
          </cell>
          <cell r="O773" t="str">
            <v>Labour costs</v>
          </cell>
          <cell r="P773" t="str">
            <v xml:space="preserve">Labour costs </v>
          </cell>
        </row>
        <row r="774">
          <cell r="A774" t="str">
            <v>450331</v>
          </cell>
          <cell r="B774">
            <v>472</v>
          </cell>
          <cell r="C774">
            <v>472</v>
          </cell>
          <cell r="D774" t="str">
            <v>Retained profit</v>
          </cell>
          <cell r="E774">
            <v>0</v>
          </cell>
          <cell r="H774">
            <v>30</v>
          </cell>
          <cell r="I774">
            <v>0</v>
          </cell>
          <cell r="J774">
            <v>0</v>
          </cell>
          <cell r="K774" t="str">
            <v>300000</v>
          </cell>
          <cell r="L774" t="str">
            <v>450331 НДФЛ в расходах</v>
          </cell>
          <cell r="M774" t="str">
            <v>Selling, general and administrative expenses</v>
          </cell>
          <cell r="N774" t="str">
            <v>18.3</v>
          </cell>
          <cell r="O774" t="str">
            <v>Labour costs</v>
          </cell>
          <cell r="P774" t="e">
            <v>#N/A</v>
          </cell>
        </row>
        <row r="775">
          <cell r="A775" t="str">
            <v>450332</v>
          </cell>
          <cell r="B775">
            <v>472</v>
          </cell>
          <cell r="C775">
            <v>472</v>
          </cell>
          <cell r="D775" t="str">
            <v>Retained profit</v>
          </cell>
          <cell r="E775">
            <v>0</v>
          </cell>
          <cell r="H775">
            <v>30</v>
          </cell>
          <cell r="I775">
            <v>0</v>
          </cell>
          <cell r="J775">
            <v>0</v>
          </cell>
          <cell r="K775" t="str">
            <v>300000</v>
          </cell>
          <cell r="L775" t="str">
            <v>450332 Расчеты с  ФСС РФ по ЕСН</v>
          </cell>
          <cell r="M775" t="str">
            <v>Selling, general and administrative expenses</v>
          </cell>
          <cell r="N775" t="str">
            <v>18.3</v>
          </cell>
          <cell r="O775" t="str">
            <v>Labour costs</v>
          </cell>
          <cell r="P775" t="e">
            <v>#N/A</v>
          </cell>
        </row>
        <row r="776">
          <cell r="A776" t="str">
            <v>450333</v>
          </cell>
          <cell r="B776">
            <v>472</v>
          </cell>
          <cell r="C776">
            <v>472</v>
          </cell>
          <cell r="D776" t="str">
            <v>Retained profit</v>
          </cell>
          <cell r="E776">
            <v>0</v>
          </cell>
          <cell r="H776">
            <v>30</v>
          </cell>
          <cell r="I776">
            <v>0</v>
          </cell>
          <cell r="J776">
            <v>0</v>
          </cell>
          <cell r="K776" t="str">
            <v>300000</v>
          </cell>
          <cell r="L776" t="str">
            <v>450333 Расчеты по ЕСН</v>
          </cell>
          <cell r="M776" t="str">
            <v>Selling, general and administrative expenses</v>
          </cell>
          <cell r="N776" t="str">
            <v>18.3</v>
          </cell>
          <cell r="O776" t="str">
            <v>Labour costs</v>
          </cell>
          <cell r="P776" t="e">
            <v>#N/A</v>
          </cell>
        </row>
        <row r="777">
          <cell r="A777" t="str">
            <v>450334</v>
          </cell>
          <cell r="B777">
            <v>472</v>
          </cell>
          <cell r="C777">
            <v>472</v>
          </cell>
          <cell r="D777" t="str">
            <v>Retained profit</v>
          </cell>
          <cell r="E777">
            <v>0</v>
          </cell>
          <cell r="H777">
            <v>30</v>
          </cell>
          <cell r="I777">
            <v>0</v>
          </cell>
          <cell r="J777">
            <v>0</v>
          </cell>
          <cell r="K777" t="str">
            <v>300000</v>
          </cell>
          <cell r="L777" t="str">
            <v>450334 Страховая часть трудовой пенсии</v>
          </cell>
          <cell r="M777" t="str">
            <v>Selling, general and administrative expenses</v>
          </cell>
          <cell r="N777" t="str">
            <v>18.3</v>
          </cell>
          <cell r="O777" t="str">
            <v>Labour costs</v>
          </cell>
          <cell r="P777" t="e">
            <v>#N/A</v>
          </cell>
        </row>
        <row r="778">
          <cell r="A778" t="str">
            <v>450335</v>
          </cell>
          <cell r="B778">
            <v>472</v>
          </cell>
          <cell r="C778">
            <v>472</v>
          </cell>
          <cell r="D778" t="str">
            <v>Retained profit</v>
          </cell>
          <cell r="E778">
            <v>0</v>
          </cell>
          <cell r="H778">
            <v>30</v>
          </cell>
          <cell r="I778">
            <v>0</v>
          </cell>
          <cell r="J778">
            <v>0</v>
          </cell>
          <cell r="K778" t="str">
            <v>300000</v>
          </cell>
          <cell r="L778" t="str">
            <v>450335 Накопительная часть трудовой пенсии</v>
          </cell>
          <cell r="M778" t="str">
            <v>Selling, general and administrative expenses</v>
          </cell>
          <cell r="N778" t="str">
            <v>18.3</v>
          </cell>
          <cell r="O778" t="str">
            <v>Labour costs</v>
          </cell>
          <cell r="P778" t="e">
            <v>#N/A</v>
          </cell>
        </row>
        <row r="779">
          <cell r="A779" t="str">
            <v>450336</v>
          </cell>
          <cell r="B779">
            <v>472</v>
          </cell>
          <cell r="C779">
            <v>472</v>
          </cell>
          <cell r="D779" t="str">
            <v>Retained profit</v>
          </cell>
          <cell r="E779">
            <v>0</v>
          </cell>
          <cell r="H779">
            <v>30</v>
          </cell>
          <cell r="I779">
            <v>0</v>
          </cell>
          <cell r="J779">
            <v>0</v>
          </cell>
          <cell r="K779" t="str">
            <v>300000</v>
          </cell>
          <cell r="L779" t="str">
            <v>450336 Фед. Фонд обязательного медицинского страхования</v>
          </cell>
          <cell r="M779" t="str">
            <v>Selling, general and administrative expenses</v>
          </cell>
          <cell r="N779" t="str">
            <v>18.3</v>
          </cell>
          <cell r="O779" t="str">
            <v>Labour costs</v>
          </cell>
          <cell r="P779" t="e">
            <v>#N/A</v>
          </cell>
        </row>
        <row r="780">
          <cell r="A780" t="str">
            <v>450337</v>
          </cell>
          <cell r="B780">
            <v>472</v>
          </cell>
          <cell r="C780">
            <v>472</v>
          </cell>
          <cell r="D780" t="str">
            <v>Retained profit</v>
          </cell>
          <cell r="E780">
            <v>0</v>
          </cell>
          <cell r="H780">
            <v>30</v>
          </cell>
          <cell r="I780">
            <v>0</v>
          </cell>
          <cell r="J780">
            <v>0</v>
          </cell>
          <cell r="K780" t="str">
            <v>300000</v>
          </cell>
          <cell r="L780" t="str">
            <v>450337 Террит. фонд обязательного мед. страхования</v>
          </cell>
          <cell r="M780" t="str">
            <v>Selling, general and administrative expenses</v>
          </cell>
          <cell r="N780" t="str">
            <v>18.3</v>
          </cell>
          <cell r="O780" t="str">
            <v>Labour costs</v>
          </cell>
          <cell r="P780" t="e">
            <v>#N/A</v>
          </cell>
        </row>
        <row r="781">
          <cell r="A781" t="str">
            <v>450338</v>
          </cell>
          <cell r="B781">
            <v>472</v>
          </cell>
          <cell r="C781">
            <v>472</v>
          </cell>
          <cell r="D781" t="str">
            <v>Retained profit</v>
          </cell>
          <cell r="E781">
            <v>0</v>
          </cell>
          <cell r="H781">
            <v>30</v>
          </cell>
          <cell r="I781">
            <v>0</v>
          </cell>
          <cell r="J781">
            <v>0</v>
          </cell>
          <cell r="K781" t="str">
            <v>300000</v>
          </cell>
          <cell r="L781" t="str">
            <v>450338 Взносы на ССН Сл. на пр-ве</v>
          </cell>
          <cell r="M781" t="str">
            <v>Selling, general and administrative expenses</v>
          </cell>
          <cell r="N781" t="str">
            <v>18.3</v>
          </cell>
          <cell r="O781" t="str">
            <v>Labour costs</v>
          </cell>
          <cell r="P781" t="e">
            <v>#N/A</v>
          </cell>
        </row>
        <row r="782">
          <cell r="A782" t="str">
            <v>450340</v>
          </cell>
          <cell r="B782">
            <v>624</v>
          </cell>
          <cell r="C782">
            <v>624</v>
          </cell>
          <cell r="D782" t="str">
            <v>Taxes received/payable</v>
          </cell>
          <cell r="E782">
            <v>0</v>
          </cell>
          <cell r="H782">
            <v>68</v>
          </cell>
          <cell r="I782">
            <v>0</v>
          </cell>
          <cell r="J782">
            <v>0</v>
          </cell>
          <cell r="K782" t="str">
            <v>300000</v>
          </cell>
          <cell r="L782" t="str">
            <v>450340 Налоги от товарооборота</v>
          </cell>
          <cell r="M782" t="str">
            <v>Tax liabilities</v>
          </cell>
          <cell r="N782">
            <v>11</v>
          </cell>
          <cell r="O782" t="str">
            <v>Output VAT</v>
          </cell>
          <cell r="P782" t="str">
            <v>Taxes other than income tax</v>
          </cell>
        </row>
        <row r="783">
          <cell r="A783" t="str">
            <v>450350</v>
          </cell>
          <cell r="B783">
            <v>472</v>
          </cell>
          <cell r="C783">
            <v>472</v>
          </cell>
          <cell r="D783" t="str">
            <v>Retained profit</v>
          </cell>
          <cell r="E783">
            <v>0</v>
          </cell>
          <cell r="H783">
            <v>30</v>
          </cell>
          <cell r="I783">
            <v>0</v>
          </cell>
          <cell r="J783">
            <v>0</v>
          </cell>
          <cell r="K783" t="str">
            <v>300000</v>
          </cell>
          <cell r="L783" t="str">
            <v>450350 Налоги прочие</v>
          </cell>
          <cell r="M783" t="str">
            <v>Selling, general and administrative expenses</v>
          </cell>
          <cell r="N783" t="str">
            <v>18.3</v>
          </cell>
          <cell r="O783" t="str">
            <v>Taxes other than income tax</v>
          </cell>
          <cell r="P783" t="str">
            <v>Taxes other than income tax</v>
          </cell>
        </row>
        <row r="784">
          <cell r="A784" t="str">
            <v>450370</v>
          </cell>
          <cell r="L784" t="str">
            <v>450370 Налог на землю</v>
          </cell>
          <cell r="M784" t="str">
            <v>Selling, general and administrative expenses</v>
          </cell>
          <cell r="N784" t="str">
            <v>18.3</v>
          </cell>
          <cell r="O784" t="str">
            <v>Taxes other than income tax</v>
          </cell>
        </row>
        <row r="785">
          <cell r="A785" t="str">
            <v>450360</v>
          </cell>
          <cell r="B785">
            <v>472</v>
          </cell>
          <cell r="C785">
            <v>472</v>
          </cell>
          <cell r="D785" t="str">
            <v>Retained profit</v>
          </cell>
          <cell r="E785">
            <v>0</v>
          </cell>
          <cell r="H785">
            <v>30</v>
          </cell>
          <cell r="I785">
            <v>0</v>
          </cell>
          <cell r="J785">
            <v>0</v>
          </cell>
          <cell r="K785" t="str">
            <v>300000</v>
          </cell>
          <cell r="L785" t="str">
            <v>450360 Налоги и сборы по экологии</v>
          </cell>
          <cell r="M785" t="str">
            <v>Selling, general and administrative expenses</v>
          </cell>
          <cell r="N785" t="str">
            <v>18.3</v>
          </cell>
          <cell r="O785" t="str">
            <v>Taxes other than income tax</v>
          </cell>
          <cell r="P785" t="e">
            <v>#N/A</v>
          </cell>
        </row>
        <row r="786">
          <cell r="A786" t="str">
            <v>450390</v>
          </cell>
          <cell r="B786">
            <v>472</v>
          </cell>
          <cell r="C786">
            <v>472</v>
          </cell>
          <cell r="D786" t="str">
            <v>Retained profit</v>
          </cell>
          <cell r="E786" t="str">
            <v>del</v>
          </cell>
          <cell r="H786">
            <v>30</v>
          </cell>
          <cell r="I786">
            <v>0</v>
          </cell>
          <cell r="J786">
            <v>0</v>
          </cell>
          <cell r="K786" t="str">
            <v>300000</v>
          </cell>
          <cell r="L786" t="str">
            <v>450390 Налог с чистой прибыли</v>
          </cell>
          <cell r="M786" t="e">
            <v>#N/A</v>
          </cell>
          <cell r="N786" t="e">
            <v>#N/A</v>
          </cell>
          <cell r="O786" t="e">
            <v>#N/A</v>
          </cell>
          <cell r="P786" t="e">
            <v>#N/A</v>
          </cell>
        </row>
        <row r="787">
          <cell r="A787" t="str">
            <v>450410</v>
          </cell>
          <cell r="B787">
            <v>472</v>
          </cell>
          <cell r="C787">
            <v>472</v>
          </cell>
          <cell r="D787" t="str">
            <v>Retained profit</v>
          </cell>
          <cell r="E787">
            <v>0</v>
          </cell>
          <cell r="H787">
            <v>30</v>
          </cell>
          <cell r="I787">
            <v>0</v>
          </cell>
          <cell r="J787">
            <v>0</v>
          </cell>
          <cell r="K787" t="str">
            <v>300000</v>
          </cell>
          <cell r="L787" t="str">
            <v>450410 Убытки по результатам ПИ</v>
          </cell>
          <cell r="M787" t="str">
            <v>Selling, general and administrative expenses</v>
          </cell>
          <cell r="N787" t="str">
            <v>18.3</v>
          </cell>
          <cell r="O787" t="str">
            <v xml:space="preserve">Inventory shrinkage </v>
          </cell>
          <cell r="P787" t="str">
            <v xml:space="preserve">Inventory shrinkage </v>
          </cell>
        </row>
        <row r="788">
          <cell r="A788" t="str">
            <v>450411</v>
          </cell>
          <cell r="B788">
            <v>472</v>
          </cell>
          <cell r="C788">
            <v>472</v>
          </cell>
          <cell r="D788" t="str">
            <v>Retained profit</v>
          </cell>
          <cell r="E788">
            <v>0</v>
          </cell>
          <cell r="H788">
            <v>30</v>
          </cell>
          <cell r="I788">
            <v>0</v>
          </cell>
          <cell r="J788">
            <v>0</v>
          </cell>
          <cell r="K788" t="str">
            <v>300000</v>
          </cell>
          <cell r="L788" t="str">
            <v>450411 Убытки от инвентаризации ОС</v>
          </cell>
          <cell r="M788" t="str">
            <v>Selling, general and administrative expenses</v>
          </cell>
          <cell r="N788" t="str">
            <v>18.3</v>
          </cell>
          <cell r="O788" t="str">
            <v xml:space="preserve">Inventory shrinkage </v>
          </cell>
          <cell r="P788" t="str">
            <v xml:space="preserve">Inventory shrinkage </v>
          </cell>
        </row>
        <row r="789">
          <cell r="A789" t="str">
            <v>450412</v>
          </cell>
          <cell r="B789">
            <v>472</v>
          </cell>
          <cell r="C789">
            <v>472</v>
          </cell>
          <cell r="D789" t="str">
            <v>Retained profit</v>
          </cell>
          <cell r="E789">
            <v>0</v>
          </cell>
          <cell r="H789">
            <v>30</v>
          </cell>
          <cell r="I789">
            <v>0</v>
          </cell>
          <cell r="J789">
            <v>0</v>
          </cell>
          <cell r="K789" t="str">
            <v>300000</v>
          </cell>
          <cell r="L789" t="str">
            <v>450412 Убытки по результатам ПИ производства</v>
          </cell>
          <cell r="M789" t="str">
            <v>Selling, general and administrative expenses</v>
          </cell>
          <cell r="N789" t="str">
            <v>18.3</v>
          </cell>
          <cell r="O789" t="str">
            <v xml:space="preserve">Inventory shrinkage </v>
          </cell>
          <cell r="P789" t="str">
            <v xml:space="preserve">Inventory shrinkage </v>
          </cell>
        </row>
        <row r="790">
          <cell r="A790" t="str">
            <v>460500</v>
          </cell>
          <cell r="L790" t="str">
            <v>460500 Отклонения в стоимости товара, списанные в с-сть</v>
          </cell>
          <cell r="M790" t="str">
            <v>Other operating income</v>
          </cell>
          <cell r="N790" t="str">
            <v>18.4</v>
          </cell>
          <cell r="O790" t="str">
            <v xml:space="preserve">Other income </v>
          </cell>
        </row>
        <row r="791">
          <cell r="A791" t="str">
            <v>460550</v>
          </cell>
          <cell r="L791" t="str">
            <v>460550 ТМЦ</v>
          </cell>
          <cell r="M791" t="str">
            <v>Other operating income</v>
          </cell>
          <cell r="N791" t="str">
            <v>18.4</v>
          </cell>
          <cell r="O791" t="str">
            <v xml:space="preserve">Other income </v>
          </cell>
        </row>
        <row r="792">
          <cell r="A792" t="str">
            <v>460600</v>
          </cell>
          <cell r="L792" t="str">
            <v>460600 Проценты по выданным займам</v>
          </cell>
          <cell r="M792" t="str">
            <v>Other operating income</v>
          </cell>
          <cell r="N792" t="str">
            <v>18.4</v>
          </cell>
          <cell r="O792" t="str">
            <v xml:space="preserve">Other income </v>
          </cell>
        </row>
        <row r="793">
          <cell r="A793" t="str">
            <v>460100</v>
          </cell>
          <cell r="B793">
            <v>472</v>
          </cell>
          <cell r="C793">
            <v>472</v>
          </cell>
          <cell r="D793" t="str">
            <v>amount of difference</v>
          </cell>
          <cell r="E793">
            <v>0</v>
          </cell>
          <cell r="H793">
            <v>30</v>
          </cell>
          <cell r="I793">
            <v>0</v>
          </cell>
          <cell r="J793">
            <v>0</v>
          </cell>
          <cell r="K793" t="str">
            <v>300000</v>
          </cell>
          <cell r="L793" t="str">
            <v>460100 Ремонтные работы</v>
          </cell>
          <cell r="M793" t="str">
            <v>Other operating income</v>
          </cell>
          <cell r="N793" t="str">
            <v>18.4</v>
          </cell>
          <cell r="O793" t="str">
            <v xml:space="preserve">Other income </v>
          </cell>
          <cell r="P793" t="e">
            <v>#N/A</v>
          </cell>
        </row>
        <row r="794">
          <cell r="A794" t="str">
            <v>460200</v>
          </cell>
          <cell r="B794">
            <v>472</v>
          </cell>
          <cell r="C794">
            <v>472</v>
          </cell>
          <cell r="D794" t="str">
            <v>amount of difference</v>
          </cell>
          <cell r="E794">
            <v>0</v>
          </cell>
          <cell r="H794">
            <v>30</v>
          </cell>
          <cell r="I794">
            <v>0</v>
          </cell>
          <cell r="J794">
            <v>0</v>
          </cell>
          <cell r="K794" t="str">
            <v>300000</v>
          </cell>
          <cell r="L794" t="str">
            <v>460200 Рекламные работы</v>
          </cell>
          <cell r="M794" t="str">
            <v>Other operating income</v>
          </cell>
          <cell r="N794" t="str">
            <v>18.4</v>
          </cell>
          <cell r="O794" t="str">
            <v xml:space="preserve">Other income </v>
          </cell>
          <cell r="P794" t="e">
            <v>#N/A</v>
          </cell>
        </row>
        <row r="795">
          <cell r="A795" t="str">
            <v>460300</v>
          </cell>
          <cell r="B795">
            <v>472</v>
          </cell>
          <cell r="C795">
            <v>472</v>
          </cell>
          <cell r="D795" t="str">
            <v>amount of difference</v>
          </cell>
          <cell r="E795">
            <v>0</v>
          </cell>
          <cell r="H795">
            <v>30</v>
          </cell>
          <cell r="I795">
            <v>0</v>
          </cell>
          <cell r="J795">
            <v>0</v>
          </cell>
          <cell r="K795" t="str">
            <v>300000</v>
          </cell>
          <cell r="L795" t="str">
            <v>460300 Маркетинговые работы</v>
          </cell>
          <cell r="M795" t="str">
            <v>Other operating income</v>
          </cell>
          <cell r="N795" t="str">
            <v>18.4</v>
          </cell>
          <cell r="O795" t="str">
            <v xml:space="preserve">Other income </v>
          </cell>
          <cell r="P795" t="e">
            <v>#N/A</v>
          </cell>
        </row>
        <row r="796">
          <cell r="A796" t="str">
            <v>460400</v>
          </cell>
          <cell r="B796">
            <v>472</v>
          </cell>
          <cell r="C796">
            <v>472</v>
          </cell>
          <cell r="D796" t="str">
            <v>amount of difference</v>
          </cell>
          <cell r="E796">
            <v>0</v>
          </cell>
          <cell r="H796">
            <v>30</v>
          </cell>
          <cell r="I796">
            <v>0</v>
          </cell>
          <cell r="J796">
            <v>0</v>
          </cell>
          <cell r="K796" t="str">
            <v>300000</v>
          </cell>
          <cell r="L796" t="str">
            <v>460400 Консультационные услуги, услуги по внедрению ПО</v>
          </cell>
          <cell r="M796" t="str">
            <v>Other operating income</v>
          </cell>
          <cell r="N796" t="str">
            <v>18.4</v>
          </cell>
          <cell r="O796" t="str">
            <v xml:space="preserve">Other income </v>
          </cell>
          <cell r="P796" t="e">
            <v>#N/A</v>
          </cell>
        </row>
        <row r="797">
          <cell r="A797" t="str">
            <v>489010</v>
          </cell>
          <cell r="B797" t="str">
            <v>х</v>
          </cell>
          <cell r="C797">
            <v>472</v>
          </cell>
          <cell r="D797" t="str">
            <v>Retained profit</v>
          </cell>
          <cell r="E797">
            <v>2</v>
          </cell>
          <cell r="H797">
            <v>30</v>
          </cell>
          <cell r="I797">
            <v>0</v>
          </cell>
          <cell r="J797">
            <v>0</v>
          </cell>
          <cell r="K797" t="str">
            <v>300000</v>
          </cell>
          <cell r="L797" t="str">
            <v>489010 Амортизация производственного оборудования</v>
          </cell>
          <cell r="M797" t="str">
            <v>Selling, general and administrative expenses</v>
          </cell>
          <cell r="N797" t="str">
            <v>18.3</v>
          </cell>
          <cell r="O797" t="str">
            <v>Depreciation</v>
          </cell>
          <cell r="P797" t="str">
            <v>Depreciation</v>
          </cell>
        </row>
        <row r="798">
          <cell r="A798" t="str">
            <v>489020</v>
          </cell>
          <cell r="B798" t="str">
            <v>х</v>
          </cell>
          <cell r="C798">
            <v>472</v>
          </cell>
          <cell r="D798" t="str">
            <v>Retained profit</v>
          </cell>
          <cell r="E798">
            <v>2</v>
          </cell>
          <cell r="H798">
            <v>30</v>
          </cell>
          <cell r="I798">
            <v>0</v>
          </cell>
          <cell r="J798">
            <v>0</v>
          </cell>
          <cell r="K798" t="str">
            <v>300000</v>
          </cell>
          <cell r="L798" t="str">
            <v>489020 Амортизация офисного оборудования</v>
          </cell>
          <cell r="M798" t="str">
            <v>Selling, general and administrative expenses</v>
          </cell>
          <cell r="N798" t="str">
            <v>18.3</v>
          </cell>
          <cell r="O798" t="str">
            <v>Depreciation</v>
          </cell>
          <cell r="P798" t="str">
            <v>Depreciation</v>
          </cell>
        </row>
        <row r="799">
          <cell r="A799" t="str">
            <v>489030</v>
          </cell>
          <cell r="B799" t="str">
            <v>х</v>
          </cell>
          <cell r="C799">
            <v>472</v>
          </cell>
          <cell r="D799" t="str">
            <v>Retained profit</v>
          </cell>
          <cell r="E799">
            <v>2</v>
          </cell>
          <cell r="H799">
            <v>30</v>
          </cell>
          <cell r="I799">
            <v>0</v>
          </cell>
          <cell r="J799">
            <v>0</v>
          </cell>
          <cell r="K799" t="str">
            <v>300000</v>
          </cell>
          <cell r="L799" t="str">
            <v>489030 Aмортизация холодильного оборудования</v>
          </cell>
          <cell r="M799" t="str">
            <v>Selling, general and administrative expenses</v>
          </cell>
          <cell r="N799" t="str">
            <v>18.3</v>
          </cell>
          <cell r="O799" t="str">
            <v>Depreciation</v>
          </cell>
          <cell r="P799" t="str">
            <v>Depreciation</v>
          </cell>
        </row>
        <row r="800">
          <cell r="A800" t="str">
            <v>489040</v>
          </cell>
          <cell r="B800" t="str">
            <v>х</v>
          </cell>
          <cell r="C800">
            <v>472</v>
          </cell>
          <cell r="D800" t="str">
            <v>Retained profit</v>
          </cell>
          <cell r="E800">
            <v>2</v>
          </cell>
          <cell r="H800">
            <v>30</v>
          </cell>
          <cell r="I800">
            <v>0</v>
          </cell>
          <cell r="J800">
            <v>0</v>
          </cell>
          <cell r="K800" t="str">
            <v>300000</v>
          </cell>
          <cell r="L800" t="str">
            <v>489040 Амортизация оргтехники</v>
          </cell>
          <cell r="M800" t="str">
            <v>Selling, general and administrative expenses</v>
          </cell>
          <cell r="N800" t="str">
            <v>18.3</v>
          </cell>
          <cell r="O800" t="str">
            <v>Depreciation</v>
          </cell>
          <cell r="P800" t="str">
            <v>Depreciation</v>
          </cell>
        </row>
        <row r="801">
          <cell r="A801" t="str">
            <v>489050</v>
          </cell>
          <cell r="B801" t="str">
            <v>х</v>
          </cell>
          <cell r="C801">
            <v>472</v>
          </cell>
          <cell r="D801" t="str">
            <v>Retained profit</v>
          </cell>
          <cell r="E801">
            <v>2</v>
          </cell>
          <cell r="H801">
            <v>30</v>
          </cell>
          <cell r="I801">
            <v>0</v>
          </cell>
          <cell r="J801">
            <v>0</v>
          </cell>
          <cell r="K801" t="str">
            <v>300000</v>
          </cell>
          <cell r="L801" t="str">
            <v>489050 Амортизация оборудование котельной</v>
          </cell>
          <cell r="M801" t="str">
            <v>Selling, general and administrative expenses</v>
          </cell>
          <cell r="N801" t="str">
            <v>18.3</v>
          </cell>
          <cell r="O801" t="str">
            <v>Depreciation</v>
          </cell>
          <cell r="P801" t="str">
            <v>Depreciation</v>
          </cell>
        </row>
        <row r="802">
          <cell r="A802" t="str">
            <v>489060</v>
          </cell>
          <cell r="B802" t="str">
            <v>х</v>
          </cell>
          <cell r="C802">
            <v>472</v>
          </cell>
          <cell r="D802" t="str">
            <v>Retained profit</v>
          </cell>
          <cell r="E802">
            <v>2</v>
          </cell>
          <cell r="H802">
            <v>30</v>
          </cell>
          <cell r="I802">
            <v>0</v>
          </cell>
          <cell r="J802">
            <v>0</v>
          </cell>
          <cell r="K802" t="str">
            <v>300000</v>
          </cell>
          <cell r="L802" t="str">
            <v>489060 Амортизация - класс оценки 60</v>
          </cell>
          <cell r="M802" t="str">
            <v>Selling, general and administrative expenses</v>
          </cell>
          <cell r="N802" t="str">
            <v>18.3</v>
          </cell>
          <cell r="O802" t="str">
            <v>Depreciation</v>
          </cell>
          <cell r="P802" t="str">
            <v>Depreciation</v>
          </cell>
        </row>
        <row r="803">
          <cell r="A803" t="str">
            <v>489061</v>
          </cell>
          <cell r="B803" t="str">
            <v>х</v>
          </cell>
          <cell r="C803">
            <v>472</v>
          </cell>
          <cell r="D803" t="str">
            <v>Retained profit</v>
          </cell>
          <cell r="E803">
            <v>2</v>
          </cell>
          <cell r="H803">
            <v>30</v>
          </cell>
          <cell r="I803">
            <v>0</v>
          </cell>
          <cell r="J803">
            <v>0</v>
          </cell>
          <cell r="K803" t="str">
            <v>300000</v>
          </cell>
          <cell r="L803" t="str">
            <v>489061 Амортизация автотранспорта</v>
          </cell>
          <cell r="M803" t="str">
            <v>Selling, general and administrative expenses</v>
          </cell>
          <cell r="N803" t="str">
            <v>18.3</v>
          </cell>
          <cell r="O803" t="str">
            <v>Depreciation</v>
          </cell>
          <cell r="P803" t="e">
            <v>#N/A</v>
          </cell>
        </row>
        <row r="804">
          <cell r="A804" t="str">
            <v>489070</v>
          </cell>
          <cell r="B804" t="str">
            <v>х</v>
          </cell>
          <cell r="C804">
            <v>472</v>
          </cell>
          <cell r="D804" t="str">
            <v>Retained profit</v>
          </cell>
          <cell r="E804">
            <v>2</v>
          </cell>
          <cell r="H804">
            <v>30</v>
          </cell>
          <cell r="I804">
            <v>0</v>
          </cell>
          <cell r="J804">
            <v>0</v>
          </cell>
          <cell r="K804" t="str">
            <v>300000</v>
          </cell>
          <cell r="L804" t="str">
            <v>489070 Амортизация грузовых стеллажей</v>
          </cell>
          <cell r="M804" t="str">
            <v>Selling, general and administrative expenses</v>
          </cell>
          <cell r="N804" t="str">
            <v>18.3</v>
          </cell>
          <cell r="O804" t="str">
            <v>Depreciation</v>
          </cell>
          <cell r="P804" t="str">
            <v>Depreciation</v>
          </cell>
        </row>
        <row r="805">
          <cell r="A805" t="str">
            <v>489080</v>
          </cell>
          <cell r="B805" t="str">
            <v>х</v>
          </cell>
          <cell r="C805">
            <v>472</v>
          </cell>
          <cell r="D805" t="str">
            <v>Retained profit</v>
          </cell>
          <cell r="E805">
            <v>2</v>
          </cell>
          <cell r="H805">
            <v>30</v>
          </cell>
          <cell r="I805">
            <v>0</v>
          </cell>
          <cell r="J805">
            <v>0</v>
          </cell>
          <cell r="K805" t="str">
            <v>300000</v>
          </cell>
          <cell r="L805" t="str">
            <v>489080 Амортизация аксессуаров</v>
          </cell>
          <cell r="M805" t="str">
            <v>Selling, general and administrative expenses</v>
          </cell>
          <cell r="N805" t="str">
            <v>18.3</v>
          </cell>
          <cell r="O805" t="str">
            <v>Depreciation</v>
          </cell>
          <cell r="P805" t="str">
            <v>Depreciation</v>
          </cell>
        </row>
        <row r="806">
          <cell r="A806" t="str">
            <v>489090</v>
          </cell>
          <cell r="B806" t="str">
            <v>х</v>
          </cell>
          <cell r="C806">
            <v>472</v>
          </cell>
          <cell r="D806" t="str">
            <v>Retained profit</v>
          </cell>
          <cell r="E806">
            <v>2</v>
          </cell>
          <cell r="H806">
            <v>30</v>
          </cell>
          <cell r="I806">
            <v>0</v>
          </cell>
          <cell r="J806">
            <v>0</v>
          </cell>
          <cell r="K806" t="str">
            <v>300000</v>
          </cell>
          <cell r="L806" t="str">
            <v>489090 Амортизация проч.спец.оборудования</v>
          </cell>
          <cell r="M806" t="str">
            <v>Selling, general and administrative expenses</v>
          </cell>
          <cell r="N806" t="str">
            <v>18.3</v>
          </cell>
          <cell r="O806" t="str">
            <v>Depreciation</v>
          </cell>
          <cell r="P806" t="str">
            <v>Depreciation</v>
          </cell>
        </row>
        <row r="807">
          <cell r="A807" t="str">
            <v>489101</v>
          </cell>
          <cell r="B807" t="str">
            <v>х</v>
          </cell>
          <cell r="C807">
            <v>472</v>
          </cell>
          <cell r="D807" t="str">
            <v>Retained profit</v>
          </cell>
          <cell r="E807">
            <v>2</v>
          </cell>
          <cell r="H807">
            <v>30</v>
          </cell>
          <cell r="I807">
            <v>0</v>
          </cell>
          <cell r="J807">
            <v>0</v>
          </cell>
          <cell r="K807" t="str">
            <v>300000</v>
          </cell>
          <cell r="L807" t="str">
            <v>489101 Амортизация здания</v>
          </cell>
          <cell r="M807" t="str">
            <v>Selling, general and administrative expenses</v>
          </cell>
          <cell r="N807" t="str">
            <v>18.3</v>
          </cell>
          <cell r="O807" t="str">
            <v>Depreciation</v>
          </cell>
          <cell r="P807" t="str">
            <v>Depreciation</v>
          </cell>
        </row>
        <row r="808">
          <cell r="A808" t="str">
            <v>489120</v>
          </cell>
          <cell r="B808" t="str">
            <v>х</v>
          </cell>
          <cell r="C808">
            <v>472</v>
          </cell>
          <cell r="D808" t="str">
            <v>Retained profit</v>
          </cell>
          <cell r="E808">
            <v>2</v>
          </cell>
          <cell r="H808">
            <v>30</v>
          </cell>
          <cell r="I808">
            <v>0</v>
          </cell>
          <cell r="J808">
            <v>0</v>
          </cell>
          <cell r="K808" t="str">
            <v>300000</v>
          </cell>
          <cell r="L808" t="str">
            <v>489120 Амортизация  новых ОС до 10000 руб</v>
          </cell>
          <cell r="M808" t="str">
            <v>Selling, general and administrative expenses</v>
          </cell>
          <cell r="N808" t="str">
            <v>18.3</v>
          </cell>
          <cell r="O808" t="str">
            <v>Depreciation</v>
          </cell>
          <cell r="P808" t="e">
            <v>#N/A</v>
          </cell>
        </row>
        <row r="809">
          <cell r="A809" t="str">
            <v>489201</v>
          </cell>
          <cell r="B809" t="str">
            <v>х</v>
          </cell>
          <cell r="C809">
            <v>472</v>
          </cell>
          <cell r="D809" t="str">
            <v>Retained profit</v>
          </cell>
          <cell r="E809">
            <v>2</v>
          </cell>
          <cell r="H809">
            <v>30</v>
          </cell>
          <cell r="I809">
            <v>0</v>
          </cell>
          <cell r="J809">
            <v>0</v>
          </cell>
          <cell r="K809" t="str">
            <v>300000</v>
          </cell>
          <cell r="L809" t="str">
            <v>489201 Амортизация - класс оценки 201</v>
          </cell>
          <cell r="M809" t="str">
            <v>Selling, general and administrative expenses</v>
          </cell>
          <cell r="N809" t="str">
            <v>18.3</v>
          </cell>
          <cell r="O809" t="str">
            <v>Depreciation</v>
          </cell>
          <cell r="P809" t="str">
            <v>Depreciation</v>
          </cell>
        </row>
        <row r="810">
          <cell r="A810" t="str">
            <v>489202</v>
          </cell>
          <cell r="B810" t="str">
            <v>х</v>
          </cell>
          <cell r="C810">
            <v>472</v>
          </cell>
          <cell r="D810" t="str">
            <v>Retained profit</v>
          </cell>
          <cell r="E810">
            <v>2</v>
          </cell>
          <cell r="H810">
            <v>30</v>
          </cell>
          <cell r="I810">
            <v>0</v>
          </cell>
          <cell r="J810">
            <v>0</v>
          </cell>
          <cell r="K810" t="str">
            <v>300000</v>
          </cell>
          <cell r="L810" t="str">
            <v>489202 Амортизация - класс оценки 202</v>
          </cell>
          <cell r="M810" t="str">
            <v>Selling, general and administrative expenses</v>
          </cell>
          <cell r="N810" t="str">
            <v>18.3</v>
          </cell>
          <cell r="O810" t="str">
            <v>Depreciation</v>
          </cell>
          <cell r="P810" t="e">
            <v>#N/A</v>
          </cell>
        </row>
        <row r="811">
          <cell r="A811" t="str">
            <v>489203</v>
          </cell>
          <cell r="B811" t="str">
            <v>х</v>
          </cell>
          <cell r="C811">
            <v>472</v>
          </cell>
          <cell r="D811" t="str">
            <v>Retained profit</v>
          </cell>
          <cell r="E811">
            <v>2</v>
          </cell>
          <cell r="H811">
            <v>30</v>
          </cell>
          <cell r="I811">
            <v>0</v>
          </cell>
          <cell r="J811">
            <v>0</v>
          </cell>
          <cell r="K811" t="str">
            <v>300000</v>
          </cell>
          <cell r="L811" t="str">
            <v>489203 Амортизация - класс оценки 203</v>
          </cell>
          <cell r="M811" t="str">
            <v>Selling, general and administrative expenses</v>
          </cell>
          <cell r="N811" t="str">
            <v>18.3</v>
          </cell>
          <cell r="O811" t="str">
            <v>Depreciation</v>
          </cell>
          <cell r="P811" t="e">
            <v>#N/A</v>
          </cell>
        </row>
        <row r="812">
          <cell r="A812" t="str">
            <v>489204</v>
          </cell>
          <cell r="B812" t="str">
            <v>х</v>
          </cell>
          <cell r="C812">
            <v>472</v>
          </cell>
          <cell r="D812" t="str">
            <v>Retained profit</v>
          </cell>
          <cell r="E812">
            <v>2</v>
          </cell>
          <cell r="H812">
            <v>30</v>
          </cell>
          <cell r="I812">
            <v>0</v>
          </cell>
          <cell r="J812">
            <v>0</v>
          </cell>
          <cell r="K812" t="str">
            <v>300000</v>
          </cell>
          <cell r="L812" t="str">
            <v>489204 Амортизация - класс оценки 204</v>
          </cell>
          <cell r="M812" t="str">
            <v>Selling, general and administrative expenses</v>
          </cell>
          <cell r="N812" t="str">
            <v>18.3</v>
          </cell>
          <cell r="O812" t="str">
            <v>Depreciation</v>
          </cell>
          <cell r="P812" t="e">
            <v>#N/A</v>
          </cell>
        </row>
        <row r="813">
          <cell r="A813" t="str">
            <v>489205</v>
          </cell>
          <cell r="B813" t="str">
            <v>х</v>
          </cell>
          <cell r="C813">
            <v>472</v>
          </cell>
          <cell r="D813" t="str">
            <v>Retained profit</v>
          </cell>
          <cell r="E813">
            <v>2</v>
          </cell>
          <cell r="H813">
            <v>30</v>
          </cell>
          <cell r="I813">
            <v>0</v>
          </cell>
          <cell r="J813">
            <v>0</v>
          </cell>
          <cell r="K813" t="str">
            <v>300000</v>
          </cell>
          <cell r="L813" t="str">
            <v>489205 Амортизация - класс оценки 205</v>
          </cell>
          <cell r="M813" t="str">
            <v>Selling, general and administrative expenses</v>
          </cell>
          <cell r="N813" t="str">
            <v>18.3</v>
          </cell>
          <cell r="O813" t="str">
            <v>Depreciation</v>
          </cell>
          <cell r="P813" t="e">
            <v>#N/A</v>
          </cell>
        </row>
        <row r="814">
          <cell r="A814" t="str">
            <v>489206</v>
          </cell>
          <cell r="B814" t="str">
            <v>х</v>
          </cell>
          <cell r="C814">
            <v>472</v>
          </cell>
          <cell r="D814" t="str">
            <v>Retained profit</v>
          </cell>
          <cell r="E814">
            <v>2</v>
          </cell>
          <cell r="H814">
            <v>30</v>
          </cell>
          <cell r="I814">
            <v>0</v>
          </cell>
          <cell r="J814">
            <v>0</v>
          </cell>
          <cell r="K814" t="str">
            <v>300000</v>
          </cell>
          <cell r="L814" t="str">
            <v>489206 Амортизация - класс оценки 206</v>
          </cell>
          <cell r="M814" t="str">
            <v>Selling, general and administrative expenses</v>
          </cell>
          <cell r="N814" t="str">
            <v>18.3</v>
          </cell>
          <cell r="O814" t="str">
            <v>Depreciation</v>
          </cell>
          <cell r="P814" t="e">
            <v>#N/A</v>
          </cell>
        </row>
        <row r="815">
          <cell r="A815" t="str">
            <v>800000</v>
          </cell>
          <cell r="B815">
            <v>472</v>
          </cell>
          <cell r="C815">
            <v>472</v>
          </cell>
          <cell r="D815" t="str">
            <v>Retained profit</v>
          </cell>
          <cell r="E815">
            <v>0</v>
          </cell>
          <cell r="H815">
            <v>90</v>
          </cell>
          <cell r="I815">
            <v>1</v>
          </cell>
          <cell r="J815">
            <v>1</v>
          </cell>
          <cell r="K815" t="str">
            <v>300000</v>
          </cell>
          <cell r="L815" t="str">
            <v>800000 Выручка FOOD розница</v>
          </cell>
          <cell r="M815" t="str">
            <v>Sales</v>
          </cell>
          <cell r="N815" t="str">
            <v>18.1</v>
          </cell>
          <cell r="O815" t="str">
            <v>Sales</v>
          </cell>
          <cell r="P815" t="str">
            <v>Sales</v>
          </cell>
        </row>
        <row r="816">
          <cell r="A816" t="str">
            <v>800010</v>
          </cell>
          <cell r="B816">
            <v>472</v>
          </cell>
          <cell r="C816">
            <v>472</v>
          </cell>
          <cell r="D816" t="str">
            <v>Retained profit</v>
          </cell>
          <cell r="E816">
            <v>0</v>
          </cell>
          <cell r="H816">
            <v>90</v>
          </cell>
          <cell r="I816">
            <v>1</v>
          </cell>
          <cell r="J816">
            <v>2</v>
          </cell>
          <cell r="K816" t="str">
            <v>300000</v>
          </cell>
          <cell r="L816" t="str">
            <v>800010 Выручка FOOD опт</v>
          </cell>
          <cell r="M816" t="str">
            <v>Sales</v>
          </cell>
          <cell r="N816" t="str">
            <v>18.1</v>
          </cell>
          <cell r="O816" t="str">
            <v>Sales</v>
          </cell>
          <cell r="P816" t="str">
            <v>Sales</v>
          </cell>
        </row>
        <row r="817">
          <cell r="A817" t="str">
            <v>800100</v>
          </cell>
          <cell r="B817">
            <v>472</v>
          </cell>
          <cell r="C817">
            <v>472</v>
          </cell>
          <cell r="D817" t="str">
            <v>Retained profit</v>
          </cell>
          <cell r="E817">
            <v>0</v>
          </cell>
          <cell r="H817">
            <v>90</v>
          </cell>
          <cell r="I817">
            <v>1</v>
          </cell>
          <cell r="J817">
            <v>3</v>
          </cell>
          <cell r="K817" t="str">
            <v>300000</v>
          </cell>
          <cell r="L817" t="str">
            <v>800100 Выручка NON-FOOD розница</v>
          </cell>
          <cell r="M817" t="str">
            <v>Sales</v>
          </cell>
          <cell r="N817" t="str">
            <v>18.1</v>
          </cell>
          <cell r="O817" t="str">
            <v>Sales</v>
          </cell>
          <cell r="P817" t="str">
            <v>Sales</v>
          </cell>
        </row>
        <row r="818">
          <cell r="A818" t="str">
            <v>800110</v>
          </cell>
          <cell r="B818">
            <v>472</v>
          </cell>
          <cell r="C818">
            <v>472</v>
          </cell>
          <cell r="D818" t="str">
            <v>Retained profit</v>
          </cell>
          <cell r="E818">
            <v>0</v>
          </cell>
          <cell r="H818">
            <v>90</v>
          </cell>
          <cell r="I818">
            <v>1</v>
          </cell>
          <cell r="J818">
            <v>4</v>
          </cell>
          <cell r="K818" t="str">
            <v>300000</v>
          </cell>
          <cell r="L818" t="str">
            <v>800110 Выручка NON-FOOD опт</v>
          </cell>
          <cell r="M818" t="str">
            <v>Sales</v>
          </cell>
          <cell r="N818" t="str">
            <v>18.1</v>
          </cell>
          <cell r="O818" t="str">
            <v>Sales</v>
          </cell>
          <cell r="P818" t="str">
            <v>Sales</v>
          </cell>
        </row>
        <row r="819">
          <cell r="A819" t="str">
            <v>809000</v>
          </cell>
          <cell r="B819">
            <v>472</v>
          </cell>
          <cell r="C819">
            <v>472</v>
          </cell>
          <cell r="D819" t="str">
            <v>Retained profit</v>
          </cell>
          <cell r="E819">
            <v>0</v>
          </cell>
          <cell r="H819">
            <v>90</v>
          </cell>
          <cell r="I819">
            <v>3</v>
          </cell>
          <cell r="J819">
            <v>1</v>
          </cell>
          <cell r="K819" t="str">
            <v>300000</v>
          </cell>
          <cell r="L819" t="str">
            <v>809000 Выручка(НДС) от продажи товаров</v>
          </cell>
          <cell r="M819" t="str">
            <v>Sales</v>
          </cell>
          <cell r="N819" t="str">
            <v>18.1</v>
          </cell>
          <cell r="O819" t="str">
            <v>Sales</v>
          </cell>
          <cell r="P819" t="e">
            <v>#N/A</v>
          </cell>
        </row>
        <row r="820">
          <cell r="A820" t="str">
            <v>810000</v>
          </cell>
          <cell r="B820">
            <v>472</v>
          </cell>
          <cell r="C820">
            <v>472</v>
          </cell>
          <cell r="D820" t="str">
            <v>Retained profit</v>
          </cell>
          <cell r="E820">
            <v>0</v>
          </cell>
          <cell r="H820">
            <v>90</v>
          </cell>
          <cell r="I820">
            <v>1</v>
          </cell>
          <cell r="J820">
            <v>5</v>
          </cell>
          <cell r="K820" t="str">
            <v>300000</v>
          </cell>
          <cell r="L820" t="str">
            <v>810000 Выручка от продажи уцененных товаров</v>
          </cell>
          <cell r="M820" t="str">
            <v>Sales</v>
          </cell>
          <cell r="N820" t="str">
            <v>18.1</v>
          </cell>
          <cell r="O820" t="str">
            <v>Sales</v>
          </cell>
          <cell r="P820" t="e">
            <v>#N/A</v>
          </cell>
        </row>
        <row r="821">
          <cell r="A821" t="str">
            <v>810005</v>
          </cell>
          <cell r="B821">
            <v>472</v>
          </cell>
          <cell r="C821">
            <v>472</v>
          </cell>
          <cell r="D821" t="str">
            <v>Retained profit</v>
          </cell>
          <cell r="E821" t="str">
            <v>del</v>
          </cell>
          <cell r="H821">
            <v>90</v>
          </cell>
          <cell r="I821">
            <v>1</v>
          </cell>
          <cell r="J821">
            <v>6</v>
          </cell>
          <cell r="K821" t="str">
            <v>300000</v>
          </cell>
          <cell r="L821" t="str">
            <v>810005 Выручка от продажи уцененных NON FOOD</v>
          </cell>
          <cell r="M821" t="e">
            <v>#N/A</v>
          </cell>
          <cell r="N821" t="e">
            <v>#N/A</v>
          </cell>
          <cell r="O821" t="e">
            <v>#N/A</v>
          </cell>
          <cell r="P821" t="e">
            <v>#N/A</v>
          </cell>
        </row>
        <row r="822">
          <cell r="A822" t="str">
            <v>829000</v>
          </cell>
          <cell r="B822">
            <v>472</v>
          </cell>
          <cell r="C822">
            <v>472</v>
          </cell>
          <cell r="D822" t="str">
            <v>Retained profit</v>
          </cell>
          <cell r="E822">
            <v>0</v>
          </cell>
          <cell r="H822">
            <v>90</v>
          </cell>
          <cell r="I822">
            <v>3</v>
          </cell>
          <cell r="J822">
            <v>2</v>
          </cell>
          <cell r="K822" t="str">
            <v>300000</v>
          </cell>
          <cell r="L822" t="str">
            <v>829000 Выручка (НДС) от продажи основных средств</v>
          </cell>
          <cell r="M822" t="str">
            <v>Sales</v>
          </cell>
          <cell r="N822" t="str">
            <v>18.1</v>
          </cell>
          <cell r="O822" t="str">
            <v>Sales</v>
          </cell>
          <cell r="P822" t="e">
            <v>#N/A</v>
          </cell>
        </row>
        <row r="823">
          <cell r="A823" t="str">
            <v>831000</v>
          </cell>
          <cell r="B823">
            <v>472</v>
          </cell>
          <cell r="C823">
            <v>472</v>
          </cell>
          <cell r="D823" t="str">
            <v>Retained profit</v>
          </cell>
          <cell r="E823">
            <v>0</v>
          </cell>
          <cell r="H823">
            <v>90</v>
          </cell>
          <cell r="I823">
            <v>2</v>
          </cell>
          <cell r="J823">
            <v>0</v>
          </cell>
          <cell r="K823" t="str">
            <v>300000</v>
          </cell>
          <cell r="L823" t="str">
            <v>831000 Себестоимость товаров Food</v>
          </cell>
          <cell r="M823" t="str">
            <v>Cost of goods sold</v>
          </cell>
          <cell r="N823" t="str">
            <v>18.2</v>
          </cell>
          <cell r="O823" t="str">
            <v>Cost of goods sold</v>
          </cell>
          <cell r="P823" t="str">
            <v>Cost of goods sold</v>
          </cell>
        </row>
        <row r="824">
          <cell r="A824" t="str">
            <v>831010</v>
          </cell>
          <cell r="L824" t="str">
            <v>831010 Себестоимость товаров Food (опт).</v>
          </cell>
          <cell r="M824" t="str">
            <v>Cost of goods sold</v>
          </cell>
          <cell r="N824" t="str">
            <v>18.2</v>
          </cell>
          <cell r="O824" t="str">
            <v>Cost of goods sold</v>
          </cell>
        </row>
        <row r="825">
          <cell r="A825" t="str">
            <v>832010</v>
          </cell>
          <cell r="L825" t="str">
            <v>832010 Себестоимость товаров Non- Food (Опт)</v>
          </cell>
          <cell r="M825" t="str">
            <v>Cost of goods sold</v>
          </cell>
          <cell r="N825" t="str">
            <v>18.2</v>
          </cell>
          <cell r="O825" t="str">
            <v>Cost of goods sold</v>
          </cell>
        </row>
        <row r="826">
          <cell r="A826" t="str">
            <v>843090</v>
          </cell>
          <cell r="L826" t="str">
            <v>843090 Выручка с суммовых разниц</v>
          </cell>
          <cell r="M826" t="str">
            <v>Sales</v>
          </cell>
          <cell r="N826" t="str">
            <v>18.1</v>
          </cell>
          <cell r="O826" t="str">
            <v>Sales</v>
          </cell>
        </row>
        <row r="827">
          <cell r="A827" t="str">
            <v>849000</v>
          </cell>
          <cell r="L827" t="str">
            <v>849000 Выручка (НДС) по дисконтным картам</v>
          </cell>
          <cell r="M827" t="str">
            <v>Sales</v>
          </cell>
          <cell r="N827" t="str">
            <v>18.1</v>
          </cell>
          <cell r="O827" t="str">
            <v>Sales</v>
          </cell>
        </row>
        <row r="828">
          <cell r="A828" t="str">
            <v>890010</v>
          </cell>
          <cell r="L828" t="str">
            <v>890010 Выручка (НДС сумм.разн.) - корресп.счет</v>
          </cell>
          <cell r="M828" t="str">
            <v>Sales</v>
          </cell>
          <cell r="N828" t="str">
            <v>18.1</v>
          </cell>
          <cell r="O828" t="str">
            <v>Sales</v>
          </cell>
        </row>
        <row r="829">
          <cell r="A829" t="str">
            <v>831090</v>
          </cell>
          <cell r="B829" t="str">
            <v>х</v>
          </cell>
          <cell r="C829" t="str">
            <v>х</v>
          </cell>
          <cell r="E829" t="str">
            <v>del</v>
          </cell>
          <cell r="H829">
            <v>0</v>
          </cell>
          <cell r="I829">
            <v>0</v>
          </cell>
          <cell r="J829">
            <v>0</v>
          </cell>
          <cell r="K829" t="str">
            <v>300000</v>
          </cell>
          <cell r="L829" t="str">
            <v>831090 Отклонения в Себестоимости товаров Food</v>
          </cell>
          <cell r="M829" t="str">
            <v>Cost of goods sold</v>
          </cell>
          <cell r="N829" t="str">
            <v>18.2</v>
          </cell>
          <cell r="O829" t="str">
            <v>Cost of goods sold</v>
          </cell>
          <cell r="P829" t="str">
            <v>Cost of goods sold</v>
          </cell>
        </row>
        <row r="830">
          <cell r="A830" t="str">
            <v>832000</v>
          </cell>
          <cell r="B830">
            <v>472</v>
          </cell>
          <cell r="C830">
            <v>472</v>
          </cell>
          <cell r="D830" t="str">
            <v>Retained profit</v>
          </cell>
          <cell r="E830">
            <v>0</v>
          </cell>
          <cell r="H830">
            <v>90</v>
          </cell>
          <cell r="I830">
            <v>2</v>
          </cell>
          <cell r="J830">
            <v>0</v>
          </cell>
          <cell r="K830" t="str">
            <v>300000</v>
          </cell>
          <cell r="L830" t="str">
            <v>832000 Себестоимость товаров Non- Food</v>
          </cell>
          <cell r="M830" t="str">
            <v>Cost of goods sold</v>
          </cell>
          <cell r="N830" t="str">
            <v>18.2</v>
          </cell>
          <cell r="O830" t="str">
            <v>Cost of goods sold</v>
          </cell>
          <cell r="P830" t="str">
            <v>Cost of goods sold</v>
          </cell>
        </row>
        <row r="831">
          <cell r="A831" t="str">
            <v>832090</v>
          </cell>
          <cell r="B831" t="str">
            <v>х</v>
          </cell>
          <cell r="C831">
            <v>472</v>
          </cell>
          <cell r="D831" t="str">
            <v>Retained profit</v>
          </cell>
          <cell r="E831" t="str">
            <v>del</v>
          </cell>
          <cell r="H831">
            <v>90</v>
          </cell>
          <cell r="I831">
            <v>0</v>
          </cell>
          <cell r="J831">
            <v>0</v>
          </cell>
          <cell r="K831" t="str">
            <v>300000</v>
          </cell>
          <cell r="L831" t="str">
            <v>832090 Отклонения в Себестоимости товаровов Non- Food</v>
          </cell>
          <cell r="M831" t="e">
            <v>#N/A</v>
          </cell>
          <cell r="N831" t="e">
            <v>#N/A</v>
          </cell>
          <cell r="O831" t="e">
            <v>#N/A</v>
          </cell>
          <cell r="P831" t="e">
            <v>#N/A</v>
          </cell>
        </row>
        <row r="832">
          <cell r="A832" t="str">
            <v>833000</v>
          </cell>
          <cell r="B832" t="str">
            <v>х</v>
          </cell>
          <cell r="C832" t="str">
            <v>х</v>
          </cell>
          <cell r="E832" t="str">
            <v>del</v>
          </cell>
          <cell r="H832">
            <v>0</v>
          </cell>
          <cell r="I832">
            <v>0</v>
          </cell>
          <cell r="J832">
            <v>0</v>
          </cell>
          <cell r="K832" t="str">
            <v>300000</v>
          </cell>
          <cell r="L832" t="str">
            <v>833000 Себестоимость упаковки</v>
          </cell>
          <cell r="M832" t="e">
            <v>#N/A</v>
          </cell>
          <cell r="N832" t="e">
            <v>#N/A</v>
          </cell>
          <cell r="O832" t="e">
            <v>#N/A</v>
          </cell>
          <cell r="P832" t="e">
            <v>#N/A</v>
          </cell>
        </row>
        <row r="833">
          <cell r="A833" t="str">
            <v>834000</v>
          </cell>
          <cell r="B833" t="str">
            <v>х</v>
          </cell>
          <cell r="C833" t="str">
            <v>х</v>
          </cell>
          <cell r="E833" t="str">
            <v>del</v>
          </cell>
          <cell r="H833">
            <v>0</v>
          </cell>
          <cell r="I833">
            <v>0</v>
          </cell>
          <cell r="J833">
            <v>0</v>
          </cell>
          <cell r="K833" t="str">
            <v>300000</v>
          </cell>
          <cell r="L833" t="str">
            <v>834000 Себестоимость сырья</v>
          </cell>
          <cell r="M833" t="str">
            <v>Cost of goods sold</v>
          </cell>
          <cell r="N833" t="str">
            <v>18.2</v>
          </cell>
          <cell r="O833" t="str">
            <v>Cost of goods sold</v>
          </cell>
          <cell r="P833" t="str">
            <v>Cost of goods sold</v>
          </cell>
        </row>
        <row r="834">
          <cell r="A834" t="str">
            <v>834100</v>
          </cell>
          <cell r="B834" t="str">
            <v>х</v>
          </cell>
          <cell r="C834">
            <v>472</v>
          </cell>
          <cell r="D834" t="str">
            <v>Retained profit</v>
          </cell>
          <cell r="E834" t="str">
            <v>del</v>
          </cell>
          <cell r="H834">
            <v>90</v>
          </cell>
          <cell r="I834">
            <v>0</v>
          </cell>
          <cell r="J834">
            <v>0</v>
          </cell>
          <cell r="K834" t="str">
            <v>300000</v>
          </cell>
          <cell r="L834" t="str">
            <v>834100 Себестоимость полуфабрикатов</v>
          </cell>
          <cell r="M834" t="e">
            <v>#N/A</v>
          </cell>
          <cell r="N834" t="e">
            <v>#N/A</v>
          </cell>
          <cell r="O834" t="e">
            <v>#N/A</v>
          </cell>
          <cell r="P834" t="e">
            <v>#N/A</v>
          </cell>
        </row>
        <row r="835">
          <cell r="A835" t="str">
            <v>834200</v>
          </cell>
          <cell r="B835">
            <v>472</v>
          </cell>
          <cell r="C835">
            <v>472</v>
          </cell>
          <cell r="D835" t="str">
            <v>Retained profit</v>
          </cell>
          <cell r="E835">
            <v>0</v>
          </cell>
          <cell r="H835">
            <v>90</v>
          </cell>
          <cell r="I835">
            <v>2</v>
          </cell>
          <cell r="J835">
            <v>0</v>
          </cell>
          <cell r="K835" t="str">
            <v>300000</v>
          </cell>
          <cell r="L835" t="str">
            <v>834200 Себестоимость готовой продукции</v>
          </cell>
          <cell r="M835" t="str">
            <v>Cost of goods sold</v>
          </cell>
          <cell r="N835" t="str">
            <v>18.2</v>
          </cell>
          <cell r="O835" t="str">
            <v>Cost of goods sold</v>
          </cell>
          <cell r="P835" t="str">
            <v>Cost of goods sold</v>
          </cell>
        </row>
        <row r="836">
          <cell r="A836" t="str">
            <v>834210</v>
          </cell>
          <cell r="B836">
            <v>472</v>
          </cell>
          <cell r="C836">
            <v>472</v>
          </cell>
          <cell r="D836" t="str">
            <v>Retained profit</v>
          </cell>
          <cell r="E836">
            <v>0</v>
          </cell>
          <cell r="H836">
            <v>90</v>
          </cell>
          <cell r="I836">
            <v>2</v>
          </cell>
          <cell r="J836">
            <v>0</v>
          </cell>
          <cell r="L836" t="str">
            <v>834210 Себестоимость готовой продукции (опт)</v>
          </cell>
          <cell r="M836" t="str">
            <v>Cost of goods sold</v>
          </cell>
          <cell r="N836" t="str">
            <v>18.2</v>
          </cell>
          <cell r="O836" t="str">
            <v>Cost of goods sold</v>
          </cell>
        </row>
        <row r="837">
          <cell r="A837" t="str">
            <v>834290</v>
          </cell>
          <cell r="B837" t="str">
            <v>х</v>
          </cell>
          <cell r="C837">
            <v>472</v>
          </cell>
          <cell r="D837" t="str">
            <v>Retained profit</v>
          </cell>
          <cell r="E837" t="str">
            <v>del</v>
          </cell>
          <cell r="H837">
            <v>90</v>
          </cell>
          <cell r="I837">
            <v>0</v>
          </cell>
          <cell r="J837">
            <v>0</v>
          </cell>
          <cell r="K837" t="str">
            <v>300000</v>
          </cell>
          <cell r="L837" t="str">
            <v>834290 Отклонения в Себестоимости готовой продукции</v>
          </cell>
          <cell r="M837" t="str">
            <v>Cost of goods sold</v>
          </cell>
          <cell r="N837" t="str">
            <v>18.2</v>
          </cell>
          <cell r="O837" t="str">
            <v>Cost of goods sold</v>
          </cell>
          <cell r="P837" t="str">
            <v>Cost of goods sold</v>
          </cell>
        </row>
        <row r="838">
          <cell r="A838" t="str">
            <v>835000</v>
          </cell>
          <cell r="B838" t="str">
            <v>х</v>
          </cell>
          <cell r="C838">
            <v>472</v>
          </cell>
          <cell r="D838" t="str">
            <v>Retained profit</v>
          </cell>
          <cell r="E838">
            <v>0</v>
          </cell>
          <cell r="H838">
            <v>90</v>
          </cell>
          <cell r="I838">
            <v>0</v>
          </cell>
          <cell r="J838">
            <v>0</v>
          </cell>
          <cell r="K838" t="str">
            <v>300000</v>
          </cell>
          <cell r="L838" t="str">
            <v>835000 Себестоимость диск.карт</v>
          </cell>
          <cell r="M838" t="str">
            <v>Cost of goods sold</v>
          </cell>
          <cell r="N838" t="str">
            <v>18.2</v>
          </cell>
          <cell r="O838" t="str">
            <v>Cost of goods sold</v>
          </cell>
        </row>
        <row r="839">
          <cell r="A839" t="str">
            <v>839000</v>
          </cell>
          <cell r="B839">
            <v>472</v>
          </cell>
          <cell r="C839">
            <v>472</v>
          </cell>
          <cell r="D839" t="str">
            <v>Retained profit</v>
          </cell>
          <cell r="E839" t="str">
            <v>del</v>
          </cell>
          <cell r="H839">
            <v>90</v>
          </cell>
          <cell r="I839">
            <v>2</v>
          </cell>
          <cell r="J839">
            <v>0</v>
          </cell>
          <cell r="K839" t="str">
            <v>300000</v>
          </cell>
          <cell r="L839" t="str">
            <v>839000 Себестоимость уцененных товаров (продажи сотр.)</v>
          </cell>
          <cell r="M839" t="e">
            <v>#N/A</v>
          </cell>
          <cell r="N839" t="e">
            <v>#N/A</v>
          </cell>
          <cell r="O839" t="e">
            <v>#N/A</v>
          </cell>
          <cell r="P839" t="e">
            <v>#N/A</v>
          </cell>
        </row>
        <row r="840">
          <cell r="A840" t="str">
            <v>840000</v>
          </cell>
          <cell r="B840">
            <v>472</v>
          </cell>
          <cell r="C840">
            <v>472</v>
          </cell>
          <cell r="D840" t="str">
            <v>Retained profit</v>
          </cell>
          <cell r="E840">
            <v>0</v>
          </cell>
          <cell r="H840">
            <v>90</v>
          </cell>
          <cell r="I840">
            <v>0</v>
          </cell>
          <cell r="J840">
            <v>0</v>
          </cell>
          <cell r="K840" t="str">
            <v>300000</v>
          </cell>
          <cell r="L840" t="str">
            <v>840000 Продажа дисконтных карт</v>
          </cell>
          <cell r="M840" t="str">
            <v>Other operating income</v>
          </cell>
          <cell r="N840" t="str">
            <v>18.4</v>
          </cell>
          <cell r="O840" t="str">
            <v xml:space="preserve">Other income </v>
          </cell>
          <cell r="P840" t="str">
            <v xml:space="preserve">Other income </v>
          </cell>
        </row>
        <row r="841">
          <cell r="A841" t="str">
            <v>840010</v>
          </cell>
          <cell r="B841">
            <v>472</v>
          </cell>
          <cell r="C841">
            <v>472</v>
          </cell>
          <cell r="D841" t="str">
            <v>Retained profit</v>
          </cell>
          <cell r="E841" t="str">
            <v>del</v>
          </cell>
          <cell r="H841">
            <v>90</v>
          </cell>
          <cell r="I841">
            <v>0</v>
          </cell>
          <cell r="J841">
            <v>0</v>
          </cell>
          <cell r="K841" t="str">
            <v>300000</v>
          </cell>
          <cell r="L841" t="str">
            <v>840010 Продажа товаров под собственным брэндом</v>
          </cell>
          <cell r="M841" t="e">
            <v>#N/A</v>
          </cell>
          <cell r="N841" t="e">
            <v>#N/A</v>
          </cell>
          <cell r="O841" t="e">
            <v>#N/A</v>
          </cell>
          <cell r="P841" t="e">
            <v>#N/A</v>
          </cell>
        </row>
        <row r="842">
          <cell r="A842" t="str">
            <v>840020</v>
          </cell>
          <cell r="B842">
            <v>472</v>
          </cell>
          <cell r="C842">
            <v>472</v>
          </cell>
          <cell r="D842" t="str">
            <v>Retained profit</v>
          </cell>
          <cell r="E842">
            <v>0</v>
          </cell>
          <cell r="H842">
            <v>90</v>
          </cell>
          <cell r="I842">
            <v>0</v>
          </cell>
          <cell r="J842">
            <v>0</v>
          </cell>
          <cell r="K842" t="str">
            <v>300000</v>
          </cell>
          <cell r="L842" t="str">
            <v>840020 Продажа вторичного сырья</v>
          </cell>
          <cell r="M842" t="str">
            <v>Other operating income</v>
          </cell>
          <cell r="N842" t="str">
            <v>18.4</v>
          </cell>
          <cell r="O842" t="str">
            <v xml:space="preserve">Other income </v>
          </cell>
          <cell r="P842" t="str">
            <v xml:space="preserve">Other income </v>
          </cell>
        </row>
        <row r="843">
          <cell r="A843" t="str">
            <v>840030</v>
          </cell>
          <cell r="B843">
            <v>472</v>
          </cell>
          <cell r="C843">
            <v>472</v>
          </cell>
          <cell r="D843" t="str">
            <v>Retained profit</v>
          </cell>
          <cell r="E843">
            <v>0</v>
          </cell>
          <cell r="H843">
            <v>90</v>
          </cell>
          <cell r="I843">
            <v>0</v>
          </cell>
          <cell r="J843">
            <v>0</v>
          </cell>
          <cell r="K843" t="str">
            <v>300000</v>
          </cell>
          <cell r="L843" t="str">
            <v>840030 Продажа паллет (промо-зона)</v>
          </cell>
          <cell r="M843" t="str">
            <v>Other operating income</v>
          </cell>
          <cell r="N843" t="str">
            <v>18.4</v>
          </cell>
          <cell r="O843" t="str">
            <v>Advertising income</v>
          </cell>
          <cell r="P843" t="str">
            <v xml:space="preserve">Other income </v>
          </cell>
        </row>
        <row r="844">
          <cell r="A844" t="str">
            <v>840040</v>
          </cell>
          <cell r="B844">
            <v>472</v>
          </cell>
          <cell r="C844">
            <v>472</v>
          </cell>
          <cell r="D844" t="str">
            <v>Retained profit</v>
          </cell>
          <cell r="E844" t="str">
            <v>del</v>
          </cell>
          <cell r="H844">
            <v>90</v>
          </cell>
          <cell r="I844">
            <v>0</v>
          </cell>
          <cell r="J844">
            <v>0</v>
          </cell>
          <cell r="K844" t="str">
            <v>300000</v>
          </cell>
          <cell r="L844" t="str">
            <v>840040 Прочие продажи (агентские)</v>
          </cell>
          <cell r="M844" t="str">
            <v>Other operating income</v>
          </cell>
          <cell r="N844" t="str">
            <v>18.4</v>
          </cell>
          <cell r="O844" t="str">
            <v xml:space="preserve">Other income </v>
          </cell>
          <cell r="P844" t="e">
            <v>#N/A</v>
          </cell>
        </row>
        <row r="845">
          <cell r="A845" t="str">
            <v>840050</v>
          </cell>
          <cell r="B845">
            <v>472</v>
          </cell>
          <cell r="C845">
            <v>472</v>
          </cell>
          <cell r="D845" t="str">
            <v>Retained profit</v>
          </cell>
          <cell r="E845">
            <v>0</v>
          </cell>
          <cell r="H845">
            <v>76</v>
          </cell>
          <cell r="I845">
            <v>0</v>
          </cell>
          <cell r="J845">
            <v>0</v>
          </cell>
          <cell r="K845" t="str">
            <v>300000</v>
          </cell>
          <cell r="L845" t="str">
            <v>840050 Продажа услуг</v>
          </cell>
          <cell r="M845" t="str">
            <v>Other operating income</v>
          </cell>
          <cell r="N845" t="str">
            <v>18.4</v>
          </cell>
          <cell r="O845" t="str">
            <v xml:space="preserve">Other income </v>
          </cell>
          <cell r="P845" t="str">
            <v xml:space="preserve">Other income </v>
          </cell>
        </row>
        <row r="846">
          <cell r="A846" t="str">
            <v>841000</v>
          </cell>
          <cell r="B846">
            <v>472</v>
          </cell>
          <cell r="C846">
            <v>472</v>
          </cell>
          <cell r="D846" t="str">
            <v>Retained profit</v>
          </cell>
          <cell r="E846" t="str">
            <v>del</v>
          </cell>
          <cell r="H846">
            <v>30</v>
          </cell>
          <cell r="I846">
            <v>0</v>
          </cell>
          <cell r="J846">
            <v>0</v>
          </cell>
          <cell r="K846" t="str">
            <v>300000</v>
          </cell>
          <cell r="L846" t="str">
            <v>841000 Штрафы, вычеты</v>
          </cell>
          <cell r="M846" t="e">
            <v>#N/A</v>
          </cell>
          <cell r="N846" t="e">
            <v>#N/A</v>
          </cell>
          <cell r="O846" t="e">
            <v>#N/A</v>
          </cell>
          <cell r="P846" t="e">
            <v>#N/A</v>
          </cell>
        </row>
        <row r="847">
          <cell r="A847" t="str">
            <v>841010</v>
          </cell>
          <cell r="B847" t="str">
            <v>х</v>
          </cell>
          <cell r="C847" t="str">
            <v>х</v>
          </cell>
          <cell r="E847" t="str">
            <v>del</v>
          </cell>
          <cell r="H847">
            <v>0</v>
          </cell>
          <cell r="I847">
            <v>0</v>
          </cell>
          <cell r="J847">
            <v>0</v>
          </cell>
          <cell r="K847" t="str">
            <v>300000</v>
          </cell>
          <cell r="L847" t="str">
            <v>841010 Обучение сторонних организаций</v>
          </cell>
          <cell r="M847" t="e">
            <v>#N/A</v>
          </cell>
          <cell r="N847" t="e">
            <v>#N/A</v>
          </cell>
          <cell r="O847" t="e">
            <v>#N/A</v>
          </cell>
          <cell r="P847" t="e">
            <v>#N/A</v>
          </cell>
        </row>
        <row r="848">
          <cell r="A848" t="str">
            <v>842000</v>
          </cell>
          <cell r="B848">
            <v>472</v>
          </cell>
          <cell r="C848">
            <v>472</v>
          </cell>
          <cell r="D848" t="str">
            <v>Retained profit</v>
          </cell>
          <cell r="E848" t="str">
            <v>del</v>
          </cell>
          <cell r="H848">
            <v>90</v>
          </cell>
          <cell r="I848">
            <v>0</v>
          </cell>
          <cell r="J848">
            <v>0</v>
          </cell>
          <cell r="K848" t="str">
            <v>300000</v>
          </cell>
          <cell r="L848" t="str">
            <v>842000 Доход от рекламы - внутренние рекламоносители</v>
          </cell>
          <cell r="M848" t="str">
            <v>Other operating income</v>
          </cell>
          <cell r="N848" t="str">
            <v>18.4</v>
          </cell>
          <cell r="O848" t="str">
            <v>Advertising income</v>
          </cell>
          <cell r="P848" t="str">
            <v>Advertising income</v>
          </cell>
        </row>
        <row r="849">
          <cell r="A849" t="str">
            <v>842010</v>
          </cell>
          <cell r="B849">
            <v>472</v>
          </cell>
          <cell r="C849">
            <v>472</v>
          </cell>
          <cell r="D849" t="str">
            <v>Retained profit</v>
          </cell>
          <cell r="E849" t="str">
            <v>del</v>
          </cell>
          <cell r="H849">
            <v>90</v>
          </cell>
          <cell r="I849">
            <v>0</v>
          </cell>
          <cell r="J849">
            <v>0</v>
          </cell>
          <cell r="K849" t="str">
            <v>300000</v>
          </cell>
          <cell r="L849" t="str">
            <v>842010 Доход от рекламы - внешние рекламоносители</v>
          </cell>
          <cell r="M849" t="str">
            <v>Other operating income</v>
          </cell>
          <cell r="N849" t="str">
            <v>18.4</v>
          </cell>
          <cell r="O849" t="str">
            <v>Advertising income</v>
          </cell>
          <cell r="P849" t="str">
            <v>Advertising income</v>
          </cell>
        </row>
        <row r="850">
          <cell r="A850" t="str">
            <v>842020</v>
          </cell>
          <cell r="B850" t="str">
            <v>х</v>
          </cell>
          <cell r="C850" t="str">
            <v>х</v>
          </cell>
          <cell r="E850" t="str">
            <v>del</v>
          </cell>
          <cell r="H850">
            <v>0</v>
          </cell>
          <cell r="I850">
            <v>0</v>
          </cell>
          <cell r="J850">
            <v>0</v>
          </cell>
          <cell r="K850" t="str">
            <v>300000</v>
          </cell>
          <cell r="L850" t="str">
            <v>842020 Доход от рекламы - интернет-сайт</v>
          </cell>
          <cell r="M850" t="str">
            <v>Other operating income</v>
          </cell>
          <cell r="N850" t="str">
            <v>18.4</v>
          </cell>
          <cell r="O850" t="str">
            <v>Advertising income</v>
          </cell>
          <cell r="P850" t="e">
            <v>#N/A</v>
          </cell>
        </row>
        <row r="851">
          <cell r="A851" t="str">
            <v>843000</v>
          </cell>
          <cell r="B851">
            <v>472</v>
          </cell>
          <cell r="C851">
            <v>472</v>
          </cell>
          <cell r="D851" t="str">
            <v>Retained profit</v>
          </cell>
          <cell r="E851">
            <v>0</v>
          </cell>
          <cell r="H851">
            <v>90</v>
          </cell>
          <cell r="I851">
            <v>0</v>
          </cell>
          <cell r="J851">
            <v>0</v>
          </cell>
          <cell r="K851" t="str">
            <v>300000</v>
          </cell>
          <cell r="L851" t="str">
            <v>843000 Доход от аренды помещений</v>
          </cell>
          <cell r="M851" t="str">
            <v>Other operating income</v>
          </cell>
          <cell r="N851" t="str">
            <v>18.4</v>
          </cell>
          <cell r="O851" t="str">
            <v>Rental income</v>
          </cell>
          <cell r="P851" t="str">
            <v>Rental income</v>
          </cell>
        </row>
        <row r="852">
          <cell r="A852" t="str">
            <v>843010</v>
          </cell>
          <cell r="B852">
            <v>472</v>
          </cell>
          <cell r="C852">
            <v>472</v>
          </cell>
          <cell r="D852" t="str">
            <v>Retained profit</v>
          </cell>
          <cell r="E852">
            <v>0</v>
          </cell>
          <cell r="H852">
            <v>90</v>
          </cell>
          <cell r="I852">
            <v>0</v>
          </cell>
          <cell r="J852">
            <v>0</v>
          </cell>
          <cell r="K852" t="str">
            <v>300000</v>
          </cell>
          <cell r="L852" t="str">
            <v>843010 Доход от аренды имущества</v>
          </cell>
          <cell r="M852" t="str">
            <v>Other operating income</v>
          </cell>
          <cell r="N852" t="str">
            <v>18.4</v>
          </cell>
          <cell r="O852" t="str">
            <v>Rental income</v>
          </cell>
          <cell r="P852" t="str">
            <v>Rental income</v>
          </cell>
        </row>
        <row r="853">
          <cell r="A853" t="str">
            <v>843020</v>
          </cell>
          <cell r="B853">
            <v>472</v>
          </cell>
          <cell r="C853">
            <v>472</v>
          </cell>
          <cell r="D853" t="str">
            <v>Retained profit</v>
          </cell>
          <cell r="E853">
            <v>0</v>
          </cell>
          <cell r="H853">
            <v>90</v>
          </cell>
          <cell r="I853">
            <v>0</v>
          </cell>
          <cell r="J853">
            <v>0</v>
          </cell>
          <cell r="K853" t="str">
            <v>300000</v>
          </cell>
          <cell r="L853" t="str">
            <v>843020 Доход от промо-мест (для промо-акций)</v>
          </cell>
          <cell r="M853" t="str">
            <v>Other operating income</v>
          </cell>
          <cell r="N853" t="str">
            <v>18.4</v>
          </cell>
          <cell r="O853" t="str">
            <v>Advertising income</v>
          </cell>
          <cell r="P853" t="e">
            <v>#N/A</v>
          </cell>
        </row>
        <row r="854">
          <cell r="A854" t="str">
            <v>843030</v>
          </cell>
          <cell r="B854">
            <v>472</v>
          </cell>
          <cell r="C854">
            <v>472</v>
          </cell>
          <cell r="D854" t="str">
            <v>Retained profit</v>
          </cell>
          <cell r="E854">
            <v>0</v>
          </cell>
          <cell r="H854">
            <v>90</v>
          </cell>
          <cell r="I854">
            <v>0</v>
          </cell>
          <cell r="J854">
            <v>0</v>
          </cell>
          <cell r="K854" t="str">
            <v>300000</v>
          </cell>
          <cell r="L854" t="str">
            <v>843030 Доход от разового спонсорства</v>
          </cell>
          <cell r="M854" t="str">
            <v>Other operating income</v>
          </cell>
          <cell r="N854" t="str">
            <v>18.4</v>
          </cell>
          <cell r="O854" t="str">
            <v>Advertising income</v>
          </cell>
          <cell r="P854" t="e">
            <v>#N/A</v>
          </cell>
        </row>
        <row r="855">
          <cell r="A855" t="str">
            <v>843040</v>
          </cell>
          <cell r="B855">
            <v>472</v>
          </cell>
          <cell r="C855">
            <v>472</v>
          </cell>
          <cell r="D855" t="str">
            <v>Retained profit</v>
          </cell>
          <cell r="E855">
            <v>0</v>
          </cell>
          <cell r="H855">
            <v>90</v>
          </cell>
          <cell r="I855">
            <v>0</v>
          </cell>
          <cell r="J855">
            <v>0</v>
          </cell>
          <cell r="K855" t="str">
            <v>300000</v>
          </cell>
          <cell r="L855" t="str">
            <v>843040 Доход от рекламных мест (внутр.,нар.реклама, каталог)</v>
          </cell>
          <cell r="M855" t="str">
            <v>Other operating income</v>
          </cell>
          <cell r="N855" t="str">
            <v>18.4</v>
          </cell>
          <cell r="O855" t="str">
            <v>Advertising income</v>
          </cell>
          <cell r="P855" t="e">
            <v>#N/A</v>
          </cell>
        </row>
        <row r="856">
          <cell r="A856" t="str">
            <v>845020</v>
          </cell>
          <cell r="B856" t="str">
            <v>х</v>
          </cell>
          <cell r="C856">
            <v>472</v>
          </cell>
          <cell r="D856" t="str">
            <v>Retained profit</v>
          </cell>
          <cell r="E856">
            <v>2</v>
          </cell>
          <cell r="H856">
            <v>90</v>
          </cell>
          <cell r="I856">
            <v>0</v>
          </cell>
          <cell r="J856">
            <v>0</v>
          </cell>
          <cell r="K856" t="str">
            <v>300001</v>
          </cell>
          <cell r="L856" t="str">
            <v>845020 Продажа вторичного сырья (упр.)</v>
          </cell>
          <cell r="M856" t="str">
            <v>Other operating income</v>
          </cell>
          <cell r="N856" t="str">
            <v>18.4</v>
          </cell>
          <cell r="O856" t="str">
            <v xml:space="preserve">Other income </v>
          </cell>
          <cell r="P856" t="e">
            <v>#N/A</v>
          </cell>
        </row>
        <row r="857">
          <cell r="A857" t="str">
            <v>844000</v>
          </cell>
          <cell r="B857" t="str">
            <v>х</v>
          </cell>
          <cell r="C857" t="str">
            <v>х</v>
          </cell>
          <cell r="E857" t="str">
            <v>del</v>
          </cell>
          <cell r="H857">
            <v>0</v>
          </cell>
          <cell r="I857">
            <v>0</v>
          </cell>
          <cell r="J857">
            <v>0</v>
          </cell>
          <cell r="K857" t="str">
            <v>300000</v>
          </cell>
          <cell r="L857" t="str">
            <v>844000 Доход от корректировки амортизации</v>
          </cell>
          <cell r="M857" t="e">
            <v>#N/A</v>
          </cell>
          <cell r="N857" t="e">
            <v>#N/A</v>
          </cell>
          <cell r="O857" t="e">
            <v>#N/A</v>
          </cell>
          <cell r="P857" t="e">
            <v>#N/A</v>
          </cell>
        </row>
        <row r="858">
          <cell r="A858" t="str">
            <v>849100</v>
          </cell>
          <cell r="B858">
            <v>472</v>
          </cell>
          <cell r="C858">
            <v>472</v>
          </cell>
          <cell r="D858" t="str">
            <v>Retained profit</v>
          </cell>
          <cell r="E858">
            <v>0</v>
          </cell>
          <cell r="H858">
            <v>90</v>
          </cell>
          <cell r="I858">
            <v>0</v>
          </cell>
          <cell r="J858">
            <v>0</v>
          </cell>
          <cell r="K858" t="str">
            <v>300000</v>
          </cell>
          <cell r="L858" t="str">
            <v>849100 Выручка (НДС) по оказанным услугам</v>
          </cell>
          <cell r="M858" t="str">
            <v>Sales</v>
          </cell>
          <cell r="N858" t="str">
            <v>18.1</v>
          </cell>
          <cell r="O858" t="str">
            <v>Sales</v>
          </cell>
          <cell r="P858" t="e">
            <v>#N/A</v>
          </cell>
        </row>
        <row r="859">
          <cell r="A859" t="str">
            <v>849200</v>
          </cell>
          <cell r="B859">
            <v>472</v>
          </cell>
          <cell r="C859">
            <v>472</v>
          </cell>
          <cell r="D859" t="str">
            <v>Retained profit</v>
          </cell>
          <cell r="E859">
            <v>0</v>
          </cell>
          <cell r="H859">
            <v>90</v>
          </cell>
          <cell r="I859">
            <v>0</v>
          </cell>
          <cell r="J859">
            <v>0</v>
          </cell>
          <cell r="K859" t="str">
            <v>300000</v>
          </cell>
          <cell r="L859" t="str">
            <v>849200 Выручка (НДС) по оказанным услугам рекламного хар.</v>
          </cell>
          <cell r="M859" t="str">
            <v>Sales</v>
          </cell>
          <cell r="N859" t="str">
            <v>18.1</v>
          </cell>
          <cell r="O859" t="str">
            <v>Sales</v>
          </cell>
          <cell r="P859" t="e">
            <v>#N/A</v>
          </cell>
        </row>
        <row r="860">
          <cell r="A860" t="str">
            <v>850000</v>
          </cell>
          <cell r="B860" t="str">
            <v>х</v>
          </cell>
          <cell r="C860" t="str">
            <v>х</v>
          </cell>
          <cell r="E860" t="str">
            <v>del</v>
          </cell>
          <cell r="H860">
            <v>0</v>
          </cell>
          <cell r="I860">
            <v>0</v>
          </cell>
          <cell r="J860">
            <v>0</v>
          </cell>
          <cell r="K860" t="str">
            <v>300000</v>
          </cell>
          <cell r="L860" t="str">
            <v>850000 Доходы от финансовой деятельности</v>
          </cell>
          <cell r="M860" t="e">
            <v>#N/A</v>
          </cell>
          <cell r="N860" t="e">
            <v>#N/A</v>
          </cell>
          <cell r="O860" t="e">
            <v>#N/A</v>
          </cell>
          <cell r="P860" t="e">
            <v>#N/A</v>
          </cell>
        </row>
        <row r="861">
          <cell r="A861" t="str">
            <v>884000</v>
          </cell>
          <cell r="B861" t="str">
            <v>х</v>
          </cell>
          <cell r="C861" t="str">
            <v>х</v>
          </cell>
          <cell r="E861" t="str">
            <v>del</v>
          </cell>
          <cell r="H861">
            <v>0</v>
          </cell>
          <cell r="I861">
            <v>0</v>
          </cell>
          <cell r="J861">
            <v>0</v>
          </cell>
          <cell r="K861" t="str">
            <v>300000</v>
          </cell>
          <cell r="L861" t="str">
            <v>884000 Бонусы</v>
          </cell>
          <cell r="M861" t="e">
            <v>#N/A</v>
          </cell>
          <cell r="N861" t="e">
            <v>#N/A</v>
          </cell>
          <cell r="O861" t="e">
            <v>#N/A</v>
          </cell>
          <cell r="P861" t="e">
            <v>#N/A</v>
          </cell>
        </row>
        <row r="862">
          <cell r="A862" t="str">
            <v>884010</v>
          </cell>
          <cell r="B862" t="str">
            <v>х</v>
          </cell>
          <cell r="C862" t="str">
            <v>х</v>
          </cell>
          <cell r="E862" t="str">
            <v>del</v>
          </cell>
          <cell r="H862">
            <v>0</v>
          </cell>
          <cell r="I862">
            <v>0</v>
          </cell>
          <cell r="J862">
            <v>0</v>
          </cell>
          <cell r="K862" t="str">
            <v>300000</v>
          </cell>
          <cell r="L862" t="str">
            <v>884010 Корректировки по результатам сверок</v>
          </cell>
          <cell r="M862" t="e">
            <v>#N/A</v>
          </cell>
          <cell r="N862" t="e">
            <v>#N/A</v>
          </cell>
          <cell r="O862" t="e">
            <v>#N/A</v>
          </cell>
          <cell r="P862" t="e">
            <v>#N/A</v>
          </cell>
        </row>
        <row r="863">
          <cell r="A863" t="str">
            <v>884020</v>
          </cell>
          <cell r="B863" t="str">
            <v>х</v>
          </cell>
          <cell r="C863" t="str">
            <v>х</v>
          </cell>
          <cell r="E863" t="str">
            <v>del</v>
          </cell>
          <cell r="H863">
            <v>0</v>
          </cell>
          <cell r="I863">
            <v>0</v>
          </cell>
          <cell r="J863">
            <v>0</v>
          </cell>
          <cell r="K863" t="str">
            <v>300000</v>
          </cell>
          <cell r="L863" t="str">
            <v>884020 Корректировки по товарам</v>
          </cell>
          <cell r="M863" t="e">
            <v>#N/A</v>
          </cell>
          <cell r="N863" t="e">
            <v>#N/A</v>
          </cell>
          <cell r="O863" t="e">
            <v>#N/A</v>
          </cell>
          <cell r="P863" t="e">
            <v>#N/A</v>
          </cell>
        </row>
        <row r="864">
          <cell r="A864" t="str">
            <v>884030</v>
          </cell>
          <cell r="B864" t="str">
            <v>х</v>
          </cell>
          <cell r="C864" t="str">
            <v>х</v>
          </cell>
          <cell r="E864" t="str">
            <v>del</v>
          </cell>
          <cell r="H864">
            <v>0</v>
          </cell>
          <cell r="I864">
            <v>0</v>
          </cell>
          <cell r="J864">
            <v>0</v>
          </cell>
          <cell r="K864" t="str">
            <v>300000</v>
          </cell>
          <cell r="L864" t="str">
            <v>884030 Корректировки при оприходовании ОС задним числом</v>
          </cell>
          <cell r="M864" t="e">
            <v>#N/A</v>
          </cell>
          <cell r="N864" t="e">
            <v>#N/A</v>
          </cell>
          <cell r="O864" t="e">
            <v>#N/A</v>
          </cell>
          <cell r="P864" t="e">
            <v>#N/A</v>
          </cell>
        </row>
        <row r="865">
          <cell r="A865" t="str">
            <v>890000</v>
          </cell>
          <cell r="B865">
            <v>472</v>
          </cell>
          <cell r="C865">
            <v>472</v>
          </cell>
          <cell r="D865" t="str">
            <v>Retained profit</v>
          </cell>
          <cell r="E865">
            <v>0</v>
          </cell>
          <cell r="H865">
            <v>90</v>
          </cell>
          <cell r="I865">
            <v>0</v>
          </cell>
          <cell r="J865">
            <v>0</v>
          </cell>
          <cell r="K865" t="str">
            <v>300000</v>
          </cell>
          <cell r="L865" t="str">
            <v>890000 Выручка (НДС) - корресп.счет</v>
          </cell>
          <cell r="M865" t="str">
            <v>Sales</v>
          </cell>
          <cell r="N865" t="str">
            <v>18.1</v>
          </cell>
          <cell r="O865" t="str">
            <v>Sales</v>
          </cell>
          <cell r="P865" t="e">
            <v>#N/A</v>
          </cell>
        </row>
        <row r="866">
          <cell r="A866" t="str">
            <v>900010</v>
          </cell>
          <cell r="B866" t="str">
            <v>х</v>
          </cell>
          <cell r="C866">
            <v>471</v>
          </cell>
          <cell r="D866" t="str">
            <v>Retained profit</v>
          </cell>
          <cell r="E866">
            <v>2</v>
          </cell>
          <cell r="H866">
            <v>84</v>
          </cell>
          <cell r="I866">
            <v>0</v>
          </cell>
          <cell r="J866">
            <v>0</v>
          </cell>
          <cell r="K866" t="str">
            <v>300000</v>
          </cell>
          <cell r="L866" t="str">
            <v>900010 Перенос результата текущего периода</v>
          </cell>
          <cell r="M866" t="str">
            <v xml:space="preserve">Retained earnings </v>
          </cell>
          <cell r="N866">
            <v>17</v>
          </cell>
          <cell r="O866" t="str">
            <v>Reserves</v>
          </cell>
          <cell r="P866" t="str">
            <v>Reserves</v>
          </cell>
        </row>
        <row r="867">
          <cell r="A867" t="str">
            <v>990030</v>
          </cell>
          <cell r="L867" t="str">
            <v>990030 Кр счет зачетных бонусов</v>
          </cell>
        </row>
        <row r="868">
          <cell r="A868" t="str">
            <v>990091</v>
          </cell>
          <cell r="L868" t="str">
            <v>990091 Z Отчет зачтенных бонусов</v>
          </cell>
        </row>
        <row r="869">
          <cell r="A869" t="str">
            <v>000501</v>
          </cell>
          <cell r="B869" t="str">
            <v>х</v>
          </cell>
          <cell r="C869" t="str">
            <v>х</v>
          </cell>
          <cell r="E869">
            <v>0</v>
          </cell>
          <cell r="H869">
            <v>0</v>
          </cell>
          <cell r="I869">
            <v>0</v>
          </cell>
          <cell r="J869">
            <v>0</v>
          </cell>
          <cell r="K869" t="str">
            <v>400000</v>
          </cell>
          <cell r="L869" t="str">
            <v>000501 Приобретение: авансовый плат.(НКС) - корресп.счет</v>
          </cell>
          <cell r="M869" t="e">
            <v>#N/A</v>
          </cell>
          <cell r="N869" t="e">
            <v>#N/A</v>
          </cell>
          <cell r="O869" t="e">
            <v>#N/A</v>
          </cell>
          <cell r="P869" t="e">
            <v>#N/A</v>
          </cell>
        </row>
        <row r="870">
          <cell r="A870" t="str">
            <v>900001</v>
          </cell>
          <cell r="B870" t="str">
            <v>х</v>
          </cell>
          <cell r="C870" t="str">
            <v>х</v>
          </cell>
          <cell r="E870">
            <v>0</v>
          </cell>
          <cell r="H870">
            <v>0</v>
          </cell>
          <cell r="I870">
            <v>0</v>
          </cell>
          <cell r="J870">
            <v>0</v>
          </cell>
          <cell r="K870" t="str">
            <v>400000</v>
          </cell>
          <cell r="L870" t="str">
            <v>900001 Перенос результата текущего года - Y</v>
          </cell>
          <cell r="M870" t="e">
            <v>#N/A</v>
          </cell>
          <cell r="N870" t="e">
            <v>#N/A</v>
          </cell>
          <cell r="O870" t="e">
            <v>#N/A</v>
          </cell>
          <cell r="P870" t="e">
            <v>#N/A</v>
          </cell>
        </row>
        <row r="871">
          <cell r="A871" t="str">
            <v>999010</v>
          </cell>
          <cell r="B871" t="str">
            <v>х</v>
          </cell>
          <cell r="C871" t="str">
            <v>х</v>
          </cell>
          <cell r="E871">
            <v>0</v>
          </cell>
          <cell r="H871">
            <v>0</v>
          </cell>
          <cell r="I871">
            <v>0</v>
          </cell>
          <cell r="J871">
            <v>0</v>
          </cell>
          <cell r="K871" t="str">
            <v>400000</v>
          </cell>
          <cell r="L871" t="str">
            <v>999010 Отчет кассиров: оборот по кредитным картам</v>
          </cell>
          <cell r="M871" t="e">
            <v>#N/A</v>
          </cell>
          <cell r="N871" t="e">
            <v>#N/A</v>
          </cell>
          <cell r="O871" t="e">
            <v>#N/A</v>
          </cell>
          <cell r="P871" t="e">
            <v>#N/A</v>
          </cell>
        </row>
        <row r="872">
          <cell r="A872" t="str">
            <v>999090</v>
          </cell>
          <cell r="B872" t="str">
            <v>х</v>
          </cell>
          <cell r="C872" t="str">
            <v>х</v>
          </cell>
          <cell r="E872">
            <v>0</v>
          </cell>
          <cell r="H872">
            <v>0</v>
          </cell>
          <cell r="I872">
            <v>0</v>
          </cell>
          <cell r="J872">
            <v>0</v>
          </cell>
          <cell r="K872" t="str">
            <v>400000</v>
          </cell>
          <cell r="L872" t="str">
            <v>999090 Отчет кассиров: тех.счет (для 999000 и 999010)</v>
          </cell>
          <cell r="M872" t="e">
            <v>#N/A</v>
          </cell>
          <cell r="N872" t="e">
            <v>#N/A</v>
          </cell>
          <cell r="O872" t="e">
            <v>#N/A</v>
          </cell>
          <cell r="P872" t="e">
            <v>#N/A</v>
          </cell>
        </row>
        <row r="873">
          <cell r="A873" t="str">
            <v>INITAD</v>
          </cell>
          <cell r="B873" t="str">
            <v>х</v>
          </cell>
          <cell r="C873" t="str">
            <v>х</v>
          </cell>
          <cell r="H873">
            <v>0</v>
          </cell>
          <cell r="I873">
            <v>0</v>
          </cell>
          <cell r="J873">
            <v>0</v>
          </cell>
          <cell r="K873" t="str">
            <v>400000</v>
          </cell>
          <cell r="L873" t="str">
            <v>INITAD Перенос данных амортизации</v>
          </cell>
          <cell r="M873" t="e">
            <v>#N/A</v>
          </cell>
          <cell r="N873" t="e">
            <v>#N/A</v>
          </cell>
          <cell r="O873" t="e">
            <v>#N/A</v>
          </cell>
          <cell r="P873" t="e">
            <v>#N/A</v>
          </cell>
        </row>
        <row r="874">
          <cell r="A874" t="str">
            <v>INITFI</v>
          </cell>
          <cell r="B874" t="str">
            <v>х</v>
          </cell>
          <cell r="C874">
            <v>472</v>
          </cell>
          <cell r="E874">
            <v>0</v>
          </cell>
          <cell r="H874">
            <v>0</v>
          </cell>
          <cell r="I874">
            <v>0</v>
          </cell>
          <cell r="J874">
            <v>0</v>
          </cell>
          <cell r="K874" t="str">
            <v>400000</v>
          </cell>
          <cell r="L874" t="str">
            <v>INITFI Перенос данных FI</v>
          </cell>
          <cell r="M874" t="str">
            <v>Other operating expenses</v>
          </cell>
          <cell r="N874" t="str">
            <v>18.4</v>
          </cell>
          <cell r="O874" t="str">
            <v>Other operating expenses</v>
          </cell>
          <cell r="P874" t="e">
            <v>#N/A</v>
          </cell>
        </row>
        <row r="875">
          <cell r="A875" t="str">
            <v>INITMM</v>
          </cell>
          <cell r="B875" t="str">
            <v>х</v>
          </cell>
          <cell r="C875">
            <v>472</v>
          </cell>
          <cell r="E875">
            <v>0</v>
          </cell>
          <cell r="H875">
            <v>0</v>
          </cell>
          <cell r="I875">
            <v>0</v>
          </cell>
          <cell r="J875">
            <v>0</v>
          </cell>
          <cell r="K875" t="str">
            <v>400000</v>
          </cell>
          <cell r="L875" t="str">
            <v>INITMM Перенос данных MM</v>
          </cell>
          <cell r="M875" t="str">
            <v>Selling, general and administrative expenses</v>
          </cell>
          <cell r="N875" t="str">
            <v>18.3</v>
          </cell>
          <cell r="O875" t="str">
            <v xml:space="preserve">Inventory shrinkage </v>
          </cell>
          <cell r="P875" t="e">
            <v>#N/A</v>
          </cell>
        </row>
        <row r="876">
          <cell r="A876" t="str">
            <v>239999</v>
          </cell>
          <cell r="B876" t="str">
            <v>х</v>
          </cell>
          <cell r="C876" t="str">
            <v>х</v>
          </cell>
          <cell r="E876" t="str">
            <v>del</v>
          </cell>
          <cell r="H876">
            <v>0</v>
          </cell>
          <cell r="I876">
            <v>0</v>
          </cell>
          <cell r="J876">
            <v>0</v>
          </cell>
          <cell r="K876" t="str">
            <v>500000</v>
          </cell>
          <cell r="L876" t="str">
            <v>239999 Расходы прочие - корректировочный счет</v>
          </cell>
          <cell r="M876" t="e">
            <v>#N/A</v>
          </cell>
          <cell r="N876" t="e">
            <v>#N/A</v>
          </cell>
          <cell r="O876" t="e">
            <v>#N/A</v>
          </cell>
          <cell r="P876" t="e">
            <v>#N/A</v>
          </cell>
        </row>
        <row r="877">
          <cell r="A877" t="str">
            <v>300009</v>
          </cell>
          <cell r="B877" t="str">
            <v>х</v>
          </cell>
          <cell r="C877" t="str">
            <v>х</v>
          </cell>
          <cell r="E877">
            <v>0</v>
          </cell>
          <cell r="H877">
            <v>0</v>
          </cell>
          <cell r="I877">
            <v>0</v>
          </cell>
          <cell r="J877">
            <v>0</v>
          </cell>
          <cell r="K877" t="str">
            <v>500000</v>
          </cell>
          <cell r="L877" t="str">
            <v>300009 Товары FOOD - коррект.счет</v>
          </cell>
          <cell r="M877" t="e">
            <v>#N/A</v>
          </cell>
          <cell r="N877" t="e">
            <v>#N/A</v>
          </cell>
          <cell r="O877" t="e">
            <v>#N/A</v>
          </cell>
          <cell r="P877" t="e">
            <v>#N/A</v>
          </cell>
        </row>
        <row r="878">
          <cell r="A878" t="str">
            <v>300019</v>
          </cell>
          <cell r="B878" t="str">
            <v>х</v>
          </cell>
          <cell r="C878" t="str">
            <v>х</v>
          </cell>
          <cell r="E878">
            <v>0</v>
          </cell>
          <cell r="H878">
            <v>0</v>
          </cell>
          <cell r="I878">
            <v>0</v>
          </cell>
          <cell r="J878">
            <v>0</v>
          </cell>
          <cell r="K878" t="str">
            <v>500000</v>
          </cell>
          <cell r="L878" t="str">
            <v>300019 Товары NON-FOOD - коррект.счет</v>
          </cell>
          <cell r="M878" t="e">
            <v>#N/A</v>
          </cell>
          <cell r="N878" t="e">
            <v>#N/A</v>
          </cell>
          <cell r="O878" t="e">
            <v>#N/A</v>
          </cell>
          <cell r="P878" t="e">
            <v>#N/A</v>
          </cell>
        </row>
        <row r="879">
          <cell r="A879" t="str">
            <v>301049</v>
          </cell>
          <cell r="B879" t="str">
            <v>х</v>
          </cell>
          <cell r="C879" t="str">
            <v>х</v>
          </cell>
          <cell r="E879" t="str">
            <v>del</v>
          </cell>
          <cell r="H879">
            <v>0</v>
          </cell>
          <cell r="I879">
            <v>0</v>
          </cell>
          <cell r="J879">
            <v>0</v>
          </cell>
          <cell r="K879" t="str">
            <v>500000</v>
          </cell>
          <cell r="L879" t="str">
            <v>301049 Упаковочные материалы - коррект.счет</v>
          </cell>
          <cell r="M879" t="e">
            <v>#N/A</v>
          </cell>
          <cell r="N879" t="e">
            <v>#N/A</v>
          </cell>
          <cell r="O879" t="e">
            <v>#N/A</v>
          </cell>
          <cell r="P879" t="e">
            <v>#N/A</v>
          </cell>
        </row>
        <row r="880">
          <cell r="A880" t="str">
            <v>409999</v>
          </cell>
          <cell r="B880" t="str">
            <v>х</v>
          </cell>
          <cell r="C880" t="str">
            <v>х</v>
          </cell>
          <cell r="E880" t="str">
            <v>del</v>
          </cell>
          <cell r="H880">
            <v>0</v>
          </cell>
          <cell r="I880">
            <v>0</v>
          </cell>
          <cell r="J880">
            <v>0</v>
          </cell>
          <cell r="K880" t="str">
            <v>500000</v>
          </cell>
          <cell r="L880" t="str">
            <v>409999 Потребление  - корректировочный счет</v>
          </cell>
          <cell r="M880" t="e">
            <v>#N/A</v>
          </cell>
          <cell r="N880" t="e">
            <v>#N/A</v>
          </cell>
          <cell r="O880" t="e">
            <v>#N/A</v>
          </cell>
          <cell r="P880" t="e">
            <v>#N/A</v>
          </cell>
        </row>
        <row r="881">
          <cell r="A881" t="str">
            <v>489999</v>
          </cell>
          <cell r="B881" t="str">
            <v>х</v>
          </cell>
          <cell r="C881">
            <v>472</v>
          </cell>
          <cell r="D881" t="str">
            <v>Retained profit</v>
          </cell>
          <cell r="E881" t="str">
            <v>del</v>
          </cell>
          <cell r="H881">
            <v>0</v>
          </cell>
          <cell r="I881">
            <v>0</v>
          </cell>
          <cell r="J881">
            <v>0</v>
          </cell>
          <cell r="K881" t="str">
            <v>500000</v>
          </cell>
          <cell r="L881" t="str">
            <v>489999 Амортизация - корректировочный счет</v>
          </cell>
          <cell r="M881" t="e">
            <v>#N/A</v>
          </cell>
          <cell r="N881" t="e">
            <v>#N/A</v>
          </cell>
          <cell r="O881" t="e">
            <v>#N/A</v>
          </cell>
          <cell r="P881" t="e">
            <v>#N/A</v>
          </cell>
        </row>
        <row r="882">
          <cell r="A882" t="str">
            <v>499999</v>
          </cell>
          <cell r="B882" t="str">
            <v>х</v>
          </cell>
          <cell r="C882" t="str">
            <v>х</v>
          </cell>
          <cell r="E882" t="str">
            <v>del</v>
          </cell>
          <cell r="H882">
            <v>0</v>
          </cell>
          <cell r="I882">
            <v>0</v>
          </cell>
          <cell r="J882">
            <v>0</v>
          </cell>
          <cell r="K882" t="str">
            <v>500000</v>
          </cell>
          <cell r="L882" t="str">
            <v>499999 Опрерационные расходы - корректировочный счет</v>
          </cell>
          <cell r="M882" t="e">
            <v>#N/A</v>
          </cell>
          <cell r="N882" t="e">
            <v>#N/A</v>
          </cell>
          <cell r="O882" t="e">
            <v>#N/A</v>
          </cell>
          <cell r="P882" t="e">
            <v>#N/A</v>
          </cell>
        </row>
        <row r="883">
          <cell r="A883" t="str">
            <v>790009</v>
          </cell>
          <cell r="B883" t="str">
            <v>х</v>
          </cell>
          <cell r="C883" t="str">
            <v>х</v>
          </cell>
          <cell r="E883">
            <v>0</v>
          </cell>
          <cell r="H883">
            <v>0</v>
          </cell>
          <cell r="I883">
            <v>0</v>
          </cell>
          <cell r="J883">
            <v>0</v>
          </cell>
          <cell r="K883" t="str">
            <v>500000</v>
          </cell>
          <cell r="L883" t="str">
            <v>790009 Сырье - коррект.счет</v>
          </cell>
          <cell r="M883" t="e">
            <v>#N/A</v>
          </cell>
          <cell r="N883" t="e">
            <v>#N/A</v>
          </cell>
          <cell r="O883" t="e">
            <v>#N/A</v>
          </cell>
          <cell r="P883" t="e">
            <v>#N/A</v>
          </cell>
        </row>
        <row r="884">
          <cell r="A884" t="str">
            <v>791009</v>
          </cell>
          <cell r="B884" t="str">
            <v>х</v>
          </cell>
          <cell r="C884" t="str">
            <v>х</v>
          </cell>
          <cell r="E884" t="str">
            <v>del</v>
          </cell>
          <cell r="H884">
            <v>0</v>
          </cell>
          <cell r="I884">
            <v>0</v>
          </cell>
          <cell r="J884">
            <v>0</v>
          </cell>
          <cell r="K884" t="str">
            <v>500000</v>
          </cell>
          <cell r="L884" t="str">
            <v>791009 Полуфабрикаты - коррект.счет</v>
          </cell>
          <cell r="M884" t="e">
            <v>#N/A</v>
          </cell>
          <cell r="N884" t="e">
            <v>#N/A</v>
          </cell>
          <cell r="O884" t="e">
            <v>#N/A</v>
          </cell>
          <cell r="P884" t="e">
            <v>#N/A</v>
          </cell>
        </row>
        <row r="885">
          <cell r="A885" t="str">
            <v>792009</v>
          </cell>
          <cell r="B885" t="str">
            <v>х</v>
          </cell>
          <cell r="C885" t="str">
            <v>х</v>
          </cell>
          <cell r="E885" t="str">
            <v>del</v>
          </cell>
          <cell r="H885">
            <v>0</v>
          </cell>
          <cell r="I885">
            <v>0</v>
          </cell>
          <cell r="J885">
            <v>0</v>
          </cell>
          <cell r="K885" t="str">
            <v>500000</v>
          </cell>
          <cell r="L885" t="str">
            <v>792009 Готовая продукция - коррект.счет</v>
          </cell>
          <cell r="M885" t="e">
            <v>#N/A</v>
          </cell>
          <cell r="N885" t="e">
            <v>#N/A</v>
          </cell>
          <cell r="O885" t="e">
            <v>#N/A</v>
          </cell>
          <cell r="P885" t="e">
            <v>#N/A</v>
          </cell>
        </row>
        <row r="886">
          <cell r="A886" t="str">
            <v>829999</v>
          </cell>
          <cell r="B886" t="str">
            <v>х</v>
          </cell>
          <cell r="C886" t="str">
            <v>х</v>
          </cell>
          <cell r="E886" t="str">
            <v>del</v>
          </cell>
          <cell r="H886">
            <v>0</v>
          </cell>
          <cell r="I886">
            <v>0</v>
          </cell>
          <cell r="J886">
            <v>0</v>
          </cell>
          <cell r="K886" t="str">
            <v>500000</v>
          </cell>
          <cell r="L886" t="str">
            <v>829999 Выручка от продаж - корректировочный счет</v>
          </cell>
          <cell r="M886" t="e">
            <v>#N/A</v>
          </cell>
          <cell r="N886" t="e">
            <v>#N/A</v>
          </cell>
          <cell r="O886" t="e">
            <v>#N/A</v>
          </cell>
          <cell r="P886" t="e">
            <v>#N/A</v>
          </cell>
        </row>
        <row r="887">
          <cell r="A887" t="str">
            <v>839999</v>
          </cell>
          <cell r="B887" t="str">
            <v>х</v>
          </cell>
          <cell r="C887" t="str">
            <v>х</v>
          </cell>
          <cell r="E887" t="str">
            <v>del</v>
          </cell>
          <cell r="H887">
            <v>0</v>
          </cell>
          <cell r="I887">
            <v>0</v>
          </cell>
          <cell r="J887">
            <v>0</v>
          </cell>
          <cell r="K887" t="str">
            <v>500000</v>
          </cell>
          <cell r="L887" t="str">
            <v>839999 Себестоимость - корректировочный счет</v>
          </cell>
          <cell r="M887" t="e">
            <v>#N/A</v>
          </cell>
          <cell r="N887" t="e">
            <v>#N/A</v>
          </cell>
          <cell r="O887" t="e">
            <v>#N/A</v>
          </cell>
          <cell r="P887" t="e">
            <v>#N/A</v>
          </cell>
        </row>
        <row r="888">
          <cell r="A888" t="str">
            <v>889999</v>
          </cell>
          <cell r="B888" t="str">
            <v>х</v>
          </cell>
          <cell r="C888" t="str">
            <v>х</v>
          </cell>
          <cell r="E888" t="str">
            <v>del</v>
          </cell>
          <cell r="H888">
            <v>0</v>
          </cell>
          <cell r="I888">
            <v>0</v>
          </cell>
          <cell r="J888">
            <v>0</v>
          </cell>
          <cell r="K888" t="str">
            <v>500000</v>
          </cell>
          <cell r="L888" t="str">
            <v>889999 Внеоперационныая выручка - корректировочный счет</v>
          </cell>
          <cell r="M888" t="e">
            <v>#N/A</v>
          </cell>
          <cell r="N888" t="e">
            <v>#N/A</v>
          </cell>
          <cell r="O888" t="e">
            <v>#N/A</v>
          </cell>
          <cell r="P888" t="e">
            <v>#N/A</v>
          </cell>
        </row>
        <row r="889">
          <cell r="A889" t="str">
            <v>900002</v>
          </cell>
          <cell r="B889" t="str">
            <v>х</v>
          </cell>
          <cell r="C889" t="str">
            <v>х</v>
          </cell>
          <cell r="E889">
            <v>0</v>
          </cell>
          <cell r="H889">
            <v>0</v>
          </cell>
          <cell r="I889">
            <v>0</v>
          </cell>
          <cell r="J889">
            <v>0</v>
          </cell>
          <cell r="K889" t="str">
            <v>500000</v>
          </cell>
          <cell r="L889" t="str">
            <v>900002 Корректировка запаса (НДС)</v>
          </cell>
          <cell r="M889" t="e">
            <v>#N/A</v>
          </cell>
          <cell r="N889" t="e">
            <v>#N/A</v>
          </cell>
          <cell r="O889" t="e">
            <v>#N/A</v>
          </cell>
          <cell r="P889" t="e">
            <v>#N/A</v>
          </cell>
        </row>
        <row r="890">
          <cell r="A890" t="str">
            <v>030000</v>
          </cell>
          <cell r="B890" t="str">
            <v>х</v>
          </cell>
          <cell r="C890" t="str">
            <v>х</v>
          </cell>
          <cell r="E890">
            <v>0</v>
          </cell>
          <cell r="H890">
            <v>0</v>
          </cell>
          <cell r="I890">
            <v>0</v>
          </cell>
          <cell r="J890">
            <v>0</v>
          </cell>
          <cell r="K890" t="str">
            <v>600000</v>
          </cell>
          <cell r="L890" t="str">
            <v>030000 Требование авансового платежа</v>
          </cell>
          <cell r="M890" t="e">
            <v>#N/A</v>
          </cell>
          <cell r="N890" t="e">
            <v>#N/A</v>
          </cell>
          <cell r="O890" t="e">
            <v>#N/A</v>
          </cell>
          <cell r="P890" t="e">
            <v>#N/A</v>
          </cell>
        </row>
        <row r="891">
          <cell r="A891" t="str">
            <v>045010</v>
          </cell>
          <cell r="B891" t="str">
            <v>х</v>
          </cell>
          <cell r="C891" t="str">
            <v>х</v>
          </cell>
          <cell r="E891">
            <v>0</v>
          </cell>
          <cell r="H891">
            <v>0</v>
          </cell>
          <cell r="I891">
            <v>0</v>
          </cell>
          <cell r="J891">
            <v>0</v>
          </cell>
          <cell r="K891" t="str">
            <v>600000</v>
          </cell>
          <cell r="L891" t="str">
            <v>045010 Облигации</v>
          </cell>
          <cell r="M891" t="e">
            <v>#N/A</v>
          </cell>
          <cell r="N891" t="e">
            <v>#N/A</v>
          </cell>
          <cell r="O891" t="e">
            <v>#N/A</v>
          </cell>
          <cell r="P891" t="e">
            <v>#N/A</v>
          </cell>
        </row>
        <row r="892">
          <cell r="A892" t="str">
            <v>045020</v>
          </cell>
          <cell r="B892" t="str">
            <v>х</v>
          </cell>
          <cell r="C892" t="str">
            <v>х</v>
          </cell>
          <cell r="E892">
            <v>0</v>
          </cell>
          <cell r="H892">
            <v>0</v>
          </cell>
          <cell r="I892">
            <v>0</v>
          </cell>
          <cell r="J892">
            <v>0</v>
          </cell>
          <cell r="K892" t="str">
            <v>600000</v>
          </cell>
          <cell r="L892" t="str">
            <v>045020 Акции</v>
          </cell>
          <cell r="M892" t="e">
            <v>#N/A</v>
          </cell>
          <cell r="N892" t="e">
            <v>#N/A</v>
          </cell>
          <cell r="O892" t="e">
            <v>#N/A</v>
          </cell>
          <cell r="P892" t="e">
            <v>#N/A</v>
          </cell>
        </row>
        <row r="893">
          <cell r="A893" t="str">
            <v>175909</v>
          </cell>
          <cell r="B893">
            <v>624</v>
          </cell>
          <cell r="C893">
            <v>624</v>
          </cell>
          <cell r="D893" t="str">
            <v>Taxes received/payable</v>
          </cell>
          <cell r="E893">
            <v>0</v>
          </cell>
          <cell r="H893">
            <v>68</v>
          </cell>
          <cell r="I893">
            <v>2</v>
          </cell>
          <cell r="J893">
            <v>0</v>
          </cell>
          <cell r="K893" t="str">
            <v>600000</v>
          </cell>
          <cell r="L893" t="str">
            <v>175909 Авансовые взносы НДС</v>
          </cell>
          <cell r="M893" t="e">
            <v>#N/A</v>
          </cell>
          <cell r="N893" t="e">
            <v>#N/A</v>
          </cell>
          <cell r="O893" t="e">
            <v>#N/A</v>
          </cell>
          <cell r="P893" t="e">
            <v>#N/A</v>
          </cell>
        </row>
        <row r="894">
          <cell r="A894" t="str">
            <v>301080</v>
          </cell>
          <cell r="B894">
            <v>217</v>
          </cell>
          <cell r="C894">
            <v>472</v>
          </cell>
          <cell r="D894" t="str">
            <v>amount of difference</v>
          </cell>
          <cell r="E894">
            <v>0</v>
          </cell>
          <cell r="H894">
            <v>15</v>
          </cell>
          <cell r="I894">
            <v>0</v>
          </cell>
          <cell r="J894">
            <v>0</v>
          </cell>
          <cell r="K894" t="str">
            <v>600000</v>
          </cell>
          <cell r="L894" t="str">
            <v>301080 Отклонение в стоимости товаров</v>
          </cell>
          <cell r="M894" t="str">
            <v>Other operating income</v>
          </cell>
          <cell r="N894" t="str">
            <v>18.4</v>
          </cell>
          <cell r="O894" t="str">
            <v xml:space="preserve">Other income </v>
          </cell>
          <cell r="P894" t="e">
            <v>#N/A</v>
          </cell>
        </row>
        <row r="895">
          <cell r="A895" t="str">
            <v>409001</v>
          </cell>
          <cell r="B895" t="str">
            <v>х</v>
          </cell>
          <cell r="C895" t="str">
            <v>х</v>
          </cell>
          <cell r="E895">
            <v>0</v>
          </cell>
          <cell r="H895">
            <v>0</v>
          </cell>
          <cell r="I895">
            <v>0</v>
          </cell>
          <cell r="J895">
            <v>0</v>
          </cell>
          <cell r="K895" t="str">
            <v>600000</v>
          </cell>
          <cell r="L895" t="str">
            <v>409001 Коррекция  склада пр-ва</v>
          </cell>
          <cell r="M895" t="e">
            <v>#N/A</v>
          </cell>
          <cell r="N895" t="e">
            <v>#N/A</v>
          </cell>
          <cell r="O895" t="e">
            <v>#N/A</v>
          </cell>
          <cell r="P895" t="e">
            <v>#N/A</v>
          </cell>
        </row>
        <row r="896">
          <cell r="A896" t="str">
            <v>036200</v>
          </cell>
          <cell r="B896">
            <v>217</v>
          </cell>
          <cell r="C896">
            <v>472</v>
          </cell>
          <cell r="L896" t="str">
            <v>036200 Авансы, выданные (реклассификация)</v>
          </cell>
          <cell r="M896" t="str">
            <v>Accounts receivable and prepayments</v>
          </cell>
          <cell r="N896">
            <v>2</v>
          </cell>
          <cell r="O896" t="str">
            <v>Prepayments</v>
          </cell>
        </row>
        <row r="897">
          <cell r="A897" t="str">
            <v>120040</v>
          </cell>
          <cell r="B897">
            <v>217</v>
          </cell>
          <cell r="C897">
            <v>472</v>
          </cell>
          <cell r="L897" t="str">
            <v>120040 Денежные средства от займов выданных</v>
          </cell>
          <cell r="M897" t="str">
            <v>Accounts receivable and prepayments</v>
          </cell>
          <cell r="N897">
            <v>2</v>
          </cell>
          <cell r="O897" t="str">
            <v>Loans given</v>
          </cell>
        </row>
        <row r="898">
          <cell r="A898" t="str">
            <v>160200</v>
          </cell>
          <cell r="B898">
            <v>217</v>
          </cell>
          <cell r="C898">
            <v>472</v>
          </cell>
          <cell r="L898" t="str">
            <v>160200 Денежные средства от поставщиков услуг</v>
          </cell>
          <cell r="M898" t="str">
            <v>Accounts payable and accrued expenses</v>
          </cell>
          <cell r="N898">
            <v>9</v>
          </cell>
          <cell r="O898" t="str">
            <v>Accrued liabilities and other creditors</v>
          </cell>
        </row>
        <row r="899">
          <cell r="A899" t="str">
            <v>162100</v>
          </cell>
          <cell r="B899">
            <v>217</v>
          </cell>
          <cell r="C899">
            <v>472</v>
          </cell>
          <cell r="L899" t="str">
            <v>162100 КредиторскаяЗадолженностьПоАффилированнымЛицам</v>
          </cell>
          <cell r="M899" t="str">
            <v>Accounts payable and accrued expenses</v>
          </cell>
          <cell r="N899">
            <v>9</v>
          </cell>
          <cell r="O899" t="str">
            <v>Accrued liabilities and other creditors</v>
          </cell>
        </row>
        <row r="900">
          <cell r="A900" t="str">
            <v>164150</v>
          </cell>
          <cell r="B900">
            <v>217</v>
          </cell>
          <cell r="C900">
            <v>472</v>
          </cell>
          <cell r="L900" t="str">
            <v>164150 Прочие расчеты с сотрудниками</v>
          </cell>
          <cell r="M900" t="str">
            <v>Accounts payable and accrued expenses</v>
          </cell>
          <cell r="N900">
            <v>9</v>
          </cell>
          <cell r="O900" t="str">
            <v>Accrued liabilities and other creditors</v>
          </cell>
        </row>
        <row r="901">
          <cell r="A901" t="str">
            <v>177100</v>
          </cell>
          <cell r="B901">
            <v>217</v>
          </cell>
          <cell r="C901">
            <v>472</v>
          </cell>
          <cell r="L901" t="str">
            <v>177100 Расчеты по налогу на прибыль</v>
          </cell>
          <cell r="M901" t="str">
            <v>Accounts payable and accrued expenses</v>
          </cell>
          <cell r="N901">
            <v>9</v>
          </cell>
          <cell r="O901" t="str">
            <v>Personal income tax</v>
          </cell>
        </row>
        <row r="902">
          <cell r="A902" t="str">
            <v>177120</v>
          </cell>
          <cell r="B902">
            <v>217</v>
          </cell>
          <cell r="C902">
            <v>472</v>
          </cell>
          <cell r="L902" t="str">
            <v>177120 Расчеты по налогу на имущество</v>
          </cell>
          <cell r="M902" t="str">
            <v>Accounts payable and accrued expenses</v>
          </cell>
          <cell r="N902">
            <v>9</v>
          </cell>
          <cell r="O902" t="str">
            <v>Personal income tax</v>
          </cell>
        </row>
        <row r="903">
          <cell r="A903" t="str">
            <v>301090</v>
          </cell>
          <cell r="B903">
            <v>217</v>
          </cell>
          <cell r="C903">
            <v>472</v>
          </cell>
          <cell r="L903" t="str">
            <v>301090 Корр. по счету отклонение в стоимости товаров</v>
          </cell>
          <cell r="M903" t="str">
            <v>Other operating income</v>
          </cell>
          <cell r="N903" t="str">
            <v>18.4</v>
          </cell>
          <cell r="O903" t="str">
            <v xml:space="preserve">Other income </v>
          </cell>
        </row>
        <row r="904">
          <cell r="A904" t="str">
            <v>460150</v>
          </cell>
          <cell r="B904">
            <v>217</v>
          </cell>
          <cell r="C904">
            <v>472</v>
          </cell>
          <cell r="L904" t="str">
            <v>460150 Строительные работы</v>
          </cell>
          <cell r="M904" t="str">
            <v>Other operating income</v>
          </cell>
          <cell r="N904" t="str">
            <v>18.4</v>
          </cell>
          <cell r="O904" t="str">
            <v xml:space="preserve">Other income </v>
          </cell>
        </row>
        <row r="905">
          <cell r="A905" t="str">
            <v>025100</v>
          </cell>
          <cell r="B905">
            <v>217</v>
          </cell>
          <cell r="C905">
            <v>472</v>
          </cell>
          <cell r="L905" t="str">
            <v>025100 Здания Управленческий</v>
          </cell>
          <cell r="M905" t="str">
            <v>Assets under construction</v>
          </cell>
          <cell r="N905">
            <v>7</v>
          </cell>
          <cell r="O905" t="str">
            <v>Assets under Construction - cost</v>
          </cell>
        </row>
        <row r="906">
          <cell r="A906" t="str">
            <v>025110</v>
          </cell>
          <cell r="B906">
            <v>217</v>
          </cell>
          <cell r="C906">
            <v>472</v>
          </cell>
          <cell r="L906" t="str">
            <v>025110 Накопл.амортизация зданияОтклонение</v>
          </cell>
          <cell r="M906" t="str">
            <v>Assets under construction</v>
          </cell>
          <cell r="N906">
            <v>7</v>
          </cell>
          <cell r="O906" t="str">
            <v>Assets under Construction - cost</v>
          </cell>
        </row>
        <row r="907">
          <cell r="A907" t="str">
            <v>025150</v>
          </cell>
          <cell r="B907">
            <v>217</v>
          </cell>
          <cell r="C907">
            <v>472</v>
          </cell>
          <cell r="L907" t="str">
            <v>025150 Переоценка зданий Управленческий</v>
          </cell>
          <cell r="M907" t="str">
            <v>Assets under construction</v>
          </cell>
          <cell r="N907">
            <v>7</v>
          </cell>
          <cell r="O907" t="str">
            <v>Assets under Construction - cost</v>
          </cell>
        </row>
        <row r="908">
          <cell r="A908" t="str">
            <v>025200</v>
          </cell>
          <cell r="B908">
            <v>217</v>
          </cell>
          <cell r="C908">
            <v>472</v>
          </cell>
          <cell r="L908" t="str">
            <v>025200 Оборудование отклонение</v>
          </cell>
          <cell r="M908" t="str">
            <v>Assets under construction</v>
          </cell>
          <cell r="N908">
            <v>7</v>
          </cell>
          <cell r="O908" t="str">
            <v>Assets under Construction - cost</v>
          </cell>
        </row>
        <row r="909">
          <cell r="A909" t="str">
            <v>025210</v>
          </cell>
          <cell r="B909">
            <v>217</v>
          </cell>
          <cell r="C909">
            <v>472</v>
          </cell>
          <cell r="L909" t="str">
            <v>025210 Накопл.амортизация  оборудования отклонение</v>
          </cell>
          <cell r="M909" t="str">
            <v>Assets under construction</v>
          </cell>
          <cell r="N909">
            <v>7</v>
          </cell>
          <cell r="O909" t="str">
            <v>Assets under Construction - cost</v>
          </cell>
        </row>
        <row r="910">
          <cell r="A910" t="str">
            <v>025250</v>
          </cell>
          <cell r="B910">
            <v>217</v>
          </cell>
          <cell r="C910">
            <v>472</v>
          </cell>
          <cell r="L910" t="str">
            <v>025250 Переоценка оборудования Отклонение</v>
          </cell>
          <cell r="M910" t="str">
            <v>Assets under construction</v>
          </cell>
          <cell r="N910">
            <v>7</v>
          </cell>
          <cell r="O910" t="str">
            <v>Assets under Construction - cost</v>
          </cell>
        </row>
        <row r="911">
          <cell r="A911" t="str">
            <v>025300</v>
          </cell>
          <cell r="B911">
            <v>217</v>
          </cell>
          <cell r="C911">
            <v>472</v>
          </cell>
          <cell r="L911" t="str">
            <v>025300 Производственное оборудование отклонение</v>
          </cell>
          <cell r="M911" t="str">
            <v>Assets under construction</v>
          </cell>
          <cell r="N911">
            <v>7</v>
          </cell>
          <cell r="O911" t="str">
            <v>Assets under Construction - cost</v>
          </cell>
        </row>
        <row r="912">
          <cell r="A912" t="str">
            <v>025310</v>
          </cell>
          <cell r="B912">
            <v>217</v>
          </cell>
          <cell r="C912">
            <v>472</v>
          </cell>
          <cell r="L912" t="str">
            <v>025310 Накопл.амортизация производОборудованияОтклонение</v>
          </cell>
          <cell r="M912" t="str">
            <v>Assets under construction</v>
          </cell>
          <cell r="N912">
            <v>7</v>
          </cell>
          <cell r="O912" t="str">
            <v>Assets under Construction - cost</v>
          </cell>
        </row>
        <row r="913">
          <cell r="A913" t="str">
            <v>025350</v>
          </cell>
          <cell r="B913">
            <v>217</v>
          </cell>
          <cell r="C913">
            <v>472</v>
          </cell>
          <cell r="L913" t="str">
            <v>025350 Переоценка производственногоОборудованияОтклонение</v>
          </cell>
          <cell r="M913" t="str">
            <v>Assets under construction</v>
          </cell>
          <cell r="N913">
            <v>7</v>
          </cell>
          <cell r="O913" t="str">
            <v>Assets under Construction - cost</v>
          </cell>
        </row>
        <row r="914">
          <cell r="A914" t="str">
            <v>025400</v>
          </cell>
          <cell r="B914">
            <v>217</v>
          </cell>
          <cell r="C914">
            <v>472</v>
          </cell>
          <cell r="L914" t="str">
            <v>025400 Запас - компьюторные  программыОтклонение</v>
          </cell>
          <cell r="M914" t="str">
            <v>Assets under construction</v>
          </cell>
          <cell r="N914">
            <v>7</v>
          </cell>
          <cell r="O914" t="str">
            <v>Assets under Construction - cost</v>
          </cell>
        </row>
        <row r="915">
          <cell r="A915" t="str">
            <v>025410</v>
          </cell>
          <cell r="B915">
            <v>217</v>
          </cell>
          <cell r="C915">
            <v>472</v>
          </cell>
          <cell r="L915" t="str">
            <v>025410 Накопл.амортизация - комп.прогр.Отклонение</v>
          </cell>
          <cell r="M915" t="str">
            <v>Assets under construction</v>
          </cell>
          <cell r="N915">
            <v>7</v>
          </cell>
          <cell r="O915" t="str">
            <v>Assets under Construction - cost</v>
          </cell>
        </row>
        <row r="916">
          <cell r="A916" t="str">
            <v>025450</v>
          </cell>
          <cell r="B916">
            <v>217</v>
          </cell>
          <cell r="C916">
            <v>472</v>
          </cell>
          <cell r="L916" t="str">
            <v>025450 Переоценка- класс оценки 201Отклонение</v>
          </cell>
          <cell r="M916" t="str">
            <v>Assets under construction</v>
          </cell>
          <cell r="N916">
            <v>7</v>
          </cell>
          <cell r="O916" t="str">
            <v>Assets under Construction - cost</v>
          </cell>
        </row>
        <row r="917">
          <cell r="A917" t="str">
            <v>025500</v>
          </cell>
          <cell r="B917">
            <v>217</v>
          </cell>
          <cell r="C917">
            <v>472</v>
          </cell>
          <cell r="L917" t="str">
            <v>025500 Запас - класс оценки 202Отклонение</v>
          </cell>
          <cell r="M917" t="str">
            <v>Assets under construction</v>
          </cell>
          <cell r="N917">
            <v>7</v>
          </cell>
          <cell r="O917" t="str">
            <v>Assets under Construction - cost</v>
          </cell>
        </row>
        <row r="918">
          <cell r="A918" t="str">
            <v>025510</v>
          </cell>
          <cell r="B918">
            <v>217</v>
          </cell>
          <cell r="C918">
            <v>472</v>
          </cell>
          <cell r="L918" t="str">
            <v>025510 Накопл.амортизация - класс оценки 202Отклонение</v>
          </cell>
          <cell r="M918" t="str">
            <v>Assets under construction</v>
          </cell>
          <cell r="N918">
            <v>7</v>
          </cell>
          <cell r="O918" t="str">
            <v>Assets under Construction - cost</v>
          </cell>
        </row>
        <row r="919">
          <cell r="A919" t="str">
            <v>025550</v>
          </cell>
          <cell r="B919">
            <v>217</v>
          </cell>
          <cell r="C919">
            <v>472</v>
          </cell>
          <cell r="L919" t="str">
            <v>025550 Переоценка- класс оценки 202Отклонение</v>
          </cell>
          <cell r="M919" t="str">
            <v>Assets under construction</v>
          </cell>
          <cell r="N919">
            <v>7</v>
          </cell>
          <cell r="O919" t="str">
            <v>Assets under Construction - cost</v>
          </cell>
        </row>
        <row r="920">
          <cell r="A920" t="str">
            <v>025600</v>
          </cell>
          <cell r="B920">
            <v>217</v>
          </cell>
          <cell r="C920">
            <v>472</v>
          </cell>
          <cell r="L920" t="str">
            <v>025600 Запас - класс оценки 203 Отклонение</v>
          </cell>
          <cell r="M920" t="str">
            <v>Assets under construction</v>
          </cell>
          <cell r="N920">
            <v>7</v>
          </cell>
          <cell r="O920" t="str">
            <v>Assets under Construction - cost</v>
          </cell>
        </row>
        <row r="921">
          <cell r="A921" t="str">
            <v>025610</v>
          </cell>
          <cell r="B921">
            <v>217</v>
          </cell>
          <cell r="C921">
            <v>472</v>
          </cell>
          <cell r="L921" t="str">
            <v>025610 Накопл.амортизация - класс оценки 203Отклонение</v>
          </cell>
          <cell r="M921" t="str">
            <v>Assets under construction</v>
          </cell>
          <cell r="N921">
            <v>7</v>
          </cell>
          <cell r="O921" t="str">
            <v>Assets under Construction - cost</v>
          </cell>
        </row>
        <row r="922">
          <cell r="A922" t="str">
            <v>025650</v>
          </cell>
          <cell r="B922">
            <v>217</v>
          </cell>
          <cell r="C922">
            <v>472</v>
          </cell>
          <cell r="L922" t="str">
            <v>025650 Переоценка- класс оценки 203Отклонение</v>
          </cell>
          <cell r="M922" t="str">
            <v>Assets under construction</v>
          </cell>
          <cell r="N922">
            <v>7</v>
          </cell>
          <cell r="O922" t="str">
            <v>Assets under Construction - cost</v>
          </cell>
        </row>
        <row r="923">
          <cell r="A923" t="str">
            <v>025700</v>
          </cell>
          <cell r="B923">
            <v>217</v>
          </cell>
          <cell r="C923">
            <v>472</v>
          </cell>
          <cell r="L923" t="str">
            <v>025700 НКС 800 Управленческий</v>
          </cell>
          <cell r="M923" t="str">
            <v>Assets under construction</v>
          </cell>
          <cell r="N923">
            <v>7</v>
          </cell>
          <cell r="O923" t="str">
            <v>Assets under Construction - cost</v>
          </cell>
        </row>
        <row r="924">
          <cell r="A924" t="str">
            <v>025710</v>
          </cell>
          <cell r="B924">
            <v>217</v>
          </cell>
          <cell r="C924">
            <v>472</v>
          </cell>
          <cell r="L924" t="str">
            <v>025710 НКС 803 класс отклонение</v>
          </cell>
          <cell r="M924" t="str">
            <v>Assets under construction</v>
          </cell>
          <cell r="N924">
            <v>7</v>
          </cell>
          <cell r="O924" t="str">
            <v>Assets under Construction - cost</v>
          </cell>
        </row>
        <row r="925">
          <cell r="A925" t="str">
            <v>025720</v>
          </cell>
          <cell r="B925">
            <v>217</v>
          </cell>
          <cell r="C925">
            <v>472</v>
          </cell>
          <cell r="L925" t="str">
            <v>025720 НКС 802 Управленческий</v>
          </cell>
          <cell r="M925" t="str">
            <v>Assets under construction</v>
          </cell>
          <cell r="N925">
            <v>7</v>
          </cell>
          <cell r="O925" t="str">
            <v>Assets under Construction - cost</v>
          </cell>
        </row>
        <row r="926">
          <cell r="A926" t="str">
            <v>025730</v>
          </cell>
          <cell r="B926">
            <v>217</v>
          </cell>
          <cell r="C926">
            <v>472</v>
          </cell>
          <cell r="L926" t="str">
            <v>025730 НКС 805 Управленческий</v>
          </cell>
          <cell r="M926" t="str">
            <v>Assets under construction</v>
          </cell>
          <cell r="N926">
            <v>7</v>
          </cell>
          <cell r="O926" t="str">
            <v>Assets under Construction - cost</v>
          </cell>
        </row>
        <row r="927">
          <cell r="A927" t="str">
            <v>025740</v>
          </cell>
          <cell r="B927">
            <v>217</v>
          </cell>
          <cell r="C927">
            <v>472</v>
          </cell>
          <cell r="L927" t="str">
            <v>025740 НКС 804 Управленческий</v>
          </cell>
          <cell r="M927" t="str">
            <v>Assets under construction</v>
          </cell>
          <cell r="N927">
            <v>7</v>
          </cell>
          <cell r="O927" t="str">
            <v>Assets under Construction - cost</v>
          </cell>
        </row>
        <row r="928">
          <cell r="A928" t="str">
            <v>025750</v>
          </cell>
          <cell r="B928">
            <v>217</v>
          </cell>
          <cell r="C928">
            <v>472</v>
          </cell>
          <cell r="L928" t="str">
            <v>025750 НКС 801 Управленческий</v>
          </cell>
          <cell r="M928" t="str">
            <v>Assets under construction</v>
          </cell>
          <cell r="N928">
            <v>7</v>
          </cell>
          <cell r="O928" t="str">
            <v>Assets under Construction - cost</v>
          </cell>
        </row>
        <row r="929">
          <cell r="A929" t="str">
            <v>025760</v>
          </cell>
          <cell r="B929">
            <v>217</v>
          </cell>
          <cell r="C929">
            <v>472</v>
          </cell>
          <cell r="L929" t="str">
            <v>025760 НКС 806 Управленческий</v>
          </cell>
          <cell r="M929" t="str">
            <v>Assets under construction</v>
          </cell>
          <cell r="N929">
            <v>7</v>
          </cell>
          <cell r="O929" t="str">
            <v>Assets under Construction - cost</v>
          </cell>
        </row>
        <row r="930">
          <cell r="A930" t="str">
            <v>025770</v>
          </cell>
          <cell r="B930">
            <v>217</v>
          </cell>
          <cell r="C930">
            <v>472</v>
          </cell>
          <cell r="L930" t="str">
            <v>025770 НКС 807 Управленческий</v>
          </cell>
          <cell r="M930" t="str">
            <v>Assets under construction</v>
          </cell>
          <cell r="N930">
            <v>7</v>
          </cell>
          <cell r="O930" t="str">
            <v>Assets under Construction - cost</v>
          </cell>
        </row>
        <row r="931">
          <cell r="A931" t="str">
            <v>025800</v>
          </cell>
          <cell r="B931">
            <v>217</v>
          </cell>
          <cell r="C931">
            <v>472</v>
          </cell>
          <cell r="L931" t="str">
            <v>025800 Финансовые вложения Управленческий учет</v>
          </cell>
          <cell r="M931" t="str">
            <v>Assets under construction</v>
          </cell>
          <cell r="N931">
            <v>7</v>
          </cell>
          <cell r="O931" t="str">
            <v>Assets under Construction - cost</v>
          </cell>
        </row>
        <row r="932">
          <cell r="A932" t="str">
            <v>025850</v>
          </cell>
          <cell r="B932">
            <v>217</v>
          </cell>
          <cell r="C932">
            <v>472</v>
          </cell>
          <cell r="L932" t="str">
            <v>025850 ПереоцНКС Отклонение</v>
          </cell>
          <cell r="M932" t="str">
            <v>Assets under construction</v>
          </cell>
          <cell r="N932">
            <v>7</v>
          </cell>
          <cell r="O932" t="str">
            <v>Assets under Construction - cost</v>
          </cell>
        </row>
        <row r="933">
          <cell r="A933" t="str">
            <v>025900</v>
          </cell>
          <cell r="B933">
            <v>217</v>
          </cell>
          <cell r="C933">
            <v>472</v>
          </cell>
          <cell r="L933" t="str">
            <v>025900 Земельные участки Отклонение</v>
          </cell>
          <cell r="M933" t="str">
            <v>Assets under construction</v>
          </cell>
          <cell r="N933">
            <v>7</v>
          </cell>
          <cell r="O933" t="str">
            <v>Assets under Construction - cost</v>
          </cell>
        </row>
        <row r="934">
          <cell r="A934" t="str">
            <v>000926</v>
          </cell>
          <cell r="B934">
            <v>217</v>
          </cell>
          <cell r="C934">
            <v>472</v>
          </cell>
          <cell r="L934" t="str">
            <v>000926 ПМ/ПС дебитовый счет поступления ОС</v>
          </cell>
          <cell r="M934" t="str">
            <v>Assets under construction</v>
          </cell>
          <cell r="N934">
            <v>7</v>
          </cell>
          <cell r="O934" t="str">
            <v>Assets under Construction - cost</v>
          </cell>
        </row>
        <row r="935">
          <cell r="A935" t="str">
            <v>900099</v>
          </cell>
          <cell r="B935" t="str">
            <v>х</v>
          </cell>
          <cell r="C935" t="str">
            <v>х</v>
          </cell>
          <cell r="E935">
            <v>0</v>
          </cell>
          <cell r="H935">
            <v>0</v>
          </cell>
          <cell r="I935">
            <v>0</v>
          </cell>
          <cell r="J935">
            <v>0</v>
          </cell>
          <cell r="K935" t="str">
            <v>600000</v>
          </cell>
          <cell r="L935" t="str">
            <v>900099 Корректировка спама</v>
          </cell>
          <cell r="M935" t="e">
            <v>#N/A</v>
          </cell>
          <cell r="N935" t="e">
            <v>#N/A</v>
          </cell>
          <cell r="O935" t="e">
            <v>#N/A</v>
          </cell>
          <cell r="P935" t="e">
            <v>#N/A</v>
          </cell>
        </row>
      </sheetData>
      <sheetData sheetId="4"/>
      <sheetData sheetId="5"/>
      <sheetData sheetId="6"/>
      <sheetData sheetId="7"/>
      <sheetData sheetId="8"/>
      <sheetData sheetId="9" refreshError="1">
        <row r="2">
          <cell r="G2" t="str">
            <v>000500</v>
          </cell>
          <cell r="M2" t="str">
            <v>000500 Приобретение: авансовый платеж (НКС)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</row>
        <row r="3">
          <cell r="G3" t="str">
            <v>000501</v>
          </cell>
          <cell r="M3" t="str">
            <v>000501 Приобретение: авансовый плат.(НКС) - корресп.счет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</row>
        <row r="4">
          <cell r="G4" t="str">
            <v>000900</v>
          </cell>
          <cell r="M4" t="str">
            <v>000900 ПМ/ПС счет для неинтегрированного поступления ОС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</row>
        <row r="5">
          <cell r="G5" t="str">
            <v>001000</v>
          </cell>
          <cell r="M5" t="str">
            <v>001000 Производственное оборудование</v>
          </cell>
          <cell r="N5">
            <v>75477172.540000007</v>
          </cell>
          <cell r="O5">
            <v>16758488.24</v>
          </cell>
          <cell r="P5">
            <v>2056125.02</v>
          </cell>
          <cell r="Q5">
            <v>768171.69</v>
          </cell>
          <cell r="R5">
            <v>491547.59</v>
          </cell>
          <cell r="S5">
            <v>10278668.65</v>
          </cell>
          <cell r="T5">
            <v>7561414.4900000002</v>
          </cell>
        </row>
        <row r="6">
          <cell r="G6" t="str">
            <v>001010</v>
          </cell>
          <cell r="M6" t="str">
            <v>001010 Накопл.амортизация производственного оборудования</v>
          </cell>
          <cell r="N6">
            <v>-16744342.98</v>
          </cell>
          <cell r="O6">
            <v>-1362199.36</v>
          </cell>
          <cell r="P6">
            <v>-2876406.97</v>
          </cell>
          <cell r="Q6">
            <v>-2018780.03</v>
          </cell>
          <cell r="R6">
            <v>-1596262.92</v>
          </cell>
          <cell r="S6">
            <v>-1587546.25</v>
          </cell>
          <cell r="T6">
            <v>-2410840.7999999998</v>
          </cell>
        </row>
        <row r="7">
          <cell r="G7" t="str">
            <v>001050</v>
          </cell>
          <cell r="M7" t="str">
            <v>001050 Переоценка производственного оборудования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</row>
        <row r="8">
          <cell r="G8" t="str">
            <v>001060</v>
          </cell>
          <cell r="M8" t="str">
            <v>001060 Переоценка производ.оборудования - корресп.счет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</row>
        <row r="9">
          <cell r="G9" t="str">
            <v>002000</v>
          </cell>
          <cell r="M9" t="str">
            <v>002000 Офисное оборудование</v>
          </cell>
          <cell r="N9">
            <v>82280444.620000005</v>
          </cell>
          <cell r="O9">
            <v>857983.47</v>
          </cell>
          <cell r="P9">
            <v>789746.5</v>
          </cell>
          <cell r="Q9">
            <v>701623.53</v>
          </cell>
          <cell r="R9">
            <v>312159.03000000003</v>
          </cell>
          <cell r="S9">
            <v>8054876.5899999999</v>
          </cell>
          <cell r="T9">
            <v>2567693.98</v>
          </cell>
        </row>
        <row r="10">
          <cell r="G10" t="str">
            <v>002010</v>
          </cell>
          <cell r="M10" t="str">
            <v>002010 Накопл.амортизация офисного оборудования</v>
          </cell>
          <cell r="N10">
            <v>-12622674.01</v>
          </cell>
          <cell r="O10">
            <v>-1118251.98</v>
          </cell>
          <cell r="P10">
            <v>-1789189.06</v>
          </cell>
          <cell r="Q10">
            <v>-1371364.48</v>
          </cell>
          <cell r="R10">
            <v>-1144082.93</v>
          </cell>
          <cell r="S10">
            <v>-1125885.1599999999</v>
          </cell>
          <cell r="T10">
            <v>-1485887.14</v>
          </cell>
        </row>
        <row r="11">
          <cell r="G11" t="str">
            <v>002050</v>
          </cell>
          <cell r="M11" t="str">
            <v>002050 Переоценка офисного оборудования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G12" t="str">
            <v>002060</v>
          </cell>
          <cell r="M12" t="str">
            <v>002060 Переоценка офисного оборудования - корресп.счет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</row>
        <row r="13">
          <cell r="G13" t="str">
            <v>003000</v>
          </cell>
          <cell r="M13" t="str">
            <v>003000 Холодильное оборудование</v>
          </cell>
          <cell r="N13">
            <v>134783607.30000001</v>
          </cell>
          <cell r="O13">
            <v>0</v>
          </cell>
          <cell r="P13">
            <v>0</v>
          </cell>
          <cell r="Q13">
            <v>0</v>
          </cell>
          <cell r="R13">
            <v>48823.73</v>
          </cell>
          <cell r="S13">
            <v>109627.12</v>
          </cell>
          <cell r="T13">
            <v>20494699.23</v>
          </cell>
        </row>
        <row r="14">
          <cell r="G14" t="str">
            <v>003010</v>
          </cell>
          <cell r="M14" t="str">
            <v>003010 Накопл.амортизация холодильного оборудования</v>
          </cell>
          <cell r="N14">
            <v>-12623905.220000001</v>
          </cell>
          <cell r="O14">
            <v>-1137282.04</v>
          </cell>
          <cell r="P14">
            <v>-1137282.2</v>
          </cell>
          <cell r="Q14">
            <v>-1137281.8999999999</v>
          </cell>
          <cell r="R14">
            <v>-1137281.6499999999</v>
          </cell>
          <cell r="S14">
            <v>-1137688.77</v>
          </cell>
          <cell r="T14">
            <v>-1138603.06</v>
          </cell>
        </row>
        <row r="15">
          <cell r="G15" t="str">
            <v>003050</v>
          </cell>
          <cell r="M15" t="str">
            <v>003050 Переоценка холодильного оборудования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G16" t="str">
            <v>003060</v>
          </cell>
          <cell r="M16" t="str">
            <v>003060 Переоценка холод.оборудования - корресп.счет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</row>
        <row r="17">
          <cell r="G17" t="str">
            <v>004000</v>
          </cell>
          <cell r="M17" t="str">
            <v>004000 Оргтехника</v>
          </cell>
          <cell r="N17">
            <v>161559775.34</v>
          </cell>
          <cell r="O17">
            <v>288563.40000000002</v>
          </cell>
          <cell r="P17">
            <v>350778.48</v>
          </cell>
          <cell r="Q17">
            <v>6322842.5800000001</v>
          </cell>
          <cell r="R17">
            <v>2699576.95</v>
          </cell>
          <cell r="S17">
            <v>4348211.96</v>
          </cell>
          <cell r="T17">
            <v>6569278.1100000003</v>
          </cell>
        </row>
        <row r="18">
          <cell r="G18" t="str">
            <v>004010</v>
          </cell>
          <cell r="M18" t="str">
            <v>004010 Накопл.амортизация оргтехники</v>
          </cell>
          <cell r="N18">
            <v>-33674460.18</v>
          </cell>
          <cell r="O18">
            <v>-2992168.38</v>
          </cell>
          <cell r="P18">
            <v>-2973865.81</v>
          </cell>
          <cell r="Q18">
            <v>-3001752.75</v>
          </cell>
          <cell r="R18">
            <v>-3114697.45</v>
          </cell>
          <cell r="S18">
            <v>-3108806.25</v>
          </cell>
          <cell r="T18">
            <v>-3317131.35</v>
          </cell>
        </row>
        <row r="19">
          <cell r="G19" t="str">
            <v>004050</v>
          </cell>
          <cell r="M19" t="str">
            <v>004050 Переоценка оргтехники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G20" t="str">
            <v>004060</v>
          </cell>
          <cell r="M20" t="str">
            <v>004060 Переоценка оргтехники - корресп.счет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G21" t="str">
            <v>005000</v>
          </cell>
          <cell r="M21" t="str">
            <v>005000 Оборудование котельной</v>
          </cell>
          <cell r="N21">
            <v>50758307.759999998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59322.03</v>
          </cell>
          <cell r="T21">
            <v>0</v>
          </cell>
        </row>
        <row r="22">
          <cell r="G22" t="str">
            <v>005010</v>
          </cell>
          <cell r="M22" t="str">
            <v>005010 Накопл.амортизация оборудование котельной</v>
          </cell>
          <cell r="N22">
            <v>-3317495.35</v>
          </cell>
          <cell r="O22">
            <v>-288439.46999999997</v>
          </cell>
          <cell r="P22">
            <v>-288439.56</v>
          </cell>
          <cell r="Q22">
            <v>-288439.45</v>
          </cell>
          <cell r="R22">
            <v>-288439.28000000003</v>
          </cell>
          <cell r="S22">
            <v>-288439.5</v>
          </cell>
          <cell r="T22">
            <v>-288769.42</v>
          </cell>
        </row>
        <row r="23">
          <cell r="G23" t="str">
            <v>005050</v>
          </cell>
          <cell r="M23" t="str">
            <v>005050 Переоценка оборудования котельной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G24" t="str">
            <v>005060</v>
          </cell>
          <cell r="M24" t="str">
            <v>005060 Переоценка оборудования котельной - корресп.счет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G25" t="str">
            <v>006000</v>
          </cell>
          <cell r="M25" t="str">
            <v>006000 Транспорт</v>
          </cell>
          <cell r="N25">
            <v>88078333.359999999</v>
          </cell>
          <cell r="O25">
            <v>45993.78</v>
          </cell>
          <cell r="P25">
            <v>445674</v>
          </cell>
          <cell r="Q25">
            <v>-1173236.53</v>
          </cell>
          <cell r="R25">
            <v>-644586.88</v>
          </cell>
          <cell r="S25">
            <v>9588900.2899999991</v>
          </cell>
          <cell r="T25">
            <v>251092.53</v>
          </cell>
        </row>
        <row r="26">
          <cell r="G26" t="str">
            <v>006010</v>
          </cell>
          <cell r="M26" t="str">
            <v>006010 Накопл.амортизация - транспорт</v>
          </cell>
          <cell r="N26">
            <v>-18122307.02</v>
          </cell>
          <cell r="O26">
            <v>-1446170.04</v>
          </cell>
          <cell r="P26">
            <v>-1446936.78</v>
          </cell>
          <cell r="Q26">
            <v>-1136123.19</v>
          </cell>
          <cell r="R26">
            <v>-1247188.52</v>
          </cell>
          <cell r="S26">
            <v>-1342690.78</v>
          </cell>
          <cell r="T26">
            <v>-1547115.91</v>
          </cell>
        </row>
        <row r="27">
          <cell r="G27" t="str">
            <v>006050</v>
          </cell>
          <cell r="M27" t="str">
            <v>006050 Переоценка- класс оценки 60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</row>
        <row r="28">
          <cell r="G28" t="str">
            <v>006060</v>
          </cell>
          <cell r="M28" t="str">
            <v>006060 Переоценка - класс оценки 60 - корресп.счет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G29" t="str">
            <v>006100</v>
          </cell>
          <cell r="M29" t="str">
            <v>006100 Автотранспорт</v>
          </cell>
          <cell r="N29">
            <v>0</v>
          </cell>
          <cell r="O29">
            <v>0</v>
          </cell>
          <cell r="P29">
            <v>747336.24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G30" t="str">
            <v>006110</v>
          </cell>
          <cell r="M30" t="str">
            <v>006110 Накопл.амортизация автотранспорта</v>
          </cell>
          <cell r="N30">
            <v>0</v>
          </cell>
          <cell r="O30">
            <v>0</v>
          </cell>
          <cell r="P30">
            <v>0</v>
          </cell>
          <cell r="Q30">
            <v>-24911.200000000001</v>
          </cell>
          <cell r="R30">
            <v>-12455.61</v>
          </cell>
          <cell r="S30">
            <v>-12455.6</v>
          </cell>
          <cell r="T30">
            <v>0</v>
          </cell>
        </row>
        <row r="31">
          <cell r="G31" t="str">
            <v>006150</v>
          </cell>
          <cell r="M31" t="str">
            <v>006150 Переоценка автотранспорта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G32" t="str">
            <v>006160</v>
          </cell>
          <cell r="M32" t="str">
            <v>006160 Переоценка автотранспорта - корресп.счет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G33" t="str">
            <v>007000</v>
          </cell>
          <cell r="M33" t="str">
            <v>007000 Грузовые стеллажи</v>
          </cell>
          <cell r="N33">
            <v>123118116.45</v>
          </cell>
          <cell r="O33">
            <v>1316899.83</v>
          </cell>
          <cell r="P33">
            <v>8741.25</v>
          </cell>
          <cell r="Q33">
            <v>213082.5</v>
          </cell>
          <cell r="R33">
            <v>0</v>
          </cell>
          <cell r="S33">
            <v>3250494.75</v>
          </cell>
          <cell r="T33">
            <v>714380.58</v>
          </cell>
        </row>
        <row r="34">
          <cell r="G34" t="str">
            <v>007010</v>
          </cell>
          <cell r="M34" t="str">
            <v>007010 Накопл.амортизация грузовых стеллажей</v>
          </cell>
          <cell r="N34">
            <v>-10921116.34</v>
          </cell>
          <cell r="O34">
            <v>-1075668.3799999999</v>
          </cell>
          <cell r="P34">
            <v>-1094842.95</v>
          </cell>
          <cell r="Q34">
            <v>-1094989.26</v>
          </cell>
          <cell r="R34">
            <v>-1096763.24</v>
          </cell>
          <cell r="S34">
            <v>-1096764.3400000001</v>
          </cell>
          <cell r="T34">
            <v>-1123852.9099999999</v>
          </cell>
        </row>
        <row r="35">
          <cell r="G35" t="str">
            <v>007050</v>
          </cell>
          <cell r="M35" t="str">
            <v>007050 Переоценка грузовых стеллажей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G36" t="str">
            <v>007060</v>
          </cell>
          <cell r="M36" t="str">
            <v>007060 Переоценка грузовых стеллажей - корресп.счет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G37" t="str">
            <v>008000</v>
          </cell>
          <cell r="M37" t="str">
            <v>008000 Аксессуары</v>
          </cell>
          <cell r="N37">
            <v>28266570.620000001</v>
          </cell>
          <cell r="O37">
            <v>38719.65</v>
          </cell>
          <cell r="P37">
            <v>0</v>
          </cell>
          <cell r="Q37">
            <v>297858.83</v>
          </cell>
          <cell r="R37">
            <v>0</v>
          </cell>
          <cell r="S37">
            <v>2476580.04</v>
          </cell>
          <cell r="T37">
            <v>1792740.4</v>
          </cell>
        </row>
        <row r="38">
          <cell r="G38" t="str">
            <v>008010</v>
          </cell>
          <cell r="M38" t="str">
            <v>008010 Накопл.амортизация аксессуаров</v>
          </cell>
          <cell r="N38">
            <v>-5066522.8499999996</v>
          </cell>
          <cell r="O38">
            <v>-486359.92</v>
          </cell>
          <cell r="P38">
            <v>-484109.97</v>
          </cell>
          <cell r="Q38">
            <v>-484096.29</v>
          </cell>
          <cell r="R38">
            <v>-489060.18</v>
          </cell>
          <cell r="S38">
            <v>-488921.66</v>
          </cell>
          <cell r="T38">
            <v>-529982.93999999994</v>
          </cell>
        </row>
        <row r="39">
          <cell r="G39" t="str">
            <v>008050</v>
          </cell>
          <cell r="M39" t="str">
            <v>008050 Переоценка аксессуаров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G40" t="str">
            <v>008060</v>
          </cell>
          <cell r="M40" t="str">
            <v>008060 Переоценка аксессуаров - корресп.счет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G41" t="str">
            <v>009000</v>
          </cell>
          <cell r="M41" t="str">
            <v>009000 Прочее специальное оборудование</v>
          </cell>
          <cell r="N41">
            <v>84994255.849999994</v>
          </cell>
          <cell r="O41">
            <v>243290.95</v>
          </cell>
          <cell r="P41">
            <v>368616.97</v>
          </cell>
          <cell r="Q41">
            <v>510682.6</v>
          </cell>
          <cell r="R41">
            <v>0</v>
          </cell>
          <cell r="S41">
            <v>12066269.26</v>
          </cell>
          <cell r="T41">
            <v>2406500.4</v>
          </cell>
        </row>
        <row r="42">
          <cell r="G42" t="str">
            <v>009010</v>
          </cell>
          <cell r="M42" t="str">
            <v>009010 Накопл.амортизация проч.спец.оборудования</v>
          </cell>
          <cell r="N42">
            <v>-4155579.08</v>
          </cell>
          <cell r="O42">
            <v>-846790.16</v>
          </cell>
          <cell r="P42">
            <v>-848889.23</v>
          </cell>
          <cell r="Q42">
            <v>-854116.81</v>
          </cell>
          <cell r="R42">
            <v>-862627.83999999997</v>
          </cell>
          <cell r="S42">
            <v>-862628.04</v>
          </cell>
          <cell r="T42">
            <v>-978798.95</v>
          </cell>
        </row>
        <row r="43">
          <cell r="G43" t="str">
            <v>009050</v>
          </cell>
          <cell r="M43" t="str">
            <v>009050 Переоценка проч.специального оборудования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G44" t="str">
            <v>009060</v>
          </cell>
          <cell r="M44" t="str">
            <v>009060 Переоценка проч.спец.оборудования - корресп.счет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G45" t="str">
            <v>010000</v>
          </cell>
          <cell r="M45" t="str">
            <v>010000 Земельные участки</v>
          </cell>
          <cell r="N45">
            <v>238537638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-41637867.600000001</v>
          </cell>
        </row>
        <row r="46">
          <cell r="G46" t="str">
            <v>010050</v>
          </cell>
          <cell r="M46" t="str">
            <v>010050 Переоценка земельных участков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G47" t="str">
            <v>010060</v>
          </cell>
          <cell r="M47" t="str">
            <v>010060 Переоценка земельных участков - корресп.счет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G48" t="str">
            <v>010100</v>
          </cell>
          <cell r="M48" t="str">
            <v>010100 Здания</v>
          </cell>
          <cell r="N48">
            <v>1856128733.8800001</v>
          </cell>
          <cell r="O48">
            <v>10463702.43</v>
          </cell>
          <cell r="P48">
            <v>4695911.45</v>
          </cell>
          <cell r="Q48">
            <v>4031302.19</v>
          </cell>
          <cell r="R48">
            <v>7695384.1100000003</v>
          </cell>
          <cell r="S48">
            <v>254427347.63</v>
          </cell>
          <cell r="T48">
            <v>71211248.730000004</v>
          </cell>
        </row>
        <row r="49">
          <cell r="G49" t="str">
            <v>010110</v>
          </cell>
          <cell r="M49" t="str">
            <v>010110 Накопл.амортизация здания</v>
          </cell>
          <cell r="N49">
            <v>-107852116.40000001</v>
          </cell>
          <cell r="O49">
            <v>-10916487.119999999</v>
          </cell>
          <cell r="P49">
            <v>-11002644.17</v>
          </cell>
          <cell r="Q49">
            <v>-11030002.609999999</v>
          </cell>
          <cell r="R49">
            <v>-11052740.439999999</v>
          </cell>
          <cell r="S49">
            <v>-11099434.82</v>
          </cell>
          <cell r="T49">
            <v>-12523378.560000001</v>
          </cell>
        </row>
        <row r="50">
          <cell r="G50" t="str">
            <v>010150</v>
          </cell>
          <cell r="M50" t="str">
            <v>010150 Переоценка зданий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G51" t="str">
            <v>010160</v>
          </cell>
          <cell r="M51" t="str">
            <v>010160 Переоценка зданий - корресп.счет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G52" t="str">
            <v>010400</v>
          </cell>
          <cell r="M52" t="str">
            <v>010400 Запас - компьюторные  программы</v>
          </cell>
        </row>
        <row r="53">
          <cell r="G53" t="str">
            <v>010410</v>
          </cell>
          <cell r="M53" t="str">
            <v>010410 Накопл.амортизация - комп.прогр.</v>
          </cell>
        </row>
        <row r="54">
          <cell r="G54" t="str">
            <v>012000</v>
          </cell>
          <cell r="M54" t="str">
            <v>012000 Новые ОС до 10000 руб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G55" t="str">
            <v>012010</v>
          </cell>
          <cell r="M55" t="str">
            <v>012010 Накопл.амортизация  новых ОС до 10000 руб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G56" t="str">
            <v>012050</v>
          </cell>
          <cell r="M56" t="str">
            <v>012050 Переоценка новых ОС до 10000 руб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G57" t="str">
            <v>012060</v>
          </cell>
          <cell r="M57" t="str">
            <v>012060 Переоценка новых ОС до 10000 руб - корресп.счет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G58" t="str">
            <v>020100</v>
          </cell>
          <cell r="M58" t="str">
            <v>020100 Запас - компьюторные  программы</v>
          </cell>
          <cell r="N58">
            <v>125824843.37</v>
          </cell>
          <cell r="O58">
            <v>5199034.28</v>
          </cell>
          <cell r="P58">
            <v>6162174.9299999997</v>
          </cell>
          <cell r="Q58">
            <v>962500</v>
          </cell>
          <cell r="R58">
            <v>853002.14</v>
          </cell>
          <cell r="S58">
            <v>0</v>
          </cell>
          <cell r="T58">
            <v>249021.42</v>
          </cell>
        </row>
        <row r="59">
          <cell r="G59" t="str">
            <v>020110</v>
          </cell>
          <cell r="M59" t="str">
            <v>020110 Накопл.амортизация - комп.прогр.</v>
          </cell>
          <cell r="N59">
            <v>-11530551.32</v>
          </cell>
          <cell r="O59">
            <v>-1548221.37</v>
          </cell>
          <cell r="P59">
            <v>-1762720.6</v>
          </cell>
          <cell r="Q59">
            <v>-1772707.32</v>
          </cell>
          <cell r="R59">
            <v>-1800207.34</v>
          </cell>
          <cell r="S59">
            <v>-1811580.69</v>
          </cell>
          <cell r="T59">
            <v>-1856391.81</v>
          </cell>
        </row>
        <row r="60">
          <cell r="G60" t="str">
            <v>020150</v>
          </cell>
          <cell r="M60" t="str">
            <v>020150 Переоценка- класс оценки 201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G61" t="str">
            <v>020160</v>
          </cell>
          <cell r="M61" t="str">
            <v>020160 Переоценка - класс оценки 201 - корресп.счет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G62" t="str">
            <v>020200</v>
          </cell>
          <cell r="M62" t="str">
            <v>020200 Запас - класс оценки 202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G63" t="str">
            <v>020210</v>
          </cell>
          <cell r="M63" t="str">
            <v>020210 Накопл.амортизация - класс оценки 202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G64" t="str">
            <v>020250</v>
          </cell>
          <cell r="M64" t="str">
            <v>020250 Переоценка- класс оценки 202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G65" t="str">
            <v>020260</v>
          </cell>
          <cell r="M65" t="str">
            <v>020260 Переоценка - класс оценки 202 - корресп.счет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G66" t="str">
            <v>020300</v>
          </cell>
          <cell r="M66" t="str">
            <v>020300 Запас - класс оценки 203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G67" t="str">
            <v>020310</v>
          </cell>
          <cell r="M67" t="str">
            <v>020310 Накопл.амортизация - класс оценки 203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G68" t="str">
            <v>020350</v>
          </cell>
          <cell r="M68" t="str">
            <v>020350 Переоценка- класс оценки 203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G69" t="str">
            <v>020360</v>
          </cell>
          <cell r="M69" t="str">
            <v>020360 Переоценка - класс оценки 203 - корресп.счет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G70" t="str">
            <v>020400</v>
          </cell>
          <cell r="M70" t="str">
            <v>020400 Запас - класс оценки 204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G71" t="str">
            <v>020410</v>
          </cell>
          <cell r="M71" t="str">
            <v>020410 Накопл.амортизация - класс оценки 204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G72" t="str">
            <v>020450</v>
          </cell>
          <cell r="M72" t="str">
            <v>020450 Переоценка- класс оценки 204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G73" t="str">
            <v>020460</v>
          </cell>
          <cell r="M73" t="str">
            <v>020460 Переоценка - класс оценки 204 - корресп.счет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G74" t="str">
            <v>020500</v>
          </cell>
          <cell r="M74" t="str">
            <v>020500 Запас - класс оценки 205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G75" t="str">
            <v>020510</v>
          </cell>
          <cell r="M75" t="str">
            <v>020510 Накопл.амортизация - класс оценки 205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G76" t="str">
            <v>020550</v>
          </cell>
          <cell r="M76" t="str">
            <v>020550 Переоценка- класс оценки 205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G77" t="str">
            <v>020560</v>
          </cell>
          <cell r="M77" t="str">
            <v>020560 Переоценка - класс оценки 205 - корресп.счет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  <row r="78">
          <cell r="G78" t="str">
            <v>020600</v>
          </cell>
          <cell r="M78" t="str">
            <v>020600 Запас - класс оценки 206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G79" t="str">
            <v>020610</v>
          </cell>
          <cell r="M79" t="str">
            <v>020610 Накопл.амортизация - класс оценки 206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G80" t="str">
            <v>020650</v>
          </cell>
          <cell r="M80" t="str">
            <v>020650 Переоценка- класс оценки 206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</row>
        <row r="81">
          <cell r="G81" t="str">
            <v>020660</v>
          </cell>
          <cell r="M81" t="str">
            <v>020660 Переоценка - класс оценки 206 - корресп.счет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G82" t="str">
            <v>030000</v>
          </cell>
          <cell r="M82" t="str">
            <v>030000 Требование авансового платежа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G83" t="str">
            <v>031000</v>
          </cell>
          <cell r="M83" t="str">
            <v>031000 Авансы, выданные на материальные ценности (товары)</v>
          </cell>
          <cell r="N83">
            <v>47767240.399999999</v>
          </cell>
          <cell r="O83">
            <v>-14748580.6</v>
          </cell>
          <cell r="P83">
            <v>-929094.86</v>
          </cell>
          <cell r="Q83">
            <v>5621714.6399999997</v>
          </cell>
          <cell r="R83">
            <v>8541173.4800000004</v>
          </cell>
          <cell r="S83">
            <v>-2304137.35</v>
          </cell>
          <cell r="T83">
            <v>-217075.19</v>
          </cell>
        </row>
        <row r="84">
          <cell r="G84" t="str">
            <v>031090</v>
          </cell>
          <cell r="M84" t="str">
            <v>031090 Авансы товары(корр.счет)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G85" t="str">
            <v>031099</v>
          </cell>
          <cell r="M85" t="str">
            <v>031099 Авансы товары (корр.счет)</v>
          </cell>
          <cell r="N85">
            <v>0</v>
          </cell>
          <cell r="O85">
            <v>11578.68</v>
          </cell>
          <cell r="P85">
            <v>-37742.9</v>
          </cell>
          <cell r="Q85">
            <v>8378.69</v>
          </cell>
          <cell r="R85">
            <v>-11907.84</v>
          </cell>
          <cell r="S85">
            <v>72649.89</v>
          </cell>
          <cell r="T85">
            <v>131778.03</v>
          </cell>
        </row>
        <row r="86">
          <cell r="G86" t="str">
            <v>032000</v>
          </cell>
          <cell r="M86" t="str">
            <v>032000 Авансы, выд.на мат.ценности (тов.д/собст.использ.)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G87" t="str">
            <v>033000</v>
          </cell>
          <cell r="M87" t="str">
            <v>033000 Авансы, выданные на реконструкцию основных средств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G88" t="str">
            <v>034000</v>
          </cell>
          <cell r="M88" t="str">
            <v>034000 Авансы, выданные на закупку, монтаж осн.средств</v>
          </cell>
          <cell r="N88">
            <v>174050416.69</v>
          </cell>
          <cell r="O88">
            <v>53205349.619999997</v>
          </cell>
          <cell r="P88">
            <v>36229069.659999996</v>
          </cell>
          <cell r="Q88">
            <v>79255418.450000003</v>
          </cell>
          <cell r="R88">
            <v>-59255301.460000001</v>
          </cell>
          <cell r="S88">
            <v>-28079647.75</v>
          </cell>
          <cell r="T88">
            <v>-6966527.1799999997</v>
          </cell>
        </row>
        <row r="89">
          <cell r="G89" t="str">
            <v>034090</v>
          </cell>
          <cell r="M89" t="str">
            <v>034090 Авансы ОС(корр.счет)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G90" t="str">
            <v>035000</v>
          </cell>
          <cell r="M90" t="str">
            <v>035000 Авансы, выданные на нематериальные активы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G91" t="str">
            <v>035099</v>
          </cell>
          <cell r="M91" t="str">
            <v>035099 Авансы ОС (корр.счет)</v>
          </cell>
          <cell r="N91">
            <v>-3282830.7</v>
          </cell>
          <cell r="O91">
            <v>-28390.9</v>
          </cell>
          <cell r="P91">
            <v>-1175304.8500000001</v>
          </cell>
          <cell r="Q91">
            <v>152820.46</v>
          </cell>
          <cell r="R91">
            <v>3021174.68</v>
          </cell>
          <cell r="S91">
            <v>-44810.53</v>
          </cell>
          <cell r="T91">
            <v>42181.79</v>
          </cell>
        </row>
        <row r="92">
          <cell r="G92" t="str">
            <v>036000</v>
          </cell>
          <cell r="M92" t="str">
            <v>036000 Авансы, выданные на услуги</v>
          </cell>
          <cell r="N92">
            <v>14836103.23</v>
          </cell>
          <cell r="O92">
            <v>3821502.68</v>
          </cell>
          <cell r="P92">
            <v>6144611.3600000003</v>
          </cell>
          <cell r="Q92">
            <v>-3194796.37</v>
          </cell>
          <cell r="R92">
            <v>2960695.14</v>
          </cell>
          <cell r="S92">
            <v>13837071.050000001</v>
          </cell>
          <cell r="T92">
            <v>7869159.0300000003</v>
          </cell>
        </row>
        <row r="93">
          <cell r="G93" t="str">
            <v>036090</v>
          </cell>
          <cell r="M93" t="str">
            <v>036090 Авансы услуги(корр.счет)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G94" t="str">
            <v>036099</v>
          </cell>
          <cell r="M94" t="str">
            <v>036099 Авансы услуги (корр.счет)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</row>
        <row r="95">
          <cell r="G95" t="str">
            <v>037000</v>
          </cell>
          <cell r="M95" t="str">
            <v>037000 Авансы, выданные подотчетным лицам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G96" t="str">
            <v>037099</v>
          </cell>
          <cell r="M96" t="str">
            <v>037099 Авансы подотч.л (корр.счет)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G97" t="str">
            <v>038000</v>
          </cell>
          <cell r="M97" t="str">
            <v>038000 Авансы, выданные поставщикам фин.услуг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G98" t="str">
            <v>038099</v>
          </cell>
          <cell r="M98" t="str">
            <v>038099 Авансы фин.услуги (корр.счет)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G99" t="str">
            <v>039000</v>
          </cell>
          <cell r="M99" t="str">
            <v>039000 Прочие выданные авансы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G100" t="str">
            <v>039099</v>
          </cell>
          <cell r="M100" t="str">
            <v>039099 Авансы прочие(корр.счет)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G101" t="str">
            <v>045000</v>
          </cell>
          <cell r="M101" t="str">
            <v>045000 Ценные бумаги основного капитала (прочие)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G102" t="str">
            <v>045010</v>
          </cell>
          <cell r="M102" t="str">
            <v>045010 Облигации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G103" t="str">
            <v>045020</v>
          </cell>
          <cell r="M103" t="str">
            <v>045020 Акции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G104" t="str">
            <v>045030</v>
          </cell>
          <cell r="M104" t="str">
            <v>045030 Акции внешних фирм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G105" t="str">
            <v>062110</v>
          </cell>
          <cell r="M105" t="str">
            <v>062110 Ссуды кредитных учреждений, краткосрочные,руб.</v>
          </cell>
          <cell r="N105">
            <v>-270000000</v>
          </cell>
          <cell r="O105">
            <v>-91545165.069999993</v>
          </cell>
          <cell r="P105">
            <v>-188623235.34999999</v>
          </cell>
          <cell r="Q105">
            <v>-48710180.130000003</v>
          </cell>
          <cell r="R105">
            <v>49585168.409999996</v>
          </cell>
          <cell r="S105">
            <v>60818230.43</v>
          </cell>
          <cell r="T105">
            <v>128539969.11</v>
          </cell>
        </row>
        <row r="106">
          <cell r="G106" t="str">
            <v>062120</v>
          </cell>
          <cell r="M106" t="str">
            <v>062120 Ссуды кредитных учреждений, долгосрочные,руб.</v>
          </cell>
          <cell r="N106">
            <v>-100000000</v>
          </cell>
          <cell r="O106">
            <v>0</v>
          </cell>
          <cell r="P106">
            <v>0</v>
          </cell>
          <cell r="Q106">
            <v>-70000000</v>
          </cell>
          <cell r="R106">
            <v>-50000000</v>
          </cell>
          <cell r="S106">
            <v>132000000</v>
          </cell>
          <cell r="T106">
            <v>88000000</v>
          </cell>
        </row>
        <row r="107">
          <cell r="G107" t="str">
            <v>062130</v>
          </cell>
          <cell r="M107" t="str">
            <v>062130 Проценты кредитных учреждений, краткосрочные руб</v>
          </cell>
          <cell r="N107">
            <v>-1546728.03</v>
          </cell>
          <cell r="O107">
            <v>167176.76</v>
          </cell>
          <cell r="P107">
            <v>-304501.67</v>
          </cell>
          <cell r="Q107">
            <v>-513473.36</v>
          </cell>
          <cell r="R107">
            <v>253643.8</v>
          </cell>
          <cell r="S107">
            <v>357060.13</v>
          </cell>
          <cell r="T107">
            <v>512297.65</v>
          </cell>
        </row>
        <row r="108">
          <cell r="G108" t="str">
            <v>062140</v>
          </cell>
          <cell r="M108" t="str">
            <v>062140 Проценты кредитных учреждений, долгосрочные руб.</v>
          </cell>
          <cell r="N108">
            <v>-383446.17</v>
          </cell>
          <cell r="O108">
            <v>-1050.54</v>
          </cell>
          <cell r="P108">
            <v>104862.75</v>
          </cell>
          <cell r="Q108">
            <v>-263177.81</v>
          </cell>
          <cell r="R108">
            <v>-173579.99</v>
          </cell>
          <cell r="S108">
            <v>220323.55</v>
          </cell>
          <cell r="T108">
            <v>496068.21</v>
          </cell>
        </row>
        <row r="109">
          <cell r="G109" t="str">
            <v>062210</v>
          </cell>
          <cell r="M109" t="str">
            <v>062210 Ссуды кредитных учреждений, краткосрочные,валюта</v>
          </cell>
          <cell r="N109">
            <v>-273045320</v>
          </cell>
          <cell r="O109">
            <v>0</v>
          </cell>
          <cell r="P109">
            <v>0</v>
          </cell>
          <cell r="Q109">
            <v>123462885</v>
          </cell>
          <cell r="R109">
            <v>0</v>
          </cell>
          <cell r="S109">
            <v>138970000</v>
          </cell>
          <cell r="T109">
            <v>10612435</v>
          </cell>
        </row>
        <row r="110">
          <cell r="G110" t="str">
            <v>062220</v>
          </cell>
          <cell r="M110" t="str">
            <v>062220 Ссуды кредитных учреждений, долгосрочные,валют.</v>
          </cell>
          <cell r="N110">
            <v>-799482357.96000004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-416910000</v>
          </cell>
          <cell r="T110">
            <v>-101557940</v>
          </cell>
        </row>
        <row r="111">
          <cell r="G111" t="str">
            <v>062230</v>
          </cell>
          <cell r="M111" t="str">
            <v>062230 Проценты кредитных учреждений, краткосрочные вал</v>
          </cell>
          <cell r="N111">
            <v>-973152.08</v>
          </cell>
          <cell r="O111">
            <v>-42713.01</v>
          </cell>
          <cell r="P111">
            <v>180006.72</v>
          </cell>
          <cell r="Q111">
            <v>49908.77</v>
          </cell>
          <cell r="R111">
            <v>-41063.269999999997</v>
          </cell>
          <cell r="S111">
            <v>150504.72</v>
          </cell>
          <cell r="T111">
            <v>45745.61</v>
          </cell>
        </row>
        <row r="112">
          <cell r="G112" t="str">
            <v>062240</v>
          </cell>
          <cell r="M112" t="str">
            <v>062240 Проценты кредитных учреждений, долгосрочные вал.</v>
          </cell>
          <cell r="N112">
            <v>-2430050.04</v>
          </cell>
          <cell r="O112">
            <v>90347.16</v>
          </cell>
          <cell r="P112">
            <v>504096.7</v>
          </cell>
          <cell r="Q112">
            <v>-686274.66</v>
          </cell>
          <cell r="R112">
            <v>186977.46</v>
          </cell>
          <cell r="S112">
            <v>-4641848.4000000004</v>
          </cell>
          <cell r="T112">
            <v>-5800107.5300000003</v>
          </cell>
        </row>
        <row r="113">
          <cell r="G113" t="str">
            <v>062290</v>
          </cell>
          <cell r="M113" t="str">
            <v>062290 Краткосрочные займы(корр.счет)</v>
          </cell>
          <cell r="N113">
            <v>10860922.34</v>
          </cell>
          <cell r="O113">
            <v>-3180599.33</v>
          </cell>
          <cell r="P113">
            <v>2946982.62</v>
          </cell>
          <cell r="Q113">
            <v>-121206.86</v>
          </cell>
          <cell r="R113">
            <v>267419.93</v>
          </cell>
          <cell r="S113">
            <v>-113040.51</v>
          </cell>
          <cell r="T113">
            <v>-10671160.699999999</v>
          </cell>
        </row>
        <row r="114">
          <cell r="G114" t="str">
            <v>062390</v>
          </cell>
          <cell r="M114" t="str">
            <v>062390 Долгосрочные займы(корр.счет)</v>
          </cell>
          <cell r="N114">
            <v>28288551.59</v>
          </cell>
          <cell r="O114">
            <v>-9351477.3100000005</v>
          </cell>
          <cell r="P114">
            <v>8636748.4600000009</v>
          </cell>
          <cell r="Q114">
            <v>-1390325.82</v>
          </cell>
          <cell r="R114">
            <v>1478983.26</v>
          </cell>
          <cell r="S114">
            <v>-13343351.380000001</v>
          </cell>
          <cell r="T114">
            <v>-26559665.73</v>
          </cell>
        </row>
        <row r="115">
          <cell r="G115" t="str">
            <v>063000</v>
          </cell>
          <cell r="M115" t="str">
            <v>063000 Кредиты частных лиц</v>
          </cell>
          <cell r="N115">
            <v>1500000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G116" t="str">
            <v>063090</v>
          </cell>
          <cell r="M116" t="str">
            <v>063090 Кредиты частных лиц(корр.счет)</v>
          </cell>
          <cell r="N116">
            <v>-224215.63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G117" t="str">
            <v>070000</v>
          </cell>
          <cell r="M117" t="str">
            <v>070000 Акционерный капитал</v>
          </cell>
          <cell r="N117">
            <v>-266000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G118" t="str">
            <v>070050</v>
          </cell>
          <cell r="M118" t="str">
            <v>070050 Уставный капитал ООО "Лента"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-12710374.199999999</v>
          </cell>
          <cell r="S118">
            <v>0</v>
          </cell>
          <cell r="T118">
            <v>0</v>
          </cell>
        </row>
        <row r="119">
          <cell r="G119" t="str">
            <v>070100</v>
          </cell>
          <cell r="M119" t="str">
            <v>070100 Добавочный капитал</v>
          </cell>
          <cell r="N119">
            <v>-623503000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</row>
        <row r="120">
          <cell r="G120" t="str">
            <v>070500</v>
          </cell>
          <cell r="M120" t="str">
            <v>070500 Субсчет капитала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</row>
        <row r="121">
          <cell r="G121" t="str">
            <v>070550</v>
          </cell>
          <cell r="M121" t="str">
            <v>070550 Взнос учредителей в уставный капитал ООО "Лента"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12648329.57</v>
          </cell>
          <cell r="S121">
            <v>0</v>
          </cell>
          <cell r="T121">
            <v>1378976</v>
          </cell>
        </row>
        <row r="122">
          <cell r="G122" t="str">
            <v>071000</v>
          </cell>
          <cell r="M122" t="str">
            <v>071000 Pезерв капитала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G123" t="str">
            <v>071050</v>
          </cell>
          <cell r="M123" t="str">
            <v>071050 Переоценка резерва капитала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</row>
        <row r="124">
          <cell r="G124" t="str">
            <v>080000</v>
          </cell>
          <cell r="M124" t="str">
            <v>080000 НКС</v>
          </cell>
          <cell r="N124">
            <v>358628828.14999998</v>
          </cell>
          <cell r="O124">
            <v>3909549.59</v>
          </cell>
          <cell r="P124">
            <v>48140039.140000001</v>
          </cell>
          <cell r="Q124">
            <v>55776005.030000001</v>
          </cell>
          <cell r="R124">
            <v>112868057.98</v>
          </cell>
          <cell r="S124">
            <v>-188181793.5</v>
          </cell>
          <cell r="T124">
            <v>12102394.699999999</v>
          </cell>
        </row>
        <row r="125">
          <cell r="G125" t="str">
            <v>080050</v>
          </cell>
          <cell r="M125" t="str">
            <v>080050 Переоценка НКС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G126" t="str">
            <v>080060</v>
          </cell>
          <cell r="M126" t="str">
            <v>080060 Переоценка НКС - корресп.счет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</row>
        <row r="127">
          <cell r="G127" t="str">
            <v>080100</v>
          </cell>
          <cell r="M127" t="str">
            <v>080100 ОС на складе или в монтаже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</row>
        <row r="128">
          <cell r="G128" t="str">
            <v>089000</v>
          </cell>
          <cell r="M128" t="str">
            <v>089000 Дополнительные инвестиционные затраты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G129" t="str">
            <v>098000</v>
          </cell>
          <cell r="M129" t="str">
            <v>098000 Расходы будущих периодов</v>
          </cell>
          <cell r="N129">
            <v>486641.98</v>
          </cell>
          <cell r="O129">
            <v>3017967.51</v>
          </cell>
          <cell r="P129">
            <v>-1438957.37</v>
          </cell>
          <cell r="Q129">
            <v>-1508984.14</v>
          </cell>
          <cell r="R129">
            <v>4299777.3099999996</v>
          </cell>
          <cell r="S129">
            <v>-1707210.78</v>
          </cell>
          <cell r="T129">
            <v>-2516232.12</v>
          </cell>
        </row>
        <row r="130">
          <cell r="G130" t="str">
            <v>098099</v>
          </cell>
          <cell r="M130" t="str">
            <v>098099 Расходы буд.периодов(корр.счет)</v>
          </cell>
          <cell r="N130">
            <v>-14.3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</row>
        <row r="131">
          <cell r="G131" t="str">
            <v>099000</v>
          </cell>
          <cell r="M131" t="str">
            <v>099000 Доходы будущих периодов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G132" t="str">
            <v>100100</v>
          </cell>
          <cell r="M132" t="str">
            <v>100100 Касса магазина N1 - транзит.счет(гл.касса-касс.т.)</v>
          </cell>
          <cell r="N132">
            <v>0</v>
          </cell>
          <cell r="O132">
            <v>483804.62</v>
          </cell>
          <cell r="P132">
            <v>92289.83</v>
          </cell>
          <cell r="Q132">
            <v>245124.54</v>
          </cell>
          <cell r="R132">
            <v>27903.71</v>
          </cell>
          <cell r="S132">
            <v>-96975.97</v>
          </cell>
          <cell r="T132">
            <v>442348.31</v>
          </cell>
        </row>
        <row r="133">
          <cell r="G133" t="str">
            <v>100110</v>
          </cell>
          <cell r="M133" t="str">
            <v>100110 Касса магазина N1 в RUB</v>
          </cell>
          <cell r="N133">
            <v>615700.35</v>
          </cell>
          <cell r="O133">
            <v>-112970.63</v>
          </cell>
          <cell r="P133">
            <v>-21198.43</v>
          </cell>
          <cell r="Q133">
            <v>283405.77</v>
          </cell>
          <cell r="R133">
            <v>-369999.59</v>
          </cell>
          <cell r="S133">
            <v>323720.58</v>
          </cell>
          <cell r="T133">
            <v>190191.72</v>
          </cell>
        </row>
        <row r="134">
          <cell r="G134" t="str">
            <v>100111</v>
          </cell>
          <cell r="M134" t="str">
            <v>100111 Касса магазина Лента-1 (руб.)</v>
          </cell>
          <cell r="N134">
            <v>687642.32</v>
          </cell>
          <cell r="O134">
            <v>-403759.8</v>
          </cell>
          <cell r="P134">
            <v>135827.24</v>
          </cell>
          <cell r="Q134">
            <v>271331.38</v>
          </cell>
          <cell r="R134">
            <v>-52885.17</v>
          </cell>
          <cell r="S134">
            <v>-193661.96</v>
          </cell>
          <cell r="T134">
            <v>277792.8</v>
          </cell>
        </row>
        <row r="135">
          <cell r="G135" t="str">
            <v>100120</v>
          </cell>
          <cell r="M135" t="str">
            <v>100120 Касса магазина N1 в USD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</row>
        <row r="136">
          <cell r="G136" t="str">
            <v>100130</v>
          </cell>
          <cell r="M136" t="str">
            <v>100130 Касса магазина N1 в EUR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</row>
        <row r="137">
          <cell r="G137" t="str">
            <v>100198</v>
          </cell>
          <cell r="M137" t="str">
            <v>100198 Касса магазина Лента-1 (ваучеры)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</row>
        <row r="138">
          <cell r="G138" t="str">
            <v>100199</v>
          </cell>
          <cell r="M138" t="str">
            <v>100199 Транзитный счет для отчетов касс (снятие) Лента-1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G139" t="str">
            <v>100200</v>
          </cell>
          <cell r="M139" t="str">
            <v>100200 Касса магазина N2 - транзит.счет(гл.касса-касс.т.)</v>
          </cell>
          <cell r="N139">
            <v>0</v>
          </cell>
          <cell r="O139">
            <v>674347.95</v>
          </cell>
          <cell r="P139">
            <v>-18915.87</v>
          </cell>
          <cell r="Q139">
            <v>441514.53</v>
          </cell>
          <cell r="R139">
            <v>752408.27</v>
          </cell>
          <cell r="S139">
            <v>-904584.54</v>
          </cell>
          <cell r="T139">
            <v>665479.49</v>
          </cell>
        </row>
        <row r="140">
          <cell r="G140" t="str">
            <v>100210</v>
          </cell>
          <cell r="M140" t="str">
            <v>100210 Касса магазина N2 в RUB</v>
          </cell>
          <cell r="N140">
            <v>193985.47</v>
          </cell>
          <cell r="O140">
            <v>-183469.1</v>
          </cell>
          <cell r="P140">
            <v>62162.69</v>
          </cell>
          <cell r="Q140">
            <v>757579.45</v>
          </cell>
          <cell r="R140">
            <v>-427105.77</v>
          </cell>
          <cell r="S140">
            <v>50328.84</v>
          </cell>
          <cell r="T140">
            <v>145023.18</v>
          </cell>
        </row>
        <row r="141">
          <cell r="G141" t="str">
            <v>100211</v>
          </cell>
          <cell r="M141" t="str">
            <v>100211 Касса магазина Лента-2 (руб.)</v>
          </cell>
          <cell r="N141">
            <v>1563953.41</v>
          </cell>
          <cell r="O141">
            <v>-1068751.1399999999</v>
          </cell>
          <cell r="P141">
            <v>-51961.57</v>
          </cell>
          <cell r="Q141">
            <v>-196487.58</v>
          </cell>
          <cell r="R141">
            <v>884841.51</v>
          </cell>
          <cell r="S141">
            <v>-467139</v>
          </cell>
          <cell r="T141">
            <v>357712.05</v>
          </cell>
        </row>
        <row r="142">
          <cell r="G142" t="str">
            <v>100220</v>
          </cell>
          <cell r="M142" t="str">
            <v>100220 Касса магазина N2 в USD</v>
          </cell>
          <cell r="N142">
            <v>0</v>
          </cell>
          <cell r="O142">
            <v>28084.5</v>
          </cell>
          <cell r="P142">
            <v>35795.24</v>
          </cell>
          <cell r="Q142">
            <v>-61792.82</v>
          </cell>
          <cell r="R142">
            <v>166631.63</v>
          </cell>
          <cell r="S142">
            <v>282858.74</v>
          </cell>
          <cell r="T142">
            <v>-337376.32</v>
          </cell>
        </row>
        <row r="143">
          <cell r="G143" t="str">
            <v>100230</v>
          </cell>
          <cell r="M143" t="str">
            <v>100230 Касса магазина N2 в EUR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</row>
        <row r="144">
          <cell r="G144" t="str">
            <v>100298</v>
          </cell>
          <cell r="M144" t="str">
            <v>100298 Касса магазина Лента-2 (ваучеры)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</row>
        <row r="145">
          <cell r="G145" t="str">
            <v>100299</v>
          </cell>
          <cell r="M145" t="str">
            <v>100299 Транзитный счет для отчетов касс (снятие) Лента-2</v>
          </cell>
          <cell r="N145">
            <v>0</v>
          </cell>
          <cell r="O145">
            <v>223152.34</v>
          </cell>
          <cell r="P145">
            <v>201007.94</v>
          </cell>
          <cell r="Q145">
            <v>61441.67</v>
          </cell>
          <cell r="R145">
            <v>-182683.56</v>
          </cell>
          <cell r="S145">
            <v>146384.4</v>
          </cell>
          <cell r="T145">
            <v>-449302.79</v>
          </cell>
        </row>
        <row r="146">
          <cell r="G146" t="str">
            <v>100300</v>
          </cell>
          <cell r="M146" t="str">
            <v>100300 Касса магазина N3 - транзит.счет(гл.касса-касс.т.)</v>
          </cell>
          <cell r="N146">
            <v>0</v>
          </cell>
          <cell r="O146">
            <v>949273.86</v>
          </cell>
          <cell r="P146">
            <v>-62306.1</v>
          </cell>
          <cell r="Q146">
            <v>894543.61</v>
          </cell>
          <cell r="R146">
            <v>520255.97</v>
          </cell>
          <cell r="S146">
            <v>317482.01</v>
          </cell>
          <cell r="T146">
            <v>748523.06</v>
          </cell>
        </row>
        <row r="147">
          <cell r="G147" t="str">
            <v>100310</v>
          </cell>
          <cell r="M147" t="str">
            <v>100310 Касса магазина N3 в RUB</v>
          </cell>
          <cell r="N147">
            <v>1167274.94</v>
          </cell>
          <cell r="O147">
            <v>-935163.91</v>
          </cell>
          <cell r="P147">
            <v>1431573.71</v>
          </cell>
          <cell r="Q147">
            <v>2347444.7999999998</v>
          </cell>
          <cell r="R147">
            <v>-3920502.68</v>
          </cell>
          <cell r="S147">
            <v>112580.75</v>
          </cell>
          <cell r="T147">
            <v>221313.37</v>
          </cell>
        </row>
        <row r="148">
          <cell r="G148" t="str">
            <v>100311</v>
          </cell>
          <cell r="M148" t="str">
            <v>100311 Касса магазина Лента-3 (руб.)</v>
          </cell>
          <cell r="N148">
            <v>1375198.69</v>
          </cell>
          <cell r="O148">
            <v>-741956.03</v>
          </cell>
          <cell r="P148">
            <v>-44498.53</v>
          </cell>
          <cell r="Q148">
            <v>158658.20000000001</v>
          </cell>
          <cell r="R148">
            <v>717683.81</v>
          </cell>
          <cell r="S148">
            <v>-815033.03</v>
          </cell>
          <cell r="T148">
            <v>78264.62</v>
          </cell>
        </row>
        <row r="149">
          <cell r="G149" t="str">
            <v>100320</v>
          </cell>
          <cell r="M149" t="str">
            <v>100320 Касса магазина N3 в USD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G150" t="str">
            <v>100330</v>
          </cell>
          <cell r="M150" t="str">
            <v>100330 Касса магазина N3 в EUR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</row>
        <row r="151">
          <cell r="G151" t="str">
            <v>100398</v>
          </cell>
          <cell r="M151" t="str">
            <v>100398 Касса магазина Лента-3 (ваучеры)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</row>
        <row r="152">
          <cell r="G152" t="str">
            <v>100399</v>
          </cell>
          <cell r="M152" t="str">
            <v>100399 Транзитный счет для отчетов касс (снятие) Лента-3</v>
          </cell>
          <cell r="N152">
            <v>0</v>
          </cell>
          <cell r="O152">
            <v>213218.91</v>
          </cell>
          <cell r="P152">
            <v>585352.80000000005</v>
          </cell>
          <cell r="Q152">
            <v>-108883.35</v>
          </cell>
          <cell r="R152">
            <v>212988.05</v>
          </cell>
          <cell r="S152">
            <v>-902676.41</v>
          </cell>
          <cell r="T152">
            <v>0</v>
          </cell>
        </row>
        <row r="153">
          <cell r="G153" t="str">
            <v>100400</v>
          </cell>
          <cell r="M153" t="str">
            <v>100400 Касса магазина N4 - транзит.счет(гл.касса-касс.т.)</v>
          </cell>
          <cell r="N153">
            <v>0</v>
          </cell>
          <cell r="O153">
            <v>1202669.1100000001</v>
          </cell>
          <cell r="P153">
            <v>248324.34</v>
          </cell>
          <cell r="Q153">
            <v>637764.49</v>
          </cell>
          <cell r="R153">
            <v>132330.32</v>
          </cell>
          <cell r="S153">
            <v>-63048.02</v>
          </cell>
          <cell r="T153">
            <v>487599.3</v>
          </cell>
        </row>
        <row r="154">
          <cell r="G154" t="str">
            <v>100410</v>
          </cell>
          <cell r="M154" t="str">
            <v>100410 Касса магазина N4 в RUB</v>
          </cell>
          <cell r="N154">
            <v>1266841.6000000001</v>
          </cell>
          <cell r="O154">
            <v>-1241386.18</v>
          </cell>
          <cell r="P154">
            <v>1319238.69</v>
          </cell>
          <cell r="Q154">
            <v>168813.75</v>
          </cell>
          <cell r="R154">
            <v>-1441078.37</v>
          </cell>
          <cell r="S154">
            <v>629289.43999999994</v>
          </cell>
          <cell r="T154">
            <v>-562772.17000000004</v>
          </cell>
        </row>
        <row r="155">
          <cell r="G155" t="str">
            <v>100411</v>
          </cell>
          <cell r="M155" t="str">
            <v>100411 Касса магазина Лента-4 (руб.)</v>
          </cell>
          <cell r="N155">
            <v>4038964.97</v>
          </cell>
          <cell r="O155">
            <v>-3105265.25</v>
          </cell>
          <cell r="P155">
            <v>-306212.98</v>
          </cell>
          <cell r="Q155">
            <v>465751.23</v>
          </cell>
          <cell r="R155">
            <v>62171.71</v>
          </cell>
          <cell r="S155">
            <v>-466901.32</v>
          </cell>
          <cell r="T155">
            <v>1036863.58</v>
          </cell>
        </row>
        <row r="156">
          <cell r="G156" t="str">
            <v>100420</v>
          </cell>
          <cell r="M156" t="str">
            <v>100420 Касса магазина N4 в USD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G157" t="str">
            <v>100430</v>
          </cell>
          <cell r="M157" t="str">
            <v>100430 Касса магазина N4 в EUR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</row>
        <row r="158">
          <cell r="G158" t="str">
            <v>100498</v>
          </cell>
          <cell r="M158" t="str">
            <v>100498 Касса магазина Лента-4 (ваучеры)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</row>
        <row r="159">
          <cell r="G159" t="str">
            <v>100499</v>
          </cell>
          <cell r="M159" t="str">
            <v>100499 Транзитный счет для отчетов касс (снятие) Лента-4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</row>
        <row r="160">
          <cell r="G160" t="str">
            <v>100500</v>
          </cell>
          <cell r="M160" t="str">
            <v>100500 Касса магазина N5 - транзит.счет(гл.касса-касс.т.)</v>
          </cell>
          <cell r="N160">
            <v>0</v>
          </cell>
          <cell r="O160">
            <v>601911.4</v>
          </cell>
          <cell r="P160">
            <v>462385.94</v>
          </cell>
          <cell r="Q160">
            <v>132245.57999999999</v>
          </cell>
          <cell r="R160">
            <v>1993247.78</v>
          </cell>
          <cell r="S160">
            <v>-1365090.66</v>
          </cell>
          <cell r="T160">
            <v>1594317.94</v>
          </cell>
        </row>
        <row r="161">
          <cell r="G161" t="str">
            <v>100510</v>
          </cell>
          <cell r="M161" t="str">
            <v>100510 Касса магазина N5 в RUB</v>
          </cell>
          <cell r="N161">
            <v>1063731.23</v>
          </cell>
          <cell r="O161">
            <v>-750879.86</v>
          </cell>
          <cell r="P161">
            <v>708742.35</v>
          </cell>
          <cell r="Q161">
            <v>2429838.65</v>
          </cell>
          <cell r="R161">
            <v>-3220199.1</v>
          </cell>
          <cell r="S161">
            <v>347707.77</v>
          </cell>
          <cell r="T161">
            <v>197850.12</v>
          </cell>
        </row>
        <row r="162">
          <cell r="G162" t="str">
            <v>100511</v>
          </cell>
          <cell r="M162" t="str">
            <v>100511 Касса магазина Лента-5 (руб.)</v>
          </cell>
          <cell r="N162">
            <v>1908049.85</v>
          </cell>
          <cell r="O162">
            <v>-1241409.8999999999</v>
          </cell>
          <cell r="P162">
            <v>-250309.55</v>
          </cell>
          <cell r="Q162">
            <v>-173046.12</v>
          </cell>
          <cell r="R162">
            <v>141204.4</v>
          </cell>
          <cell r="S162">
            <v>135950.39999999999</v>
          </cell>
          <cell r="T162">
            <v>540532.6</v>
          </cell>
        </row>
        <row r="163">
          <cell r="G163" t="str">
            <v>100598</v>
          </cell>
          <cell r="M163" t="str">
            <v>100598 Касса магазина Лента-5 (ваучеры)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-3000</v>
          </cell>
          <cell r="S163">
            <v>3000</v>
          </cell>
          <cell r="T163">
            <v>0</v>
          </cell>
        </row>
        <row r="164">
          <cell r="G164" t="str">
            <v>100599</v>
          </cell>
          <cell r="M164" t="str">
            <v>100599 Транзитный счет для отчетов касс (снятие) Лента-5</v>
          </cell>
          <cell r="N164">
            <v>0</v>
          </cell>
          <cell r="O164">
            <v>418917.49</v>
          </cell>
          <cell r="P164">
            <v>348416.51</v>
          </cell>
          <cell r="Q164">
            <v>661244.76</v>
          </cell>
          <cell r="R164">
            <v>-1088322.33</v>
          </cell>
          <cell r="S164">
            <v>494407.8</v>
          </cell>
          <cell r="T164">
            <v>-834664.23</v>
          </cell>
        </row>
        <row r="165">
          <cell r="G165" t="str">
            <v>100600</v>
          </cell>
          <cell r="M165" t="str">
            <v>100600 Касса магазина N6 - транзит.счет(гл.касса-касс.т.)</v>
          </cell>
          <cell r="N165">
            <v>0</v>
          </cell>
          <cell r="O165">
            <v>869321.38</v>
          </cell>
          <cell r="P165">
            <v>551114.94999999995</v>
          </cell>
          <cell r="Q165">
            <v>423594.55</v>
          </cell>
          <cell r="R165">
            <v>1108735.24</v>
          </cell>
          <cell r="S165">
            <v>-1415331.37</v>
          </cell>
          <cell r="T165">
            <v>2400200.4</v>
          </cell>
        </row>
        <row r="166">
          <cell r="G166" t="str">
            <v>100610</v>
          </cell>
          <cell r="M166" t="str">
            <v>100610 Касса магазина N6 в RUB</v>
          </cell>
          <cell r="N166">
            <v>821912.03</v>
          </cell>
          <cell r="O166">
            <v>-802307.79</v>
          </cell>
          <cell r="P166">
            <v>673758.02</v>
          </cell>
          <cell r="Q166">
            <v>3308034.41</v>
          </cell>
          <cell r="R166">
            <v>-3614716.59</v>
          </cell>
          <cell r="S166">
            <v>218002.46</v>
          </cell>
          <cell r="T166">
            <v>257698.77</v>
          </cell>
        </row>
        <row r="167">
          <cell r="G167" t="str">
            <v>100611</v>
          </cell>
          <cell r="M167" t="str">
            <v>100611 Касса магазина Лента-6 (руб.)</v>
          </cell>
          <cell r="N167">
            <v>4088734.6</v>
          </cell>
          <cell r="O167">
            <v>-3280393.9</v>
          </cell>
          <cell r="P167">
            <v>47321.599999999999</v>
          </cell>
          <cell r="Q167">
            <v>970949.1</v>
          </cell>
          <cell r="R167">
            <v>1808534.2</v>
          </cell>
          <cell r="S167">
            <v>-2674879.1</v>
          </cell>
          <cell r="T167">
            <v>1277840.3400000001</v>
          </cell>
        </row>
        <row r="168">
          <cell r="G168" t="str">
            <v>100698</v>
          </cell>
          <cell r="M168" t="str">
            <v>100698 Касса магазина Лента-6 (ваучеры)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</row>
        <row r="169">
          <cell r="G169" t="str">
            <v>100699</v>
          </cell>
          <cell r="M169" t="str">
            <v>100699 Транзитный счет для отчетов касс (снятие) Лента-6</v>
          </cell>
          <cell r="N169">
            <v>0</v>
          </cell>
          <cell r="O169">
            <v>569088.29</v>
          </cell>
          <cell r="P169">
            <v>-109.52</v>
          </cell>
          <cell r="Q169">
            <v>304424.5</v>
          </cell>
          <cell r="R169">
            <v>286952.99</v>
          </cell>
          <cell r="S169">
            <v>475327.36</v>
          </cell>
          <cell r="T169">
            <v>-1635683.62</v>
          </cell>
        </row>
        <row r="170">
          <cell r="G170" t="str">
            <v>100800</v>
          </cell>
          <cell r="M170" t="str">
            <v>100800 Касса магазина N8 - транзит.счет(гл.касса-касс.т.)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660842.27</v>
          </cell>
          <cell r="T170">
            <v>363698.94</v>
          </cell>
        </row>
        <row r="171">
          <cell r="G171" t="str">
            <v>100810</v>
          </cell>
          <cell r="M171" t="str">
            <v>100810 Касса магазина N8 в RUB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699227.5</v>
          </cell>
        </row>
        <row r="172">
          <cell r="G172" t="str">
            <v>100811</v>
          </cell>
          <cell r="M172" t="str">
            <v>100811 Касса магазина Лента-8 (руб.)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569947.63</v>
          </cell>
          <cell r="T172">
            <v>594644.13</v>
          </cell>
        </row>
        <row r="173">
          <cell r="G173" t="str">
            <v>100898</v>
          </cell>
          <cell r="M173" t="str">
            <v>100898 Касса магазина Лента-8 (ваучеры)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</row>
        <row r="174">
          <cell r="G174" t="str">
            <v>100899</v>
          </cell>
          <cell r="M174" t="str">
            <v>100899 Транзитный счет для отчетов касс (снятие) Лента-8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</row>
        <row r="175">
          <cell r="G175" t="str">
            <v>101010</v>
          </cell>
          <cell r="M175" t="str">
            <v>101010 Касса в РУБ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G176" t="str">
            <v>101020</v>
          </cell>
          <cell r="M176" t="str">
            <v>101020 Касса в иностранной валюте USD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</row>
        <row r="177">
          <cell r="G177" t="str">
            <v>101030</v>
          </cell>
          <cell r="M177" t="str">
            <v>101030 Касса в иностранной валюте EUR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</row>
        <row r="178">
          <cell r="G178" t="str">
            <v>108100</v>
          </cell>
          <cell r="M178" t="str">
            <v>108100 Специальные бланки</v>
          </cell>
          <cell r="N178">
            <v>0</v>
          </cell>
          <cell r="O178">
            <v>0</v>
          </cell>
          <cell r="P178">
            <v>0</v>
          </cell>
          <cell r="Q178">
            <v>50316</v>
          </cell>
          <cell r="R178">
            <v>-6996.4</v>
          </cell>
          <cell r="S178">
            <v>44595.6</v>
          </cell>
          <cell r="T178">
            <v>-8700.33</v>
          </cell>
        </row>
        <row r="179">
          <cell r="G179" t="str">
            <v>108999</v>
          </cell>
          <cell r="M179" t="str">
            <v>108999 Транзитный счет для продаж по ваучерам</v>
          </cell>
          <cell r="N179">
            <v>-419400</v>
          </cell>
          <cell r="O179">
            <v>460068.33</v>
          </cell>
          <cell r="P179">
            <v>-40668.33</v>
          </cell>
          <cell r="Q179">
            <v>-213400</v>
          </cell>
          <cell r="R179">
            <v>114600</v>
          </cell>
          <cell r="S179">
            <v>-209487.14</v>
          </cell>
          <cell r="T179">
            <v>126000</v>
          </cell>
        </row>
        <row r="180">
          <cell r="G180" t="str">
            <v>109080</v>
          </cell>
          <cell r="M180" t="str">
            <v>109080 Transit for FBCJ SGL operations - receivables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</row>
        <row r="181">
          <cell r="G181" t="str">
            <v>109081</v>
          </cell>
          <cell r="M181" t="str">
            <v>109081 Transit for FBCJ SGL operations - payables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</row>
        <row r="182">
          <cell r="G182" t="str">
            <v>109082</v>
          </cell>
          <cell r="M182" t="str">
            <v>109082 Поступление наличных средств из банка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G183" t="str">
            <v>109990</v>
          </cell>
          <cell r="M183" t="str">
            <v>109990 Технический счет для SD-клиентов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</row>
        <row r="184">
          <cell r="G184" t="str">
            <v>109999</v>
          </cell>
          <cell r="M184" t="str">
            <v>109999 Транзитный счет для продаж по кредитным картам</v>
          </cell>
          <cell r="N184">
            <v>2809066.86</v>
          </cell>
          <cell r="O184">
            <v>-1214571.6000000001</v>
          </cell>
          <cell r="P184">
            <v>601143.48</v>
          </cell>
          <cell r="Q184">
            <v>-918855.69</v>
          </cell>
          <cell r="R184">
            <v>4323604.03</v>
          </cell>
          <cell r="S184">
            <v>-3829732.13</v>
          </cell>
          <cell r="T184">
            <v>250567.72</v>
          </cell>
        </row>
        <row r="185">
          <cell r="G185" t="str">
            <v>110101</v>
          </cell>
          <cell r="M185" t="str">
            <v>110101 Пионер Альфабанк RUB 40702810900020001726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</row>
        <row r="186">
          <cell r="G186" t="str">
            <v>110102</v>
          </cell>
          <cell r="M186" t="str">
            <v>110102 Пионер Балт.Банк RUB 40702810300000016147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</row>
        <row r="187">
          <cell r="G187" t="str">
            <v>110103</v>
          </cell>
          <cell r="M187" t="str">
            <v>110103 Пионер СитиИнвест RUB 40702810800000000449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</row>
        <row r="188">
          <cell r="G188" t="str">
            <v>110104</v>
          </cell>
          <cell r="M188" t="str">
            <v>110104 Пионер ПСБ RUB 40702810439000002935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G189" t="str">
            <v>110105</v>
          </cell>
          <cell r="M189" t="str">
            <v>110105 Пионер Сбербанк RUB 40702810355130141544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G190" t="str">
            <v>110201</v>
          </cell>
          <cell r="M190" t="str">
            <v>110201 Факел Альфабанк RUB 40702810100020004743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</row>
        <row r="191">
          <cell r="G191" t="str">
            <v>110202</v>
          </cell>
          <cell r="M191" t="str">
            <v>110202 Факел Балт.Банк RUB 40702810900000016628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</row>
        <row r="192">
          <cell r="G192" t="str">
            <v>110203</v>
          </cell>
          <cell r="M192" t="str">
            <v>110203 Факел ПСБ RUB 40702810139000002934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G193" t="str">
            <v>110204</v>
          </cell>
          <cell r="M193" t="str">
            <v>110204 Факел ПСБ RUB 40702810539000002864</v>
          </cell>
          <cell r="N193">
            <v>1081008.29</v>
          </cell>
          <cell r="O193">
            <v>-1081008.29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G194" t="str">
            <v>110205</v>
          </cell>
          <cell r="M194" t="str">
            <v>110205 Факел Сбербанк RUB 40702810955000100099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</row>
        <row r="195">
          <cell r="G195" t="str">
            <v>110206</v>
          </cell>
          <cell r="M195" t="str">
            <v>110206 Факел Уралсиб RUB 40702810522000001193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</row>
        <row r="196">
          <cell r="G196" t="str">
            <v>110207</v>
          </cell>
          <cell r="M196" t="str">
            <v>110207 Факел Райффайзен RUB 40702810503000402381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</row>
        <row r="197">
          <cell r="G197" t="str">
            <v>110301</v>
          </cell>
          <cell r="M197" t="str">
            <v>110301 Эвита Балт.Банк RUB 40702810200000016292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G198" t="str">
            <v>110302</v>
          </cell>
          <cell r="M198" t="str">
            <v>110302 Эвита ПСБ RUB 40702810639000002997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G199" t="str">
            <v>110303</v>
          </cell>
          <cell r="M199" t="str">
            <v>110303 Эвита ПСБ RUB 40702810639000002887</v>
          </cell>
          <cell r="N199">
            <v>718295.57</v>
          </cell>
          <cell r="O199">
            <v>-718295.57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</row>
        <row r="200">
          <cell r="G200" t="str">
            <v>110304</v>
          </cell>
          <cell r="M200" t="str">
            <v>110304 Эвита Уралсиб RUB 40702810522000001630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</row>
        <row r="201">
          <cell r="G201" t="str">
            <v>110305</v>
          </cell>
          <cell r="M201" t="str">
            <v>110305 Эвита Райффайзен RUB 40702810403000402384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G202" t="str">
            <v>110401</v>
          </cell>
          <cell r="M202" t="str">
            <v>110401 Омни Альфабанк RUB 40702810900020000594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G203" t="str">
            <v>110402</v>
          </cell>
          <cell r="M203" t="str">
            <v>110402 Омни ПСБ RUB 40702810600000100559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G204" t="str">
            <v>110403</v>
          </cell>
          <cell r="M204" t="str">
            <v>110403 Омни ПСБ RUB 40702810639000003970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</row>
        <row r="205">
          <cell r="G205" t="str">
            <v>110404</v>
          </cell>
          <cell r="M205" t="str">
            <v>110404 Омни Райффайзен RUB 40702810703000401292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G206" t="str">
            <v>110405</v>
          </cell>
          <cell r="M206" t="str">
            <v>110405 Омни Сбербанк RUB 40702810655000100072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G207" t="str">
            <v>110406</v>
          </cell>
          <cell r="M207" t="str">
            <v>110406 Омни Сбербанк RUB 45207810755000000145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</row>
        <row r="208">
          <cell r="G208" t="str">
            <v>110407</v>
          </cell>
          <cell r="M208" t="str">
            <v>110407 Омни Уралсиб RUB 40702810222000000562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G209" t="str">
            <v>110409</v>
          </cell>
          <cell r="M209" t="str">
            <v>110409 ОМНИ Балт Банк RUB 40702810700007037033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</row>
        <row r="210">
          <cell r="G210" t="str">
            <v>110410</v>
          </cell>
          <cell r="M210" t="str">
            <v>110410 ОМНИ ММБанк RUB 40702810200020457193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</row>
        <row r="211">
          <cell r="G211" t="str">
            <v>110601</v>
          </cell>
          <cell r="M211" t="str">
            <v>110601 ЛЕНТА ПСБ RUB 40702810539000004574</v>
          </cell>
          <cell r="N211">
            <v>2457793.41</v>
          </cell>
          <cell r="O211">
            <v>-2448674.87</v>
          </cell>
          <cell r="P211">
            <v>658829.79</v>
          </cell>
          <cell r="Q211">
            <v>3341820.54</v>
          </cell>
          <cell r="R211">
            <v>-3319594.05</v>
          </cell>
          <cell r="S211">
            <v>1580729.91</v>
          </cell>
          <cell r="T211">
            <v>-1752665.81</v>
          </cell>
        </row>
        <row r="212">
          <cell r="G212" t="str">
            <v>110602</v>
          </cell>
          <cell r="M212" t="str">
            <v>110602 ЛЕНТА БАЛТ БАНК RUB 40702810700007057107</v>
          </cell>
          <cell r="N212">
            <v>608999.64</v>
          </cell>
          <cell r="O212">
            <v>-405567.34</v>
          </cell>
          <cell r="P212">
            <v>-69784.350000000006</v>
          </cell>
          <cell r="Q212">
            <v>4994791.54</v>
          </cell>
          <cell r="R212">
            <v>-4788401.72</v>
          </cell>
          <cell r="S212">
            <v>533993.65</v>
          </cell>
          <cell r="T212">
            <v>-769833.66</v>
          </cell>
        </row>
        <row r="213">
          <cell r="G213" t="str">
            <v>110603</v>
          </cell>
          <cell r="M213" t="str">
            <v>110603 ЛЕНТА УРАЛСИБ RUB 40702810722000001757</v>
          </cell>
          <cell r="N213">
            <v>2609072.71</v>
          </cell>
          <cell r="O213">
            <v>-1193106.49</v>
          </cell>
          <cell r="P213">
            <v>-890693.61</v>
          </cell>
          <cell r="Q213">
            <v>-299345.19</v>
          </cell>
          <cell r="R213">
            <v>25225.83</v>
          </cell>
          <cell r="S213">
            <v>181393.46</v>
          </cell>
          <cell r="T213">
            <v>-93095.09</v>
          </cell>
        </row>
        <row r="214">
          <cell r="G214" t="str">
            <v>110604</v>
          </cell>
          <cell r="M214" t="str">
            <v>110604 ЛЕНТА РАЙФФАЙЗЕН RUB 40702810503000402378</v>
          </cell>
          <cell r="N214">
            <v>6252.07</v>
          </cell>
          <cell r="O214">
            <v>-5233.66</v>
          </cell>
          <cell r="P214">
            <v>92484.99</v>
          </cell>
          <cell r="Q214">
            <v>181820.94</v>
          </cell>
          <cell r="R214">
            <v>-259786.64</v>
          </cell>
          <cell r="S214">
            <v>78994.97</v>
          </cell>
          <cell r="T214">
            <v>-39951</v>
          </cell>
        </row>
        <row r="215">
          <cell r="G215" t="str">
            <v>110608</v>
          </cell>
          <cell r="M215" t="str">
            <v>110608 Blocked-Bank a/c LE10 - use a/c 110610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G216" t="str">
            <v>110610</v>
          </cell>
          <cell r="M216" t="str">
            <v>110610 ЛЕНТА СБЕРБАНК RUB 40702810655000100292</v>
          </cell>
          <cell r="N216">
            <v>122195177.77</v>
          </cell>
          <cell r="O216">
            <v>-122195177.77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</row>
        <row r="217">
          <cell r="G217" t="str">
            <v>110611</v>
          </cell>
          <cell r="M217" t="str">
            <v>110611 ЛЕНТА ММБанк RUB 40702810100020454885</v>
          </cell>
          <cell r="N217">
            <v>137498.85</v>
          </cell>
          <cell r="O217">
            <v>-61990.559999999998</v>
          </cell>
          <cell r="P217">
            <v>247619.09</v>
          </cell>
          <cell r="Q217">
            <v>-253906.45</v>
          </cell>
          <cell r="R217">
            <v>-56255.89</v>
          </cell>
          <cell r="S217">
            <v>68940.61</v>
          </cell>
          <cell r="T217">
            <v>-79176.13</v>
          </cell>
        </row>
        <row r="218">
          <cell r="G218" t="str">
            <v>110612</v>
          </cell>
          <cell r="M218" t="str">
            <v>110612 ЛЕНТА БСЖВ RUB 40702810033810000023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</row>
        <row r="219">
          <cell r="G219" t="str">
            <v>110701</v>
          </cell>
          <cell r="M219" t="str">
            <v>110701 ИСТОЧНИК УРАЛСИБ RUB 40702810322000001649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</row>
        <row r="220">
          <cell r="G220" t="str">
            <v>110705</v>
          </cell>
          <cell r="M220" t="str">
            <v>110705 ИСТОЧНИК РАЙФФАЙЗЕНБАНК RUB 40702810203000402377</v>
          </cell>
          <cell r="N220">
            <v>3610.33</v>
          </cell>
          <cell r="O220">
            <v>-3610.33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</row>
        <row r="221">
          <cell r="G221" t="str">
            <v>110706</v>
          </cell>
          <cell r="M221" t="str">
            <v>110706 ИСТОЧНИК ММБанк RUB 40702810200020457287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</row>
        <row r="222">
          <cell r="G222" t="str">
            <v>110707</v>
          </cell>
          <cell r="M222" t="str">
            <v>110707 ИСТОЧНИК ПСБ RUB 40702810210239000004764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</row>
        <row r="223">
          <cell r="G223" t="str">
            <v>110801</v>
          </cell>
          <cell r="M223" t="str">
            <v>110801 КУЛИНАР.ПР-ВО ПСБ RUB 40702810139000004673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</row>
        <row r="224">
          <cell r="G224" t="str">
            <v>110802</v>
          </cell>
          <cell r="M224" t="str">
            <v>110802 КУЛИНАР.ПР-ВО БАЛТ RUB 40702810500001428848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</row>
        <row r="225">
          <cell r="G225" t="str">
            <v>111207</v>
          </cell>
          <cell r="M225" t="str">
            <v>111207 Факел ПСБ USD 40702840239005000843</v>
          </cell>
          <cell r="N225">
            <v>877.97</v>
          </cell>
          <cell r="O225">
            <v>-877.97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G226" t="str">
            <v>111208</v>
          </cell>
          <cell r="M226" t="str">
            <v>111208 Факел ПСБ USD 40702840539005000844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G227" t="str">
            <v>111209</v>
          </cell>
          <cell r="M227" t="str">
            <v>111209 Факел ПСБ USD 40702840839005000845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</row>
        <row r="228">
          <cell r="G228" t="str">
            <v>111305</v>
          </cell>
          <cell r="M228" t="str">
            <v>111305 Эвита ПСБ USD 40702840139005000846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G229" t="str">
            <v>111306</v>
          </cell>
          <cell r="M229" t="str">
            <v>111306 Эвита ПСБ USD 40702840439005000847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</row>
        <row r="230">
          <cell r="G230" t="str">
            <v>111307</v>
          </cell>
          <cell r="M230" t="str">
            <v>111307 Эвита ПСБ USD 40702840739005000848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</row>
        <row r="231">
          <cell r="G231" t="str">
            <v>111408</v>
          </cell>
          <cell r="M231" t="str">
            <v>111408 Омни Райффайзен USD 40702840003000401292</v>
          </cell>
          <cell r="N231">
            <v>575.23</v>
          </cell>
          <cell r="O231">
            <v>-575.23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G232" t="str">
            <v>111409</v>
          </cell>
          <cell r="M232" t="str">
            <v>111409 Омни Райффайзен USD 40702840303001401292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</row>
        <row r="233">
          <cell r="G233" t="str">
            <v>111410</v>
          </cell>
          <cell r="M233" t="str">
            <v>111410 Омни Райффайзен USD 40702840603002401292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</row>
        <row r="234">
          <cell r="G234" t="str">
            <v>111411</v>
          </cell>
          <cell r="M234" t="str">
            <v>111411 Омни Сбербанк USD 40702840355000100012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G235" t="str">
            <v>111412</v>
          </cell>
          <cell r="M235" t="str">
            <v>111412 Омни Сбербанк USD 40702840255000200012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</row>
        <row r="236">
          <cell r="G236" t="str">
            <v>111413</v>
          </cell>
          <cell r="M236" t="str">
            <v>111413 Омни Сбербанк USD 40702840155000300012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</row>
        <row r="237">
          <cell r="G237" t="str">
            <v>111414</v>
          </cell>
          <cell r="M237" t="str">
            <v>111414 Омни Уралсиб USD 40702840122000179000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G238" t="str">
            <v>111415</v>
          </cell>
          <cell r="M238" t="str">
            <v>111415 Омни Уралсиб USD 40702840922000179200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</row>
        <row r="239">
          <cell r="G239" t="str">
            <v>111416</v>
          </cell>
          <cell r="M239" t="str">
            <v>111416 Омни Уралсиб USD 40702840022000179100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</row>
        <row r="240">
          <cell r="G240" t="str">
            <v>111417</v>
          </cell>
          <cell r="M240" t="str">
            <v>111417 Омни Уралсиб USD 45205840322000100805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</row>
        <row r="241">
          <cell r="G241" t="str">
            <v>111418</v>
          </cell>
          <cell r="M241" t="str">
            <v>111418 Омни Балт Банк USD спец.тр.40702840400001401663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G242" t="str">
            <v>111419</v>
          </cell>
          <cell r="M242" t="str">
            <v>111419 Омни Балт Банк USD 40702999900001401661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G243" t="str">
            <v>111420</v>
          </cell>
          <cell r="M243" t="str">
            <v>111420 Омни Балт Банк USD 40702999600001401660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</row>
        <row r="244">
          <cell r="G244" t="str">
            <v>111422</v>
          </cell>
          <cell r="M244" t="str">
            <v>111422 Омни ММБанк USD 40702840300020530061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G245" t="str">
            <v>111423</v>
          </cell>
          <cell r="M245" t="str">
            <v>111423 Омни ММБанк USD 40702840600020530062 транзит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</row>
        <row r="246">
          <cell r="G246" t="str">
            <v>111604</v>
          </cell>
          <cell r="M246" t="str">
            <v>111604 ЛЕНТА УРАЛСИБ USD 40702840822000534000</v>
          </cell>
          <cell r="N246">
            <v>0</v>
          </cell>
          <cell r="O246">
            <v>0</v>
          </cell>
          <cell r="P246">
            <v>0</v>
          </cell>
          <cell r="Q246">
            <v>0.28000000000000003</v>
          </cell>
          <cell r="R246">
            <v>0</v>
          </cell>
          <cell r="S246">
            <v>0</v>
          </cell>
          <cell r="T246">
            <v>0.01</v>
          </cell>
        </row>
        <row r="247">
          <cell r="G247" t="str">
            <v>111605</v>
          </cell>
          <cell r="M247" t="str">
            <v>111605 ЛЕНТА УРАЛСИБ USD 40702840722000534100 транз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G248" t="str">
            <v>111606</v>
          </cell>
          <cell r="M248" t="str">
            <v>111606 ЛЕНТА УРАЛСИБ USD 40702840622000534200 сп.транз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</row>
        <row r="249">
          <cell r="G249" t="str">
            <v>111607</v>
          </cell>
          <cell r="M249" t="str">
            <v>111607 ЛЕНТА ММБАНК USD 40702840700020424886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12554.83</v>
          </cell>
          <cell r="T249">
            <v>-457.5</v>
          </cell>
        </row>
        <row r="250">
          <cell r="G250" t="str">
            <v>111608</v>
          </cell>
          <cell r="M250" t="str">
            <v>111608 ЛЕНТА ММБАНК USD 40702840000020454887 Транз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G251" t="str">
            <v>111609</v>
          </cell>
          <cell r="M251" t="str">
            <v>111609 ЛЕНТА ММБАНК USD 40702840300020454888 Спец.Транз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</row>
        <row r="252">
          <cell r="G252" t="str">
            <v>111610</v>
          </cell>
          <cell r="M252" t="str">
            <v>111610 ЛЕНТА Сбербанк USD 40702840355000169613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</row>
        <row r="253">
          <cell r="G253" t="str">
            <v>111611</v>
          </cell>
          <cell r="M253" t="str">
            <v>111611 ЛЕНТА Сбербанк USD 40702840255000269613 транзит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</row>
        <row r="254">
          <cell r="G254" t="str">
            <v>111612</v>
          </cell>
          <cell r="M254" t="str">
            <v>111612 ЛЕНТА БалтБанк USD 40702840500001205484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286.72000000000003</v>
          </cell>
        </row>
        <row r="255">
          <cell r="G255" t="str">
            <v>111613</v>
          </cell>
          <cell r="M255" t="str">
            <v>111613 ЛЕНТА БалтБанк USD 40702840800001205485 транзит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</row>
        <row r="256">
          <cell r="G256" t="str">
            <v>111614</v>
          </cell>
          <cell r="M256" t="str">
            <v>111614 ЛЕНТА Райффайзен USD 40702840803000402378</v>
          </cell>
          <cell r="N256">
            <v>0</v>
          </cell>
          <cell r="O256">
            <v>0</v>
          </cell>
          <cell r="P256">
            <v>575.75</v>
          </cell>
          <cell r="Q256">
            <v>1.07</v>
          </cell>
          <cell r="R256">
            <v>-1.0900000000000001</v>
          </cell>
          <cell r="S256">
            <v>5.77</v>
          </cell>
          <cell r="T256">
            <v>12.87</v>
          </cell>
        </row>
        <row r="257">
          <cell r="G257" t="str">
            <v>111615</v>
          </cell>
          <cell r="M257" t="str">
            <v>111615 ЛЕНТА Райффайзен USD 40702840103001402378 транзит</v>
          </cell>
          <cell r="N257">
            <v>0</v>
          </cell>
          <cell r="O257">
            <v>582.19000000000005</v>
          </cell>
          <cell r="P257">
            <v>-582.19000000000005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</row>
        <row r="258">
          <cell r="G258" t="str">
            <v>111616</v>
          </cell>
          <cell r="M258" t="str">
            <v>111616 ЛЕНТА БСЖВ USD 40702840433810000017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</row>
        <row r="259">
          <cell r="G259" t="str">
            <v>111617</v>
          </cell>
          <cell r="M259" t="str">
            <v>111617 ЛЕНТА БСЖВ USD 40702840733810000018 транзит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G260" t="str">
            <v>111702</v>
          </cell>
          <cell r="M260" t="str">
            <v>111702 ИСТОЧНИК УРАЛСИБ USD 40702840822000505000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G261" t="str">
            <v>111703</v>
          </cell>
          <cell r="M261" t="str">
            <v>111703 ИСТОЧНИК УРАЛСИБ USD 40702840722000505100 транз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</row>
        <row r="262">
          <cell r="G262" t="str">
            <v>111704</v>
          </cell>
          <cell r="M262" t="str">
            <v>111704 ИСТОЧНИК УРАЛСИБ USD 40702840622000505200 сп.транз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G263" t="str">
            <v>111705</v>
          </cell>
          <cell r="M263" t="str">
            <v>111705 ИСТОЧНИК Райффайзен USD 40702840503000402377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G264" t="str">
            <v>111706</v>
          </cell>
          <cell r="M264" t="str">
            <v>111706 ИСТОЧНИК Райффайзен USD 40702840103002402377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G265" t="str">
            <v>112210</v>
          </cell>
          <cell r="M265" t="str">
            <v>112210 Факел ПСБ EUR 40702978839005000843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G266" t="str">
            <v>112211</v>
          </cell>
          <cell r="M266" t="str">
            <v>112211 Факел ПСБ EUR 40702978139005000844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G267" t="str">
            <v>112212</v>
          </cell>
          <cell r="M267" t="str">
            <v>112212 Факел ПСБ EUR 40702978439005000845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</row>
        <row r="268">
          <cell r="G268" t="str">
            <v>112418</v>
          </cell>
          <cell r="M268" t="str">
            <v>112418 Омни Сбербанк EUR 40702978655000100008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G269" t="str">
            <v>112419</v>
          </cell>
          <cell r="M269" t="str">
            <v>112419 Омни Сбербанк EUR 40702978555000200008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</row>
        <row r="270">
          <cell r="G270" t="str">
            <v>112420</v>
          </cell>
          <cell r="M270" t="str">
            <v>112420 Омни Сбербанк EUR 40702978455000300008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</row>
        <row r="271">
          <cell r="G271" t="str">
            <v>112607</v>
          </cell>
          <cell r="M271" t="str">
            <v>112607 ЛЕНТА УРАЛСИБ EUR 40702978422000534000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</row>
        <row r="272">
          <cell r="G272" t="str">
            <v>112608</v>
          </cell>
          <cell r="M272" t="str">
            <v>112608 ЛЕНТА УРАЛСИБ EUR 40702878322000534100 транз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</row>
        <row r="273">
          <cell r="G273" t="str">
            <v>112609</v>
          </cell>
          <cell r="M273" t="str">
            <v>112609 ЛЕНТА УРАЛСИБ EUR 40702978222000534200 сп.транз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G274" t="str">
            <v>112610</v>
          </cell>
          <cell r="M274" t="str">
            <v>112610 ЛЕНТА Сбербанк EUR 40702978055000169636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</row>
        <row r="275">
          <cell r="G275" t="str">
            <v>112611</v>
          </cell>
          <cell r="M275" t="str">
            <v>112611 ЛЕНТА Сбербанк EUR 40702978955000269636 транз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</row>
        <row r="276">
          <cell r="G276" t="str">
            <v>112612</v>
          </cell>
          <cell r="M276" t="str">
            <v>112612 ЛЕНТА ММБ EUR 40702978900020626742</v>
          </cell>
          <cell r="N276">
            <v>0</v>
          </cell>
          <cell r="O276">
            <v>0</v>
          </cell>
          <cell r="P276">
            <v>0</v>
          </cell>
          <cell r="Q276">
            <v>472282.23</v>
          </cell>
          <cell r="R276">
            <v>-472282.23</v>
          </cell>
          <cell r="S276">
            <v>0</v>
          </cell>
          <cell r="T276">
            <v>0</v>
          </cell>
        </row>
        <row r="277">
          <cell r="G277" t="str">
            <v>112613</v>
          </cell>
          <cell r="M277" t="str">
            <v>112613 ЛЕНТА ММБ EUR 40702978200020626743 транз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G278" t="str">
            <v>112614</v>
          </cell>
          <cell r="M278" t="str">
            <v>112614 ЛЕНТА БСЖВ EUR 40702978133810000014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G279" t="str">
            <v>112615</v>
          </cell>
          <cell r="M279" t="str">
            <v>112615 ЛЕНТА БСЖВ EUR 40702978133810000015 транз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G280" t="str">
            <v>112705</v>
          </cell>
          <cell r="M280" t="str">
            <v>112705 ИСТОЧНИК УРАЛСИБ EUR 40702978422000505000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</row>
        <row r="281">
          <cell r="G281" t="str">
            <v>112706</v>
          </cell>
          <cell r="M281" t="str">
            <v>112706 ИСТОЧНИК УРАЛСИБ EUR 40702978322000505100 транз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</row>
        <row r="282">
          <cell r="G282" t="str">
            <v>112707</v>
          </cell>
          <cell r="M282" t="str">
            <v>112707 ИСТОЧНИК УРАЛСИБ EUR 40702978222000505200 сп.транз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</row>
        <row r="283">
          <cell r="G283" t="str">
            <v>113601</v>
          </cell>
          <cell r="M283" t="str">
            <v>113601 Лента СБ RUB 42102810155000000005 Депозитный счет</v>
          </cell>
        </row>
        <row r="284">
          <cell r="G284" t="str">
            <v>118010</v>
          </cell>
          <cell r="M284" t="str">
            <v>118010 Тех.счет для входящих платежей по банк.выписке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</row>
        <row r="285">
          <cell r="G285" t="str">
            <v>118020</v>
          </cell>
          <cell r="M285" t="str">
            <v>118020 Тех.счет для исходящих платежей по банк.выписке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-6452.6</v>
          </cell>
        </row>
        <row r="286">
          <cell r="G286" t="str">
            <v>118030</v>
          </cell>
          <cell r="M286" t="str">
            <v>118030 F110-outgoing payments-subaccount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</row>
        <row r="287">
          <cell r="G287" t="str">
            <v>118999</v>
          </cell>
          <cell r="M287" t="str">
            <v>118999 F110-Tech.a/c-pmt differ. with alternative currenc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</row>
        <row r="288">
          <cell r="G288" t="str">
            <v>119000</v>
          </cell>
          <cell r="M288" t="str">
            <v>119000 Депозитный счет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G289" t="str">
            <v>119100</v>
          </cell>
          <cell r="M289" t="str">
            <v>119100 ПИОНЕР БАЛТ БАНК RUB 40702810300000016147 д.в пути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G290" t="str">
            <v>119200</v>
          </cell>
          <cell r="M290" t="str">
            <v>119200 ПИОНЕР ПСБ RUB 40702810439000002935 деньги в пути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</row>
        <row r="291">
          <cell r="G291" t="str">
            <v>119300</v>
          </cell>
          <cell r="M291" t="str">
            <v>119300 Транзитные счета банки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G292" t="str">
            <v>119400</v>
          </cell>
          <cell r="M292" t="str">
            <v>119400 Счет оффшорной компании Istochnic LTD</v>
          </cell>
          <cell r="N292">
            <v>82518788.540000007</v>
          </cell>
          <cell r="O292">
            <v>-82518788.540000007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G293" t="str">
            <v>119410</v>
          </cell>
          <cell r="M293" t="str">
            <v>119410 Счет оффшорной компании Istochnic LTD в USD</v>
          </cell>
          <cell r="N293">
            <v>0</v>
          </cell>
          <cell r="O293">
            <v>36536366.369999997</v>
          </cell>
          <cell r="P293">
            <v>-7856698.6600000001</v>
          </cell>
          <cell r="Q293">
            <v>-25347313.91</v>
          </cell>
          <cell r="R293">
            <v>-591913.52</v>
          </cell>
          <cell r="S293">
            <v>-451548.6</v>
          </cell>
          <cell r="T293">
            <v>-998332.91</v>
          </cell>
        </row>
        <row r="294">
          <cell r="G294" t="str">
            <v>119420</v>
          </cell>
          <cell r="M294" t="str">
            <v>119420 Счет оффшорной компании Istochnic LTD в EUR</v>
          </cell>
          <cell r="N294">
            <v>0</v>
          </cell>
          <cell r="O294">
            <v>783.83</v>
          </cell>
          <cell r="P294">
            <v>-776.44</v>
          </cell>
          <cell r="Q294">
            <v>0</v>
          </cell>
          <cell r="R294">
            <v>3098.82</v>
          </cell>
          <cell r="S294">
            <v>-3095.89</v>
          </cell>
          <cell r="T294">
            <v>-29559.84</v>
          </cell>
        </row>
        <row r="295">
          <cell r="G295" t="str">
            <v>119430</v>
          </cell>
          <cell r="M295" t="str">
            <v>119430 Счет оффшорной компании Istochnic LTD в GBP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G296" t="str">
            <v>119500</v>
          </cell>
          <cell r="M296" t="str">
            <v>119500 Транзитные счета третие лица (П.С.В)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</row>
        <row r="297">
          <cell r="G297" t="str">
            <v>120000</v>
          </cell>
          <cell r="M297" t="str">
            <v>120000 Ссуды сотрудникам</v>
          </cell>
          <cell r="N297">
            <v>2200003.63</v>
          </cell>
          <cell r="O297">
            <v>-145132.41</v>
          </cell>
          <cell r="P297">
            <v>467164.68</v>
          </cell>
          <cell r="Q297">
            <v>712875.33</v>
          </cell>
          <cell r="R297">
            <v>-108588.7</v>
          </cell>
          <cell r="S297">
            <v>-220923.8</v>
          </cell>
          <cell r="T297">
            <v>-229457.2</v>
          </cell>
        </row>
        <row r="298">
          <cell r="G298" t="str">
            <v>120010</v>
          </cell>
          <cell r="M298" t="str">
            <v>120010 Займы выданные в рублях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23856657.539999999</v>
          </cell>
          <cell r="T298">
            <v>135957900</v>
          </cell>
        </row>
        <row r="299">
          <cell r="G299" t="str">
            <v>120099</v>
          </cell>
          <cell r="M299" t="str">
            <v>120099 Ссуды сотрудникам (корр.счет)</v>
          </cell>
          <cell r="N299">
            <v>-35427.54</v>
          </cell>
          <cell r="O299">
            <v>24000.54</v>
          </cell>
          <cell r="P299">
            <v>-25100.59</v>
          </cell>
          <cell r="Q299">
            <v>8117.67</v>
          </cell>
          <cell r="R299">
            <v>-2776.48</v>
          </cell>
          <cell r="S299">
            <v>20599.3</v>
          </cell>
          <cell r="T299">
            <v>37431.160000000003</v>
          </cell>
        </row>
        <row r="300">
          <cell r="G300" t="str">
            <v>140000</v>
          </cell>
          <cell r="M300" t="str">
            <v>140000 Дебиторская задолжен.(по товарам) внутри страны</v>
          </cell>
          <cell r="N300">
            <v>1141205.54</v>
          </cell>
          <cell r="O300">
            <v>-702123.14</v>
          </cell>
          <cell r="P300">
            <v>-66912.75</v>
          </cell>
          <cell r="Q300">
            <v>90211.34</v>
          </cell>
          <cell r="R300">
            <v>-258550.22</v>
          </cell>
          <cell r="S300">
            <v>94248.89</v>
          </cell>
          <cell r="T300">
            <v>-269600.31</v>
          </cell>
        </row>
        <row r="301">
          <cell r="G301" t="str">
            <v>140010</v>
          </cell>
          <cell r="M301" t="str">
            <v>140010 Дебиторская задолженность (по ОС) внутри страны</v>
          </cell>
          <cell r="N301">
            <v>-600000</v>
          </cell>
          <cell r="O301">
            <v>-4803679.9000000004</v>
          </cell>
          <cell r="P301">
            <v>0</v>
          </cell>
          <cell r="Q301">
            <v>0</v>
          </cell>
          <cell r="R301">
            <v>-1809470.72</v>
          </cell>
          <cell r="S301">
            <v>-67837333.420000002</v>
          </cell>
          <cell r="T301">
            <v>129949753.14</v>
          </cell>
        </row>
        <row r="302">
          <cell r="G302" t="str">
            <v>140020</v>
          </cell>
          <cell r="M302" t="str">
            <v>140020 Дебиторская задолжен.(по услугам) внутри страны</v>
          </cell>
          <cell r="N302">
            <v>19346367.550000001</v>
          </cell>
          <cell r="O302">
            <v>-3310433.16</v>
          </cell>
          <cell r="P302">
            <v>-518223.52</v>
          </cell>
          <cell r="Q302">
            <v>4416152.16</v>
          </cell>
          <cell r="R302">
            <v>-205281.59</v>
          </cell>
          <cell r="S302">
            <v>2149536.2400000002</v>
          </cell>
          <cell r="T302">
            <v>5495744.1699999999</v>
          </cell>
        </row>
        <row r="303">
          <cell r="G303" t="str">
            <v>140090</v>
          </cell>
          <cell r="M303" t="str">
            <v>140090 Дебиторская задолженность внутри страны - СРЛ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-297</v>
          </cell>
          <cell r="T303">
            <v>0</v>
          </cell>
        </row>
        <row r="304">
          <cell r="G304" t="str">
            <v>140099</v>
          </cell>
          <cell r="M304" t="str">
            <v>140099 Дебиторская задолжен.товары (коррект.счет)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</row>
        <row r="305">
          <cell r="G305" t="str">
            <v>140200</v>
          </cell>
          <cell r="M305" t="str">
            <v>140200 Авансы полученные    (по товарам) внутри страны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-1922494.64</v>
          </cell>
          <cell r="T305">
            <v>-767430.4</v>
          </cell>
        </row>
        <row r="306">
          <cell r="G306" t="str">
            <v>140210</v>
          </cell>
          <cell r="M306" t="str">
            <v>140210 НДС по авансам полученным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293261.90999999997</v>
          </cell>
          <cell r="T306">
            <v>117065.66</v>
          </cell>
        </row>
        <row r="307">
          <cell r="G307" t="str">
            <v>141000</v>
          </cell>
          <cell r="M307" t="str">
            <v>141000 Дебиторская задолженность (по товарам) за рубежом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</row>
        <row r="308">
          <cell r="G308" t="str">
            <v>141010</v>
          </cell>
          <cell r="M308" t="str">
            <v>141010 Дебиторская задолженность (по ОС) за рубежом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G309" t="str">
            <v>141020</v>
          </cell>
          <cell r="M309" t="str">
            <v>141020 Дебиторская задолженность (по услугам) за рубежом</v>
          </cell>
          <cell r="N309">
            <v>3505038.97</v>
          </cell>
          <cell r="O309">
            <v>2319.7800000000002</v>
          </cell>
          <cell r="P309">
            <v>-2319.7800000000002</v>
          </cell>
          <cell r="Q309">
            <v>-540907.87</v>
          </cell>
          <cell r="R309">
            <v>-992265.96</v>
          </cell>
          <cell r="S309">
            <v>-1014965.14</v>
          </cell>
          <cell r="T309">
            <v>862.94</v>
          </cell>
        </row>
        <row r="310">
          <cell r="G310" t="str">
            <v>141090</v>
          </cell>
          <cell r="M310" t="str">
            <v>141090 Дебиторская задолженность за рубежом - СРЛ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</row>
        <row r="311">
          <cell r="G311" t="str">
            <v>141099</v>
          </cell>
          <cell r="M311" t="str">
            <v>141099 Дебиторская задолженн.ОС (коррект.счет)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</row>
        <row r="312">
          <cell r="G312" t="str">
            <v>142000</v>
          </cell>
          <cell r="M312" t="str">
            <v>142000 Дебиторская задолженность - магазины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</row>
        <row r="313">
          <cell r="G313" t="str">
            <v>142099</v>
          </cell>
          <cell r="M313" t="str">
            <v>142099 Дебиторская задолжен. - услуги (коррект.счет)</v>
          </cell>
          <cell r="N313">
            <v>-254134.41</v>
          </cell>
          <cell r="O313">
            <v>106450.97</v>
          </cell>
          <cell r="P313">
            <v>-39050.21</v>
          </cell>
          <cell r="Q313">
            <v>66648.179999999993</v>
          </cell>
          <cell r="R313">
            <v>43695.46</v>
          </cell>
          <cell r="S313">
            <v>55270.99</v>
          </cell>
          <cell r="T313">
            <v>31156.26</v>
          </cell>
        </row>
        <row r="314">
          <cell r="G314" t="str">
            <v>143000</v>
          </cell>
          <cell r="M314" t="str">
            <v>143000 "Дебиторская задолженность - юр.лица ТД ""Лента"""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</row>
        <row r="315">
          <cell r="G315" t="str">
            <v>143099</v>
          </cell>
          <cell r="M315" t="str">
            <v>143099 Дебиторская задолжен. - юр.лица Лента (корр.счет)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</row>
        <row r="316">
          <cell r="G316" t="str">
            <v>144000</v>
          </cell>
          <cell r="M316" t="str">
            <v>144000 Дебиторская задолженность подотчетных лиц</v>
          </cell>
          <cell r="N316">
            <v>63896.480000000003</v>
          </cell>
          <cell r="O316">
            <v>-13794</v>
          </cell>
          <cell r="P316">
            <v>-46078.99</v>
          </cell>
          <cell r="Q316">
            <v>-3591</v>
          </cell>
          <cell r="R316">
            <v>-1000</v>
          </cell>
          <cell r="S316">
            <v>-91132.99</v>
          </cell>
          <cell r="T316">
            <v>68.12</v>
          </cell>
        </row>
        <row r="317">
          <cell r="G317" t="str">
            <v>144099</v>
          </cell>
          <cell r="M317" t="str">
            <v>144099 Дебиторская задолжен.подотчет.лиц (коррект.счет)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</row>
        <row r="318">
          <cell r="G318" t="str">
            <v>144100</v>
          </cell>
          <cell r="M318" t="str">
            <v>144100 Дебиторская задолженность подотчетных лиц (БУ)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</row>
        <row r="319">
          <cell r="G319" t="str">
            <v>145000</v>
          </cell>
          <cell r="M319" t="str">
            <v>145000 Дебиторская задолж.покуп.уценен.товар.(сотр.Ленты)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</row>
        <row r="320">
          <cell r="G320" t="str">
            <v>145099</v>
          </cell>
          <cell r="M320" t="str">
            <v>145099 Деб.задолж.покуп.уц.товар.(сотр.Ленты) (корр.счет)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G321" t="str">
            <v>146000</v>
          </cell>
          <cell r="M321" t="str">
            <v>146000 Целевое финансирование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G322" t="str">
            <v>147000</v>
          </cell>
          <cell r="M322" t="str">
            <v>147000 Дебиторская задолженность покупателей по б/н</v>
          </cell>
          <cell r="N322">
            <v>0</v>
          </cell>
          <cell r="O322">
            <v>0</v>
          </cell>
          <cell r="P322">
            <v>0</v>
          </cell>
          <cell r="Q322">
            <v>-35804.129999999997</v>
          </cell>
          <cell r="R322">
            <v>-59844.97</v>
          </cell>
          <cell r="S322">
            <v>-26098.54</v>
          </cell>
          <cell r="T322">
            <v>40332.449999999997</v>
          </cell>
        </row>
        <row r="323">
          <cell r="G323" t="str">
            <v>148000</v>
          </cell>
          <cell r="M323" t="str">
            <v>148000 Дебиторская задолженность покупателей через кассы</v>
          </cell>
          <cell r="N323">
            <v>535650.01</v>
          </cell>
          <cell r="O323">
            <v>1747.72</v>
          </cell>
          <cell r="P323">
            <v>-68925.710000000006</v>
          </cell>
          <cell r="Q323">
            <v>-453634.06</v>
          </cell>
          <cell r="R323">
            <v>-38128.870000000003</v>
          </cell>
          <cell r="S323">
            <v>11665.11</v>
          </cell>
          <cell r="T323">
            <v>11074.1</v>
          </cell>
        </row>
        <row r="324">
          <cell r="G324" t="str">
            <v>148099</v>
          </cell>
          <cell r="M324" t="str">
            <v>148099 Дебиторская задолжен.покупат.ч/кассы (корр.счет)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</row>
        <row r="325">
          <cell r="G325" t="str">
            <v>149000</v>
          </cell>
          <cell r="M325" t="str">
            <v>149000 Дебиторская задолжен.проч.(анонимные покупатели)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</row>
        <row r="326">
          <cell r="G326" t="str">
            <v>149099</v>
          </cell>
          <cell r="M326" t="str">
            <v>149099 Дебиторская задолжен.проч.(ан.покупат., корр.счет)</v>
          </cell>
          <cell r="N326">
            <v>-24929.73</v>
          </cell>
          <cell r="O326">
            <v>6430.56</v>
          </cell>
          <cell r="P326">
            <v>-2274.29</v>
          </cell>
          <cell r="Q326">
            <v>19644.46</v>
          </cell>
          <cell r="R326">
            <v>0</v>
          </cell>
          <cell r="S326">
            <v>0</v>
          </cell>
          <cell r="T326">
            <v>0</v>
          </cell>
        </row>
        <row r="327">
          <cell r="G327" t="str">
            <v>149999</v>
          </cell>
          <cell r="M327" t="str">
            <v>149999 Кредиторы, являющиеся дебиторами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</row>
        <row r="328">
          <cell r="G328" t="str">
            <v>154000</v>
          </cell>
          <cell r="M328" t="str">
            <v>154000 Предварительный НДС по товарам</v>
          </cell>
          <cell r="N328">
            <v>0</v>
          </cell>
          <cell r="O328">
            <v>116715432.15000001</v>
          </cell>
          <cell r="P328">
            <v>137245205.83000001</v>
          </cell>
          <cell r="Q328">
            <v>153353264.62</v>
          </cell>
          <cell r="R328">
            <v>155229646.69999999</v>
          </cell>
          <cell r="S328">
            <v>51528839.740000002</v>
          </cell>
          <cell r="T328">
            <v>0</v>
          </cell>
        </row>
        <row r="329">
          <cell r="G329" t="str">
            <v>154010</v>
          </cell>
          <cell r="M329" t="str">
            <v>154010 Предв.НДС по проч.ТМЦ (сырье, мат.д/собств.исп.)</v>
          </cell>
          <cell r="N329">
            <v>0</v>
          </cell>
          <cell r="O329">
            <v>1629295.51</v>
          </cell>
          <cell r="P329">
            <v>1194455.8600000001</v>
          </cell>
          <cell r="Q329">
            <v>1045412.77</v>
          </cell>
          <cell r="R329">
            <v>1072873.3899999999</v>
          </cell>
          <cell r="S329">
            <v>464938.83</v>
          </cell>
          <cell r="T329">
            <v>0</v>
          </cell>
        </row>
        <row r="330">
          <cell r="G330" t="str">
            <v>154050</v>
          </cell>
          <cell r="M330" t="str">
            <v>154050 Отсроченный входящий налог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</row>
        <row r="331">
          <cell r="G331" t="str">
            <v>154060</v>
          </cell>
          <cell r="M331" t="str">
            <v>154060 Предварительный НДС по товарам до 2005г.</v>
          </cell>
          <cell r="N331">
            <v>155225645.88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</row>
        <row r="332">
          <cell r="G332" t="str">
            <v>154070</v>
          </cell>
          <cell r="M332" t="str">
            <v>154070 Предварительный НДС по ОС до 2005г.</v>
          </cell>
          <cell r="N332">
            <v>7005864.4100000001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</row>
        <row r="333">
          <cell r="G333" t="str">
            <v>154080</v>
          </cell>
          <cell r="M333" t="str">
            <v>154080 Предварительный НДС по услуг до 2005г.</v>
          </cell>
          <cell r="N333">
            <v>1156276.73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</row>
        <row r="334">
          <cell r="G334" t="str">
            <v>154100</v>
          </cell>
          <cell r="M334" t="str">
            <v>154100 Предварительный НДС по услугам непроизв.характера</v>
          </cell>
          <cell r="N334">
            <v>0</v>
          </cell>
          <cell r="O334">
            <v>356664.38</v>
          </cell>
          <cell r="P334">
            <v>990554.74</v>
          </cell>
          <cell r="Q334">
            <v>2840624.96</v>
          </cell>
          <cell r="R334">
            <v>2623874.92</v>
          </cell>
          <cell r="S334">
            <v>42088.38</v>
          </cell>
          <cell r="T334">
            <v>0</v>
          </cell>
        </row>
        <row r="335">
          <cell r="G335" t="str">
            <v>154110</v>
          </cell>
          <cell r="M335" t="str">
            <v>154110 Предварительный НДС по услугам произв.характер</v>
          </cell>
          <cell r="N335">
            <v>0</v>
          </cell>
          <cell r="O335">
            <v>852724.62</v>
          </cell>
          <cell r="P335">
            <v>880318.24</v>
          </cell>
          <cell r="Q335">
            <v>993408.16</v>
          </cell>
          <cell r="R335">
            <v>841598.66</v>
          </cell>
          <cell r="S335">
            <v>108991.54</v>
          </cell>
          <cell r="T335">
            <v>0</v>
          </cell>
        </row>
        <row r="336">
          <cell r="G336" t="str">
            <v>154200</v>
          </cell>
          <cell r="M336" t="str">
            <v>154200 Предварительный НДС по оборуд.,не треб.монтажа;НМА</v>
          </cell>
          <cell r="N336">
            <v>0</v>
          </cell>
          <cell r="O336">
            <v>351201.01</v>
          </cell>
          <cell r="P336">
            <v>1389043.8</v>
          </cell>
          <cell r="Q336">
            <v>903303.92</v>
          </cell>
          <cell r="R336">
            <v>1614369.09</v>
          </cell>
          <cell r="S336">
            <v>0</v>
          </cell>
          <cell r="T336">
            <v>0</v>
          </cell>
        </row>
        <row r="337">
          <cell r="G337" t="str">
            <v>154210</v>
          </cell>
          <cell r="M337" t="str">
            <v>154210 Предварительный НДС по оборуд.,треб.монтажа, услуг</v>
          </cell>
          <cell r="N337">
            <v>0</v>
          </cell>
          <cell r="O337">
            <v>101598.34</v>
          </cell>
          <cell r="P337">
            <v>922000.9</v>
          </cell>
          <cell r="Q337">
            <v>120983.01</v>
          </cell>
          <cell r="R337">
            <v>4579954.8899999997</v>
          </cell>
          <cell r="S337">
            <v>0</v>
          </cell>
          <cell r="T337">
            <v>0</v>
          </cell>
        </row>
        <row r="338">
          <cell r="G338" t="str">
            <v>154220</v>
          </cell>
          <cell r="M338" t="str">
            <v>154220 Предварительный НДС по проч.капитальным вложениям</v>
          </cell>
          <cell r="N338">
            <v>0</v>
          </cell>
          <cell r="O338">
            <v>5464059.2199999997</v>
          </cell>
          <cell r="P338">
            <v>9156326.6699999999</v>
          </cell>
          <cell r="Q338">
            <v>11512780.460000001</v>
          </cell>
          <cell r="R338">
            <v>12481425.66</v>
          </cell>
          <cell r="S338">
            <v>0</v>
          </cell>
          <cell r="T338">
            <v>0</v>
          </cell>
        </row>
        <row r="339">
          <cell r="G339" t="str">
            <v>154500</v>
          </cell>
          <cell r="M339" t="str">
            <v>154500 Предварительный НДС по товарам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94181159.370000005</v>
          </cell>
          <cell r="T339">
            <v>70771427.810000002</v>
          </cell>
        </row>
        <row r="340">
          <cell r="G340" t="str">
            <v>154510</v>
          </cell>
          <cell r="M340" t="str">
            <v>154510 Предв.НДС по проч.ТМЦ (сырье, мат.д/собств.исп.)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488225.89</v>
          </cell>
          <cell r="T340">
            <v>227552.03</v>
          </cell>
        </row>
        <row r="341">
          <cell r="G341" t="str">
            <v>154520</v>
          </cell>
          <cell r="M341" t="str">
            <v>154520 Предв. НДС по импорту товаров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</row>
        <row r="342">
          <cell r="G342" t="str">
            <v>154600</v>
          </cell>
          <cell r="M342" t="str">
            <v>154600 Предварительный НДС по услугам непроизв.характера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29626.32</v>
          </cell>
          <cell r="S342">
            <v>-4576.2700000000004</v>
          </cell>
          <cell r="T342">
            <v>1067.8</v>
          </cell>
        </row>
        <row r="343">
          <cell r="G343" t="str">
            <v>154610</v>
          </cell>
          <cell r="M343" t="str">
            <v>154610 Предварительный НДС по услугам произв.характера</v>
          </cell>
          <cell r="N343">
            <v>0</v>
          </cell>
          <cell r="O343">
            <v>530084.75</v>
          </cell>
          <cell r="P343">
            <v>1842964.48</v>
          </cell>
          <cell r="Q343">
            <v>4363651.83</v>
          </cell>
          <cell r="R343">
            <v>1701440.1</v>
          </cell>
          <cell r="S343">
            <v>2104049.69</v>
          </cell>
          <cell r="T343">
            <v>-6086258.4500000002</v>
          </cell>
        </row>
        <row r="344">
          <cell r="G344" t="str">
            <v>154700</v>
          </cell>
          <cell r="M344" t="str">
            <v>154700 Предварительный НДС по оборуд.,не треб.монтажа;НМА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4206.38</v>
          </cell>
          <cell r="S344">
            <v>764444.92</v>
          </cell>
          <cell r="T344">
            <v>-242660.18</v>
          </cell>
        </row>
        <row r="345">
          <cell r="G345" t="str">
            <v>154701</v>
          </cell>
          <cell r="M345" t="str">
            <v>154701 Предвар. НДС по оборуд.,не треб.монтажа;НМА(оплач)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316599.5</v>
          </cell>
          <cell r="T345">
            <v>960778.42</v>
          </cell>
        </row>
        <row r="346">
          <cell r="G346" t="str">
            <v>154710</v>
          </cell>
          <cell r="M346" t="str">
            <v>154710 Предварительный НДС по оборуд.,треб.монтажа; услуг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126826.73</v>
          </cell>
          <cell r="S346">
            <v>6972980.6100000003</v>
          </cell>
          <cell r="T346">
            <v>-513249.5</v>
          </cell>
        </row>
        <row r="347">
          <cell r="G347" t="str">
            <v>154711</v>
          </cell>
          <cell r="M347" t="str">
            <v>154711 Предвар. НДС по оборуд.,треб.монтажа; услуг(оплач)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623996.79</v>
          </cell>
          <cell r="T347">
            <v>2287709.41</v>
          </cell>
        </row>
        <row r="348">
          <cell r="G348" t="str">
            <v>154720</v>
          </cell>
          <cell r="M348" t="str">
            <v>154720 Предварительный НДС по проч.капитальным вложениям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2111655.31</v>
          </cell>
          <cell r="T348">
            <v>2391287.7000000002</v>
          </cell>
        </row>
        <row r="349">
          <cell r="G349" t="str">
            <v>154721</v>
          </cell>
          <cell r="M349" t="str">
            <v>154721 Предвар. НДС по проч.капитальным вложениям (Оплач)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9104405.7400000002</v>
          </cell>
          <cell r="T349">
            <v>7019304.54</v>
          </cell>
        </row>
        <row r="350">
          <cell r="G350" t="str">
            <v>154730</v>
          </cell>
          <cell r="M350" t="str">
            <v>154730 Предв.НДС по импорту ОС, оборудования (оприх)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</row>
        <row r="351">
          <cell r="G351" t="str">
            <v>154731</v>
          </cell>
          <cell r="M351" t="str">
            <v>154731 Предв.НДС по импорту ОС, оборудования (оплач)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313371.53999999998</v>
          </cell>
        </row>
        <row r="352">
          <cell r="G352" t="str">
            <v>154800</v>
          </cell>
          <cell r="M352" t="str">
            <v>154800 База для операций с нулевой ставкой налога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-108769505.65000001</v>
          </cell>
          <cell r="T352">
            <v>-110369455.27</v>
          </cell>
        </row>
        <row r="353">
          <cell r="G353" t="str">
            <v>154810</v>
          </cell>
          <cell r="M353" t="str">
            <v>154810 База для необлагаемых НДС операций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</row>
        <row r="354">
          <cell r="G354" t="str">
            <v>154820</v>
          </cell>
          <cell r="M354" t="str">
            <v>154820 База для операций с нулевой ставкой налога (оплач)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G355" t="str">
            <v>154900</v>
          </cell>
          <cell r="M355" t="str">
            <v>154900 Перенос входящего НДС с 2004 г.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</row>
        <row r="356">
          <cell r="G356" t="str">
            <v>154999</v>
          </cell>
          <cell r="M356" t="str">
            <v>154999 Предварительный НДС, технич.счет для выравнива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106013642.14</v>
          </cell>
          <cell r="T356">
            <v>103678625.3</v>
          </cell>
        </row>
        <row r="357">
          <cell r="G357" t="str">
            <v>160000</v>
          </cell>
          <cell r="M357" t="str">
            <v>160000 Кредиторская задолжен.(по товарам) внутри страны</v>
          </cell>
          <cell r="N357">
            <v>-1124287830.8499999</v>
          </cell>
          <cell r="O357">
            <v>180478413.72999999</v>
          </cell>
          <cell r="P357">
            <v>115434088.11</v>
          </cell>
          <cell r="Q357">
            <v>-114087800.86</v>
          </cell>
          <cell r="R357">
            <v>-261969009.02000001</v>
          </cell>
          <cell r="S357">
            <v>176588724.97</v>
          </cell>
          <cell r="T357">
            <v>-245408017.06999999</v>
          </cell>
        </row>
        <row r="358">
          <cell r="G358" t="str">
            <v>160010</v>
          </cell>
          <cell r="M358" t="str">
            <v>160010 Кредиторская задолженность (по ОС) внутри страны</v>
          </cell>
          <cell r="N358">
            <v>-18106392.719999999</v>
          </cell>
          <cell r="O358">
            <v>944638.53</v>
          </cell>
          <cell r="P358">
            <v>-7184594.6200000001</v>
          </cell>
          <cell r="Q358">
            <v>10100295.609999999</v>
          </cell>
          <cell r="R358">
            <v>-31200041.48</v>
          </cell>
          <cell r="S358">
            <v>-32067777.98</v>
          </cell>
          <cell r="T358">
            <v>27396992.84</v>
          </cell>
        </row>
        <row r="359">
          <cell r="G359" t="str">
            <v>160020</v>
          </cell>
          <cell r="M359" t="str">
            <v>160020 Кредиторская задолжен.(по услугам) внутри страны</v>
          </cell>
          <cell r="N359">
            <v>-6383612.0999999996</v>
          </cell>
          <cell r="O359">
            <v>-5667221.8099999996</v>
          </cell>
          <cell r="P359">
            <v>-14923369.609999999</v>
          </cell>
          <cell r="Q359">
            <v>-15140321.93</v>
          </cell>
          <cell r="R359">
            <v>75846647.849999994</v>
          </cell>
          <cell r="S359">
            <v>74519579.769999996</v>
          </cell>
          <cell r="T359">
            <v>41743981.380000003</v>
          </cell>
        </row>
        <row r="360">
          <cell r="G360" t="str">
            <v>160030</v>
          </cell>
          <cell r="M360" t="str">
            <v>160030 Кредиторская задолжен.(налог.органы) внутри страны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G361" t="str">
            <v>160040</v>
          </cell>
          <cell r="M361" t="str">
            <v>160040 Кредиторская задолжен.(кредит.учрежд) внутри стран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</row>
        <row r="362">
          <cell r="G362" t="str">
            <v>160049</v>
          </cell>
          <cell r="M362" t="str">
            <v>160049 Кредиторская задолжен.(кредит.учрежд) (корр.счет)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G363" t="str">
            <v>160050</v>
          </cell>
          <cell r="M363" t="str">
            <v>160050 Кредиторская задолжен.перед учпедителями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</row>
        <row r="364">
          <cell r="G364" t="str">
            <v>160088</v>
          </cell>
          <cell r="M364" t="str">
            <v>160088 Кредиторская задолжен.товары (корр.счет)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</row>
        <row r="365">
          <cell r="G365" t="str">
            <v>160090</v>
          </cell>
          <cell r="M365" t="str">
            <v>160090 Кредиторская задолженность внутри страны - СРЛ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50100000</v>
          </cell>
        </row>
        <row r="366">
          <cell r="G366" t="str">
            <v>160099</v>
          </cell>
          <cell r="M366" t="str">
            <v>160099 Кредиторская задолжен.товары (корр.счет)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381.33</v>
          </cell>
          <cell r="S366">
            <v>-2297.36</v>
          </cell>
          <cell r="T366">
            <v>1916.03</v>
          </cell>
        </row>
        <row r="367">
          <cell r="G367" t="str">
            <v>161000</v>
          </cell>
          <cell r="M367" t="str">
            <v>161000 Кредиторская задолженность (по товарам) за рубежом</v>
          </cell>
          <cell r="N367">
            <v>0</v>
          </cell>
          <cell r="O367">
            <v>0</v>
          </cell>
          <cell r="P367">
            <v>-951501.86</v>
          </cell>
          <cell r="Q367">
            <v>330920.81</v>
          </cell>
          <cell r="R367">
            <v>-4658950.6100000003</v>
          </cell>
          <cell r="S367">
            <v>0</v>
          </cell>
          <cell r="T367">
            <v>200205.19</v>
          </cell>
        </row>
        <row r="368">
          <cell r="G368" t="str">
            <v>161010</v>
          </cell>
          <cell r="M368" t="str">
            <v>161010 Кредиторская задолженность (по ОС) (Istochnic Ltd)</v>
          </cell>
          <cell r="N368">
            <v>172318.95</v>
          </cell>
          <cell r="O368">
            <v>-3722861.9</v>
          </cell>
          <cell r="P368">
            <v>3496837.08</v>
          </cell>
          <cell r="Q368">
            <v>58723.97</v>
          </cell>
          <cell r="R368">
            <v>175436637.69</v>
          </cell>
          <cell r="S368">
            <v>55330503.93</v>
          </cell>
          <cell r="T368">
            <v>5691307.0599999996</v>
          </cell>
        </row>
        <row r="369">
          <cell r="G369" t="str">
            <v>161020</v>
          </cell>
          <cell r="M369" t="str">
            <v>161020 Кредиторская задолженность (по услугам) за рубежом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</row>
        <row r="370">
          <cell r="G370" t="str">
            <v>161030</v>
          </cell>
          <cell r="M370" t="str">
            <v>161030 Кредиторская задолж. (по усл.) за рубежом (Ist.)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</row>
        <row r="371">
          <cell r="G371" t="str">
            <v>161040</v>
          </cell>
          <cell r="M371" t="str">
            <v>161040 Кредиторская задолженность (по ОС импорт)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</row>
        <row r="372">
          <cell r="G372" t="str">
            <v>161088</v>
          </cell>
          <cell r="M372" t="str">
            <v>161088 Кредиторская задолжен.ОС (корр.счет)(Istochnic Ltd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4529551.29</v>
          </cell>
        </row>
        <row r="373">
          <cell r="G373" t="str">
            <v>161090</v>
          </cell>
          <cell r="M373" t="str">
            <v>161090 Кредиторская задолженность за рубежом - СРЛ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</row>
        <row r="374">
          <cell r="G374" t="str">
            <v>161099</v>
          </cell>
          <cell r="M374" t="str">
            <v>161099 Кредиторская задолжен.ОС (корр.счет)</v>
          </cell>
          <cell r="N374">
            <v>-80783.17</v>
          </cell>
          <cell r="O374">
            <v>61190.11</v>
          </cell>
          <cell r="P374">
            <v>-97362.03</v>
          </cell>
          <cell r="Q374">
            <v>58708.62</v>
          </cell>
          <cell r="R374">
            <v>-204486.56</v>
          </cell>
          <cell r="S374">
            <v>2006557.54</v>
          </cell>
          <cell r="T374">
            <v>91862.97</v>
          </cell>
        </row>
        <row r="375">
          <cell r="G375" t="str">
            <v>162000</v>
          </cell>
          <cell r="M375" t="str">
            <v>162000 Кредиторская задолженность - магазины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</row>
        <row r="376">
          <cell r="G376" t="str">
            <v>162099</v>
          </cell>
          <cell r="M376" t="str">
            <v>162099 Кредиторская задолженность - услуги (корр.счет)</v>
          </cell>
          <cell r="N376">
            <v>32.51</v>
          </cell>
          <cell r="O376">
            <v>0</v>
          </cell>
          <cell r="P376">
            <v>0</v>
          </cell>
          <cell r="Q376">
            <v>-32.51</v>
          </cell>
          <cell r="R376">
            <v>0</v>
          </cell>
          <cell r="S376">
            <v>0</v>
          </cell>
          <cell r="T376">
            <v>0</v>
          </cell>
        </row>
        <row r="377">
          <cell r="G377" t="str">
            <v>163000</v>
          </cell>
          <cell r="M377" t="str">
            <v>163000 Расчеты по договорам подряда с физ.лицами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7564</v>
          </cell>
          <cell r="T377">
            <v>-11449</v>
          </cell>
        </row>
        <row r="378">
          <cell r="G378" t="str">
            <v>163099</v>
          </cell>
          <cell r="M378" t="str">
            <v>163099 Кредиторская задолжен. - юр.лица Лента (корр.счет)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</row>
        <row r="379">
          <cell r="G379" t="str">
            <v>163140</v>
          </cell>
          <cell r="M379" t="str">
            <v>163140 Расчеты по договорам подряда с физ. лицами (у)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-50031750</v>
          </cell>
        </row>
        <row r="380">
          <cell r="G380" t="str">
            <v>164000</v>
          </cell>
          <cell r="M380" t="str">
            <v>164000 Кредиторская задолженность подотчетных лиц</v>
          </cell>
          <cell r="N380">
            <v>-11607.19</v>
          </cell>
          <cell r="O380">
            <v>0</v>
          </cell>
          <cell r="P380">
            <v>0</v>
          </cell>
          <cell r="Q380">
            <v>67286.600000000006</v>
          </cell>
          <cell r="R380">
            <v>200011.96</v>
          </cell>
          <cell r="S380">
            <v>-39262.300000000003</v>
          </cell>
          <cell r="T380">
            <v>139481.4</v>
          </cell>
        </row>
        <row r="381">
          <cell r="G381" t="str">
            <v>164010</v>
          </cell>
          <cell r="M381" t="str">
            <v>164010 Депонированные суммы RUR</v>
          </cell>
          <cell r="N381">
            <v>0</v>
          </cell>
          <cell r="O381">
            <v>0</v>
          </cell>
          <cell r="P381">
            <v>-17723.48</v>
          </cell>
          <cell r="Q381">
            <v>-7231.66</v>
          </cell>
          <cell r="R381">
            <v>49924.69</v>
          </cell>
          <cell r="S381">
            <v>51173.7</v>
          </cell>
          <cell r="T381">
            <v>-83960.25</v>
          </cell>
        </row>
        <row r="382">
          <cell r="G382" t="str">
            <v>164011</v>
          </cell>
          <cell r="M382" t="str">
            <v>164011 Депонированные суммы Лента</v>
          </cell>
          <cell r="N382">
            <v>0</v>
          </cell>
          <cell r="O382">
            <v>0</v>
          </cell>
          <cell r="P382">
            <v>-6033.16</v>
          </cell>
          <cell r="Q382">
            <v>19346.490000000002</v>
          </cell>
          <cell r="R382">
            <v>-2351.0500000000002</v>
          </cell>
          <cell r="S382">
            <v>-27507.25</v>
          </cell>
          <cell r="T382">
            <v>250020.41</v>
          </cell>
        </row>
        <row r="383">
          <cell r="G383" t="str">
            <v>164099</v>
          </cell>
          <cell r="M383" t="str">
            <v>164099 Кредиторская задолжен.подотчет.лиц (коррект.счет)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</row>
        <row r="384">
          <cell r="G384" t="str">
            <v>164100</v>
          </cell>
          <cell r="M384" t="str">
            <v>164100 Кредиторская задолженность по обучению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-2100</v>
          </cell>
          <cell r="S384">
            <v>-2100</v>
          </cell>
          <cell r="T384">
            <v>-2100</v>
          </cell>
        </row>
        <row r="385">
          <cell r="G385" t="str">
            <v>164110</v>
          </cell>
          <cell r="M385" t="str">
            <v>164110 Кредиторская задолженность штраф за неправ терм. ч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-10971.09</v>
          </cell>
          <cell r="T385">
            <v>-14444.83</v>
          </cell>
        </row>
        <row r="386">
          <cell r="G386" t="str">
            <v>164120</v>
          </cell>
          <cell r="M386" t="str">
            <v>164120 Кредиторская задолженность по путевкам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185811.7</v>
          </cell>
          <cell r="T386">
            <v>-121607.17</v>
          </cell>
        </row>
        <row r="387">
          <cell r="G387" t="str">
            <v>164130</v>
          </cell>
          <cell r="M387" t="str">
            <v>164130 Кредиторская задолженность по исполн. листам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-13542.62</v>
          </cell>
          <cell r="T387">
            <v>-13758.16</v>
          </cell>
        </row>
        <row r="388">
          <cell r="G388" t="str">
            <v>164140</v>
          </cell>
          <cell r="M388" t="str">
            <v>164140 Кредиторская задолженность подотчетных лиц (у)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-33.130000000000003</v>
          </cell>
        </row>
        <row r="389">
          <cell r="G389" t="str">
            <v>165000</v>
          </cell>
          <cell r="M389" t="str">
            <v>165000 Кредиторская задолженность поставщ.фин.услуг</v>
          </cell>
          <cell r="N389">
            <v>1098474.3</v>
          </cell>
          <cell r="O389">
            <v>1018458.5</v>
          </cell>
          <cell r="P389">
            <v>4651132.21</v>
          </cell>
          <cell r="Q389">
            <v>-2064971.48</v>
          </cell>
          <cell r="R389">
            <v>-4318205.87</v>
          </cell>
          <cell r="S389">
            <v>3320774.87</v>
          </cell>
          <cell r="T389">
            <v>-2174206.85</v>
          </cell>
        </row>
        <row r="390">
          <cell r="G390" t="str">
            <v>165099</v>
          </cell>
          <cell r="M390" t="str">
            <v>165099 Кредиторская задолжен.пост.фин.услуг (корр.сч)</v>
          </cell>
          <cell r="N390">
            <v>819790.45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</row>
        <row r="391">
          <cell r="G391" t="str">
            <v>169000</v>
          </cell>
          <cell r="M391" t="str">
            <v>169000 Кредиторская задолжен.проч.(искусств.пост.и покуп)</v>
          </cell>
          <cell r="N391">
            <v>0</v>
          </cell>
          <cell r="O391">
            <v>0</v>
          </cell>
          <cell r="P391">
            <v>-3800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</row>
        <row r="392">
          <cell r="G392" t="str">
            <v>169099</v>
          </cell>
          <cell r="M392" t="str">
            <v>169099 Кредиторская задолжен.пр.(иск.постав., корр.счет)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</row>
        <row r="393">
          <cell r="G393" t="str">
            <v>169999</v>
          </cell>
          <cell r="M393" t="str">
            <v>169999 Дебиторы, являющиеся кредиторами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</row>
        <row r="394">
          <cell r="G394" t="str">
            <v>170000</v>
          </cell>
          <cell r="M394" t="str">
            <v>170000 Полученные авансы (по товарам)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G395" t="str">
            <v>170010</v>
          </cell>
          <cell r="M395" t="str">
            <v>170010 Полученные авансы (по услугам)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</row>
        <row r="396">
          <cell r="G396" t="str">
            <v>170099</v>
          </cell>
          <cell r="M396" t="str">
            <v>170099 Авансы полученные товары (корр.счет)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</row>
        <row r="397">
          <cell r="G397" t="str">
            <v>171099</v>
          </cell>
          <cell r="M397" t="str">
            <v>171099 Авансы полученные ОС (корр.счет)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</row>
        <row r="398">
          <cell r="G398" t="str">
            <v>175000</v>
          </cell>
          <cell r="M398" t="str">
            <v>175000 Исходящий НДС по проданным товарам</v>
          </cell>
          <cell r="N398">
            <v>0</v>
          </cell>
          <cell r="O398">
            <v>-138776407.47</v>
          </cell>
          <cell r="P398">
            <v>-147473958.38</v>
          </cell>
          <cell r="Q398">
            <v>-174745637.72</v>
          </cell>
          <cell r="R398">
            <v>-179687628.44</v>
          </cell>
          <cell r="S398">
            <v>-188558336.22999999</v>
          </cell>
          <cell r="T398">
            <v>-201176737.08000001</v>
          </cell>
        </row>
        <row r="399">
          <cell r="G399" t="str">
            <v>175009</v>
          </cell>
          <cell r="M399" t="str">
            <v>175009 Исходящий НДС по проданным товарам (корр.)</v>
          </cell>
          <cell r="N399">
            <v>0</v>
          </cell>
          <cell r="O399">
            <v>5814458.3099999996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</row>
        <row r="400">
          <cell r="G400" t="str">
            <v>175010</v>
          </cell>
          <cell r="M400" t="str">
            <v>175010 Исходящий НДС по полученным авансам (товар)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-293261.90999999997</v>
          </cell>
          <cell r="T400">
            <v>-117065.66</v>
          </cell>
        </row>
        <row r="401">
          <cell r="G401" t="str">
            <v>175100</v>
          </cell>
          <cell r="M401" t="str">
            <v>175100 Исходящий НДС по оказанным услугам</v>
          </cell>
          <cell r="N401">
            <v>0</v>
          </cell>
          <cell r="O401">
            <v>-1192744.71</v>
          </cell>
          <cell r="P401">
            <v>-2562741.85</v>
          </cell>
          <cell r="Q401">
            <v>-2612586.88</v>
          </cell>
          <cell r="R401">
            <v>-2189073.77</v>
          </cell>
          <cell r="S401">
            <v>-2639305.7200000002</v>
          </cell>
          <cell r="T401">
            <v>-2935321.02</v>
          </cell>
        </row>
        <row r="402">
          <cell r="G402" t="str">
            <v>175110</v>
          </cell>
          <cell r="M402" t="str">
            <v>175110 Исходящий НДС по полученным авансам за услуги</v>
          </cell>
          <cell r="N402">
            <v>0</v>
          </cell>
          <cell r="O402">
            <v>0</v>
          </cell>
          <cell r="P402">
            <v>13491.72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</row>
        <row r="403">
          <cell r="G403" t="str">
            <v>175120</v>
          </cell>
          <cell r="M403" t="str">
            <v>175120 Исходящий НДС по оказанным услугам рекламного хар.</v>
          </cell>
          <cell r="N403">
            <v>0</v>
          </cell>
          <cell r="O403">
            <v>3480.98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</row>
        <row r="404">
          <cell r="G404" t="str">
            <v>175130</v>
          </cell>
          <cell r="M404" t="str">
            <v>175130 Исходящий НДС по получ.авансам за услуги рекл.хар.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</row>
        <row r="405">
          <cell r="G405" t="str">
            <v>175200</v>
          </cell>
          <cell r="M405" t="str">
            <v>175200 Исходящий НДС по проданным основным средствам</v>
          </cell>
          <cell r="N405">
            <v>0</v>
          </cell>
          <cell r="O405">
            <v>0</v>
          </cell>
          <cell r="P405">
            <v>-3569.49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</row>
        <row r="406">
          <cell r="G406" t="str">
            <v>175210</v>
          </cell>
          <cell r="M406" t="str">
            <v>175210 Исходящий НДС по полученным авансам за осн.средств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</row>
        <row r="407">
          <cell r="G407" t="str">
            <v>175500</v>
          </cell>
          <cell r="M407" t="str">
            <v>175500 НДС к зачету перед бюджетом по товарам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17646140.870000001</v>
          </cell>
          <cell r="T407">
            <v>110471021.56999999</v>
          </cell>
        </row>
        <row r="408">
          <cell r="G408" t="str">
            <v>175510</v>
          </cell>
          <cell r="M408" t="str">
            <v>175510 НДС к зачету перед бюджетом по сырью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291137.75</v>
          </cell>
          <cell r="T408">
            <v>1043109.39</v>
          </cell>
        </row>
        <row r="409">
          <cell r="G409" t="str">
            <v>175599</v>
          </cell>
          <cell r="M409" t="str">
            <v>175599 НДС 0% и необлаг. База (оплачено)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2755863.51</v>
          </cell>
          <cell r="T409">
            <v>6690829.9699999997</v>
          </cell>
        </row>
        <row r="410">
          <cell r="G410" t="str">
            <v>175600</v>
          </cell>
          <cell r="M410" t="str">
            <v>175600 НДС к зачетуПередБюджетомПоУслугамНеПроизв.Хар</v>
          </cell>
        </row>
        <row r="411">
          <cell r="G411" t="str">
            <v>175610</v>
          </cell>
          <cell r="M411" t="str">
            <v>175610 НДС к зачету перед бюджетом по услугам произв. хар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1612244.47</v>
          </cell>
          <cell r="T411">
            <v>10118676.15</v>
          </cell>
        </row>
        <row r="412">
          <cell r="G412" t="str">
            <v>175700</v>
          </cell>
          <cell r="M412" t="str">
            <v>175700 НДС к зачету перед бюджетом по ОС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</row>
        <row r="413">
          <cell r="G413" t="str">
            <v>175800</v>
          </cell>
          <cell r="M413" t="str">
            <v>175800 Исходящий НДС по проданным ваучерам</v>
          </cell>
          <cell r="N413">
            <v>0</v>
          </cell>
          <cell r="O413">
            <v>-517.12</v>
          </cell>
          <cell r="P413">
            <v>0</v>
          </cell>
          <cell r="Q413">
            <v>0</v>
          </cell>
          <cell r="R413">
            <v>0</v>
          </cell>
          <cell r="S413">
            <v>-48797.66</v>
          </cell>
          <cell r="T413">
            <v>0</v>
          </cell>
        </row>
        <row r="414">
          <cell r="G414" t="str">
            <v>175900</v>
          </cell>
          <cell r="M414" t="str">
            <v>175900 НДС к уплате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</row>
        <row r="415">
          <cell r="G415" t="str">
            <v>175909</v>
          </cell>
          <cell r="M415" t="str">
            <v>175909 Авансовые взносы НДС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</row>
        <row r="416">
          <cell r="G416" t="str">
            <v>176000</v>
          </cell>
          <cell r="M416" t="str">
            <v>176000 Заработная плата к выплате</v>
          </cell>
          <cell r="N416">
            <v>-36530346.630000003</v>
          </cell>
          <cell r="O416">
            <v>-10583310.460000001</v>
          </cell>
          <cell r="P416">
            <v>18268544.050000001</v>
          </cell>
          <cell r="Q416">
            <v>-2254569.75</v>
          </cell>
          <cell r="R416">
            <v>9816527.5099999998</v>
          </cell>
          <cell r="S416">
            <v>23498745.350000001</v>
          </cell>
          <cell r="T416">
            <v>-11660049.369999999</v>
          </cell>
        </row>
        <row r="417">
          <cell r="G417" t="str">
            <v>176010</v>
          </cell>
          <cell r="M417" t="str">
            <v>176010 Заработная плата к выплате (бух.учет)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-21670132.510000002</v>
          </cell>
          <cell r="T417">
            <v>11252612.279999999</v>
          </cell>
        </row>
        <row r="418">
          <cell r="G418" t="str">
            <v>176100</v>
          </cell>
          <cell r="M418" t="str">
            <v>176100 Прочие налоги</v>
          </cell>
          <cell r="N418">
            <v>-1218863.95</v>
          </cell>
          <cell r="O418">
            <v>0</v>
          </cell>
          <cell r="P418">
            <v>-4400000</v>
          </cell>
          <cell r="Q418">
            <v>-2200000</v>
          </cell>
          <cell r="R418">
            <v>0</v>
          </cell>
          <cell r="S418">
            <v>763537.43</v>
          </cell>
          <cell r="T418">
            <v>-2200000</v>
          </cell>
        </row>
        <row r="419">
          <cell r="G419" t="str">
            <v>176200</v>
          </cell>
          <cell r="M419" t="str">
            <v>176200 ЕСН</v>
          </cell>
          <cell r="N419">
            <v>-5964931.1500000004</v>
          </cell>
          <cell r="O419">
            <v>1404770.06</v>
          </cell>
          <cell r="P419">
            <v>-233717.83</v>
          </cell>
          <cell r="Q419">
            <v>-153667.60999999999</v>
          </cell>
          <cell r="R419">
            <v>-3992020.6</v>
          </cell>
          <cell r="S419">
            <v>8439566.0800000001</v>
          </cell>
          <cell r="T419">
            <v>0</v>
          </cell>
        </row>
        <row r="420">
          <cell r="G420" t="str">
            <v>176300</v>
          </cell>
          <cell r="M420" t="str">
            <v>176300 Начисления резерва ПИ</v>
          </cell>
          <cell r="N420">
            <v>1180444.71</v>
          </cell>
          <cell r="O420">
            <v>-4912596.83</v>
          </cell>
          <cell r="P420">
            <v>-5429694.5300000003</v>
          </cell>
          <cell r="Q420">
            <v>-5894519.3399999999</v>
          </cell>
          <cell r="R420">
            <v>-5950973.25</v>
          </cell>
          <cell r="S420">
            <v>-6517062.9900000002</v>
          </cell>
          <cell r="T420">
            <v>-7157156.5999999996</v>
          </cell>
        </row>
        <row r="421">
          <cell r="G421" t="str">
            <v>176350</v>
          </cell>
          <cell r="M421" t="str">
            <v>176350 Начисления резерва по списанию ОС</v>
          </cell>
          <cell r="N421">
            <v>0</v>
          </cell>
          <cell r="O421">
            <v>-303621.52</v>
          </cell>
          <cell r="P421">
            <v>-338284.78</v>
          </cell>
          <cell r="Q421">
            <v>618056.13</v>
          </cell>
          <cell r="R421">
            <v>23850.17</v>
          </cell>
          <cell r="S421">
            <v>303414.01</v>
          </cell>
          <cell r="T421">
            <v>87247.71</v>
          </cell>
        </row>
        <row r="422">
          <cell r="G422" t="str">
            <v>176400</v>
          </cell>
          <cell r="M422" t="str">
            <v>176400 Начисления резервов по работам,услугам</v>
          </cell>
          <cell r="N422">
            <v>-7387363.46</v>
          </cell>
          <cell r="O422">
            <v>234820.55</v>
          </cell>
          <cell r="P422">
            <v>5113025.1900000004</v>
          </cell>
          <cell r="Q422">
            <v>255361.29</v>
          </cell>
          <cell r="R422">
            <v>108814.74</v>
          </cell>
          <cell r="S422">
            <v>59404.800000000003</v>
          </cell>
          <cell r="T422">
            <v>0</v>
          </cell>
        </row>
        <row r="423">
          <cell r="G423" t="str">
            <v>176410</v>
          </cell>
          <cell r="M423" t="str">
            <v>176410 Начисления резервов отпускам пред.периода</v>
          </cell>
          <cell r="N423">
            <v>-11974230.140000001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</row>
        <row r="424">
          <cell r="G424" t="str">
            <v>176420</v>
          </cell>
          <cell r="M424" t="str">
            <v>176420 Расходы будущих периодов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302163.21999999997</v>
          </cell>
          <cell r="T424">
            <v>105733.46</v>
          </cell>
        </row>
        <row r="425">
          <cell r="G425" t="str">
            <v>176500</v>
          </cell>
          <cell r="M425" t="str">
            <v>176500 Обязательства по ЕСН Факел,Эвита</v>
          </cell>
          <cell r="N425">
            <v>-44580000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</row>
        <row r="426">
          <cell r="G426" t="str">
            <v>176600</v>
          </cell>
          <cell r="M426" t="str">
            <v>176600 Суммы к отчислению поставщикам фин.услуг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</row>
        <row r="427">
          <cell r="G427" t="str">
            <v>176999</v>
          </cell>
          <cell r="M427" t="str">
            <v>176999 Начисленные затраты  (корр.счет)</v>
          </cell>
          <cell r="N427">
            <v>-333241.90000000002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</row>
        <row r="428">
          <cell r="G428" t="str">
            <v>177010</v>
          </cell>
          <cell r="M428" t="str">
            <v>177010 НДФЛ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-3152667</v>
          </cell>
          <cell r="T428">
            <v>-146409</v>
          </cell>
        </row>
        <row r="429">
          <cell r="G429" t="str">
            <v>177020</v>
          </cell>
          <cell r="M429" t="str">
            <v>177020 Пособия соцстраха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-370548.6</v>
          </cell>
          <cell r="T429">
            <v>-47084.08</v>
          </cell>
        </row>
        <row r="430">
          <cell r="G430" t="str">
            <v>177030</v>
          </cell>
          <cell r="M430" t="str">
            <v>177030 ЕСН  ФБ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-1452399.69</v>
          </cell>
          <cell r="T430">
            <v>-76040.92</v>
          </cell>
        </row>
        <row r="431">
          <cell r="G431" t="str">
            <v>177040</v>
          </cell>
          <cell r="M431" t="str">
            <v>177040 Страховая часть трудовой пенсии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-2664490.61</v>
          </cell>
          <cell r="T431">
            <v>-143138.5</v>
          </cell>
        </row>
        <row r="432">
          <cell r="G432" t="str">
            <v>177050</v>
          </cell>
          <cell r="M432" t="str">
            <v>177050 Накопительная часть трудовой пенсии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-727528.15</v>
          </cell>
          <cell r="T432">
            <v>-34034.910000000003</v>
          </cell>
        </row>
        <row r="433">
          <cell r="G433" t="str">
            <v>177060</v>
          </cell>
          <cell r="M433" t="str">
            <v>177060 Фед. Фонд обязательного медицинского страхования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-193653.39</v>
          </cell>
          <cell r="T433">
            <v>-10138.98</v>
          </cell>
        </row>
        <row r="434">
          <cell r="G434" t="str">
            <v>177070</v>
          </cell>
          <cell r="M434" t="str">
            <v>177070 Террит. фонд обязательного мед. страхования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-484133.31</v>
          </cell>
          <cell r="T434">
            <v>-25347.55</v>
          </cell>
        </row>
        <row r="435">
          <cell r="G435" t="str">
            <v>177080</v>
          </cell>
          <cell r="M435" t="str">
            <v>177080 Взносы на ССН Сл. на пр-ве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-48518.32</v>
          </cell>
          <cell r="T435">
            <v>5305.26</v>
          </cell>
        </row>
        <row r="436">
          <cell r="G436" t="str">
            <v>180000</v>
          </cell>
          <cell r="M436" t="str">
            <v>180000 Векселя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</row>
        <row r="437">
          <cell r="G437" t="str">
            <v>191000</v>
          </cell>
          <cell r="M437" t="str">
            <v>191000 Перерасчет ПМ/ПС - товары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-1.55</v>
          </cell>
          <cell r="T437">
            <v>1.55</v>
          </cell>
        </row>
        <row r="438">
          <cell r="G438" t="str">
            <v>191001</v>
          </cell>
          <cell r="M438" t="str">
            <v>191001 Перерасчет ПМ/ПС - услуги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</row>
        <row r="439">
          <cell r="G439" t="str">
            <v>191002</v>
          </cell>
          <cell r="M439" t="str">
            <v>191002 Перерасчет ПМ/ПС - услуги</v>
          </cell>
          <cell r="N439">
            <v>-270315.3</v>
          </cell>
          <cell r="O439">
            <v>-859192.96</v>
          </cell>
          <cell r="P439">
            <v>-2082583.3</v>
          </cell>
          <cell r="Q439">
            <v>-900906.76</v>
          </cell>
          <cell r="R439">
            <v>1853892.07</v>
          </cell>
          <cell r="S439">
            <v>-460606.02</v>
          </cell>
          <cell r="T439">
            <v>-1862584.02</v>
          </cell>
        </row>
        <row r="440">
          <cell r="G440" t="str">
            <v>191003</v>
          </cell>
          <cell r="M440" t="str">
            <v>191003 ПМ/ПС по МПЗ не для продажи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G441" t="str">
            <v>191099</v>
          </cell>
          <cell r="M441" t="str">
            <v>191099 Перерасчет ПМ/ПС - корректировочный счет</v>
          </cell>
          <cell r="N441">
            <v>-16362.01</v>
          </cell>
          <cell r="O441">
            <v>0</v>
          </cell>
          <cell r="P441">
            <v>0</v>
          </cell>
          <cell r="Q441">
            <v>-2891527.01</v>
          </cell>
          <cell r="R441">
            <v>0</v>
          </cell>
          <cell r="S441">
            <v>0</v>
          </cell>
          <cell r="T441">
            <v>0</v>
          </cell>
        </row>
        <row r="442">
          <cell r="G442" t="str">
            <v>192000</v>
          </cell>
          <cell r="M442" t="str">
            <v>192000 Перерасчет ПМ/ПС - транспорт</v>
          </cell>
          <cell r="N442">
            <v>-9.09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16.34</v>
          </cell>
          <cell r="T442">
            <v>-16.34</v>
          </cell>
        </row>
        <row r="443">
          <cell r="G443" t="str">
            <v>193000</v>
          </cell>
          <cell r="M443" t="str">
            <v>193000 Перерасчет ПМ/ПС - таможня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G444" t="str">
            <v>194000</v>
          </cell>
          <cell r="M444" t="str">
            <v>194000 себ-ть ОС в продажных ценах</v>
          </cell>
          <cell r="N444">
            <v>0</v>
          </cell>
          <cell r="O444">
            <v>0</v>
          </cell>
          <cell r="P444">
            <v>19830.509999999998</v>
          </cell>
          <cell r="Q444">
            <v>0</v>
          </cell>
          <cell r="R444">
            <v>0</v>
          </cell>
          <cell r="S444">
            <v>0</v>
          </cell>
          <cell r="T444">
            <v>281831572.18000001</v>
          </cell>
        </row>
        <row r="445">
          <cell r="G445" t="str">
            <v>200000</v>
          </cell>
          <cell r="M445" t="str">
            <v>200000 Убыток из выбытия ОснСредств</v>
          </cell>
          <cell r="O445">
            <v>0</v>
          </cell>
          <cell r="P445">
            <v>11164.19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</row>
        <row r="446">
          <cell r="G446" t="str">
            <v>201000</v>
          </cell>
          <cell r="M446" t="str">
            <v>201000 Расход от чрезвычайных обстоятельств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G447" t="str">
            <v>230000</v>
          </cell>
          <cell r="M447" t="str">
            <v>230000 Убытки от  курсовых разниц</v>
          </cell>
          <cell r="O447">
            <v>144968.03</v>
          </cell>
          <cell r="P447">
            <v>96309.29</v>
          </cell>
          <cell r="Q447">
            <v>2988684.66</v>
          </cell>
          <cell r="R447">
            <v>326087.76</v>
          </cell>
          <cell r="S447">
            <v>210001.24</v>
          </cell>
          <cell r="T447">
            <v>1429622.42</v>
          </cell>
        </row>
        <row r="448">
          <cell r="G448" t="str">
            <v>230005</v>
          </cell>
          <cell r="M448" t="str">
            <v>230005 Убыток от операции с валютой (покупка/продажа)</v>
          </cell>
          <cell r="O448">
            <v>0</v>
          </cell>
          <cell r="P448">
            <v>0</v>
          </cell>
          <cell r="Q448">
            <v>333346.27</v>
          </cell>
          <cell r="R448">
            <v>164564.31</v>
          </cell>
          <cell r="S448">
            <v>-3490.38</v>
          </cell>
          <cell r="T448">
            <v>130208.13</v>
          </cell>
        </row>
        <row r="449">
          <cell r="G449" t="str">
            <v>230006</v>
          </cell>
          <cell r="M449" t="str">
            <v>230006 Отрицательные суммовые разницы</v>
          </cell>
          <cell r="O449">
            <v>0</v>
          </cell>
          <cell r="P449">
            <v>3416.73</v>
          </cell>
          <cell r="Q449">
            <v>132301.70000000001</v>
          </cell>
          <cell r="R449">
            <v>269650.19</v>
          </cell>
          <cell r="S449">
            <v>50269.760000000002</v>
          </cell>
          <cell r="T449">
            <v>230290.28</v>
          </cell>
        </row>
        <row r="450">
          <cell r="G450" t="str">
            <v>230010</v>
          </cell>
          <cell r="M450" t="str">
            <v>230010 Убыток от переоценки валюты</v>
          </cell>
          <cell r="O450">
            <v>14947485</v>
          </cell>
          <cell r="P450">
            <v>3690955.1</v>
          </cell>
          <cell r="Q450">
            <v>2549057.84</v>
          </cell>
          <cell r="R450">
            <v>827245.12</v>
          </cell>
          <cell r="S450">
            <v>19257740.129999999</v>
          </cell>
          <cell r="T450">
            <v>25989054.620000001</v>
          </cell>
        </row>
        <row r="451">
          <cell r="G451" t="str">
            <v>230020</v>
          </cell>
          <cell r="M451" t="str">
            <v>230020 Убыток от небольших  курсовых разниц</v>
          </cell>
          <cell r="O451">
            <v>7670.86</v>
          </cell>
          <cell r="P451">
            <v>963.73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</row>
        <row r="452">
          <cell r="G452" t="str">
            <v>230030</v>
          </cell>
          <cell r="M452" t="str">
            <v>230030 Убыток от финансовой деятельности</v>
          </cell>
          <cell r="O452">
            <v>0</v>
          </cell>
          <cell r="P452">
            <v>0</v>
          </cell>
          <cell r="Q452">
            <v>7.0000000000000007E-2</v>
          </cell>
          <cell r="R452">
            <v>0</v>
          </cell>
          <cell r="S452">
            <v>0</v>
          </cell>
          <cell r="T452">
            <v>0</v>
          </cell>
        </row>
        <row r="453">
          <cell r="G453" t="str">
            <v>230050</v>
          </cell>
          <cell r="M453" t="str">
            <v>230050 ММ убыток от перемещения товаров между магазинами</v>
          </cell>
          <cell r="O453">
            <v>61.93</v>
          </cell>
          <cell r="P453">
            <v>1666.39</v>
          </cell>
          <cell r="Q453">
            <v>6.48</v>
          </cell>
          <cell r="R453">
            <v>92.23</v>
          </cell>
          <cell r="S453">
            <v>18212.7</v>
          </cell>
          <cell r="T453">
            <v>19946.669999999998</v>
          </cell>
        </row>
        <row r="454">
          <cell r="G454" t="str">
            <v>230060</v>
          </cell>
          <cell r="M454" t="str">
            <v>230060 ММ убыток от изменения (округления) цен</v>
          </cell>
          <cell r="O454">
            <v>285772.06</v>
          </cell>
          <cell r="P454">
            <v>156626.93</v>
          </cell>
          <cell r="Q454">
            <v>569795.36</v>
          </cell>
          <cell r="R454">
            <v>530022.93999999994</v>
          </cell>
          <cell r="S454">
            <v>1056946.7</v>
          </cell>
          <cell r="T454">
            <v>1007027.91</v>
          </cell>
        </row>
        <row r="455">
          <cell r="G455" t="str">
            <v>230070</v>
          </cell>
          <cell r="M455" t="str">
            <v>230070 ММ убыток от переоценки товаров</v>
          </cell>
          <cell r="O455">
            <v>311704.06</v>
          </cell>
          <cell r="P455">
            <v>112268.57</v>
          </cell>
          <cell r="Q455">
            <v>561505.87</v>
          </cell>
          <cell r="R455">
            <v>306763.34999999998</v>
          </cell>
          <cell r="S455">
            <v>1677896.34</v>
          </cell>
          <cell r="T455">
            <v>890316.95</v>
          </cell>
        </row>
        <row r="456">
          <cell r="G456" t="str">
            <v>230071</v>
          </cell>
          <cell r="M456" t="str">
            <v>230071 ММ убыток от переоценки товаров при ПИ</v>
          </cell>
          <cell r="O456">
            <v>65543.58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</row>
        <row r="457">
          <cell r="G457" t="str">
            <v>230090</v>
          </cell>
          <cell r="M457" t="str">
            <v>230090 Расходы прочие</v>
          </cell>
          <cell r="O457">
            <v>1392192.19</v>
          </cell>
          <cell r="P457">
            <v>202389.21</v>
          </cell>
          <cell r="Q457">
            <v>48602.21</v>
          </cell>
          <cell r="R457">
            <v>29015.47</v>
          </cell>
          <cell r="S457">
            <v>24265.65</v>
          </cell>
          <cell r="T457">
            <v>3176367.4</v>
          </cell>
        </row>
        <row r="458">
          <cell r="G458" t="str">
            <v>230100</v>
          </cell>
          <cell r="M458" t="str">
            <v>230100 Расходы прочие-корректировка прошлого периода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</row>
        <row r="459">
          <cell r="G459" t="str">
            <v>230110</v>
          </cell>
          <cell r="M459" t="str">
            <v>230110 Расходы от недостач (кассиры)</v>
          </cell>
          <cell r="O459">
            <v>5490.38</v>
          </cell>
          <cell r="P459">
            <v>55447.63</v>
          </cell>
          <cell r="Q459">
            <v>5545.59</v>
          </cell>
          <cell r="R459">
            <v>6450.06</v>
          </cell>
          <cell r="S459">
            <v>6682.59</v>
          </cell>
          <cell r="T459">
            <v>6940.78</v>
          </cell>
        </row>
        <row r="460">
          <cell r="G460" t="str">
            <v>230120</v>
          </cell>
          <cell r="M460" t="str">
            <v>230120 ММ убыток от транспортных разниц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</row>
        <row r="461">
          <cell r="G461" t="str">
            <v>230400</v>
          </cell>
          <cell r="M461" t="str">
            <v>230400 Неконпенсируемый  убыток магазинов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</row>
        <row r="462">
          <cell r="G462" t="str">
            <v>230510</v>
          </cell>
          <cell r="M462" t="str">
            <v>230510 Убыток при сверках с поставщиками</v>
          </cell>
          <cell r="O462">
            <v>134933.42000000001</v>
          </cell>
          <cell r="P462">
            <v>87935.61</v>
          </cell>
          <cell r="Q462">
            <v>8620.23</v>
          </cell>
          <cell r="R462">
            <v>273641.8</v>
          </cell>
          <cell r="S462">
            <v>12648.67</v>
          </cell>
          <cell r="T462">
            <v>3192.14</v>
          </cell>
        </row>
        <row r="463">
          <cell r="G463" t="str">
            <v>230600</v>
          </cell>
          <cell r="M463" t="str">
            <v>230600 расходы не связанные с реал.услуг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</row>
        <row r="464">
          <cell r="G464" t="str">
            <v>230610</v>
          </cell>
          <cell r="M464" t="str">
            <v>230610 Расходы по таможенному оф-ю ОС</v>
          </cell>
          <cell r="O464">
            <v>0</v>
          </cell>
          <cell r="P464">
            <v>0</v>
          </cell>
          <cell r="Q464">
            <v>0</v>
          </cell>
          <cell r="R464">
            <v>42250</v>
          </cell>
          <cell r="S464">
            <v>33252.550000000003</v>
          </cell>
          <cell r="T464">
            <v>296121.40000000002</v>
          </cell>
        </row>
        <row r="465">
          <cell r="G465" t="str">
            <v>230700</v>
          </cell>
          <cell r="M465" t="str">
            <v>230700 Убыток прошлых лет</v>
          </cell>
          <cell r="O465">
            <v>0</v>
          </cell>
          <cell r="P465">
            <v>0</v>
          </cell>
          <cell r="Q465">
            <v>2671272.77</v>
          </cell>
          <cell r="R465">
            <v>5776.68</v>
          </cell>
          <cell r="S465">
            <v>21237.64</v>
          </cell>
          <cell r="T465">
            <v>242831.11</v>
          </cell>
        </row>
        <row r="466">
          <cell r="G466" t="str">
            <v>230900</v>
          </cell>
          <cell r="M466" t="str">
            <v>230900 НДС в расходах по  товарам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</row>
        <row r="467">
          <cell r="G467" t="str">
            <v>230910</v>
          </cell>
          <cell r="M467" t="str">
            <v>230910 НДС в расходах по  услугам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564416.26</v>
          </cell>
          <cell r="T467">
            <v>0</v>
          </cell>
        </row>
        <row r="468">
          <cell r="G468" t="str">
            <v>230920</v>
          </cell>
          <cell r="M468" t="str">
            <v>230920 НДС в расходах по  капвложениям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</row>
        <row r="469">
          <cell r="G469" t="str">
            <v>231500</v>
          </cell>
          <cell r="M469" t="str">
            <v>231500 Убыток поставщики коррект счет бух</v>
          </cell>
          <cell r="O469">
            <v>0</v>
          </cell>
          <cell r="P469">
            <v>0</v>
          </cell>
          <cell r="Q469">
            <v>-48984.639999999999</v>
          </cell>
          <cell r="R469">
            <v>0</v>
          </cell>
          <cell r="S469">
            <v>0</v>
          </cell>
          <cell r="T469">
            <v>0</v>
          </cell>
        </row>
        <row r="470">
          <cell r="G470" t="str">
            <v>231510</v>
          </cell>
          <cell r="M470" t="str">
            <v>231510 Убыток поставщики коррект счет упр</v>
          </cell>
          <cell r="O470">
            <v>0</v>
          </cell>
          <cell r="P470">
            <v>0</v>
          </cell>
          <cell r="Q470">
            <v>48984.639999999999</v>
          </cell>
          <cell r="R470">
            <v>0</v>
          </cell>
          <cell r="S470">
            <v>0</v>
          </cell>
          <cell r="T470">
            <v>0</v>
          </cell>
        </row>
        <row r="471">
          <cell r="G471" t="str">
            <v>239999</v>
          </cell>
          <cell r="M471" t="str">
            <v>239999 Расходы прочие - корректировочный счет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</row>
        <row r="472">
          <cell r="G472" t="str">
            <v>240000</v>
          </cell>
          <cell r="M472" t="str">
            <v>240000 ММ убыток от скидок поставщиков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</row>
        <row r="473">
          <cell r="G473" t="str">
            <v>249999</v>
          </cell>
          <cell r="M473" t="str">
            <v>249999 ММ убыток от скидок поставщиков - корр.счет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</row>
        <row r="474">
          <cell r="G474" t="str">
            <v>250000</v>
          </cell>
          <cell r="M474" t="str">
            <v>250000 Прибыль из выбытия ОснСредств</v>
          </cell>
          <cell r="O474">
            <v>0</v>
          </cell>
          <cell r="P474">
            <v>-3720.56</v>
          </cell>
          <cell r="Q474">
            <v>0</v>
          </cell>
          <cell r="R474">
            <v>0</v>
          </cell>
          <cell r="S474">
            <v>0</v>
          </cell>
          <cell r="T474">
            <v>-240193704.58000001</v>
          </cell>
        </row>
        <row r="475">
          <cell r="G475" t="str">
            <v>251000</v>
          </cell>
          <cell r="M475" t="str">
            <v>251000 Доход от чрезвычайных обстоятельств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</row>
        <row r="476">
          <cell r="G476" t="str">
            <v>280000</v>
          </cell>
          <cell r="M476" t="str">
            <v>280000 Доход от курсовых разниц</v>
          </cell>
          <cell r="O476">
            <v>-314548.25</v>
          </cell>
          <cell r="P476">
            <v>-137323.29</v>
          </cell>
          <cell r="Q476">
            <v>-306394.99</v>
          </cell>
          <cell r="R476">
            <v>-749786.69</v>
          </cell>
          <cell r="S476">
            <v>-56846.67</v>
          </cell>
          <cell r="T476">
            <v>-620893.25</v>
          </cell>
        </row>
        <row r="477">
          <cell r="G477" t="str">
            <v>280005</v>
          </cell>
          <cell r="M477" t="str">
            <v>280005 Доход от операций с валютов (покупка, продажа)</v>
          </cell>
          <cell r="O477">
            <v>0</v>
          </cell>
          <cell r="P477">
            <v>0</v>
          </cell>
          <cell r="Q477">
            <v>12370.53</v>
          </cell>
          <cell r="R477">
            <v>-141736.07</v>
          </cell>
          <cell r="S477">
            <v>-241861.54</v>
          </cell>
          <cell r="T477">
            <v>-393142.48</v>
          </cell>
        </row>
        <row r="478">
          <cell r="G478" t="str">
            <v>280006</v>
          </cell>
          <cell r="M478" t="str">
            <v>280006 Положительные суммовые разницы</v>
          </cell>
          <cell r="O478">
            <v>0</v>
          </cell>
          <cell r="P478">
            <v>-10589.22</v>
          </cell>
          <cell r="Q478">
            <v>-55060.45</v>
          </cell>
          <cell r="R478">
            <v>-61478.18</v>
          </cell>
          <cell r="S478">
            <v>-6695.96</v>
          </cell>
          <cell r="T478">
            <v>-57239.9</v>
          </cell>
        </row>
        <row r="479">
          <cell r="G479" t="str">
            <v>280010</v>
          </cell>
          <cell r="M479" t="str">
            <v>280010 Доход от оценки валюты</v>
          </cell>
          <cell r="O479">
            <v>-2534243.77</v>
          </cell>
          <cell r="P479">
            <v>-14041570.15</v>
          </cell>
          <cell r="Q479">
            <v>-1298151.42</v>
          </cell>
          <cell r="R479">
            <v>-2466768.73</v>
          </cell>
          <cell r="S479">
            <v>-7877656.71</v>
          </cell>
          <cell r="T479">
            <v>-5002877.53</v>
          </cell>
        </row>
        <row r="480">
          <cell r="G480" t="str">
            <v>280020</v>
          </cell>
          <cell r="M480" t="str">
            <v>280020 Доход от небольших курсовых разниц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</row>
        <row r="481">
          <cell r="G481" t="str">
            <v>280030</v>
          </cell>
          <cell r="M481" t="str">
            <v>280030 ММ доход -излишки при инвентаризации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</row>
        <row r="482">
          <cell r="G482" t="str">
            <v>280050</v>
          </cell>
          <cell r="M482" t="str">
            <v>280050 ММ доход от перемещения товаров между магазинами</v>
          </cell>
          <cell r="O482">
            <v>-32.57</v>
          </cell>
          <cell r="P482">
            <v>-863.6</v>
          </cell>
          <cell r="Q482">
            <v>-9269.3700000000008</v>
          </cell>
          <cell r="R482">
            <v>-1.78</v>
          </cell>
          <cell r="S482">
            <v>-20842.43</v>
          </cell>
          <cell r="T482">
            <v>-22925.39</v>
          </cell>
        </row>
        <row r="483">
          <cell r="G483" t="str">
            <v>280060</v>
          </cell>
          <cell r="M483" t="str">
            <v>280060 ММ доход от изменения (округления) цен</v>
          </cell>
          <cell r="O483">
            <v>-250737.26</v>
          </cell>
          <cell r="P483">
            <v>-139581.74</v>
          </cell>
          <cell r="Q483">
            <v>-171382.61</v>
          </cell>
          <cell r="R483">
            <v>-324685.48</v>
          </cell>
          <cell r="S483">
            <v>-968071.77</v>
          </cell>
          <cell r="T483">
            <v>-674791.77</v>
          </cell>
        </row>
        <row r="484">
          <cell r="G484" t="str">
            <v>280070</v>
          </cell>
          <cell r="M484" t="str">
            <v>280070 ММ доход от переоценки товаров</v>
          </cell>
          <cell r="O484">
            <v>-88884.76</v>
          </cell>
          <cell r="P484">
            <v>-51837.67</v>
          </cell>
          <cell r="Q484">
            <v>-387989.97</v>
          </cell>
          <cell r="R484">
            <v>-248483.9</v>
          </cell>
          <cell r="S484">
            <v>-176010.07</v>
          </cell>
          <cell r="T484">
            <v>-216722.83</v>
          </cell>
        </row>
        <row r="485">
          <cell r="G485" t="str">
            <v>280071</v>
          </cell>
          <cell r="M485" t="str">
            <v>280071 ММ доход от переоценки товаров при ПИ</v>
          </cell>
          <cell r="O485">
            <v>-15337.36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</row>
        <row r="486">
          <cell r="G486" t="str">
            <v>280080</v>
          </cell>
          <cell r="M486" t="str">
            <v>280080 Доход от бесплат.поставок (т.для тов.с S-цен)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</row>
        <row r="487">
          <cell r="G487" t="str">
            <v>280090</v>
          </cell>
          <cell r="M487" t="str">
            <v>280090 Доходы прочие</v>
          </cell>
          <cell r="O487">
            <v>-9331.08</v>
          </cell>
          <cell r="P487">
            <v>-2969.15</v>
          </cell>
          <cell r="Q487">
            <v>-1754341.35</v>
          </cell>
          <cell r="R487">
            <v>-1392.66</v>
          </cell>
          <cell r="S487">
            <v>-393682.59</v>
          </cell>
          <cell r="T487">
            <v>-9460.11</v>
          </cell>
        </row>
        <row r="488">
          <cell r="G488" t="str">
            <v>280100</v>
          </cell>
          <cell r="M488" t="str">
            <v>280100 Доходы прочие прошлого пер.(корректировки)</v>
          </cell>
          <cell r="O488">
            <v>0</v>
          </cell>
          <cell r="P488">
            <v>0</v>
          </cell>
          <cell r="Q488">
            <v>0</v>
          </cell>
          <cell r="R488">
            <v>-15596.96</v>
          </cell>
          <cell r="S488">
            <v>0</v>
          </cell>
          <cell r="T488">
            <v>0</v>
          </cell>
        </row>
        <row r="489">
          <cell r="G489" t="str">
            <v>280110</v>
          </cell>
          <cell r="M489" t="str">
            <v>280110 Доходы от излишков (кассиры)</v>
          </cell>
          <cell r="O489">
            <v>-80960.639999999999</v>
          </cell>
          <cell r="P489">
            <v>-89952.65</v>
          </cell>
          <cell r="Q489">
            <v>-96506.21</v>
          </cell>
          <cell r="R489">
            <v>-89751.360000000001</v>
          </cell>
          <cell r="S489">
            <v>-103997.4</v>
          </cell>
          <cell r="T489">
            <v>-125891.43</v>
          </cell>
        </row>
        <row r="490">
          <cell r="G490" t="str">
            <v>280120</v>
          </cell>
          <cell r="M490" t="str">
            <v>280120 ММ доход от транспортных разниц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</row>
        <row r="491">
          <cell r="G491" t="str">
            <v>280130</v>
          </cell>
          <cell r="M491" t="str">
            <v>280130 Доходы от инвентаризации.ОС</v>
          </cell>
          <cell r="O491">
            <v>0</v>
          </cell>
          <cell r="P491">
            <v>0</v>
          </cell>
          <cell r="Q491">
            <v>-39682.28</v>
          </cell>
          <cell r="R491">
            <v>0</v>
          </cell>
          <cell r="S491">
            <v>0</v>
          </cell>
          <cell r="T491">
            <v>0</v>
          </cell>
        </row>
        <row r="492">
          <cell r="G492" t="str">
            <v>280140</v>
          </cell>
          <cell r="M492" t="str">
            <v>280140 Доходы от питания сторонних организаций</v>
          </cell>
          <cell r="O492">
            <v>0</v>
          </cell>
          <cell r="P492">
            <v>-124825</v>
          </cell>
          <cell r="Q492">
            <v>-132800</v>
          </cell>
          <cell r="R492">
            <v>-93890</v>
          </cell>
          <cell r="S492">
            <v>-98450</v>
          </cell>
          <cell r="T492">
            <v>-105530</v>
          </cell>
        </row>
        <row r="493">
          <cell r="G493" t="str">
            <v>280145</v>
          </cell>
          <cell r="M493" t="str">
            <v>280145 Доход от поставщиков по дог.услуг (питание)</v>
          </cell>
          <cell r="O493">
            <v>0</v>
          </cell>
          <cell r="P493">
            <v>0</v>
          </cell>
          <cell r="Q493">
            <v>-5084.76</v>
          </cell>
          <cell r="R493">
            <v>-5084.76</v>
          </cell>
          <cell r="S493">
            <v>-84406.8</v>
          </cell>
          <cell r="T493">
            <v>-8983.07</v>
          </cell>
        </row>
        <row r="494">
          <cell r="G494" t="str">
            <v>280150</v>
          </cell>
          <cell r="M494" t="str">
            <v>280150 Доходы от агентского вознаграждения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</row>
        <row r="495">
          <cell r="G495" t="str">
            <v>280160</v>
          </cell>
          <cell r="M495" t="str">
            <v>280160 Доходы от погашения ваучеров</v>
          </cell>
          <cell r="O495">
            <v>-148.03</v>
          </cell>
          <cell r="P495">
            <v>-3031.67</v>
          </cell>
          <cell r="Q495">
            <v>0</v>
          </cell>
          <cell r="R495">
            <v>-78.13</v>
          </cell>
          <cell r="S495">
            <v>-9.66</v>
          </cell>
          <cell r="T495">
            <v>-36.11</v>
          </cell>
        </row>
        <row r="496">
          <cell r="G496" t="str">
            <v>280200</v>
          </cell>
          <cell r="M496" t="str">
            <v>280200 Доход от компенсации ПИ поставщиками товаров</v>
          </cell>
          <cell r="O496">
            <v>0</v>
          </cell>
          <cell r="P496">
            <v>-373364.78</v>
          </cell>
          <cell r="Q496">
            <v>-396490.53</v>
          </cell>
          <cell r="R496">
            <v>-265855.21999999997</v>
          </cell>
          <cell r="S496">
            <v>-61566.33</v>
          </cell>
          <cell r="T496">
            <v>-1432907.66</v>
          </cell>
        </row>
        <row r="497">
          <cell r="G497" t="str">
            <v>280210</v>
          </cell>
          <cell r="M497" t="str">
            <v>280210 Доход от компенсации недогрузов тов. поставщиками</v>
          </cell>
          <cell r="O497">
            <v>-96075.29</v>
          </cell>
          <cell r="P497">
            <v>-43902.32</v>
          </cell>
          <cell r="Q497">
            <v>-51292.72</v>
          </cell>
          <cell r="R497">
            <v>-35981.68</v>
          </cell>
          <cell r="S497">
            <v>-68095.81</v>
          </cell>
          <cell r="T497">
            <v>-263250.62</v>
          </cell>
        </row>
        <row r="498">
          <cell r="G498" t="str">
            <v>280220</v>
          </cell>
          <cell r="M498" t="str">
            <v>280220 Доход от удержания из ЗП сотрудников(комп.хищений)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28920.74</v>
          </cell>
          <cell r="T498">
            <v>-68714.28</v>
          </cell>
        </row>
        <row r="499">
          <cell r="G499" t="str">
            <v>280230</v>
          </cell>
          <cell r="M499" t="str">
            <v>280230 Доход от компенсации от задержанных покупателей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</row>
        <row r="500">
          <cell r="G500" t="str">
            <v>280240</v>
          </cell>
          <cell r="M500" t="str">
            <v>280240 Доход от компенсации ПИ от ЧОП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</row>
        <row r="501">
          <cell r="G501" t="str">
            <v>280250</v>
          </cell>
          <cell r="M501" t="str">
            <v>280250 Доход от компенсации уценки поставщиками товаров</v>
          </cell>
          <cell r="O501">
            <v>-131683.20000000001</v>
          </cell>
          <cell r="P501">
            <v>-263370.15999999997</v>
          </cell>
          <cell r="Q501">
            <v>-42448.54</v>
          </cell>
          <cell r="R501">
            <v>-13055.91</v>
          </cell>
          <cell r="S501">
            <v>-34681.78</v>
          </cell>
          <cell r="T501">
            <v>0</v>
          </cell>
        </row>
        <row r="502">
          <cell r="G502" t="str">
            <v>280260</v>
          </cell>
          <cell r="M502" t="str">
            <v>280260 Доход от прочих удержаний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</row>
        <row r="503">
          <cell r="G503" t="str">
            <v>280270</v>
          </cell>
          <cell r="M503" t="str">
            <v>280270 Штраф за досрочное раст.договора (изм. реквизитов)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-30000</v>
          </cell>
          <cell r="T503">
            <v>0</v>
          </cell>
        </row>
        <row r="504">
          <cell r="G504" t="str">
            <v>280300</v>
          </cell>
          <cell r="M504" t="str">
            <v>280300 Доход от компенсации потерь ОС,инвентаря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</row>
        <row r="505">
          <cell r="G505" t="str">
            <v>280400</v>
          </cell>
          <cell r="M505" t="str">
            <v>280400 Доход от удержания из ЗП сотрудн (прочие)</v>
          </cell>
          <cell r="O505">
            <v>11844</v>
          </cell>
          <cell r="P505">
            <v>2946</v>
          </cell>
          <cell r="Q505">
            <v>-5277.77</v>
          </cell>
          <cell r="R505">
            <v>0</v>
          </cell>
          <cell r="S505">
            <v>117725.32</v>
          </cell>
          <cell r="T505">
            <v>-86593.57</v>
          </cell>
        </row>
        <row r="506">
          <cell r="G506" t="str">
            <v>280410</v>
          </cell>
          <cell r="M506" t="str">
            <v>280410 Доход от удержания из ЗП -униформа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</row>
        <row r="507">
          <cell r="G507" t="str">
            <v>280500</v>
          </cell>
          <cell r="M507" t="str">
            <v>280500 Бонусы от поставщиков</v>
          </cell>
          <cell r="O507">
            <v>-3785417.37</v>
          </cell>
          <cell r="P507">
            <v>-2083200.04</v>
          </cell>
          <cell r="Q507">
            <v>-4456509.7699999996</v>
          </cell>
          <cell r="R507">
            <v>-4274302.08</v>
          </cell>
          <cell r="S507">
            <v>-6665823.4000000004</v>
          </cell>
          <cell r="T507">
            <v>-4353519.1500000004</v>
          </cell>
        </row>
        <row r="508">
          <cell r="G508" t="str">
            <v>280510</v>
          </cell>
          <cell r="M508" t="str">
            <v>280510 Доход от корректировок при сверках с поставщиками</v>
          </cell>
          <cell r="O508">
            <v>-209789.79</v>
          </cell>
          <cell r="P508">
            <v>-223981.33</v>
          </cell>
          <cell r="Q508">
            <v>-1577.59</v>
          </cell>
          <cell r="R508">
            <v>-121560.96000000001</v>
          </cell>
          <cell r="S508">
            <v>-155542.89000000001</v>
          </cell>
          <cell r="T508">
            <v>-1990.85</v>
          </cell>
        </row>
        <row r="509">
          <cell r="G509" t="str">
            <v>280520</v>
          </cell>
          <cell r="M509" t="str">
            <v>280520 Д/ср от  поставщиков услуг</v>
          </cell>
          <cell r="O509">
            <v>34962828.770000003</v>
          </cell>
          <cell r="P509">
            <v>-51995709.176399998</v>
          </cell>
          <cell r="Q509">
            <v>-5495984.8389999997</v>
          </cell>
          <cell r="R509">
            <v>-72387178.756599993</v>
          </cell>
          <cell r="S509">
            <v>-99908088.386199996</v>
          </cell>
          <cell r="T509">
            <v>115164786.73100001</v>
          </cell>
        </row>
        <row r="510">
          <cell r="G510" t="str">
            <v>280521</v>
          </cell>
          <cell r="M510" t="str">
            <v>280521 Д/ср от  заемных средств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T510">
            <v>-135957900</v>
          </cell>
        </row>
        <row r="511">
          <cell r="G511" t="str">
            <v>280522</v>
          </cell>
          <cell r="M511" t="str">
            <v>280522 Доход от  поставщиков услуг</v>
          </cell>
          <cell r="N511">
            <v>-102847715.99000001</v>
          </cell>
          <cell r="O511">
            <v>-3475000</v>
          </cell>
          <cell r="P511">
            <v>-13206203.103599999</v>
          </cell>
          <cell r="Q511">
            <v>-31370405.160999998</v>
          </cell>
          <cell r="R511">
            <v>-18744927.0634</v>
          </cell>
          <cell r="S511">
            <v>-6996195.2738000005</v>
          </cell>
          <cell r="T511">
            <v>-33320219.421</v>
          </cell>
        </row>
        <row r="512">
          <cell r="G512" t="str">
            <v>280525</v>
          </cell>
          <cell r="M512" t="str">
            <v>280525 Доход от поставщиков по дог.услуг (комп. ПИ)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-126864.41</v>
          </cell>
        </row>
        <row r="513">
          <cell r="G513" t="str">
            <v>280530</v>
          </cell>
          <cell r="M513" t="str">
            <v>280530 Доход от поставщиков по дог.услуг</v>
          </cell>
          <cell r="O513">
            <v>-335482.17</v>
          </cell>
          <cell r="P513">
            <v>-945587.98</v>
          </cell>
          <cell r="Q513">
            <v>429142.22</v>
          </cell>
          <cell r="R513">
            <v>-370827.82</v>
          </cell>
          <cell r="S513">
            <v>-332112.38</v>
          </cell>
          <cell r="T513">
            <v>-1064863.19</v>
          </cell>
        </row>
        <row r="514">
          <cell r="G514" t="str">
            <v>280535</v>
          </cell>
          <cell r="M514" t="str">
            <v>280535 Доход от поставщиков по дог.услуг (вход.услуг)</v>
          </cell>
          <cell r="O514">
            <v>0</v>
          </cell>
          <cell r="P514">
            <v>0</v>
          </cell>
          <cell r="Q514">
            <v>0</v>
          </cell>
          <cell r="R514">
            <v>-112288.14</v>
          </cell>
          <cell r="S514">
            <v>-893525.43</v>
          </cell>
          <cell r="T514">
            <v>-1099675.1599999999</v>
          </cell>
        </row>
        <row r="515">
          <cell r="G515" t="str">
            <v>280540</v>
          </cell>
          <cell r="M515" t="str">
            <v>280540 доход от компенсаций списания овощей, фруктов</v>
          </cell>
          <cell r="O515">
            <v>0</v>
          </cell>
          <cell r="P515">
            <v>-458223.87</v>
          </cell>
          <cell r="Q515">
            <v>-361484.25</v>
          </cell>
          <cell r="R515">
            <v>-252500.78</v>
          </cell>
          <cell r="S515">
            <v>-142184.01</v>
          </cell>
          <cell r="T515">
            <v>-1249769.69</v>
          </cell>
        </row>
        <row r="516">
          <cell r="G516" t="str">
            <v>280545</v>
          </cell>
          <cell r="M516" t="str">
            <v>280545 доход от компенсаций списания в ТК (прочие)</v>
          </cell>
          <cell r="O516">
            <v>0</v>
          </cell>
          <cell r="P516">
            <v>-83992.71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</row>
        <row r="517">
          <cell r="G517" t="str">
            <v>280550</v>
          </cell>
          <cell r="M517" t="str">
            <v>280550 Доход от бонусных поставок</v>
          </cell>
          <cell r="O517">
            <v>-946771.43</v>
          </cell>
          <cell r="P517">
            <v>-2243284.4300000002</v>
          </cell>
          <cell r="Q517">
            <v>-2462624.92</v>
          </cell>
          <cell r="R517">
            <v>-1047244.14</v>
          </cell>
          <cell r="S517">
            <v>-1932327.86</v>
          </cell>
          <cell r="T517">
            <v>-1830613.01</v>
          </cell>
        </row>
        <row r="518">
          <cell r="G518" t="str">
            <v>280600</v>
          </cell>
          <cell r="M518" t="str">
            <v>280600 доход не связанный с реал.услуг</v>
          </cell>
          <cell r="O518">
            <v>0</v>
          </cell>
          <cell r="P518">
            <v>-451298.28</v>
          </cell>
          <cell r="Q518">
            <v>-18749.23</v>
          </cell>
          <cell r="R518">
            <v>0</v>
          </cell>
          <cell r="S518">
            <v>0</v>
          </cell>
          <cell r="T518">
            <v>0</v>
          </cell>
        </row>
        <row r="519">
          <cell r="G519" t="str">
            <v>280700</v>
          </cell>
          <cell r="M519" t="str">
            <v>280700 Прибыль прошлых лет</v>
          </cell>
          <cell r="O519">
            <v>0</v>
          </cell>
          <cell r="P519">
            <v>0</v>
          </cell>
          <cell r="Q519">
            <v>-3317781.6</v>
          </cell>
          <cell r="R519">
            <v>0</v>
          </cell>
          <cell r="S519">
            <v>0</v>
          </cell>
          <cell r="T519">
            <v>0</v>
          </cell>
        </row>
        <row r="520">
          <cell r="G520" t="str">
            <v>281400</v>
          </cell>
          <cell r="M520" t="str">
            <v>281400 Доход от удержания из ЗП сотрудн прочие (бух уч)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</row>
        <row r="521">
          <cell r="G521" t="str">
            <v>281500</v>
          </cell>
          <cell r="M521" t="str">
            <v>281500 Бонусы и доходы от компенсаций коррект.счет бух.</v>
          </cell>
          <cell r="O521">
            <v>0</v>
          </cell>
          <cell r="P521">
            <v>0</v>
          </cell>
          <cell r="Q521">
            <v>180816.3</v>
          </cell>
          <cell r="R521">
            <v>0</v>
          </cell>
          <cell r="S521">
            <v>0</v>
          </cell>
          <cell r="T521">
            <v>0</v>
          </cell>
        </row>
        <row r="522">
          <cell r="G522" t="str">
            <v>281510</v>
          </cell>
          <cell r="M522" t="str">
            <v>281510 Бонусы и доходы от компенсаций коррект.счет упр.</v>
          </cell>
          <cell r="O522">
            <v>0</v>
          </cell>
          <cell r="P522">
            <v>0</v>
          </cell>
          <cell r="Q522">
            <v>-180816.3</v>
          </cell>
          <cell r="R522">
            <v>0</v>
          </cell>
          <cell r="S522">
            <v>0</v>
          </cell>
          <cell r="T522">
            <v>0</v>
          </cell>
        </row>
        <row r="523">
          <cell r="G523" t="str">
            <v>289999</v>
          </cell>
          <cell r="M523" t="str">
            <v>289999 Доходы прочие - корректировочный счет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</row>
        <row r="524">
          <cell r="G524" t="str">
            <v>300000</v>
          </cell>
          <cell r="M524" t="str">
            <v>300000 Товары FOOD</v>
          </cell>
          <cell r="N524">
            <v>281908344.11000001</v>
          </cell>
          <cell r="O524">
            <v>12191129.279999999</v>
          </cell>
          <cell r="P524">
            <v>57302398.359999999</v>
          </cell>
          <cell r="Q524">
            <v>25737021.030000001</v>
          </cell>
          <cell r="R524">
            <v>8142221.2800000003</v>
          </cell>
          <cell r="S524">
            <v>10483732.65</v>
          </cell>
          <cell r="T524">
            <v>14510334.92</v>
          </cell>
        </row>
        <row r="525">
          <cell r="G525" t="str">
            <v>300009</v>
          </cell>
          <cell r="M525" t="str">
            <v>300009 Товары FOOD - коррект.счет</v>
          </cell>
          <cell r="N525">
            <v>-50083141.200000003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</row>
        <row r="526">
          <cell r="G526" t="str">
            <v>300010</v>
          </cell>
          <cell r="M526" t="str">
            <v>300010 Товары NON-FOOD</v>
          </cell>
          <cell r="N526">
            <v>239162042.87</v>
          </cell>
          <cell r="O526">
            <v>19328873.34</v>
          </cell>
          <cell r="P526">
            <v>10538965.789999999</v>
          </cell>
          <cell r="Q526">
            <v>4562334.4400000004</v>
          </cell>
          <cell r="R526">
            <v>5048731.33</v>
          </cell>
          <cell r="S526">
            <v>1521554.75</v>
          </cell>
          <cell r="T526">
            <v>10442510.699999999</v>
          </cell>
        </row>
        <row r="527">
          <cell r="G527" t="str">
            <v>300019</v>
          </cell>
          <cell r="M527" t="str">
            <v>300019 Товары NON-FOOD - коррект.счет</v>
          </cell>
          <cell r="N527">
            <v>-8890319.2200000007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</row>
        <row r="528">
          <cell r="G528" t="str">
            <v>301010</v>
          </cell>
          <cell r="M528" t="str">
            <v>301010 Рекламоносители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</row>
        <row r="529">
          <cell r="G529" t="str">
            <v>301019</v>
          </cell>
          <cell r="M529" t="str">
            <v>301019 Рекламоносители - коррект.счет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</row>
        <row r="530">
          <cell r="G530" t="str">
            <v>301020</v>
          </cell>
          <cell r="M530" t="str">
            <v>301020 Вторсырье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</row>
        <row r="531">
          <cell r="G531" t="str">
            <v>301030</v>
          </cell>
          <cell r="M531" t="str">
            <v>301030 Материалы для производства и инструменты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</row>
        <row r="532">
          <cell r="G532" t="str">
            <v>301039</v>
          </cell>
          <cell r="M532" t="str">
            <v>301039 Мат-лы д/пр-ва и инструменты - коррект.счет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</row>
        <row r="533">
          <cell r="G533" t="str">
            <v>301040</v>
          </cell>
          <cell r="M533" t="str">
            <v>301040 Упаковочные материалы</v>
          </cell>
          <cell r="N533">
            <v>542314.61</v>
          </cell>
          <cell r="O533">
            <v>-104462.85</v>
          </cell>
          <cell r="P533">
            <v>-41186.79</v>
          </cell>
          <cell r="Q533">
            <v>107500.75</v>
          </cell>
          <cell r="R533">
            <v>454256.7</v>
          </cell>
          <cell r="S533">
            <v>-2110.23</v>
          </cell>
          <cell r="T533">
            <v>-151965.63</v>
          </cell>
        </row>
        <row r="534">
          <cell r="G534" t="str">
            <v>301049</v>
          </cell>
          <cell r="M534" t="str">
            <v>301049 Упаковочные материалы - коррект.счет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</row>
        <row r="535">
          <cell r="G535" t="str">
            <v>301050</v>
          </cell>
          <cell r="M535" t="str">
            <v>301050 Вспомогательные материалы для торговли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</row>
        <row r="536">
          <cell r="G536" t="str">
            <v>301059</v>
          </cell>
          <cell r="M536" t="str">
            <v>301059 Всп.материалы для торговли - коррект.счет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</row>
        <row r="537">
          <cell r="G537" t="str">
            <v>301060</v>
          </cell>
          <cell r="M537" t="str">
            <v>301060 Запчасти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</row>
        <row r="538">
          <cell r="G538" t="str">
            <v>301069</v>
          </cell>
          <cell r="M538" t="str">
            <v>301069 Запчасти - коррект.счет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</row>
        <row r="539">
          <cell r="G539" t="str">
            <v>301070</v>
          </cell>
          <cell r="M539" t="str">
            <v>301070 Прочие материалы для собственного потребления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</row>
        <row r="540">
          <cell r="G540" t="str">
            <v>301079</v>
          </cell>
          <cell r="M540" t="str">
            <v>301079 Пр.мат-лы д/собств.потребл. - коррект.счет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</row>
        <row r="541">
          <cell r="G541" t="str">
            <v>301080</v>
          </cell>
          <cell r="M541" t="str">
            <v>301080 Отклонение в стоимости товаров</v>
          </cell>
          <cell r="N541">
            <v>102847715.98999999</v>
          </cell>
          <cell r="O541">
            <v>0</v>
          </cell>
          <cell r="P541">
            <v>953006.02</v>
          </cell>
          <cell r="Q541">
            <v>2342578.9500000002</v>
          </cell>
          <cell r="R541">
            <v>6521124.6299999999</v>
          </cell>
          <cell r="S541">
            <v>1691690.91</v>
          </cell>
          <cell r="T541">
            <v>28321960.109999999</v>
          </cell>
        </row>
        <row r="542">
          <cell r="G542" t="str">
            <v>401000</v>
          </cell>
          <cell r="M542" t="str">
            <v>401000 Поступление товаров - Food</v>
          </cell>
          <cell r="O542">
            <v>8384497.3899999997</v>
          </cell>
          <cell r="P542">
            <v>8285511.5</v>
          </cell>
          <cell r="Q542">
            <v>4663876.5199999996</v>
          </cell>
          <cell r="R542">
            <v>10322174.310000001</v>
          </cell>
          <cell r="S542">
            <v>15636747.92</v>
          </cell>
          <cell r="T542">
            <v>11586709.550000001</v>
          </cell>
        </row>
        <row r="543">
          <cell r="G543" t="str">
            <v>402000</v>
          </cell>
          <cell r="M543" t="str">
            <v>402000 Поступление  товаров - Non-Food</v>
          </cell>
          <cell r="O543">
            <v>8422.74</v>
          </cell>
          <cell r="P543">
            <v>5074.9799999999996</v>
          </cell>
          <cell r="Q543">
            <v>-3048</v>
          </cell>
          <cell r="R543">
            <v>21892.92</v>
          </cell>
          <cell r="S543">
            <v>56590.74</v>
          </cell>
          <cell r="T543">
            <v>-2163</v>
          </cell>
        </row>
        <row r="544">
          <cell r="G544" t="str">
            <v>403000</v>
          </cell>
          <cell r="M544" t="str">
            <v>403000 Поступление упаковки</v>
          </cell>
          <cell r="O544">
            <v>500784.65</v>
          </cell>
          <cell r="P544">
            <v>539788.57999999996</v>
          </cell>
          <cell r="Q544">
            <v>460466.91</v>
          </cell>
          <cell r="R544">
            <v>608781.17000000004</v>
          </cell>
          <cell r="S544">
            <v>160040.70000000001</v>
          </cell>
          <cell r="T544">
            <v>112766.16</v>
          </cell>
        </row>
        <row r="545">
          <cell r="G545" t="str">
            <v>404000</v>
          </cell>
          <cell r="M545" t="str">
            <v>404000 Поступление сырья</v>
          </cell>
          <cell r="O545">
            <v>52663127</v>
          </cell>
          <cell r="P545">
            <v>34416265.840000004</v>
          </cell>
          <cell r="Q545">
            <v>82308769.319999993</v>
          </cell>
          <cell r="R545">
            <v>67841068.180000007</v>
          </cell>
          <cell r="S545">
            <v>80891860.189999998</v>
          </cell>
          <cell r="T545">
            <v>84288019.799999997</v>
          </cell>
        </row>
        <row r="546">
          <cell r="G546" t="str">
            <v>404100</v>
          </cell>
          <cell r="M546" t="str">
            <v>404100 Поступление полуфабрикатов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</row>
        <row r="547">
          <cell r="G547" t="str">
            <v>404200</v>
          </cell>
          <cell r="M547" t="str">
            <v>404200 Выпуск готовой продукции</v>
          </cell>
          <cell r="O547">
            <v>-57316576.310000002</v>
          </cell>
          <cell r="P547">
            <v>-61828064.82</v>
          </cell>
          <cell r="Q547">
            <v>-67068884.93</v>
          </cell>
          <cell r="R547">
            <v>-73623199.349999994</v>
          </cell>
          <cell r="S547">
            <v>-90552832.129999995</v>
          </cell>
          <cell r="T547">
            <v>-92546871.75</v>
          </cell>
        </row>
        <row r="548">
          <cell r="G548" t="str">
            <v>405000</v>
          </cell>
          <cell r="M548" t="str">
            <v>405000 Расход - сервис поставщика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</row>
        <row r="549">
          <cell r="G549" t="str">
            <v>409000</v>
          </cell>
          <cell r="M549" t="str">
            <v>409000 Коррекция  склада пр-ва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</row>
        <row r="550">
          <cell r="G550" t="str">
            <v>409001</v>
          </cell>
          <cell r="M550" t="str">
            <v>409001 Коррекция  склада пр-ва</v>
          </cell>
          <cell r="N550">
            <v>-2042775.15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</row>
        <row r="551">
          <cell r="G551" t="str">
            <v>409999</v>
          </cell>
          <cell r="M551" t="str">
            <v>409999 Потребление  - корректировочный счет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</row>
        <row r="552">
          <cell r="G552" t="str">
            <v>410110</v>
          </cell>
          <cell r="M552" t="str">
            <v>410110 Заработная плата - списочный состав</v>
          </cell>
          <cell r="O552">
            <v>36931909</v>
          </cell>
          <cell r="P552">
            <v>37025911.5</v>
          </cell>
          <cell r="Q552">
            <v>41195437.009999998</v>
          </cell>
          <cell r="R552">
            <v>41114072.799999997</v>
          </cell>
          <cell r="S552">
            <v>21120546.59</v>
          </cell>
          <cell r="T552">
            <v>26771438.969999999</v>
          </cell>
        </row>
        <row r="553">
          <cell r="G553" t="str">
            <v>410111</v>
          </cell>
          <cell r="M553" t="str">
            <v>410111 Заработная плата - уволенные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</row>
        <row r="554">
          <cell r="G554" t="str">
            <v>410112</v>
          </cell>
          <cell r="M554" t="str">
            <v>410112 Заработная плата - депозит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</row>
        <row r="555">
          <cell r="G555" t="str">
            <v>410120</v>
          </cell>
          <cell r="M555" t="str">
            <v>410120 Доплата за работу в вых.и праздничные дни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</row>
        <row r="556">
          <cell r="G556" t="str">
            <v>410121</v>
          </cell>
          <cell r="M556" t="str">
            <v>410121 Доплата за 13 час работы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</row>
        <row r="557">
          <cell r="G557" t="str">
            <v>410122</v>
          </cell>
          <cell r="M557" t="str">
            <v>410122 Оплата работы сверх нормы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</row>
        <row r="558">
          <cell r="G558" t="str">
            <v>410123</v>
          </cell>
          <cell r="M558" t="str">
            <v>410123 Сверхурочные прочие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</row>
        <row r="559">
          <cell r="G559" t="str">
            <v>410130</v>
          </cell>
          <cell r="M559" t="str">
            <v>410130 Заработная плата  без НДФЛ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21326032.829999998</v>
          </cell>
          <cell r="T559">
            <v>22655966.899999999</v>
          </cell>
        </row>
        <row r="560">
          <cell r="G560" t="str">
            <v>410210</v>
          </cell>
          <cell r="M560" t="str">
            <v>410210 Премии за высокие показатели в работе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</row>
        <row r="561">
          <cell r="G561" t="str">
            <v>410211</v>
          </cell>
          <cell r="M561" t="str">
            <v>410211 Премии за наставничество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</row>
        <row r="562">
          <cell r="G562" t="str">
            <v>410212</v>
          </cell>
          <cell r="M562" t="str">
            <v>410212 Премии за ночные работы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</row>
        <row r="563">
          <cell r="G563" t="str">
            <v>410213</v>
          </cell>
          <cell r="M563" t="str">
            <v>410213 Премии за проведение инвентаризации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</row>
        <row r="564">
          <cell r="G564" t="str">
            <v>410214</v>
          </cell>
          <cell r="M564" t="str">
            <v>410214 Премии прочие</v>
          </cell>
          <cell r="O564">
            <v>567000</v>
          </cell>
          <cell r="P564">
            <v>1036100</v>
          </cell>
          <cell r="Q564">
            <v>2979250</v>
          </cell>
          <cell r="R564">
            <v>1152650</v>
          </cell>
          <cell r="S564">
            <v>4609800</v>
          </cell>
          <cell r="T564">
            <v>3018900</v>
          </cell>
        </row>
        <row r="565">
          <cell r="G565" t="str">
            <v>410220</v>
          </cell>
          <cell r="M565" t="str">
            <v>410220 Бонусы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</row>
        <row r="566">
          <cell r="G566" t="str">
            <v>410310</v>
          </cell>
          <cell r="M566" t="str">
            <v>410310 Проездные документы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</row>
        <row r="567">
          <cell r="G567" t="str">
            <v>410320</v>
          </cell>
          <cell r="M567" t="str">
            <v>410320 Питание</v>
          </cell>
          <cell r="O567">
            <v>1229003.6599999999</v>
          </cell>
          <cell r="P567">
            <v>27326.51</v>
          </cell>
          <cell r="Q567">
            <v>41670.75</v>
          </cell>
          <cell r="R567">
            <v>91300.42</v>
          </cell>
          <cell r="S567">
            <v>0</v>
          </cell>
          <cell r="T567">
            <v>156603.44</v>
          </cell>
        </row>
        <row r="568">
          <cell r="G568" t="str">
            <v>410321</v>
          </cell>
          <cell r="M568" t="str">
            <v>410321 Расходы на производственную деятельность</v>
          </cell>
          <cell r="O568">
            <v>0</v>
          </cell>
          <cell r="P568">
            <v>1256085.3</v>
          </cell>
          <cell r="Q568">
            <v>1383498.28</v>
          </cell>
          <cell r="R568">
            <v>1403241.9</v>
          </cell>
          <cell r="S568">
            <v>1800629.72</v>
          </cell>
          <cell r="T568">
            <v>2037732.95</v>
          </cell>
        </row>
        <row r="569">
          <cell r="G569" t="str">
            <v>410330</v>
          </cell>
          <cell r="M569" t="str">
            <v>410330 ТОП-менеджмент</v>
          </cell>
          <cell r="O569">
            <v>0</v>
          </cell>
          <cell r="P569">
            <v>324920.64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</row>
        <row r="570">
          <cell r="G570" t="str">
            <v>410340</v>
          </cell>
          <cell r="M570" t="str">
            <v>410340 Договора подряда с ф.л.</v>
          </cell>
          <cell r="O570">
            <v>49750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</row>
        <row r="571">
          <cell r="G571" t="str">
            <v>410350</v>
          </cell>
          <cell r="M571" t="str">
            <v>410350 Медицинская страховка</v>
          </cell>
          <cell r="O571">
            <v>44865.05</v>
          </cell>
          <cell r="P571">
            <v>0</v>
          </cell>
          <cell r="Q571">
            <v>1506992.76</v>
          </cell>
          <cell r="R571">
            <v>0</v>
          </cell>
          <cell r="S571">
            <v>0</v>
          </cell>
          <cell r="T571">
            <v>0</v>
          </cell>
        </row>
        <row r="572">
          <cell r="G572" t="str">
            <v>420110</v>
          </cell>
          <cell r="M572" t="str">
            <v>420110 Униформа</v>
          </cell>
          <cell r="O572">
            <v>1525.5</v>
          </cell>
          <cell r="P572">
            <v>4499.99</v>
          </cell>
          <cell r="Q572">
            <v>18449.189999999999</v>
          </cell>
          <cell r="R572">
            <v>0</v>
          </cell>
          <cell r="S572">
            <v>879595.5</v>
          </cell>
          <cell r="T572">
            <v>684573</v>
          </cell>
        </row>
        <row r="573">
          <cell r="G573" t="str">
            <v>420120</v>
          </cell>
          <cell r="M573" t="str">
            <v>420120 Докомплектование малоценного инвентаря</v>
          </cell>
          <cell r="O573">
            <v>98836.11</v>
          </cell>
          <cell r="P573">
            <v>184270.77</v>
          </cell>
          <cell r="Q573">
            <v>220174.69</v>
          </cell>
          <cell r="R573">
            <v>186360.48</v>
          </cell>
          <cell r="S573">
            <v>92600.48</v>
          </cell>
          <cell r="T573">
            <v>186147.04</v>
          </cell>
        </row>
        <row r="574">
          <cell r="G574" t="str">
            <v>420121</v>
          </cell>
          <cell r="M574" t="str">
            <v>420121 Униформа на производство</v>
          </cell>
          <cell r="O574">
            <v>5620.36</v>
          </cell>
          <cell r="P574">
            <v>0</v>
          </cell>
          <cell r="Q574">
            <v>238998.63</v>
          </cell>
          <cell r="R574">
            <v>152713.84</v>
          </cell>
          <cell r="S574">
            <v>164525.46</v>
          </cell>
          <cell r="T574">
            <v>16949.2</v>
          </cell>
        </row>
        <row r="575">
          <cell r="G575" t="str">
            <v>420122</v>
          </cell>
          <cell r="M575" t="str">
            <v>420122 Прочие расходы на производство</v>
          </cell>
          <cell r="O575">
            <v>91316.1</v>
          </cell>
          <cell r="P575">
            <v>86259.99</v>
          </cell>
          <cell r="Q575">
            <v>-13238.64</v>
          </cell>
          <cell r="R575">
            <v>8000</v>
          </cell>
          <cell r="S575">
            <v>149867.99</v>
          </cell>
          <cell r="T575">
            <v>394391.25</v>
          </cell>
        </row>
        <row r="576">
          <cell r="G576" t="str">
            <v>420123</v>
          </cell>
          <cell r="M576" t="str">
            <v>420123 Расходы по качеству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</row>
        <row r="577">
          <cell r="G577" t="str">
            <v>420130</v>
          </cell>
          <cell r="M577" t="str">
            <v>420130 Дезинфекция производства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</row>
        <row r="578">
          <cell r="G578" t="str">
            <v>420131</v>
          </cell>
          <cell r="M578" t="str">
            <v>420131 Моющие, дез.средства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</row>
        <row r="579">
          <cell r="G579" t="str">
            <v>420132</v>
          </cell>
          <cell r="M579" t="str">
            <v>420132 Ветеринарное обслуживание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</row>
        <row r="580">
          <cell r="G580" t="str">
            <v>420133</v>
          </cell>
          <cell r="M580" t="str">
            <v>420133 Сертификация производства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</row>
        <row r="581">
          <cell r="G581" t="str">
            <v>420134</v>
          </cell>
          <cell r="M581" t="str">
            <v>420134 Прочие хозяйственные расходы</v>
          </cell>
          <cell r="O581">
            <v>436258.77</v>
          </cell>
          <cell r="P581">
            <v>670150.5</v>
          </cell>
          <cell r="Q581">
            <v>610107.69999999995</v>
          </cell>
          <cell r="R581">
            <v>887548.08</v>
          </cell>
          <cell r="S581">
            <v>902485.06</v>
          </cell>
          <cell r="T581">
            <v>835068.83</v>
          </cell>
        </row>
        <row r="582">
          <cell r="G582" t="str">
            <v>420135</v>
          </cell>
          <cell r="M582" t="str">
            <v>420135 Заказ внешнего транспорта</v>
          </cell>
          <cell r="O582">
            <v>1574777.63</v>
          </cell>
          <cell r="P582">
            <v>911124.61</v>
          </cell>
          <cell r="Q582">
            <v>790205.08</v>
          </cell>
          <cell r="R582">
            <v>62045</v>
          </cell>
          <cell r="S582">
            <v>1579593.2</v>
          </cell>
          <cell r="T582">
            <v>1025185.4</v>
          </cell>
        </row>
        <row r="583">
          <cell r="G583" t="str">
            <v>420136</v>
          </cell>
          <cell r="M583" t="str">
            <v>420136 Канцтовары (бумага, скотч)</v>
          </cell>
          <cell r="O583">
            <v>252322.97</v>
          </cell>
          <cell r="P583">
            <v>279965.09000000003</v>
          </cell>
          <cell r="Q583">
            <v>360603.9</v>
          </cell>
          <cell r="R583">
            <v>244997.91</v>
          </cell>
          <cell r="S583">
            <v>423580.91</v>
          </cell>
          <cell r="T583">
            <v>602626.27</v>
          </cell>
        </row>
        <row r="584">
          <cell r="G584" t="str">
            <v>420137</v>
          </cell>
          <cell r="M584" t="str">
            <v>420137 POS материалы (этикетки,штрих-коды,антикражн.датч)</v>
          </cell>
          <cell r="O584">
            <v>215384.57</v>
          </cell>
          <cell r="P584">
            <v>193312.92</v>
          </cell>
          <cell r="Q584">
            <v>251792.12</v>
          </cell>
          <cell r="R584">
            <v>209952.67</v>
          </cell>
          <cell r="S584">
            <v>536307.1</v>
          </cell>
          <cell r="T584">
            <v>335266.95</v>
          </cell>
        </row>
        <row r="585">
          <cell r="G585" t="str">
            <v>420138</v>
          </cell>
          <cell r="M585" t="str">
            <v>420138 Картриджи</v>
          </cell>
          <cell r="O585">
            <v>161845.72</v>
          </cell>
          <cell r="P585">
            <v>479816.45</v>
          </cell>
          <cell r="Q585">
            <v>322082.28000000003</v>
          </cell>
          <cell r="R585">
            <v>317903.57</v>
          </cell>
          <cell r="S585">
            <v>391853.88</v>
          </cell>
          <cell r="T585">
            <v>603448.68000000005</v>
          </cell>
        </row>
        <row r="586">
          <cell r="G586" t="str">
            <v>420139</v>
          </cell>
          <cell r="M586" t="str">
            <v>420139 Термолента</v>
          </cell>
          <cell r="O586">
            <v>533578.32999999996</v>
          </cell>
          <cell r="P586">
            <v>409157.48</v>
          </cell>
          <cell r="Q586">
            <v>365828.07</v>
          </cell>
          <cell r="R586">
            <v>364964.02</v>
          </cell>
          <cell r="S586">
            <v>505811.96</v>
          </cell>
          <cell r="T586">
            <v>654041.48</v>
          </cell>
        </row>
        <row r="587">
          <cell r="G587" t="str">
            <v>420140</v>
          </cell>
          <cell r="M587" t="str">
            <v>420140 Упаковочные материалы</v>
          </cell>
          <cell r="O587">
            <v>802806.7</v>
          </cell>
          <cell r="P587">
            <v>770735.03</v>
          </cell>
          <cell r="Q587">
            <v>1128981.76</v>
          </cell>
          <cell r="R587">
            <v>715466.33</v>
          </cell>
          <cell r="S587">
            <v>1830601.4</v>
          </cell>
          <cell r="T587">
            <v>1461140.09</v>
          </cell>
        </row>
        <row r="588">
          <cell r="G588" t="str">
            <v>420141</v>
          </cell>
          <cell r="M588" t="str">
            <v>420141 Запчасти, материалы, бланки, чертежи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5236.43</v>
          </cell>
        </row>
        <row r="589">
          <cell r="G589" t="str">
            <v>420142</v>
          </cell>
          <cell r="M589" t="str">
            <v>420142 Развозка а/транспорта (адресная)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24000</v>
          </cell>
          <cell r="T589">
            <v>0</v>
          </cell>
        </row>
        <row r="590">
          <cell r="G590" t="str">
            <v>420210</v>
          </cell>
          <cell r="M590" t="str">
            <v>420210 Ремонт осн.средства, оборудование, МБП</v>
          </cell>
          <cell r="O590">
            <v>10847.46</v>
          </cell>
          <cell r="P590">
            <v>111334.56</v>
          </cell>
          <cell r="Q590">
            <v>83859.28</v>
          </cell>
          <cell r="R590">
            <v>131474.26</v>
          </cell>
          <cell r="S590">
            <v>34068.31</v>
          </cell>
          <cell r="T590">
            <v>63720.98</v>
          </cell>
        </row>
        <row r="591">
          <cell r="G591" t="str">
            <v>420211</v>
          </cell>
          <cell r="M591" t="str">
            <v>420211 ТО вспомогательного оборудования</v>
          </cell>
          <cell r="O591">
            <v>115116.58</v>
          </cell>
          <cell r="P591">
            <v>146251.95000000001</v>
          </cell>
          <cell r="Q591">
            <v>204046.64</v>
          </cell>
          <cell r="R591">
            <v>250118.01</v>
          </cell>
          <cell r="S591">
            <v>265993.74</v>
          </cell>
          <cell r="T591">
            <v>111370.21</v>
          </cell>
        </row>
        <row r="592">
          <cell r="G592" t="str">
            <v>420212</v>
          </cell>
          <cell r="M592" t="str">
            <v>420212 ТО оборудования РКУ</v>
          </cell>
          <cell r="O592">
            <v>40669.699999999997</v>
          </cell>
          <cell r="P592">
            <v>401374.08</v>
          </cell>
          <cell r="Q592">
            <v>47744.01</v>
          </cell>
          <cell r="R592">
            <v>291366.09000000003</v>
          </cell>
          <cell r="S592">
            <v>0</v>
          </cell>
          <cell r="T592">
            <v>268685.84999999998</v>
          </cell>
        </row>
        <row r="593">
          <cell r="G593" t="str">
            <v>420213</v>
          </cell>
          <cell r="M593" t="str">
            <v>420213 ТО автотехники</v>
          </cell>
          <cell r="O593">
            <v>62454.239999999998</v>
          </cell>
          <cell r="P593">
            <v>81119.490000000005</v>
          </cell>
          <cell r="Q593">
            <v>286671.13</v>
          </cell>
          <cell r="R593">
            <v>285741.67</v>
          </cell>
          <cell r="S593">
            <v>284926.59000000003</v>
          </cell>
          <cell r="T593">
            <v>91151.61</v>
          </cell>
        </row>
        <row r="594">
          <cell r="G594" t="str">
            <v>420214</v>
          </cell>
          <cell r="M594" t="str">
            <v>420214 ТО инженерных сетей</v>
          </cell>
          <cell r="O594">
            <v>41365.14</v>
          </cell>
          <cell r="P594">
            <v>118252.57</v>
          </cell>
          <cell r="Q594">
            <v>144321.20000000001</v>
          </cell>
          <cell r="R594">
            <v>177254.75</v>
          </cell>
          <cell r="S594">
            <v>101564.51</v>
          </cell>
          <cell r="T594">
            <v>137696.74</v>
          </cell>
        </row>
        <row r="595">
          <cell r="G595" t="str">
            <v>420215</v>
          </cell>
          <cell r="M595" t="str">
            <v>420215 Текущий ремонт помещений, прилегающих территорий</v>
          </cell>
          <cell r="O595">
            <v>23644.07</v>
          </cell>
          <cell r="P595">
            <v>0</v>
          </cell>
          <cell r="Q595">
            <v>20502.5</v>
          </cell>
          <cell r="R595">
            <v>69690.990000000005</v>
          </cell>
          <cell r="S595">
            <v>4250</v>
          </cell>
          <cell r="T595">
            <v>97457.63</v>
          </cell>
        </row>
        <row r="596">
          <cell r="G596" t="str">
            <v>420216</v>
          </cell>
          <cell r="M596" t="str">
            <v>420216 Ремонт торг.оборудования (в т.ч. холодильного)</v>
          </cell>
          <cell r="O596">
            <v>89863.88</v>
          </cell>
          <cell r="P596">
            <v>95442.02</v>
          </cell>
          <cell r="Q596">
            <v>13027.95</v>
          </cell>
          <cell r="R596">
            <v>17138.39</v>
          </cell>
          <cell r="S596">
            <v>16364.75</v>
          </cell>
          <cell r="T596">
            <v>42287.48</v>
          </cell>
        </row>
        <row r="597">
          <cell r="G597" t="str">
            <v>420217</v>
          </cell>
          <cell r="M597" t="str">
            <v>420217 Ремонт вспомогательного оборудования</v>
          </cell>
          <cell r="O597">
            <v>187949.3</v>
          </cell>
          <cell r="P597">
            <v>57182.16</v>
          </cell>
          <cell r="Q597">
            <v>182768.37</v>
          </cell>
          <cell r="R597">
            <v>214973.41</v>
          </cell>
          <cell r="S597">
            <v>72766.44</v>
          </cell>
          <cell r="T597">
            <v>295975.45</v>
          </cell>
        </row>
        <row r="598">
          <cell r="G598" t="str">
            <v>420218</v>
          </cell>
          <cell r="M598" t="str">
            <v>420218 Ремонт оборудования РКУ</v>
          </cell>
          <cell r="O598">
            <v>14314.24</v>
          </cell>
          <cell r="P598">
            <v>106029.75</v>
          </cell>
          <cell r="Q598">
            <v>2778</v>
          </cell>
          <cell r="R598">
            <v>9835</v>
          </cell>
          <cell r="S598">
            <v>3355</v>
          </cell>
          <cell r="T598">
            <v>42266.76</v>
          </cell>
        </row>
        <row r="599">
          <cell r="G599" t="str">
            <v>420219</v>
          </cell>
          <cell r="M599" t="str">
            <v>420219 Ремонт автотехники</v>
          </cell>
          <cell r="O599">
            <v>149385.41</v>
          </cell>
          <cell r="P599">
            <v>144423.73000000001</v>
          </cell>
          <cell r="Q599">
            <v>265376.46999999997</v>
          </cell>
          <cell r="R599">
            <v>139524.28</v>
          </cell>
          <cell r="S599">
            <v>191579.68</v>
          </cell>
          <cell r="T599">
            <v>192301.09</v>
          </cell>
        </row>
        <row r="600">
          <cell r="G600" t="str">
            <v>420220</v>
          </cell>
          <cell r="M600" t="str">
            <v>420220 Ремонт и эксплуатация транспортных средств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</row>
        <row r="601">
          <cell r="G601" t="str">
            <v>420310</v>
          </cell>
          <cell r="M601" t="str">
            <v>420310 ГСМ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</row>
        <row r="602">
          <cell r="G602" t="str">
            <v>420320</v>
          </cell>
          <cell r="M602" t="str">
            <v>420320 Наемный транспорт</v>
          </cell>
          <cell r="O602">
            <v>16285.19</v>
          </cell>
          <cell r="P602">
            <v>66600</v>
          </cell>
          <cell r="Q602">
            <v>187806</v>
          </cell>
          <cell r="R602">
            <v>169069.26</v>
          </cell>
          <cell r="S602">
            <v>178999</v>
          </cell>
          <cell r="T602">
            <v>89471</v>
          </cell>
        </row>
        <row r="603">
          <cell r="G603" t="str">
            <v>420330</v>
          </cell>
          <cell r="M603" t="str">
            <v>420330 Наемный транспорт (сверх норм)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7359.47</v>
          </cell>
          <cell r="T603">
            <v>165372.12</v>
          </cell>
        </row>
        <row r="604">
          <cell r="G604" t="str">
            <v>420410</v>
          </cell>
          <cell r="M604" t="str">
            <v>420410 Радиотелефоны</v>
          </cell>
          <cell r="O604">
            <v>61057.18</v>
          </cell>
          <cell r="P604">
            <v>16532.66</v>
          </cell>
          <cell r="Q604">
            <v>49142.21</v>
          </cell>
          <cell r="R604">
            <v>50062.44</v>
          </cell>
          <cell r="S604">
            <v>76166.73</v>
          </cell>
          <cell r="T604">
            <v>61011.99</v>
          </cell>
        </row>
        <row r="605">
          <cell r="G605" t="str">
            <v>420420</v>
          </cell>
          <cell r="M605" t="str">
            <v>420420 Обслуживание телефонной связи</v>
          </cell>
          <cell r="O605">
            <v>533.16</v>
          </cell>
          <cell r="P605">
            <v>0</v>
          </cell>
          <cell r="Q605">
            <v>220126.62</v>
          </cell>
          <cell r="R605">
            <v>241675.6</v>
          </cell>
          <cell r="S605">
            <v>21435.97</v>
          </cell>
          <cell r="T605">
            <v>375607.54</v>
          </cell>
        </row>
        <row r="606">
          <cell r="G606" t="str">
            <v>420430</v>
          </cell>
          <cell r="M606" t="str">
            <v>420430 Обслуживание доступа к интернету, раб.станций</v>
          </cell>
          <cell r="O606">
            <v>0</v>
          </cell>
          <cell r="P606">
            <v>0</v>
          </cell>
          <cell r="Q606">
            <v>312521.64</v>
          </cell>
          <cell r="R606">
            <v>311072.86</v>
          </cell>
          <cell r="S606">
            <v>6302.75</v>
          </cell>
          <cell r="T606">
            <v>165408.20000000001</v>
          </cell>
        </row>
        <row r="607">
          <cell r="G607" t="str">
            <v>420510</v>
          </cell>
          <cell r="M607" t="str">
            <v>420510 Дератизация помещения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</row>
        <row r="608">
          <cell r="G608" t="str">
            <v>420520</v>
          </cell>
          <cell r="M608" t="str">
            <v>420520 Утилизация отходов производства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</row>
        <row r="609">
          <cell r="G609" t="str">
            <v>420521</v>
          </cell>
          <cell r="M609" t="str">
            <v>420521 Утилизация люминисцентных ламп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</row>
        <row r="610">
          <cell r="G610" t="str">
            <v>420530</v>
          </cell>
          <cell r="M610" t="str">
            <v>420530 Вывоз и уборка мусора</v>
          </cell>
          <cell r="O610">
            <v>3059930.51</v>
          </cell>
          <cell r="P610">
            <v>597842.65</v>
          </cell>
          <cell r="Q610">
            <v>478605.72</v>
          </cell>
          <cell r="R610">
            <v>277737.64</v>
          </cell>
          <cell r="S610">
            <v>282779.24</v>
          </cell>
          <cell r="T610">
            <v>355916.6</v>
          </cell>
        </row>
        <row r="611">
          <cell r="G611" t="str">
            <v>420531</v>
          </cell>
          <cell r="M611" t="str">
            <v>420531 Коврики в холл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</row>
        <row r="612">
          <cell r="G612" t="str">
            <v>420532</v>
          </cell>
          <cell r="M612" t="str">
            <v>420532 Прочие расходы по уборки и дератизации</v>
          </cell>
          <cell r="O612">
            <v>110474.37</v>
          </cell>
          <cell r="P612">
            <v>93925.46</v>
          </cell>
          <cell r="Q612">
            <v>103476.61</v>
          </cell>
          <cell r="R612">
            <v>157419.45000000001</v>
          </cell>
          <cell r="S612">
            <v>107757.48</v>
          </cell>
          <cell r="T612">
            <v>377907.53</v>
          </cell>
        </row>
        <row r="613">
          <cell r="G613" t="str">
            <v>420533</v>
          </cell>
          <cell r="M613" t="str">
            <v>420533 Уборка территории (поливальная машина)</v>
          </cell>
          <cell r="O613">
            <v>28244.16</v>
          </cell>
          <cell r="P613">
            <v>2741317.42</v>
          </cell>
          <cell r="Q613">
            <v>2751224.92</v>
          </cell>
          <cell r="R613">
            <v>2527501.89</v>
          </cell>
          <cell r="S613">
            <v>2706770.5</v>
          </cell>
          <cell r="T613">
            <v>3459701.4</v>
          </cell>
        </row>
        <row r="614">
          <cell r="G614" t="str">
            <v>420534</v>
          </cell>
          <cell r="M614" t="str">
            <v>420534 Уборка территории (снег)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</row>
        <row r="615">
          <cell r="G615" t="str">
            <v>420540</v>
          </cell>
          <cell r="M615" t="str">
            <v>420540 Электроэнергия</v>
          </cell>
          <cell r="O615">
            <v>2056519.18</v>
          </cell>
          <cell r="P615">
            <v>2679902.52</v>
          </cell>
          <cell r="Q615">
            <v>1831301.24</v>
          </cell>
          <cell r="R615">
            <v>704094.19</v>
          </cell>
          <cell r="S615">
            <v>3346904.89</v>
          </cell>
          <cell r="T615">
            <v>2502791.8199999998</v>
          </cell>
        </row>
        <row r="616">
          <cell r="G616" t="str">
            <v>420541</v>
          </cell>
          <cell r="M616" t="str">
            <v>420541 Газ</v>
          </cell>
          <cell r="O616">
            <v>0</v>
          </cell>
          <cell r="P616">
            <v>413180.12</v>
          </cell>
          <cell r="Q616">
            <v>0</v>
          </cell>
          <cell r="R616">
            <v>1000739.31</v>
          </cell>
          <cell r="S616">
            <v>301083.87</v>
          </cell>
          <cell r="T616">
            <v>184212.79</v>
          </cell>
        </row>
        <row r="617">
          <cell r="G617" t="str">
            <v>420542</v>
          </cell>
          <cell r="M617" t="str">
            <v>420542 Вода</v>
          </cell>
          <cell r="O617">
            <v>550908.29</v>
          </cell>
          <cell r="P617">
            <v>31335.15</v>
          </cell>
          <cell r="Q617">
            <v>259482.71</v>
          </cell>
          <cell r="R617">
            <v>565464.68999999994</v>
          </cell>
          <cell r="S617">
            <v>951697.13</v>
          </cell>
          <cell r="T617">
            <v>523450.47</v>
          </cell>
        </row>
        <row r="618">
          <cell r="G618" t="str">
            <v>420543</v>
          </cell>
          <cell r="M618" t="str">
            <v>420543 Тепло, горячее водоснабжение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</row>
        <row r="619">
          <cell r="G619" t="str">
            <v>420544</v>
          </cell>
          <cell r="M619" t="str">
            <v>420544 Прочие коммунальные услуги</v>
          </cell>
          <cell r="O619">
            <v>217346.82</v>
          </cell>
          <cell r="P619">
            <v>182700.65</v>
          </cell>
          <cell r="Q619">
            <v>347093.05</v>
          </cell>
          <cell r="R619">
            <v>2159978.1800000002</v>
          </cell>
          <cell r="S619">
            <v>194554.98</v>
          </cell>
          <cell r="T619">
            <v>7527.82</v>
          </cell>
        </row>
        <row r="620">
          <cell r="G620" t="str">
            <v>420550</v>
          </cell>
          <cell r="M620" t="str">
            <v>420550 Прочие эксплуатационные расходы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</row>
        <row r="621">
          <cell r="G621" t="str">
            <v>430110</v>
          </cell>
          <cell r="M621" t="str">
            <v>430110 Комиссионные банков</v>
          </cell>
          <cell r="O621">
            <v>365586.41</v>
          </cell>
          <cell r="P621">
            <v>418998.9</v>
          </cell>
          <cell r="Q621">
            <v>278062.55</v>
          </cell>
          <cell r="R621">
            <v>392392.2</v>
          </cell>
          <cell r="S621">
            <v>442651.32</v>
          </cell>
          <cell r="T621">
            <v>515879.67999999999</v>
          </cell>
        </row>
        <row r="622">
          <cell r="G622" t="str">
            <v>430120</v>
          </cell>
          <cell r="M622" t="str">
            <v>430120 Прочие комиссионные</v>
          </cell>
          <cell r="O622">
            <v>146904.34</v>
          </cell>
          <cell r="P622">
            <v>486937.14</v>
          </cell>
          <cell r="Q622">
            <v>465561.48</v>
          </cell>
          <cell r="R622">
            <v>1235399.06</v>
          </cell>
          <cell r="S622">
            <v>1155005.73</v>
          </cell>
          <cell r="T622">
            <v>912807.63</v>
          </cell>
        </row>
        <row r="623">
          <cell r="G623" t="str">
            <v>430130</v>
          </cell>
          <cell r="M623" t="str">
            <v>430130 Комиссионные по кредитным картам</v>
          </cell>
          <cell r="O623">
            <v>473355.53</v>
          </cell>
          <cell r="P623">
            <v>517022.57</v>
          </cell>
          <cell r="Q623">
            <v>769670.16</v>
          </cell>
          <cell r="R623">
            <v>609753.51</v>
          </cell>
          <cell r="S623">
            <v>805658.93</v>
          </cell>
          <cell r="T623">
            <v>818502.8</v>
          </cell>
        </row>
        <row r="624">
          <cell r="G624" t="str">
            <v>430140</v>
          </cell>
          <cell r="M624" t="str">
            <v>430140 Комиссионные по кредитам</v>
          </cell>
          <cell r="O624">
            <v>801607.29</v>
          </cell>
          <cell r="P624">
            <v>654936.24</v>
          </cell>
          <cell r="Q624">
            <v>5043286.95</v>
          </cell>
          <cell r="R624">
            <v>4632749.4000000004</v>
          </cell>
          <cell r="S624">
            <v>5439795.54</v>
          </cell>
          <cell r="T624">
            <v>810065.36</v>
          </cell>
        </row>
        <row r="625">
          <cell r="G625" t="str">
            <v>430210</v>
          </cell>
          <cell r="M625" t="str">
            <v>430210 Подписка, доставка, литература</v>
          </cell>
          <cell r="O625">
            <v>8964.99</v>
          </cell>
          <cell r="P625">
            <v>12354.44</v>
          </cell>
          <cell r="Q625">
            <v>22433.56</v>
          </cell>
          <cell r="R625">
            <v>20901.11</v>
          </cell>
          <cell r="S625">
            <v>15200.03</v>
          </cell>
          <cell r="T625">
            <v>25382.57</v>
          </cell>
        </row>
        <row r="626">
          <cell r="G626" t="str">
            <v>430211</v>
          </cell>
          <cell r="M626" t="str">
            <v>430211 Методическая литература</v>
          </cell>
          <cell r="O626">
            <v>0</v>
          </cell>
          <cell r="P626">
            <v>12466.3</v>
          </cell>
          <cell r="Q626">
            <v>39052.339999999997</v>
          </cell>
          <cell r="R626">
            <v>0</v>
          </cell>
          <cell r="S626">
            <v>0</v>
          </cell>
          <cell r="T626">
            <v>0</v>
          </cell>
        </row>
        <row r="627">
          <cell r="G627" t="str">
            <v>430220</v>
          </cell>
          <cell r="M627" t="str">
            <v>430220 Расходные материалы</v>
          </cell>
          <cell r="O627">
            <v>-66</v>
          </cell>
          <cell r="P627">
            <v>0</v>
          </cell>
          <cell r="Q627">
            <v>4110.17</v>
          </cell>
          <cell r="R627">
            <v>0</v>
          </cell>
          <cell r="S627">
            <v>40298.379999999997</v>
          </cell>
          <cell r="T627">
            <v>2170.67</v>
          </cell>
        </row>
        <row r="628">
          <cell r="G628" t="str">
            <v>430310</v>
          </cell>
          <cell r="M628" t="str">
            <v>430310 Семинары</v>
          </cell>
          <cell r="O628">
            <v>0</v>
          </cell>
          <cell r="P628">
            <v>24210</v>
          </cell>
          <cell r="Q628">
            <v>5796.61</v>
          </cell>
          <cell r="R628">
            <v>62676.76</v>
          </cell>
          <cell r="S628">
            <v>58864.14</v>
          </cell>
          <cell r="T628">
            <v>0</v>
          </cell>
        </row>
        <row r="629">
          <cell r="G629" t="str">
            <v>430311</v>
          </cell>
          <cell r="M629" t="str">
            <v>430311 Консультации</v>
          </cell>
          <cell r="O629">
            <v>1696071.5</v>
          </cell>
          <cell r="P629">
            <v>238303.72</v>
          </cell>
          <cell r="Q629">
            <v>3682644.74</v>
          </cell>
          <cell r="R629">
            <v>1331297.4099999999</v>
          </cell>
          <cell r="S629">
            <v>4527347.84</v>
          </cell>
          <cell r="T629">
            <v>4147131.2</v>
          </cell>
        </row>
        <row r="630">
          <cell r="G630" t="str">
            <v>430320</v>
          </cell>
          <cell r="M630" t="str">
            <v>430320 Обучение новым профессиям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</row>
        <row r="631">
          <cell r="G631" t="str">
            <v>430321</v>
          </cell>
          <cell r="M631" t="str">
            <v>430321 Повышение квалификации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</row>
        <row r="632">
          <cell r="G632" t="str">
            <v>430322</v>
          </cell>
          <cell r="M632" t="str">
            <v>430322 Прочее обучение</v>
          </cell>
          <cell r="O632">
            <v>0</v>
          </cell>
          <cell r="P632">
            <v>122.46</v>
          </cell>
          <cell r="Q632">
            <v>16400</v>
          </cell>
          <cell r="R632">
            <v>85148.83</v>
          </cell>
          <cell r="S632">
            <v>3400</v>
          </cell>
          <cell r="T632">
            <v>248393.55</v>
          </cell>
        </row>
        <row r="633">
          <cell r="G633" t="str">
            <v>430330</v>
          </cell>
          <cell r="M633" t="str">
            <v>430330 Аудиторские услуги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523111.5</v>
          </cell>
        </row>
        <row r="634">
          <cell r="G634" t="str">
            <v>430410</v>
          </cell>
          <cell r="M634" t="str">
            <v>430410 Обслуживание, обновление, установка инф.систем</v>
          </cell>
          <cell r="O634">
            <v>10669</v>
          </cell>
          <cell r="P634">
            <v>40487.300000000003</v>
          </cell>
          <cell r="Q634">
            <v>194904.04</v>
          </cell>
          <cell r="R634">
            <v>520611.13</v>
          </cell>
          <cell r="S634">
            <v>1178740.32</v>
          </cell>
          <cell r="T634">
            <v>719334.94</v>
          </cell>
        </row>
        <row r="635">
          <cell r="G635" t="str">
            <v>430510</v>
          </cell>
          <cell r="M635" t="str">
            <v>430510 Нотариальные услуги</v>
          </cell>
          <cell r="O635">
            <v>27800</v>
          </cell>
          <cell r="P635">
            <v>139815</v>
          </cell>
          <cell r="Q635">
            <v>18908.09</v>
          </cell>
          <cell r="R635">
            <v>57390</v>
          </cell>
          <cell r="S635">
            <v>21920</v>
          </cell>
          <cell r="T635">
            <v>31780</v>
          </cell>
        </row>
        <row r="636">
          <cell r="G636" t="str">
            <v>430520</v>
          </cell>
          <cell r="M636" t="str">
            <v>430520 Лицензирование, сертификация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</row>
        <row r="637">
          <cell r="G637" t="str">
            <v>430530</v>
          </cell>
          <cell r="M637" t="str">
            <v>430530 Страхование, оценочные работы</v>
          </cell>
          <cell r="O637">
            <v>336196.24</v>
          </cell>
          <cell r="P637">
            <v>354949.87</v>
          </cell>
          <cell r="Q637">
            <v>1934624.69</v>
          </cell>
          <cell r="R637">
            <v>1155334.07</v>
          </cell>
          <cell r="S637">
            <v>2125606.94</v>
          </cell>
          <cell r="T637">
            <v>413611.21</v>
          </cell>
        </row>
        <row r="638">
          <cell r="G638" t="str">
            <v>430540</v>
          </cell>
          <cell r="M638" t="str">
            <v>430540 Услуги юриста</v>
          </cell>
          <cell r="O638">
            <v>83603.100000000006</v>
          </cell>
          <cell r="P638">
            <v>31334</v>
          </cell>
          <cell r="Q638">
            <v>115784.69</v>
          </cell>
          <cell r="R638">
            <v>152455</v>
          </cell>
          <cell r="S638">
            <v>114687.5</v>
          </cell>
          <cell r="T638">
            <v>159947</v>
          </cell>
        </row>
        <row r="639">
          <cell r="G639" t="str">
            <v>430550</v>
          </cell>
          <cell r="M639" t="str">
            <v>430550 Расходы собственника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</row>
        <row r="640">
          <cell r="G640" t="str">
            <v>430610</v>
          </cell>
          <cell r="M640" t="str">
            <v>430610 Рекрутинг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</row>
        <row r="641">
          <cell r="G641" t="str">
            <v>430611</v>
          </cell>
          <cell r="M641" t="str">
            <v>430611 Объявления по подбору персонала</v>
          </cell>
          <cell r="O641">
            <v>109745.42</v>
          </cell>
          <cell r="P641">
            <v>50028.1</v>
          </cell>
          <cell r="Q641">
            <v>1136739.76</v>
          </cell>
          <cell r="R641">
            <v>86346.9</v>
          </cell>
          <cell r="S641">
            <v>634653.43999999994</v>
          </cell>
          <cell r="T641">
            <v>448090.76</v>
          </cell>
        </row>
        <row r="642">
          <cell r="G642" t="str">
            <v>430612</v>
          </cell>
          <cell r="M642" t="str">
            <v>430612 Услуги по подбору персонала</v>
          </cell>
          <cell r="O642">
            <v>0</v>
          </cell>
          <cell r="P642">
            <v>0</v>
          </cell>
          <cell r="Q642">
            <v>0</v>
          </cell>
          <cell r="R642">
            <v>36000</v>
          </cell>
          <cell r="S642">
            <v>4029.8</v>
          </cell>
          <cell r="T642">
            <v>900406.71</v>
          </cell>
        </row>
        <row r="643">
          <cell r="G643" t="str">
            <v>430613</v>
          </cell>
          <cell r="M643" t="str">
            <v>430613 Аренда земли</v>
          </cell>
          <cell r="O643">
            <v>1513042.82</v>
          </cell>
          <cell r="P643">
            <v>1508983.37</v>
          </cell>
          <cell r="Q643">
            <v>1963264.7</v>
          </cell>
          <cell r="R643">
            <v>2122120.2000000002</v>
          </cell>
          <cell r="S643">
            <v>2152099.64</v>
          </cell>
          <cell r="T643">
            <v>2122119.84</v>
          </cell>
        </row>
        <row r="644">
          <cell r="G644" t="str">
            <v>430710</v>
          </cell>
          <cell r="M644" t="str">
            <v>430710 Прочие административные расходы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</row>
        <row r="645">
          <cell r="G645" t="str">
            <v>440110</v>
          </cell>
          <cell r="M645" t="str">
            <v>440110 Транспорт, проживание (командировочные)</v>
          </cell>
          <cell r="O645">
            <v>98872.62</v>
          </cell>
          <cell r="P645">
            <v>449474.79</v>
          </cell>
          <cell r="Q645">
            <v>241320.6</v>
          </cell>
          <cell r="R645">
            <v>381413.36</v>
          </cell>
          <cell r="S645">
            <v>437833.42</v>
          </cell>
          <cell r="T645">
            <v>354957.7</v>
          </cell>
        </row>
        <row r="646">
          <cell r="G646" t="str">
            <v>440120</v>
          </cell>
          <cell r="M646" t="str">
            <v>440120 Представительские (командировочные) расходы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</row>
        <row r="647">
          <cell r="G647" t="str">
            <v>440130</v>
          </cell>
          <cell r="M647" t="str">
            <v>440130 Командировочные расходы (сверх норм)</v>
          </cell>
          <cell r="O647">
            <v>0</v>
          </cell>
          <cell r="P647">
            <v>0</v>
          </cell>
          <cell r="Q647">
            <v>0</v>
          </cell>
          <cell r="R647">
            <v>50700</v>
          </cell>
          <cell r="S647">
            <v>31837.71</v>
          </cell>
          <cell r="T647">
            <v>57097.08</v>
          </cell>
        </row>
        <row r="648">
          <cell r="G648" t="str">
            <v>440210</v>
          </cell>
          <cell r="M648" t="str">
            <v>440210 Мероприятия (презентации, банкеты и т.п.)</v>
          </cell>
          <cell r="O648">
            <v>25058</v>
          </cell>
          <cell r="P648">
            <v>0</v>
          </cell>
          <cell r="Q648">
            <v>38754.239999999998</v>
          </cell>
          <cell r="R648">
            <v>0</v>
          </cell>
          <cell r="S648">
            <v>12165.25</v>
          </cell>
          <cell r="T648">
            <v>272929.67</v>
          </cell>
        </row>
        <row r="649">
          <cell r="G649" t="str">
            <v>440220</v>
          </cell>
          <cell r="M649" t="str">
            <v>440220 Согласования</v>
          </cell>
          <cell r="O649">
            <v>60000</v>
          </cell>
          <cell r="P649">
            <v>40000</v>
          </cell>
          <cell r="Q649">
            <v>255866</v>
          </cell>
          <cell r="R649">
            <v>25007</v>
          </cell>
          <cell r="S649">
            <v>3508209.4</v>
          </cell>
          <cell r="T649">
            <v>4923221.0999999996</v>
          </cell>
        </row>
        <row r="650">
          <cell r="G650" t="str">
            <v>440230</v>
          </cell>
          <cell r="M650" t="str">
            <v>440230 Прочие представительские расходы</v>
          </cell>
          <cell r="O650">
            <v>78510.92</v>
          </cell>
          <cell r="P650">
            <v>685788.07</v>
          </cell>
          <cell r="Q650">
            <v>714433.25</v>
          </cell>
          <cell r="R650">
            <v>360735.65</v>
          </cell>
          <cell r="S650">
            <v>1767725.42</v>
          </cell>
          <cell r="T650">
            <v>334556.32</v>
          </cell>
        </row>
        <row r="651">
          <cell r="G651" t="str">
            <v>440240</v>
          </cell>
          <cell r="M651" t="str">
            <v>440240 Представительские расходы (сверх норм)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</row>
        <row r="652">
          <cell r="G652" t="str">
            <v>440250</v>
          </cell>
          <cell r="M652" t="str">
            <v>440250 Благотворительность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6198915</v>
          </cell>
        </row>
        <row r="653">
          <cell r="G653" t="str">
            <v>440260</v>
          </cell>
          <cell r="M653" t="str">
            <v>440260 Вступительные взносы (прочие участия)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</row>
        <row r="654">
          <cell r="G654" t="str">
            <v>440310</v>
          </cell>
          <cell r="M654" t="str">
            <v>440310 г-та"Суперпредлож."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</row>
        <row r="655">
          <cell r="G655" t="str">
            <v>440320</v>
          </cell>
          <cell r="M655" t="str">
            <v>440320 акция"Товары недели"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</row>
        <row r="656">
          <cell r="G656" t="str">
            <v>440330</v>
          </cell>
          <cell r="M656" t="str">
            <v>440330 Интернет сайт</v>
          </cell>
          <cell r="O656">
            <v>0</v>
          </cell>
          <cell r="P656">
            <v>0</v>
          </cell>
          <cell r="Q656">
            <v>23581.08</v>
          </cell>
          <cell r="R656">
            <v>0</v>
          </cell>
          <cell r="S656">
            <v>0</v>
          </cell>
          <cell r="T656">
            <v>82742.37</v>
          </cell>
        </row>
        <row r="657">
          <cell r="G657" t="str">
            <v>440331</v>
          </cell>
          <cell r="M657" t="str">
            <v>440331 Реклама на радиостанциях и ТВ</v>
          </cell>
          <cell r="O657">
            <v>0</v>
          </cell>
          <cell r="P657">
            <v>237878.64</v>
          </cell>
          <cell r="Q657">
            <v>773000</v>
          </cell>
          <cell r="R657">
            <v>342648.5</v>
          </cell>
          <cell r="S657">
            <v>286795</v>
          </cell>
          <cell r="T657">
            <v>0</v>
          </cell>
        </row>
        <row r="658">
          <cell r="G658" t="str">
            <v>440332</v>
          </cell>
          <cell r="M658" t="str">
            <v>440332 Реклама интернет сайта в интернете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</row>
        <row r="659">
          <cell r="G659" t="str">
            <v>440333</v>
          </cell>
          <cell r="M659" t="str">
            <v>440333 Дизайн, печать, распространение каталога</v>
          </cell>
          <cell r="O659">
            <v>182203.39</v>
          </cell>
          <cell r="P659">
            <v>276271.19</v>
          </cell>
          <cell r="Q659">
            <v>559830.51</v>
          </cell>
          <cell r="R659">
            <v>540084.75</v>
          </cell>
          <cell r="S659">
            <v>449016.37</v>
          </cell>
          <cell r="T659">
            <v>399388.99</v>
          </cell>
        </row>
        <row r="660">
          <cell r="G660" t="str">
            <v>440334</v>
          </cell>
          <cell r="M660" t="str">
            <v>440334 Печать проч.рекламных и информационных материалов</v>
          </cell>
          <cell r="O660">
            <v>0</v>
          </cell>
          <cell r="P660">
            <v>228312.87</v>
          </cell>
          <cell r="Q660">
            <v>209458.93</v>
          </cell>
          <cell r="R660">
            <v>245293.73</v>
          </cell>
          <cell r="S660">
            <v>0</v>
          </cell>
          <cell r="T660">
            <v>620405.71</v>
          </cell>
        </row>
        <row r="661">
          <cell r="G661" t="str">
            <v>440335</v>
          </cell>
          <cell r="M661" t="str">
            <v>440335 Наружная реклама (щиты, перетяжки)</v>
          </cell>
          <cell r="O661">
            <v>20000</v>
          </cell>
          <cell r="P661">
            <v>362932.03</v>
          </cell>
          <cell r="Q661">
            <v>482178.81</v>
          </cell>
          <cell r="R661">
            <v>608650.65</v>
          </cell>
          <cell r="S661">
            <v>632451.68999999994</v>
          </cell>
          <cell r="T661">
            <v>1525368.28</v>
          </cell>
        </row>
        <row r="662">
          <cell r="G662" t="str">
            <v>440336</v>
          </cell>
          <cell r="M662" t="str">
            <v>440336 Коммуникации с клиентами (прямые и SMS рассылки)</v>
          </cell>
          <cell r="O662">
            <v>126053.03</v>
          </cell>
          <cell r="P662">
            <v>16179.2</v>
          </cell>
          <cell r="Q662">
            <v>1470762.72</v>
          </cell>
          <cell r="R662">
            <v>0</v>
          </cell>
          <cell r="S662">
            <v>201271.19</v>
          </cell>
          <cell r="T662">
            <v>983050.85</v>
          </cell>
        </row>
        <row r="663">
          <cell r="G663" t="str">
            <v>440337</v>
          </cell>
          <cell r="M663" t="str">
            <v>440337 Корпоративная символика</v>
          </cell>
          <cell r="O663">
            <v>0</v>
          </cell>
          <cell r="P663">
            <v>30805</v>
          </cell>
          <cell r="Q663">
            <v>0</v>
          </cell>
          <cell r="R663">
            <v>0</v>
          </cell>
          <cell r="S663">
            <v>60571.6</v>
          </cell>
          <cell r="T663">
            <v>228860.17</v>
          </cell>
        </row>
        <row r="664">
          <cell r="G664" t="str">
            <v>440338</v>
          </cell>
          <cell r="M664" t="str">
            <v>440338 Заверка сертификатов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</row>
        <row r="665">
          <cell r="G665" t="str">
            <v>440339</v>
          </cell>
          <cell r="M665" t="str">
            <v>440339 Работа со СМИ (публикации, интервью и т.д.)</v>
          </cell>
          <cell r="O665">
            <v>0</v>
          </cell>
          <cell r="P665">
            <v>137338.81</v>
          </cell>
          <cell r="Q665">
            <v>30686.07</v>
          </cell>
          <cell r="R665">
            <v>50356.78</v>
          </cell>
          <cell r="S665">
            <v>343389.19</v>
          </cell>
          <cell r="T665">
            <v>36434.76</v>
          </cell>
        </row>
        <row r="666">
          <cell r="G666" t="str">
            <v>440340</v>
          </cell>
          <cell r="M666" t="str">
            <v>440340 Прочая реклама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</row>
        <row r="667">
          <cell r="G667" t="str">
            <v>440341</v>
          </cell>
          <cell r="M667" t="str">
            <v>440341 Развлекательные мероприятия для покупателей в ТК</v>
          </cell>
          <cell r="O667">
            <v>0</v>
          </cell>
          <cell r="P667">
            <v>60881.36</v>
          </cell>
          <cell r="Q667">
            <v>553403.65</v>
          </cell>
          <cell r="R667">
            <v>227049.49</v>
          </cell>
          <cell r="S667">
            <v>711864.41</v>
          </cell>
          <cell r="T667">
            <v>45533.9</v>
          </cell>
        </row>
        <row r="668">
          <cell r="G668" t="str">
            <v>440342</v>
          </cell>
          <cell r="M668" t="str">
            <v>440342 Сувенирная продукция для владельцев ДК</v>
          </cell>
          <cell r="O668">
            <v>0</v>
          </cell>
          <cell r="P668">
            <v>114406.78</v>
          </cell>
          <cell r="Q668">
            <v>114406.78</v>
          </cell>
          <cell r="R668">
            <v>282203.39</v>
          </cell>
          <cell r="S668">
            <v>0</v>
          </cell>
          <cell r="T668">
            <v>263389.90999999997</v>
          </cell>
        </row>
        <row r="669">
          <cell r="G669" t="str">
            <v>440343</v>
          </cell>
          <cell r="M669" t="str">
            <v>440343 Оформление информационных стоек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10530</v>
          </cell>
        </row>
        <row r="670">
          <cell r="G670" t="str">
            <v>440350</v>
          </cell>
          <cell r="M670" t="str">
            <v>440350 "Nмлн покупатель"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62250</v>
          </cell>
        </row>
        <row r="671">
          <cell r="G671" t="str">
            <v>440360</v>
          </cell>
          <cell r="M671" t="str">
            <v>440360 Реклама открытия новых комплексов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2096033.9</v>
          </cell>
          <cell r="T671">
            <v>994745.77</v>
          </cell>
        </row>
        <row r="672">
          <cell r="G672" t="str">
            <v>440370</v>
          </cell>
          <cell r="M672" t="str">
            <v>440370 PR направление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</row>
        <row r="673">
          <cell r="G673" t="str">
            <v>440380</v>
          </cell>
          <cell r="M673" t="str">
            <v>440380 Мерчайдайзинг</v>
          </cell>
          <cell r="O673">
            <v>0</v>
          </cell>
          <cell r="P673">
            <v>20400</v>
          </cell>
          <cell r="Q673">
            <v>8000</v>
          </cell>
          <cell r="R673">
            <v>510724.34</v>
          </cell>
          <cell r="S673">
            <v>187957.28</v>
          </cell>
          <cell r="T673">
            <v>0</v>
          </cell>
        </row>
        <row r="674">
          <cell r="G674" t="str">
            <v>440390</v>
          </cell>
          <cell r="M674" t="str">
            <v>440390 Реклама Дорожные знаки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299271.19</v>
          </cell>
          <cell r="T674">
            <v>0</v>
          </cell>
        </row>
        <row r="675">
          <cell r="G675" t="str">
            <v>440410</v>
          </cell>
          <cell r="M675" t="str">
            <v>440410 Акции для владельцев дисконтных карт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</row>
        <row r="676">
          <cell r="G676" t="str">
            <v>440411</v>
          </cell>
          <cell r="M676" t="str">
            <v>440411 Презентационные мат-лы (буклеты, листовки и пр.)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</row>
        <row r="677">
          <cell r="G677" t="str">
            <v>440412</v>
          </cell>
          <cell r="M677" t="str">
            <v>440412 Акции по привлечению покупателей</v>
          </cell>
          <cell r="O677">
            <v>0</v>
          </cell>
          <cell r="P677">
            <v>43700</v>
          </cell>
          <cell r="Q677">
            <v>83981.36</v>
          </cell>
          <cell r="R677">
            <v>472155.08</v>
          </cell>
          <cell r="S677">
            <v>227425.42</v>
          </cell>
          <cell r="T677">
            <v>324842.49</v>
          </cell>
        </row>
        <row r="678">
          <cell r="G678" t="str">
            <v>440413</v>
          </cell>
          <cell r="M678" t="str">
            <v>440413 Купоны для розничных покупателей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</row>
        <row r="679">
          <cell r="G679" t="str">
            <v>440414</v>
          </cell>
          <cell r="M679" t="str">
            <v>440414 Подарки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</row>
        <row r="680">
          <cell r="G680" t="str">
            <v>440415</v>
          </cell>
          <cell r="M680" t="str">
            <v>440415 Обслуживание радиотрансляций в ТК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</row>
        <row r="681">
          <cell r="G681" t="str">
            <v>440416</v>
          </cell>
          <cell r="M681" t="str">
            <v>440416 Маркетинговые исследования</v>
          </cell>
          <cell r="O681">
            <v>0</v>
          </cell>
          <cell r="P681">
            <v>0</v>
          </cell>
          <cell r="Q681">
            <v>374135.9</v>
          </cell>
          <cell r="R681">
            <v>297464.88</v>
          </cell>
          <cell r="S681">
            <v>339563.09</v>
          </cell>
          <cell r="T681">
            <v>2893.13</v>
          </cell>
        </row>
        <row r="682">
          <cell r="G682" t="str">
            <v>440420</v>
          </cell>
          <cell r="M682" t="str">
            <v>440420 Опросы в магазинах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</row>
        <row r="683">
          <cell r="G683" t="str">
            <v>440421</v>
          </cell>
          <cell r="M683" t="str">
            <v>440421 Обслуживание рекламоносителей</v>
          </cell>
          <cell r="O683">
            <v>0</v>
          </cell>
          <cell r="P683">
            <v>81130</v>
          </cell>
          <cell r="Q683">
            <v>0</v>
          </cell>
          <cell r="R683">
            <v>15012</v>
          </cell>
          <cell r="S683">
            <v>109396</v>
          </cell>
          <cell r="T683">
            <v>0</v>
          </cell>
        </row>
        <row r="684">
          <cell r="G684" t="str">
            <v>440430</v>
          </cell>
          <cell r="M684" t="str">
            <v>440430 Обслуживание БД по владельцам дисконтных карт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</row>
        <row r="685">
          <cell r="G685" t="str">
            <v>440431</v>
          </cell>
          <cell r="M685" t="str">
            <v>440431 Дисконтные карты</v>
          </cell>
          <cell r="O685">
            <v>0</v>
          </cell>
          <cell r="P685">
            <v>1115438.3400000001</v>
          </cell>
          <cell r="Q685">
            <v>0</v>
          </cell>
          <cell r="R685">
            <v>371812.75</v>
          </cell>
          <cell r="S685">
            <v>691665.83</v>
          </cell>
          <cell r="T685">
            <v>0</v>
          </cell>
        </row>
        <row r="686">
          <cell r="G686" t="str">
            <v>440432</v>
          </cell>
          <cell r="M686" t="str">
            <v>440432 Анкеты для дисконтных карт</v>
          </cell>
          <cell r="O686">
            <v>0</v>
          </cell>
          <cell r="P686">
            <v>0</v>
          </cell>
          <cell r="Q686">
            <v>0</v>
          </cell>
          <cell r="R686">
            <v>28000</v>
          </cell>
          <cell r="S686">
            <v>0</v>
          </cell>
          <cell r="T686">
            <v>64313</v>
          </cell>
        </row>
        <row r="687">
          <cell r="G687" t="str">
            <v>440510</v>
          </cell>
          <cell r="M687" t="str">
            <v>440510 Акты списания брака - food</v>
          </cell>
          <cell r="O687">
            <v>516476.28</v>
          </cell>
          <cell r="P687">
            <v>626443.1</v>
          </cell>
          <cell r="Q687">
            <v>856376.89</v>
          </cell>
          <cell r="R687">
            <v>707112.07</v>
          </cell>
          <cell r="S687">
            <v>1004896.63</v>
          </cell>
          <cell r="T687">
            <v>1402955.53</v>
          </cell>
        </row>
        <row r="688">
          <cell r="G688" t="str">
            <v>440511</v>
          </cell>
          <cell r="M688" t="str">
            <v>440511 Акты списания брака - фрукты, овощи</v>
          </cell>
          <cell r="O688">
            <v>722017.04</v>
          </cell>
          <cell r="P688">
            <v>1235685.1299999999</v>
          </cell>
          <cell r="Q688">
            <v>1320910.76</v>
          </cell>
          <cell r="R688">
            <v>914640</v>
          </cell>
          <cell r="S688">
            <v>1291621.8400000001</v>
          </cell>
          <cell r="T688">
            <v>1291017.8899999999</v>
          </cell>
        </row>
        <row r="689">
          <cell r="G689" t="str">
            <v>440512</v>
          </cell>
          <cell r="M689" t="str">
            <v>440512 Акты списания брака - non-food</v>
          </cell>
          <cell r="O689">
            <v>60909.73</v>
          </cell>
          <cell r="P689">
            <v>77859.05</v>
          </cell>
          <cell r="Q689">
            <v>106206.53</v>
          </cell>
          <cell r="R689">
            <v>113008.44</v>
          </cell>
          <cell r="S689">
            <v>104601.93</v>
          </cell>
          <cell r="T689">
            <v>85153.42</v>
          </cell>
        </row>
        <row r="690">
          <cell r="G690" t="str">
            <v>440513</v>
          </cell>
          <cell r="M690" t="str">
            <v>440513 Акты списания товаров в производство</v>
          </cell>
          <cell r="O690">
            <v>0</v>
          </cell>
          <cell r="P690">
            <v>2574.1999999999998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</row>
        <row r="691">
          <cell r="G691" t="str">
            <v>440514</v>
          </cell>
          <cell r="M691" t="str">
            <v>440514 Благотворительность товарными запасами (брак)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188808.22</v>
          </cell>
          <cell r="T691">
            <v>108494.97</v>
          </cell>
        </row>
        <row r="692">
          <cell r="G692" t="str">
            <v>440520</v>
          </cell>
          <cell r="M692" t="str">
            <v>440520 Расходы на приобретения сертификатов</v>
          </cell>
          <cell r="O692">
            <v>0</v>
          </cell>
          <cell r="P692">
            <v>0</v>
          </cell>
          <cell r="Q692">
            <v>0</v>
          </cell>
          <cell r="R692">
            <v>36844</v>
          </cell>
          <cell r="S692">
            <v>0</v>
          </cell>
          <cell r="T692">
            <v>0</v>
          </cell>
        </row>
        <row r="693">
          <cell r="G693" t="str">
            <v>440530</v>
          </cell>
          <cell r="M693" t="str">
            <v>440530 Прочие коммерческие расходы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</row>
        <row r="694">
          <cell r="G694" t="str">
            <v>450110</v>
          </cell>
          <cell r="M694" t="str">
            <v>450110 Охранные предприятия</v>
          </cell>
          <cell r="O694">
            <v>3924791.02</v>
          </cell>
          <cell r="P694">
            <v>4116172.2</v>
          </cell>
          <cell r="Q694">
            <v>12331124.17</v>
          </cell>
          <cell r="R694">
            <v>4344900</v>
          </cell>
          <cell r="S694">
            <v>4824479.82</v>
          </cell>
          <cell r="T694">
            <v>4827947.51</v>
          </cell>
        </row>
        <row r="695">
          <cell r="G695" t="str">
            <v>450210</v>
          </cell>
          <cell r="M695" t="str">
            <v>450210 Проценты по кредитам</v>
          </cell>
          <cell r="O695">
            <v>13777027.640000001</v>
          </cell>
          <cell r="P695">
            <v>13628078.23</v>
          </cell>
          <cell r="Q695">
            <v>15422998.359999999</v>
          </cell>
          <cell r="R695">
            <v>14572732.91</v>
          </cell>
          <cell r="S695">
            <v>17131192.489999998</v>
          </cell>
          <cell r="T695">
            <v>15900674.619999999</v>
          </cell>
        </row>
        <row r="696">
          <cell r="G696" t="str">
            <v>450310</v>
          </cell>
          <cell r="M696" t="str">
            <v>450310 Налог на имущество</v>
          </cell>
          <cell r="O696">
            <v>14.64</v>
          </cell>
          <cell r="P696">
            <v>4400000</v>
          </cell>
          <cell r="Q696">
            <v>6926728</v>
          </cell>
          <cell r="R696">
            <v>0</v>
          </cell>
          <cell r="S696">
            <v>4400000</v>
          </cell>
          <cell r="T696">
            <v>2200000</v>
          </cell>
        </row>
        <row r="697">
          <cell r="G697" t="str">
            <v>450320</v>
          </cell>
          <cell r="M697" t="str">
            <v>450320 Налог на прибыль</v>
          </cell>
          <cell r="O697">
            <v>903.42</v>
          </cell>
          <cell r="P697">
            <v>381130.48</v>
          </cell>
          <cell r="Q697">
            <v>2585728.61</v>
          </cell>
          <cell r="R697">
            <v>1264858</v>
          </cell>
          <cell r="S697">
            <v>458947.81</v>
          </cell>
          <cell r="T697">
            <v>6515649.1699999999</v>
          </cell>
        </row>
        <row r="698">
          <cell r="G698" t="str">
            <v>450330</v>
          </cell>
          <cell r="M698" t="str">
            <v>450330 Налоги от ФЗП</v>
          </cell>
          <cell r="O698">
            <v>4971150.5599999996</v>
          </cell>
          <cell r="P698">
            <v>5046421.83</v>
          </cell>
          <cell r="Q698">
            <v>5141752.5999999996</v>
          </cell>
          <cell r="R698">
            <v>8716605.4299999997</v>
          </cell>
          <cell r="S698">
            <v>0</v>
          </cell>
          <cell r="T698">
            <v>416553.6</v>
          </cell>
        </row>
        <row r="699">
          <cell r="G699" t="str">
            <v>450331</v>
          </cell>
          <cell r="M699" t="str">
            <v>450331 НДФЛ в расходах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3107666.71</v>
          </cell>
          <cell r="T699">
            <v>3289186.38</v>
          </cell>
        </row>
        <row r="700">
          <cell r="G700" t="str">
            <v>450332</v>
          </cell>
          <cell r="M700" t="str">
            <v>450332 Расчеты с  ФСС РФ по ЕСН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761305.36</v>
          </cell>
          <cell r="T700">
            <v>808345.96</v>
          </cell>
        </row>
        <row r="701">
          <cell r="G701" t="str">
            <v>450333</v>
          </cell>
          <cell r="M701" t="str">
            <v>450333 Расчеты по ЕСН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1432208.63</v>
          </cell>
          <cell r="T701">
            <v>1517491.07</v>
          </cell>
        </row>
        <row r="702">
          <cell r="G702" t="str">
            <v>450334</v>
          </cell>
          <cell r="M702" t="str">
            <v>450334 Страховая часть трудовой пенсии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2627759.48</v>
          </cell>
          <cell r="T702">
            <v>2785761.78</v>
          </cell>
        </row>
        <row r="703">
          <cell r="G703" t="str">
            <v>450335</v>
          </cell>
          <cell r="M703" t="str">
            <v>450335 Накопительная часть трудовой пенсии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717146.78</v>
          </cell>
          <cell r="T703">
            <v>757878.94</v>
          </cell>
        </row>
        <row r="704">
          <cell r="G704" t="str">
            <v>450336</v>
          </cell>
          <cell r="M704" t="str">
            <v>450336 Фед. Фонд обязательного медицинского страхования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190961.24</v>
          </cell>
          <cell r="T704">
            <v>202332.25</v>
          </cell>
        </row>
        <row r="705">
          <cell r="G705" t="str">
            <v>450337</v>
          </cell>
          <cell r="M705" t="str">
            <v>450337 Террит. фонд обязательного мед. страхования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477402.98</v>
          </cell>
          <cell r="T705">
            <v>505830.41</v>
          </cell>
        </row>
        <row r="706">
          <cell r="G706" t="str">
            <v>450338</v>
          </cell>
          <cell r="M706" t="str">
            <v>450338 Взносы на ССН Сл. на пр-ве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48027.86</v>
          </cell>
          <cell r="T706">
            <v>76991.839999999997</v>
          </cell>
        </row>
        <row r="707">
          <cell r="G707" t="str">
            <v>450340</v>
          </cell>
          <cell r="M707" t="str">
            <v>450340 НДС уплаченный</v>
          </cell>
          <cell r="O707">
            <v>228810.32</v>
          </cell>
          <cell r="P707">
            <v>598372.5</v>
          </cell>
          <cell r="Q707">
            <v>16220.4</v>
          </cell>
          <cell r="R707">
            <v>0</v>
          </cell>
          <cell r="S707">
            <v>0</v>
          </cell>
          <cell r="T707">
            <v>0</v>
          </cell>
        </row>
        <row r="708">
          <cell r="G708" t="str">
            <v>450350</v>
          </cell>
          <cell r="M708" t="str">
            <v>450350 Налоги прочие</v>
          </cell>
          <cell r="O708">
            <v>194320</v>
          </cell>
          <cell r="P708">
            <v>0</v>
          </cell>
          <cell r="Q708">
            <v>630372</v>
          </cell>
          <cell r="R708">
            <v>0</v>
          </cell>
          <cell r="S708">
            <v>0</v>
          </cell>
          <cell r="T708">
            <v>0</v>
          </cell>
        </row>
        <row r="709">
          <cell r="G709" t="str">
            <v>450360</v>
          </cell>
          <cell r="M709" t="str">
            <v>450360 Налоги и сборы по экологии</v>
          </cell>
          <cell r="O709">
            <v>0</v>
          </cell>
          <cell r="P709">
            <v>0</v>
          </cell>
          <cell r="Q709">
            <v>0</v>
          </cell>
          <cell r="R709">
            <v>44011.85</v>
          </cell>
          <cell r="S709">
            <v>18781.650000000001</v>
          </cell>
          <cell r="T709">
            <v>0</v>
          </cell>
        </row>
        <row r="710">
          <cell r="G710" t="str">
            <v>450390</v>
          </cell>
          <cell r="M710" t="str">
            <v>450390 Налог с чистой прибыли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</row>
        <row r="711">
          <cell r="G711" t="str">
            <v>450410</v>
          </cell>
          <cell r="M711" t="str">
            <v>450410 Убытки по результатам ПИ</v>
          </cell>
          <cell r="O711">
            <v>4912596.83</v>
          </cell>
          <cell r="P711">
            <v>5429694.5300000003</v>
          </cell>
          <cell r="Q711">
            <v>5894519.3399999999</v>
          </cell>
          <cell r="R711">
            <v>5950973.25</v>
          </cell>
          <cell r="S711">
            <v>6517062.9900000002</v>
          </cell>
          <cell r="T711">
            <v>7157156.5999999996</v>
          </cell>
        </row>
        <row r="712">
          <cell r="G712" t="str">
            <v>450411</v>
          </cell>
          <cell r="M712" t="str">
            <v>450411 Убытки от инвентаризации ОС</v>
          </cell>
          <cell r="O712">
            <v>303621.52</v>
          </cell>
          <cell r="P712">
            <v>338284.78</v>
          </cell>
          <cell r="Q712">
            <v>367604.19</v>
          </cell>
          <cell r="R712">
            <v>444106.77</v>
          </cell>
          <cell r="S712">
            <v>0</v>
          </cell>
          <cell r="T712">
            <v>0</v>
          </cell>
        </row>
        <row r="713">
          <cell r="G713" t="str">
            <v>450412</v>
          </cell>
          <cell r="M713" t="str">
            <v>450412 Убытки по результатам ПИ производства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</row>
        <row r="714">
          <cell r="G714" t="str">
            <v>460100</v>
          </cell>
          <cell r="M714" t="str">
            <v>460100 Ремонтные работы</v>
          </cell>
          <cell r="O714">
            <v>0</v>
          </cell>
          <cell r="P714">
            <v>6908183.04</v>
          </cell>
          <cell r="Q714">
            <v>18369628.809999999</v>
          </cell>
          <cell r="R714">
            <v>5127118.6399999997</v>
          </cell>
          <cell r="S714">
            <v>0</v>
          </cell>
          <cell r="T714">
            <v>0</v>
          </cell>
        </row>
        <row r="715">
          <cell r="G715" t="str">
            <v>460200</v>
          </cell>
          <cell r="M715" t="str">
            <v>460200 Рекламные работы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</row>
        <row r="716">
          <cell r="G716" t="str">
            <v>460300</v>
          </cell>
          <cell r="M716" t="str">
            <v>460300 Маркетинговые работы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</row>
        <row r="717">
          <cell r="G717" t="str">
            <v>460400</v>
          </cell>
          <cell r="M717" t="str">
            <v>460400 Консультационные услуги, услуги по внедрению ПО</v>
          </cell>
          <cell r="O717">
            <v>2944915.25</v>
          </cell>
          <cell r="P717">
            <v>3330508.48</v>
          </cell>
          <cell r="Q717">
            <v>5872881.3600000003</v>
          </cell>
          <cell r="R717">
            <v>4237288.13</v>
          </cell>
          <cell r="S717">
            <v>4237288.13</v>
          </cell>
          <cell r="T717">
            <v>0</v>
          </cell>
        </row>
        <row r="718">
          <cell r="G718" t="str">
            <v>489010</v>
          </cell>
          <cell r="M718" t="str">
            <v>489010 Амортизация производственного оборудования</v>
          </cell>
          <cell r="O718">
            <v>1362199.36</v>
          </cell>
          <cell r="P718">
            <v>2876406.97</v>
          </cell>
          <cell r="Q718">
            <v>2020228.78</v>
          </cell>
          <cell r="R718">
            <v>1596262.92</v>
          </cell>
          <cell r="S718">
            <v>1587546.25</v>
          </cell>
          <cell r="T718">
            <v>2410840.7999999998</v>
          </cell>
        </row>
        <row r="719">
          <cell r="G719" t="str">
            <v>489020</v>
          </cell>
          <cell r="M719" t="str">
            <v>489020 Амортизация офисного оборудования</v>
          </cell>
          <cell r="O719">
            <v>1118251.98</v>
          </cell>
          <cell r="P719">
            <v>1804059.73</v>
          </cell>
          <cell r="Q719">
            <v>1398355.44</v>
          </cell>
          <cell r="R719">
            <v>1148595.01</v>
          </cell>
          <cell r="S719">
            <v>1153730.0900000001</v>
          </cell>
          <cell r="T719">
            <v>1497660.46</v>
          </cell>
        </row>
        <row r="720">
          <cell r="G720" t="str">
            <v>489030</v>
          </cell>
          <cell r="M720" t="str">
            <v>489030 Aмортизация холодильного оборудования</v>
          </cell>
          <cell r="O720">
            <v>1137282.04</v>
          </cell>
          <cell r="P720">
            <v>1137282.2</v>
          </cell>
          <cell r="Q720">
            <v>1137281.8999999999</v>
          </cell>
          <cell r="R720">
            <v>1137281.6499999999</v>
          </cell>
          <cell r="S720">
            <v>1137688.77</v>
          </cell>
          <cell r="T720">
            <v>1138603.06</v>
          </cell>
        </row>
        <row r="721">
          <cell r="G721" t="str">
            <v>489040</v>
          </cell>
          <cell r="M721" t="str">
            <v>489040 Амортизация оргтехники</v>
          </cell>
          <cell r="O721">
            <v>2992168.38</v>
          </cell>
          <cell r="P721">
            <v>2996370.47</v>
          </cell>
          <cell r="Q721">
            <v>3002735.53</v>
          </cell>
          <cell r="R721">
            <v>3114697.45</v>
          </cell>
          <cell r="S721">
            <v>3123054.53</v>
          </cell>
          <cell r="T721">
            <v>3317131.35</v>
          </cell>
        </row>
        <row r="722">
          <cell r="G722" t="str">
            <v>489050</v>
          </cell>
          <cell r="M722" t="str">
            <v>489050 Амортизация оборудование котельной</v>
          </cell>
          <cell r="O722">
            <v>288439.46999999997</v>
          </cell>
          <cell r="P722">
            <v>288439.56</v>
          </cell>
          <cell r="Q722">
            <v>288439.45</v>
          </cell>
          <cell r="R722">
            <v>288439.28000000003</v>
          </cell>
          <cell r="S722">
            <v>288439.5</v>
          </cell>
          <cell r="T722">
            <v>288769.42</v>
          </cell>
        </row>
        <row r="723">
          <cell r="G723" t="str">
            <v>489060</v>
          </cell>
          <cell r="M723" t="str">
            <v>489060 Амортизация - класс оценки 60</v>
          </cell>
          <cell r="O723">
            <v>1446170.04</v>
          </cell>
          <cell r="P723">
            <v>1446936.78</v>
          </cell>
          <cell r="Q723">
            <v>1441908.95</v>
          </cell>
          <cell r="R723">
            <v>1434046.44</v>
          </cell>
          <cell r="S723">
            <v>1422526.58</v>
          </cell>
          <cell r="T723">
            <v>1585651.62</v>
          </cell>
        </row>
        <row r="724">
          <cell r="G724" t="str">
            <v>489061</v>
          </cell>
          <cell r="M724" t="str">
            <v>489061 Амортизация автотранспорта</v>
          </cell>
          <cell r="O724">
            <v>0</v>
          </cell>
          <cell r="P724">
            <v>0</v>
          </cell>
          <cell r="Q724">
            <v>24911.200000000001</v>
          </cell>
          <cell r="R724">
            <v>12455.61</v>
          </cell>
          <cell r="S724">
            <v>12455.6</v>
          </cell>
          <cell r="T724">
            <v>0</v>
          </cell>
        </row>
        <row r="725">
          <cell r="G725" t="str">
            <v>489070</v>
          </cell>
          <cell r="M725" t="str">
            <v>489070 Амортизация грузовых стеллажей</v>
          </cell>
          <cell r="O725">
            <v>1075668.3799999999</v>
          </cell>
          <cell r="P725">
            <v>1094842.95</v>
          </cell>
          <cell r="Q725">
            <v>1094989.26</v>
          </cell>
          <cell r="R725">
            <v>1096763.24</v>
          </cell>
          <cell r="S725">
            <v>1096764.3400000001</v>
          </cell>
          <cell r="T725">
            <v>1123852.9099999999</v>
          </cell>
        </row>
        <row r="726">
          <cell r="G726" t="str">
            <v>489080</v>
          </cell>
          <cell r="M726" t="str">
            <v>489080 Амортизация аксессуаров</v>
          </cell>
          <cell r="O726">
            <v>486359.92</v>
          </cell>
          <cell r="P726">
            <v>484109.97</v>
          </cell>
          <cell r="Q726">
            <v>484096.29</v>
          </cell>
          <cell r="R726">
            <v>489060.18</v>
          </cell>
          <cell r="S726">
            <v>488921.66</v>
          </cell>
          <cell r="T726">
            <v>529982.93999999994</v>
          </cell>
        </row>
        <row r="727">
          <cell r="G727" t="str">
            <v>489090</v>
          </cell>
          <cell r="M727" t="str">
            <v>489090 Амортизация проч.спец.оборудования</v>
          </cell>
          <cell r="O727">
            <v>845516.67</v>
          </cell>
          <cell r="P727">
            <v>848889.23</v>
          </cell>
          <cell r="Q727">
            <v>854116.81</v>
          </cell>
          <cell r="R727">
            <v>862627.83999999997</v>
          </cell>
          <cell r="S727">
            <v>862628.04</v>
          </cell>
          <cell r="T727">
            <v>978798.95</v>
          </cell>
        </row>
        <row r="728">
          <cell r="G728" t="str">
            <v>489101</v>
          </cell>
          <cell r="M728" t="str">
            <v>489101 Амортизация здания</v>
          </cell>
          <cell r="O728">
            <v>10917760.609999999</v>
          </cell>
          <cell r="P728">
            <v>11002644.17</v>
          </cell>
          <cell r="Q728">
            <v>11030002.609999999</v>
          </cell>
          <cell r="R728">
            <v>11052740.439999999</v>
          </cell>
          <cell r="S728">
            <v>11099434.82</v>
          </cell>
          <cell r="T728">
            <v>12523378.560000001</v>
          </cell>
        </row>
        <row r="729">
          <cell r="G729" t="str">
            <v>489120</v>
          </cell>
          <cell r="M729" t="str">
            <v>489120 Амортизация  новых ОС до 10000 руб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</row>
        <row r="730">
          <cell r="G730" t="str">
            <v>489201</v>
          </cell>
          <cell r="M730" t="str">
            <v>489201 Амортизация - класс оценки 201</v>
          </cell>
          <cell r="O730">
            <v>1548221.37</v>
          </cell>
          <cell r="P730">
            <v>1762720.6</v>
          </cell>
          <cell r="Q730">
            <v>1772707.32</v>
          </cell>
          <cell r="R730">
            <v>1800207.34</v>
          </cell>
          <cell r="S730">
            <v>1811580.69</v>
          </cell>
          <cell r="T730">
            <v>1856391.81</v>
          </cell>
        </row>
        <row r="731">
          <cell r="G731" t="str">
            <v>489202</v>
          </cell>
          <cell r="M731" t="str">
            <v>489202 Амортизация - класс оценки 202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</row>
        <row r="732">
          <cell r="G732" t="str">
            <v>489203</v>
          </cell>
          <cell r="M732" t="str">
            <v>489203 Амортизация - класс оценки 203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</row>
        <row r="733">
          <cell r="G733" t="str">
            <v>489204</v>
          </cell>
          <cell r="M733" t="str">
            <v>489204 Амортизация - класс оценки 204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</row>
        <row r="734">
          <cell r="G734" t="str">
            <v>489205</v>
          </cell>
          <cell r="M734" t="str">
            <v>489205 Амортизация - класс оценки 205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</row>
        <row r="735">
          <cell r="G735" t="str">
            <v>489206</v>
          </cell>
          <cell r="M735" t="str">
            <v>489206 Амортизация - класс оценки 206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</row>
        <row r="736">
          <cell r="G736" t="str">
            <v>489999</v>
          </cell>
          <cell r="M736" t="str">
            <v>489999 Амортизация - корректировочный счет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</row>
        <row r="737">
          <cell r="G737" t="str">
            <v>499999</v>
          </cell>
          <cell r="M737" t="str">
            <v>499999 Опрерационные расходы - корректировочный счет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</row>
        <row r="738">
          <cell r="G738" t="str">
            <v>790000</v>
          </cell>
          <cell r="M738" t="str">
            <v>790000 Сырье</v>
          </cell>
          <cell r="N738">
            <v>16603851.27</v>
          </cell>
          <cell r="O738">
            <v>-7439289.1200000001</v>
          </cell>
          <cell r="P738">
            <v>20333092.969999999</v>
          </cell>
          <cell r="Q738">
            <v>-17966157.440000001</v>
          </cell>
          <cell r="R738">
            <v>2466276.1800000002</v>
          </cell>
          <cell r="S738">
            <v>-3143983.83</v>
          </cell>
          <cell r="T738">
            <v>2873839.85</v>
          </cell>
        </row>
        <row r="739">
          <cell r="G739" t="str">
            <v>790009</v>
          </cell>
          <cell r="M739" t="str">
            <v>790009 Сырье - коррект.счет</v>
          </cell>
          <cell r="N739">
            <v>-2494437.4700000002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</row>
        <row r="740">
          <cell r="G740" t="str">
            <v>790100</v>
          </cell>
          <cell r="M740" t="str">
            <v>790100 Материально-производственные запасы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</row>
        <row r="741">
          <cell r="G741" t="str">
            <v>791000</v>
          </cell>
          <cell r="M741" t="str">
            <v>791000 Полуфабрикаты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</row>
        <row r="742">
          <cell r="G742" t="str">
            <v>791009</v>
          </cell>
          <cell r="M742" t="str">
            <v>791009 Полуфабрикаты - коррект.счет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</row>
        <row r="743">
          <cell r="G743" t="str">
            <v>792000</v>
          </cell>
          <cell r="M743" t="str">
            <v>792000 Готовая продукция</v>
          </cell>
          <cell r="N743">
            <v>558076.87</v>
          </cell>
          <cell r="O743">
            <v>2632312.1</v>
          </cell>
          <cell r="P743">
            <v>116750.14</v>
          </cell>
          <cell r="Q743">
            <v>-155158.51999999999</v>
          </cell>
          <cell r="R743">
            <v>-1801117.43</v>
          </cell>
          <cell r="S743">
            <v>3899372.31</v>
          </cell>
          <cell r="T743">
            <v>874386.04</v>
          </cell>
        </row>
        <row r="744">
          <cell r="G744" t="str">
            <v>792009</v>
          </cell>
          <cell r="M744" t="str">
            <v>792009 Готовая продукция - коррект.счет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</row>
        <row r="745">
          <cell r="G745" t="str">
            <v>800000</v>
          </cell>
          <cell r="M745" t="str">
            <v>800000 Выручка FOOD розница</v>
          </cell>
          <cell r="O745">
            <v>-752465722.74000001</v>
          </cell>
          <cell r="P745">
            <v>-839592140.32000005</v>
          </cell>
          <cell r="Q745">
            <v>-990227248.30999994</v>
          </cell>
          <cell r="R745">
            <v>-1031749111.86</v>
          </cell>
          <cell r="S745">
            <v>-1072171267.8200001</v>
          </cell>
          <cell r="T745">
            <v>-1126144218.9400001</v>
          </cell>
        </row>
        <row r="746">
          <cell r="G746" t="str">
            <v>800010</v>
          </cell>
          <cell r="M746" t="str">
            <v>800010 Выручка FOOD опт</v>
          </cell>
          <cell r="O746">
            <v>-1252317.94</v>
          </cell>
          <cell r="P746">
            <v>-30593.68</v>
          </cell>
          <cell r="Q746">
            <v>-1404361.19</v>
          </cell>
          <cell r="R746">
            <v>-391571.51</v>
          </cell>
          <cell r="S746">
            <v>-832956.91</v>
          </cell>
          <cell r="T746">
            <v>-713106.5</v>
          </cell>
        </row>
        <row r="747">
          <cell r="G747" t="str">
            <v>800100</v>
          </cell>
          <cell r="M747" t="str">
            <v>800100 Выручка NON-FOOD розница</v>
          </cell>
          <cell r="O747">
            <v>-113399846.58</v>
          </cell>
          <cell r="P747">
            <v>-128611500.48</v>
          </cell>
          <cell r="Q747">
            <v>-148581090.02000001</v>
          </cell>
          <cell r="R747">
            <v>-149815326.09</v>
          </cell>
          <cell r="S747">
            <v>-168282418.84</v>
          </cell>
          <cell r="T747">
            <v>-197930229.25</v>
          </cell>
        </row>
        <row r="748">
          <cell r="G748" t="str">
            <v>800110</v>
          </cell>
          <cell r="M748" t="str">
            <v>800110 Выручка NON-FOOD опт</v>
          </cell>
          <cell r="O748">
            <v>-147455.5</v>
          </cell>
          <cell r="P748">
            <v>-287220.52</v>
          </cell>
          <cell r="Q748">
            <v>-798728.43</v>
          </cell>
          <cell r="R748">
            <v>-2437482.4300000002</v>
          </cell>
          <cell r="S748">
            <v>-1458853.09</v>
          </cell>
          <cell r="T748">
            <v>-2179613.13</v>
          </cell>
        </row>
        <row r="749">
          <cell r="G749" t="str">
            <v>809000</v>
          </cell>
          <cell r="M749" t="str">
            <v>809000 Выручка(НДС) от продажи товаров</v>
          </cell>
          <cell r="O749">
            <v>-132961949.16</v>
          </cell>
          <cell r="P749">
            <v>-147473958.38</v>
          </cell>
          <cell r="Q749">
            <v>-174561250.97999999</v>
          </cell>
          <cell r="R749">
            <v>-179503964.83000001</v>
          </cell>
          <cell r="S749">
            <v>-188373245.13</v>
          </cell>
          <cell r="T749">
            <v>-201197836.15000001</v>
          </cell>
        </row>
        <row r="750">
          <cell r="G750" t="str">
            <v>810000</v>
          </cell>
          <cell r="M750" t="str">
            <v>810000 Выручка от продажи уцененных товаров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</row>
        <row r="751">
          <cell r="G751" t="str">
            <v>810005</v>
          </cell>
          <cell r="M751" t="str">
            <v>810005 Выручка от продажи уцененных NON FOOD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</row>
        <row r="752">
          <cell r="G752" t="str">
            <v>820000</v>
          </cell>
          <cell r="M752" t="str">
            <v>820000 Выручка от выбытия основных средств</v>
          </cell>
          <cell r="O752">
            <v>0</v>
          </cell>
          <cell r="P752">
            <v>-19830.509999999998</v>
          </cell>
          <cell r="Q752">
            <v>0</v>
          </cell>
          <cell r="R752">
            <v>0</v>
          </cell>
          <cell r="S752">
            <v>0</v>
          </cell>
          <cell r="T752">
            <v>-281831572.18000001</v>
          </cell>
        </row>
        <row r="753">
          <cell r="G753" t="str">
            <v>829000</v>
          </cell>
          <cell r="M753" t="str">
            <v>829000 Выручка (НДС) от продажи основных средств</v>
          </cell>
          <cell r="O753">
            <v>0</v>
          </cell>
          <cell r="P753">
            <v>-3569.49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</row>
        <row r="754">
          <cell r="G754" t="str">
            <v>829999</v>
          </cell>
          <cell r="M754" t="str">
            <v>829999 Выручка от продаж - корректировочный счет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</row>
        <row r="755">
          <cell r="G755" t="str">
            <v>831000</v>
          </cell>
          <cell r="M755" t="str">
            <v>831000 Себестоимость товаров Food</v>
          </cell>
          <cell r="O755">
            <v>607644486.97000003</v>
          </cell>
          <cell r="P755">
            <v>675785586.63</v>
          </cell>
          <cell r="Q755">
            <v>801071541.53999996</v>
          </cell>
          <cell r="R755">
            <v>829990677.57000005</v>
          </cell>
          <cell r="S755">
            <v>857165896.88999999</v>
          </cell>
          <cell r="T755">
            <v>894701258.63</v>
          </cell>
        </row>
        <row r="756">
          <cell r="G756" t="str">
            <v>831090</v>
          </cell>
          <cell r="M756" t="str">
            <v>831090 Отклонения в Себестоимости товаров Food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</row>
        <row r="757">
          <cell r="G757" t="str">
            <v>832000</v>
          </cell>
          <cell r="M757" t="str">
            <v>832000 Себестоимость товаров Non- Food</v>
          </cell>
          <cell r="O757">
            <v>91610150.319999993</v>
          </cell>
          <cell r="P757">
            <v>105276581.47</v>
          </cell>
          <cell r="Q757">
            <v>119856250.65000001</v>
          </cell>
          <cell r="R757">
            <v>121866020.95999999</v>
          </cell>
          <cell r="S757">
            <v>137238875.97999999</v>
          </cell>
          <cell r="T757">
            <v>162187444.27000001</v>
          </cell>
        </row>
        <row r="758">
          <cell r="G758" t="str">
            <v>832090</v>
          </cell>
          <cell r="M758" t="str">
            <v>832090 Отклонения в Себестоимости товаровов Non- Food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</row>
        <row r="759">
          <cell r="G759" t="str">
            <v>833000</v>
          </cell>
          <cell r="M759" t="str">
            <v>833000 Себестоимость упаковки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</row>
        <row r="760">
          <cell r="G760" t="str">
            <v>834000</v>
          </cell>
          <cell r="M760" t="str">
            <v>834000 Себестоимость сырья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</row>
        <row r="761">
          <cell r="G761" t="str">
            <v>834100</v>
          </cell>
          <cell r="M761" t="str">
            <v>834100 Себестоимость полуфабрикатов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</row>
        <row r="762">
          <cell r="G762" t="str">
            <v>834200</v>
          </cell>
          <cell r="M762" t="str">
            <v>834200 Себестоимость готовой продукции</v>
          </cell>
          <cell r="O762">
            <v>54745003.890000001</v>
          </cell>
          <cell r="P762">
            <v>61360004.829999998</v>
          </cell>
          <cell r="Q762">
            <v>66716469.640000001</v>
          </cell>
          <cell r="R762">
            <v>74971708.25</v>
          </cell>
          <cell r="S762">
            <v>84722028.200000003</v>
          </cell>
          <cell r="T762">
            <v>90887246.920000002</v>
          </cell>
        </row>
        <row r="763">
          <cell r="G763" t="str">
            <v>834290</v>
          </cell>
          <cell r="M763" t="str">
            <v>834290 Отклонения в Себестоимости готовой продукции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</row>
        <row r="764">
          <cell r="G764" t="str">
            <v>835000</v>
          </cell>
          <cell r="M764" t="str">
            <v>835000 Себестоимость дисконтных карт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</row>
        <row r="765">
          <cell r="G765" t="str">
            <v>839000</v>
          </cell>
          <cell r="M765" t="str">
            <v>839000 Себестоимость уцененных товаров (продажи сотр.)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</row>
        <row r="766">
          <cell r="G766" t="str">
            <v>839999</v>
          </cell>
          <cell r="M766" t="str">
            <v>839999 Себестоимость - корректировочный счет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</row>
        <row r="767">
          <cell r="G767" t="str">
            <v>840000</v>
          </cell>
          <cell r="M767" t="str">
            <v>840000 Продажа дисконтных карт</v>
          </cell>
          <cell r="O767">
            <v>-1366690</v>
          </cell>
          <cell r="P767">
            <v>-1283461.8500000001</v>
          </cell>
          <cell r="Q767">
            <v>-821991.65</v>
          </cell>
          <cell r="R767">
            <v>-1152618.06</v>
          </cell>
          <cell r="S767">
            <v>-1476244.46</v>
          </cell>
          <cell r="T767">
            <v>-1504540.9</v>
          </cell>
        </row>
        <row r="768">
          <cell r="G768" t="str">
            <v>840010</v>
          </cell>
          <cell r="M768" t="str">
            <v>840010 Продажа товаров под собственным брэндом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</row>
        <row r="769">
          <cell r="G769" t="str">
            <v>840020</v>
          </cell>
          <cell r="M769" t="str">
            <v>840020 Продажа вторичного сырья</v>
          </cell>
          <cell r="O769">
            <v>-304064.15000000002</v>
          </cell>
          <cell r="P769">
            <v>-204146.09</v>
          </cell>
          <cell r="Q769">
            <v>416297.61</v>
          </cell>
          <cell r="R769">
            <v>-97910.87</v>
          </cell>
          <cell r="S769">
            <v>-161736.41</v>
          </cell>
          <cell r="T769">
            <v>-253539.06</v>
          </cell>
        </row>
        <row r="770">
          <cell r="G770" t="str">
            <v>840030</v>
          </cell>
          <cell r="M770" t="str">
            <v>840030 Продажа паллет</v>
          </cell>
          <cell r="O770">
            <v>-3170945.92</v>
          </cell>
          <cell r="P770">
            <v>-4511359.5199999996</v>
          </cell>
          <cell r="Q770">
            <v>-9059762.6600000001</v>
          </cell>
          <cell r="R770">
            <v>-5864059.0199999996</v>
          </cell>
          <cell r="S770">
            <v>-6403026.5300000003</v>
          </cell>
          <cell r="T770">
            <v>-8342627</v>
          </cell>
        </row>
        <row r="771">
          <cell r="G771" t="str">
            <v>840040</v>
          </cell>
          <cell r="M771" t="str">
            <v>840040 Выручка от продажи промотоваров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</row>
        <row r="772">
          <cell r="G772" t="str">
            <v>840050</v>
          </cell>
          <cell r="M772" t="str">
            <v>840050 Продажа услуг</v>
          </cell>
          <cell r="O772">
            <v>-12643</v>
          </cell>
          <cell r="P772">
            <v>-10234</v>
          </cell>
          <cell r="Q772">
            <v>-21663</v>
          </cell>
          <cell r="R772">
            <v>-18811</v>
          </cell>
          <cell r="S772">
            <v>-27100</v>
          </cell>
          <cell r="T772">
            <v>-49845</v>
          </cell>
        </row>
        <row r="773">
          <cell r="G773" t="str">
            <v>841000</v>
          </cell>
          <cell r="M773" t="str">
            <v>841000 Штрафы, вычеты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</row>
        <row r="774">
          <cell r="G774" t="str">
            <v>841010</v>
          </cell>
          <cell r="M774" t="str">
            <v>841010 Обучение сторонних организаций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</row>
        <row r="775">
          <cell r="G775" t="str">
            <v>842000</v>
          </cell>
          <cell r="M775" t="str">
            <v>842000 Доход от рекламы - внутренние рекламоносители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</row>
        <row r="776">
          <cell r="G776" t="str">
            <v>842010</v>
          </cell>
          <cell r="M776" t="str">
            <v>842010 Доход от рекламы - внешние рекламоносители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</row>
        <row r="777">
          <cell r="G777" t="str">
            <v>842020</v>
          </cell>
          <cell r="M777" t="str">
            <v>842020 Доход от рекламы - интернет-сайт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</row>
        <row r="778">
          <cell r="G778" t="str">
            <v>843000</v>
          </cell>
          <cell r="M778" t="str">
            <v>843000 Доход от аренды помещений</v>
          </cell>
          <cell r="O778">
            <v>-3417201.36</v>
          </cell>
          <cell r="P778">
            <v>-3613936.54</v>
          </cell>
          <cell r="Q778">
            <v>-3559542.85</v>
          </cell>
          <cell r="R778">
            <v>-3533855.92</v>
          </cell>
          <cell r="S778">
            <v>-4016357.94</v>
          </cell>
          <cell r="T778">
            <v>-3873346.44</v>
          </cell>
        </row>
        <row r="779">
          <cell r="G779" t="str">
            <v>843010</v>
          </cell>
          <cell r="M779" t="str">
            <v>843010 Доход от аренды имущества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</row>
        <row r="780">
          <cell r="G780" t="str">
            <v>843020</v>
          </cell>
          <cell r="M780" t="str">
            <v>843020 Доход от промо-мест</v>
          </cell>
          <cell r="N780">
            <v>0</v>
          </cell>
          <cell r="O780">
            <v>-859528.04</v>
          </cell>
          <cell r="P780">
            <v>-713852.4</v>
          </cell>
          <cell r="Q780">
            <v>-1960168.94</v>
          </cell>
          <cell r="R780">
            <v>-894375</v>
          </cell>
          <cell r="S780">
            <v>-929221.96</v>
          </cell>
          <cell r="T780">
            <v>-1296483.05</v>
          </cell>
        </row>
        <row r="781">
          <cell r="G781" t="str">
            <v>843030</v>
          </cell>
          <cell r="M781" t="str">
            <v>843030 Маркетинговые услуги (разового спонсорство)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-1958708.72</v>
          </cell>
          <cell r="T781">
            <v>0</v>
          </cell>
        </row>
        <row r="782">
          <cell r="G782" t="str">
            <v>843040</v>
          </cell>
          <cell r="M782" t="str">
            <v>843040 Доход от рекламных мест</v>
          </cell>
          <cell r="N782">
            <v>0</v>
          </cell>
          <cell r="O782">
            <v>-671710.74</v>
          </cell>
          <cell r="P782">
            <v>-4250406.5599999996</v>
          </cell>
          <cell r="Q782">
            <v>929984.17</v>
          </cell>
          <cell r="R782">
            <v>-2248400.13</v>
          </cell>
          <cell r="S782">
            <v>-803463.5</v>
          </cell>
          <cell r="T782">
            <v>-791457.42</v>
          </cell>
        </row>
        <row r="783">
          <cell r="G783" t="str">
            <v>844000</v>
          </cell>
          <cell r="M783" t="str">
            <v>844000 Доход от корректировки амортизации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</row>
        <row r="784">
          <cell r="G784" t="str">
            <v>845020</v>
          </cell>
          <cell r="M784" t="str">
            <v>845020 Продажа вторичного сырья (у)</v>
          </cell>
          <cell r="N784">
            <v>0</v>
          </cell>
          <cell r="O784">
            <v>0</v>
          </cell>
          <cell r="P784">
            <v>0</v>
          </cell>
          <cell r="Q784">
            <v>-807861.47</v>
          </cell>
          <cell r="R784">
            <v>-192236.86</v>
          </cell>
          <cell r="S784">
            <v>-48495.39</v>
          </cell>
          <cell r="T784">
            <v>0</v>
          </cell>
        </row>
        <row r="785">
          <cell r="G785" t="str">
            <v>849000</v>
          </cell>
          <cell r="M785" t="str">
            <v>849000 Выручка (НДС) по дисконтным картам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</row>
        <row r="786">
          <cell r="G786" t="str">
            <v>849100</v>
          </cell>
          <cell r="M786" t="str">
            <v>849100 Выручка (НДС) по оказанным услугам</v>
          </cell>
          <cell r="N786">
            <v>0</v>
          </cell>
          <cell r="O786">
            <v>-1192744.71</v>
          </cell>
          <cell r="P786">
            <v>-2549250.13</v>
          </cell>
          <cell r="Q786">
            <v>-2541553.92</v>
          </cell>
          <cell r="R786">
            <v>-2362824.9300000002</v>
          </cell>
          <cell r="S786">
            <v>-2817122.43</v>
          </cell>
          <cell r="T786">
            <v>-2966723.41</v>
          </cell>
        </row>
        <row r="787">
          <cell r="G787" t="str">
            <v>849200</v>
          </cell>
          <cell r="M787" t="str">
            <v>849200 Выручка (НДС) по оказанным услугам рекламного хар.</v>
          </cell>
          <cell r="N787">
            <v>0</v>
          </cell>
          <cell r="O787">
            <v>3480.98</v>
          </cell>
          <cell r="P787">
            <v>0</v>
          </cell>
          <cell r="Q787">
            <v>-3480.8</v>
          </cell>
          <cell r="R787">
            <v>0</v>
          </cell>
          <cell r="S787">
            <v>0</v>
          </cell>
          <cell r="T787">
            <v>0</v>
          </cell>
        </row>
        <row r="788">
          <cell r="G788" t="str">
            <v>850000</v>
          </cell>
          <cell r="M788" t="str">
            <v>850000 Доходы от финансовой деятельности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</row>
        <row r="789">
          <cell r="G789" t="str">
            <v>884000</v>
          </cell>
          <cell r="M789" t="str">
            <v>884000 Бонусы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</row>
        <row r="790">
          <cell r="G790" t="str">
            <v>884010</v>
          </cell>
          <cell r="M790" t="str">
            <v>884010 Корректировки по результатам сверок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</row>
        <row r="791">
          <cell r="G791" t="str">
            <v>884020</v>
          </cell>
          <cell r="M791" t="str">
            <v>884020 Корректировки по товарам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</row>
        <row r="792">
          <cell r="G792" t="str">
            <v>884030</v>
          </cell>
          <cell r="M792" t="str">
            <v>884030 Корректировки при оприходовании ОС задним числом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</row>
        <row r="793">
          <cell r="G793" t="str">
            <v>889999</v>
          </cell>
          <cell r="M793" t="str">
            <v>889999 Внеоперационныая выручка - корректировочный счет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</row>
        <row r="794">
          <cell r="G794" t="str">
            <v>890000</v>
          </cell>
          <cell r="M794" t="str">
            <v>890000 Выручка (НДС) - корресп.счет</v>
          </cell>
          <cell r="N794">
            <v>0</v>
          </cell>
          <cell r="O794">
            <v>134151212.89</v>
          </cell>
          <cell r="P794">
            <v>150026778</v>
          </cell>
          <cell r="Q794">
            <v>177358224.59999999</v>
          </cell>
          <cell r="R794">
            <v>181876702.21000001</v>
          </cell>
          <cell r="S794">
            <v>191197641.94999999</v>
          </cell>
          <cell r="T794">
            <v>204116588.59999999</v>
          </cell>
        </row>
        <row r="795">
          <cell r="G795" t="str">
            <v>900000</v>
          </cell>
          <cell r="M795" t="str">
            <v>900000 Перенос результата текущего года</v>
          </cell>
          <cell r="N795">
            <v>-533647698.79000002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</row>
        <row r="796">
          <cell r="G796" t="str">
            <v>900001</v>
          </cell>
          <cell r="M796" t="str">
            <v>900001 Перенос результата текущего года - Y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</row>
        <row r="797">
          <cell r="G797" t="str">
            <v>900002</v>
          </cell>
          <cell r="M797" t="str">
            <v>900002 Корректировка запаса (НДС)</v>
          </cell>
          <cell r="N797">
            <v>68990479.290000007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</row>
        <row r="798">
          <cell r="G798" t="str">
            <v>900010</v>
          </cell>
          <cell r="M798" t="str">
            <v>900010 Перенос результата текущего периода</v>
          </cell>
          <cell r="N798">
            <v>-546534409.04999995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</row>
        <row r="799">
          <cell r="G799" t="str">
            <v>900099</v>
          </cell>
          <cell r="M799" t="str">
            <v>900099 Корректировка спама</v>
          </cell>
          <cell r="N799">
            <v>-7522581.3999999994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</row>
        <row r="800">
          <cell r="G800" t="str">
            <v>999010</v>
          </cell>
          <cell r="M800" t="str">
            <v>999010 Отчет кассиров: оборот по кредитным картам</v>
          </cell>
          <cell r="N800">
            <v>-308139106.38</v>
          </cell>
          <cell r="O800">
            <v>-32723020.16</v>
          </cell>
          <cell r="P800">
            <v>-37801861.289999999</v>
          </cell>
          <cell r="Q800">
            <v>-43515848.07</v>
          </cell>
          <cell r="R800">
            <v>-47025204.049999997</v>
          </cell>
          <cell r="S800">
            <v>-52158661.689999998</v>
          </cell>
          <cell r="T800">
            <v>-55303410.979999997</v>
          </cell>
        </row>
        <row r="801">
          <cell r="G801" t="str">
            <v>999020</v>
          </cell>
          <cell r="M801" t="str">
            <v>999020 Отчет кассиров: ваучеры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3000</v>
          </cell>
          <cell r="S801">
            <v>-3000</v>
          </cell>
          <cell r="T801">
            <v>0</v>
          </cell>
        </row>
        <row r="802">
          <cell r="G802" t="str">
            <v>999090</v>
          </cell>
          <cell r="M802" t="str">
            <v>999090 Отчет кассиров: тех.счет (для 999000 и 999010)</v>
          </cell>
          <cell r="N802">
            <v>308139106.38</v>
          </cell>
          <cell r="O802">
            <v>32723020.16</v>
          </cell>
          <cell r="P802">
            <v>37801861.289999999</v>
          </cell>
          <cell r="Q802">
            <v>43515848.07</v>
          </cell>
          <cell r="R802">
            <v>47025204.049999997</v>
          </cell>
          <cell r="S802">
            <v>52158661.689999998</v>
          </cell>
          <cell r="T802">
            <v>55303410.979999997</v>
          </cell>
        </row>
        <row r="803">
          <cell r="G803" t="str">
            <v>999100</v>
          </cell>
          <cell r="M803" t="str">
            <v>999100 Тех.перерасчетный счет: обмен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587992.1</v>
          </cell>
          <cell r="S803">
            <v>-174336.24</v>
          </cell>
          <cell r="T803">
            <v>0</v>
          </cell>
        </row>
        <row r="804">
          <cell r="G804" t="str">
            <v>999110</v>
          </cell>
          <cell r="M804" t="str">
            <v>999110 Тех.перерасчетный счет: размен</v>
          </cell>
          <cell r="N804">
            <v>81700</v>
          </cell>
          <cell r="O804">
            <v>0</v>
          </cell>
          <cell r="P804">
            <v>0</v>
          </cell>
          <cell r="Q804">
            <v>0</v>
          </cell>
          <cell r="R804">
            <v>15000</v>
          </cell>
          <cell r="S804">
            <v>16000</v>
          </cell>
          <cell r="T804">
            <v>-112700</v>
          </cell>
        </row>
        <row r="805">
          <cell r="G805" t="str">
            <v>999200</v>
          </cell>
          <cell r="M805" t="str">
            <v>999200 Тех.перерасчетный счет: инкассация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</row>
        <row r="806">
          <cell r="G806" t="str">
            <v>999201</v>
          </cell>
          <cell r="M806" t="str">
            <v>999201 Тех.перерасчетный счет: инкассация ПСБ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</row>
        <row r="807">
          <cell r="G807" t="str">
            <v>999202</v>
          </cell>
          <cell r="M807" t="str">
            <v>999202 Тех.перерасчетный счет: инкассация ББ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</row>
        <row r="808">
          <cell r="G808" t="str">
            <v>999203</v>
          </cell>
          <cell r="M808" t="str">
            <v>999203 Тех.перерасчетный счет: инкассация СБ</v>
          </cell>
          <cell r="N808">
            <v>0</v>
          </cell>
          <cell r="O808">
            <v>24505000</v>
          </cell>
          <cell r="P808">
            <v>6849050</v>
          </cell>
          <cell r="Q808">
            <v>3085950</v>
          </cell>
          <cell r="R808">
            <v>102339050</v>
          </cell>
          <cell r="S808">
            <v>-103644050</v>
          </cell>
          <cell r="T808">
            <v>4435000</v>
          </cell>
        </row>
        <row r="809">
          <cell r="G809" t="str">
            <v>999204</v>
          </cell>
          <cell r="M809" t="str">
            <v>999204 Тех.перерасчетный счет: инкассация РФ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3672500</v>
          </cell>
          <cell r="T809">
            <v>620100</v>
          </cell>
        </row>
        <row r="810">
          <cell r="G810" t="str">
            <v>999205</v>
          </cell>
          <cell r="M810" t="str">
            <v>999205 Тех.перерасчетный счет: инкассация ММБ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</row>
        <row r="811">
          <cell r="G811" t="str">
            <v>INITAD</v>
          </cell>
          <cell r="M811" t="str">
            <v>INITAD Перенос данных амортизации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</row>
        <row r="812">
          <cell r="G812" t="str">
            <v>INITFI</v>
          </cell>
          <cell r="M812" t="str">
            <v>INITFI Перенос данных FI</v>
          </cell>
          <cell r="N812">
            <v>0</v>
          </cell>
          <cell r="O812">
            <v>0</v>
          </cell>
          <cell r="P812">
            <v>0</v>
          </cell>
          <cell r="Q812">
            <v>-117602.6</v>
          </cell>
          <cell r="R812">
            <v>67286.63</v>
          </cell>
          <cell r="S812">
            <v>0</v>
          </cell>
          <cell r="T812">
            <v>0</v>
          </cell>
        </row>
        <row r="813">
          <cell r="G813" t="str">
            <v>INITMM</v>
          </cell>
          <cell r="M813" t="str">
            <v>INITMM Перенос данных MM</v>
          </cell>
          <cell r="N813">
            <v>-0.03</v>
          </cell>
          <cell r="O813">
            <v>0</v>
          </cell>
          <cell r="P813">
            <v>0</v>
          </cell>
          <cell r="Q813">
            <v>0</v>
          </cell>
          <cell r="R813">
            <v>69938.759999999995</v>
          </cell>
          <cell r="S813">
            <v>-1163</v>
          </cell>
          <cell r="T813">
            <v>300.3</v>
          </cell>
        </row>
        <row r="814">
          <cell r="G814" t="str">
            <v>062292</v>
          </cell>
        </row>
        <row r="815">
          <cell r="G815" t="str">
            <v>062392</v>
          </cell>
        </row>
        <row r="816">
          <cell r="G816" t="str">
            <v>080010</v>
          </cell>
        </row>
        <row r="817">
          <cell r="G817" t="str">
            <v>080030</v>
          </cell>
        </row>
        <row r="818">
          <cell r="G818" t="str">
            <v>080040</v>
          </cell>
        </row>
        <row r="819">
          <cell r="G819" t="str">
            <v>080130</v>
          </cell>
        </row>
        <row r="820">
          <cell r="G820" t="str">
            <v>100700</v>
          </cell>
        </row>
        <row r="821">
          <cell r="G821" t="str">
            <v>100710</v>
          </cell>
        </row>
        <row r="822">
          <cell r="G822" t="str">
            <v>100711</v>
          </cell>
        </row>
        <row r="823">
          <cell r="G823" t="str">
            <v>100798</v>
          </cell>
        </row>
        <row r="824">
          <cell r="G824" t="str">
            <v>100799</v>
          </cell>
        </row>
        <row r="825">
          <cell r="G825" t="str">
            <v>101000</v>
          </cell>
        </row>
        <row r="826">
          <cell r="G826" t="str">
            <v>101011</v>
          </cell>
        </row>
        <row r="827">
          <cell r="G827" t="str">
            <v>101098</v>
          </cell>
        </row>
        <row r="828">
          <cell r="G828" t="str">
            <v>101099</v>
          </cell>
        </row>
        <row r="829">
          <cell r="G829" t="str">
            <v>108998</v>
          </cell>
        </row>
        <row r="830">
          <cell r="G830" t="str">
            <v>110613</v>
          </cell>
        </row>
        <row r="831">
          <cell r="G831" t="str">
            <v>111618</v>
          </cell>
        </row>
        <row r="832">
          <cell r="G832" t="str">
            <v>111619</v>
          </cell>
        </row>
        <row r="833">
          <cell r="G833" t="str">
            <v>112616</v>
          </cell>
        </row>
        <row r="834">
          <cell r="G834" t="str">
            <v>112617</v>
          </cell>
        </row>
        <row r="835">
          <cell r="G835" t="str">
            <v>112618</v>
          </cell>
        </row>
        <row r="836">
          <cell r="G836" t="str">
            <v>112619</v>
          </cell>
        </row>
        <row r="837">
          <cell r="G837" t="str">
            <v>120050</v>
          </cell>
        </row>
        <row r="838">
          <cell r="G838" t="str">
            <v>120090</v>
          </cell>
        </row>
        <row r="839">
          <cell r="G839" t="str">
            <v>121000</v>
          </cell>
        </row>
        <row r="840">
          <cell r="G840" t="str">
            <v>121099</v>
          </cell>
        </row>
        <row r="841">
          <cell r="G841" t="str">
            <v>140030</v>
          </cell>
        </row>
        <row r="842">
          <cell r="G842" t="str">
            <v>140299</v>
          </cell>
        </row>
        <row r="843">
          <cell r="G843" t="str">
            <v>140300</v>
          </cell>
        </row>
        <row r="844">
          <cell r="G844" t="str">
            <v>140399</v>
          </cell>
        </row>
        <row r="845">
          <cell r="G845" t="str">
            <v>146099</v>
          </cell>
        </row>
        <row r="846">
          <cell r="G846" t="str">
            <v>149010</v>
          </cell>
        </row>
        <row r="847">
          <cell r="G847" t="str">
            <v>149090</v>
          </cell>
        </row>
        <row r="848">
          <cell r="G848" t="str">
            <v>160005</v>
          </cell>
        </row>
        <row r="849">
          <cell r="G849" t="str">
            <v>160022</v>
          </cell>
        </row>
        <row r="850">
          <cell r="G850" t="str">
            <v>161080</v>
          </cell>
        </row>
        <row r="851">
          <cell r="G851" t="str">
            <v>162200</v>
          </cell>
        </row>
        <row r="852">
          <cell r="G852" t="str">
            <v>162300</v>
          </cell>
        </row>
        <row r="853">
          <cell r="G853" t="str">
            <v>162900</v>
          </cell>
        </row>
        <row r="854">
          <cell r="G854" t="str">
            <v>164135</v>
          </cell>
        </row>
        <row r="855">
          <cell r="G855" t="str">
            <v>176310</v>
          </cell>
        </row>
        <row r="856">
          <cell r="G856" t="str">
            <v>176320</v>
          </cell>
        </row>
        <row r="857">
          <cell r="G857" t="str">
            <v>176430</v>
          </cell>
        </row>
        <row r="858">
          <cell r="G858" t="str">
            <v>176440</v>
          </cell>
        </row>
        <row r="859">
          <cell r="G859" t="str">
            <v>177099</v>
          </cell>
        </row>
        <row r="860">
          <cell r="G860" t="str">
            <v>180010</v>
          </cell>
        </row>
        <row r="861">
          <cell r="G861" t="str">
            <v>200020</v>
          </cell>
        </row>
        <row r="862">
          <cell r="G862" t="str">
            <v>200030</v>
          </cell>
        </row>
        <row r="863">
          <cell r="G863" t="str">
            <v>230040</v>
          </cell>
        </row>
        <row r="864">
          <cell r="G864" t="str">
            <v>230042</v>
          </cell>
        </row>
        <row r="865">
          <cell r="G865" t="str">
            <v>230043</v>
          </cell>
        </row>
        <row r="866">
          <cell r="G866" t="str">
            <v>230044</v>
          </cell>
        </row>
        <row r="867">
          <cell r="G867" t="str">
            <v>230111</v>
          </cell>
        </row>
        <row r="868">
          <cell r="G868" t="str">
            <v>250020</v>
          </cell>
        </row>
        <row r="869">
          <cell r="G869" t="str">
            <v>250030</v>
          </cell>
        </row>
        <row r="870">
          <cell r="G870" t="str">
            <v>280040</v>
          </cell>
        </row>
        <row r="871">
          <cell r="G871" t="str">
            <v>280042</v>
          </cell>
        </row>
        <row r="872">
          <cell r="G872" t="str">
            <v>280043</v>
          </cell>
        </row>
        <row r="873">
          <cell r="G873" t="str">
            <v>280044</v>
          </cell>
        </row>
        <row r="874">
          <cell r="G874" t="str">
            <v>280111</v>
          </cell>
        </row>
        <row r="875">
          <cell r="G875" t="str">
            <v>280165</v>
          </cell>
        </row>
        <row r="876">
          <cell r="G876" t="str">
            <v>280590</v>
          </cell>
        </row>
        <row r="877">
          <cell r="G877" t="str">
            <v>410140</v>
          </cell>
        </row>
        <row r="878">
          <cell r="G878" t="str">
            <v>440418</v>
          </cell>
        </row>
        <row r="879">
          <cell r="G879" t="str">
            <v>450370</v>
          </cell>
        </row>
        <row r="880">
          <cell r="G880" t="str">
            <v>460500</v>
          </cell>
        </row>
        <row r="881">
          <cell r="G881" t="str">
            <v>460550</v>
          </cell>
        </row>
        <row r="882">
          <cell r="G882" t="str">
            <v>460600</v>
          </cell>
        </row>
        <row r="883">
          <cell r="G883" t="str">
            <v>820020</v>
          </cell>
        </row>
        <row r="884">
          <cell r="G884" t="str">
            <v>820030</v>
          </cell>
        </row>
        <row r="885">
          <cell r="G885" t="str">
            <v>831010</v>
          </cell>
        </row>
        <row r="886">
          <cell r="G886" t="str">
            <v>832010</v>
          </cell>
        </row>
        <row r="887">
          <cell r="G887" t="str">
            <v>834210</v>
          </cell>
        </row>
        <row r="888">
          <cell r="G888" t="str">
            <v>843090</v>
          </cell>
        </row>
        <row r="889">
          <cell r="G889" t="str">
            <v>850020</v>
          </cell>
        </row>
        <row r="890">
          <cell r="G890" t="str">
            <v>850030</v>
          </cell>
        </row>
        <row r="891">
          <cell r="G891" t="str">
            <v>890010</v>
          </cell>
        </row>
        <row r="892">
          <cell r="G892" t="str">
            <v>990030</v>
          </cell>
        </row>
        <row r="893">
          <cell r="G893" t="str">
            <v>036200</v>
          </cell>
        </row>
        <row r="894">
          <cell r="G894" t="str">
            <v>120040</v>
          </cell>
        </row>
        <row r="895">
          <cell r="G895" t="str">
            <v>160200</v>
          </cell>
        </row>
        <row r="896">
          <cell r="G896" t="str">
            <v>162100</v>
          </cell>
        </row>
        <row r="897">
          <cell r="G897" t="str">
            <v>164150</v>
          </cell>
        </row>
        <row r="898">
          <cell r="G898" t="str">
            <v>177100</v>
          </cell>
        </row>
        <row r="899">
          <cell r="G899" t="str">
            <v>301090</v>
          </cell>
        </row>
        <row r="900">
          <cell r="G900" t="str">
            <v>025100</v>
          </cell>
        </row>
        <row r="901">
          <cell r="G901" t="str">
            <v>025110</v>
          </cell>
        </row>
        <row r="902">
          <cell r="G902" t="str">
            <v>025150</v>
          </cell>
        </row>
        <row r="903">
          <cell r="G903" t="str">
            <v>025200</v>
          </cell>
        </row>
        <row r="904">
          <cell r="G904" t="str">
            <v>025210</v>
          </cell>
        </row>
        <row r="905">
          <cell r="G905" t="str">
            <v>025250</v>
          </cell>
        </row>
        <row r="906">
          <cell r="G906" t="str">
            <v>025300</v>
          </cell>
        </row>
        <row r="907">
          <cell r="G907" t="str">
            <v>025310</v>
          </cell>
        </row>
        <row r="908">
          <cell r="G908" t="str">
            <v>025350</v>
          </cell>
        </row>
        <row r="909">
          <cell r="G909" t="str">
            <v>025400</v>
          </cell>
        </row>
        <row r="910">
          <cell r="G910" t="str">
            <v>025410</v>
          </cell>
        </row>
        <row r="911">
          <cell r="G911" t="str">
            <v>025450</v>
          </cell>
        </row>
        <row r="912">
          <cell r="G912" t="str">
            <v>025500</v>
          </cell>
        </row>
        <row r="913">
          <cell r="G913" t="str">
            <v>025510</v>
          </cell>
        </row>
        <row r="914">
          <cell r="G914" t="str">
            <v>025550</v>
          </cell>
        </row>
        <row r="915">
          <cell r="G915" t="str">
            <v>025600</v>
          </cell>
        </row>
        <row r="916">
          <cell r="G916" t="str">
            <v>025610</v>
          </cell>
        </row>
        <row r="917">
          <cell r="G917" t="str">
            <v>025650</v>
          </cell>
        </row>
        <row r="918">
          <cell r="G918" t="str">
            <v>025700</v>
          </cell>
        </row>
        <row r="919">
          <cell r="G919" t="str">
            <v>025710</v>
          </cell>
        </row>
        <row r="920">
          <cell r="G920" t="str">
            <v>025720</v>
          </cell>
        </row>
        <row r="921">
          <cell r="G921" t="str">
            <v>025730</v>
          </cell>
        </row>
        <row r="922">
          <cell r="G922" t="str">
            <v>025740</v>
          </cell>
        </row>
        <row r="923">
          <cell r="G923" t="str">
            <v>025750</v>
          </cell>
        </row>
        <row r="924">
          <cell r="G924" t="str">
            <v>025760</v>
          </cell>
        </row>
        <row r="925">
          <cell r="G925" t="str">
            <v>025770</v>
          </cell>
        </row>
        <row r="926">
          <cell r="G926" t="str">
            <v>025800</v>
          </cell>
        </row>
        <row r="927">
          <cell r="G927" t="str">
            <v>025850</v>
          </cell>
        </row>
        <row r="928">
          <cell r="G928" t="str">
            <v>025900</v>
          </cell>
        </row>
        <row r="929">
          <cell r="G929" t="str">
            <v>460150</v>
          </cell>
        </row>
        <row r="930">
          <cell r="G930" t="str">
            <v>177120</v>
          </cell>
        </row>
        <row r="931">
          <cell r="G931" t="str">
            <v>000926</v>
          </cell>
        </row>
        <row r="932">
          <cell r="G932" t="str">
            <v>990091</v>
          </cell>
        </row>
      </sheetData>
      <sheetData sheetId="10"/>
      <sheetData sheetId="11"/>
      <sheetData sheetId="12"/>
      <sheetData sheetId="13" refreshError="1">
        <row r="4">
          <cell r="D4" t="str">
            <v>000500</v>
          </cell>
          <cell r="E4" t="str">
            <v>000500 Приобретение: авансовый платеж (НКС)</v>
          </cell>
          <cell r="F4">
            <v>0</v>
          </cell>
          <cell r="G4">
            <v>0</v>
          </cell>
          <cell r="I4">
            <v>0</v>
          </cell>
        </row>
        <row r="5">
          <cell r="D5" t="str">
            <v>000501</v>
          </cell>
          <cell r="E5" t="str">
            <v>000501 Приобретение: авансовый плат.(НКС) - корресп.счет</v>
          </cell>
          <cell r="F5">
            <v>0</v>
          </cell>
          <cell r="G5">
            <v>0</v>
          </cell>
          <cell r="I5">
            <v>0</v>
          </cell>
        </row>
        <row r="6">
          <cell r="D6" t="str">
            <v>000900</v>
          </cell>
          <cell r="E6" t="str">
            <v>000900 ПМ/ПС счет для неинтегрированного поступления ОС</v>
          </cell>
          <cell r="F6">
            <v>-13809.25</v>
          </cell>
          <cell r="G6">
            <v>0</v>
          </cell>
          <cell r="I6">
            <v>0</v>
          </cell>
        </row>
        <row r="7">
          <cell r="D7" t="str">
            <v>000925</v>
          </cell>
          <cell r="E7" t="str">
            <v>000925 ПМ/ПС счет для неинтегрированного поступления ОС</v>
          </cell>
          <cell r="F7">
            <v>-904155429.59000003</v>
          </cell>
          <cell r="G7">
            <v>-219514249.97999999</v>
          </cell>
          <cell r="H7">
            <v>-219514249.97999999</v>
          </cell>
          <cell r="I7">
            <v>0</v>
          </cell>
        </row>
        <row r="8">
          <cell r="D8" t="str">
            <v>000926</v>
          </cell>
          <cell r="E8" t="str">
            <v>000926 ПМ/ПС дебитовый счет поступления ОС</v>
          </cell>
          <cell r="F8">
            <v>0</v>
          </cell>
          <cell r="G8">
            <v>11427033.539999999</v>
          </cell>
          <cell r="H8">
            <v>11427033.539999999</v>
          </cell>
          <cell r="I8">
            <v>0</v>
          </cell>
        </row>
        <row r="9">
          <cell r="D9" t="str">
            <v>000930</v>
          </cell>
          <cell r="E9" t="str">
            <v>000930 ПМ/ПС счет для неинтегрированного поступления ОС</v>
          </cell>
          <cell r="F9">
            <v>-684641179.61000001</v>
          </cell>
          <cell r="G9">
            <v>0</v>
          </cell>
          <cell r="H9">
            <v>0</v>
          </cell>
          <cell r="I9">
            <v>0</v>
          </cell>
        </row>
        <row r="10">
          <cell r="D10" t="str">
            <v>001000</v>
          </cell>
          <cell r="E10" t="str">
            <v>001000 Производственное оборудование</v>
          </cell>
          <cell r="F10">
            <v>0</v>
          </cell>
          <cell r="G10">
            <v>0</v>
          </cell>
          <cell r="I10">
            <v>75477172.540000007</v>
          </cell>
        </row>
        <row r="11">
          <cell r="D11" t="str">
            <v>001010</v>
          </cell>
          <cell r="E11" t="str">
            <v>001010 Накопл.амортизация производственного оборудования</v>
          </cell>
          <cell r="F11">
            <v>0</v>
          </cell>
          <cell r="G11">
            <v>0</v>
          </cell>
          <cell r="I11">
            <v>-16744342.98</v>
          </cell>
        </row>
        <row r="12">
          <cell r="D12" t="str">
            <v>002000</v>
          </cell>
          <cell r="E12" t="str">
            <v>002000 Офисное оборудование</v>
          </cell>
          <cell r="F12">
            <v>0</v>
          </cell>
          <cell r="G12">
            <v>0</v>
          </cell>
          <cell r="I12">
            <v>82280444.620000005</v>
          </cell>
        </row>
        <row r="13">
          <cell r="D13" t="str">
            <v>002010</v>
          </cell>
          <cell r="E13" t="str">
            <v>002010 Накопл.амортизация офисного оборудования</v>
          </cell>
          <cell r="F13">
            <v>0</v>
          </cell>
          <cell r="G13">
            <v>0</v>
          </cell>
          <cell r="I13">
            <v>-12622674.01</v>
          </cell>
        </row>
        <row r="14">
          <cell r="D14" t="str">
            <v>003000</v>
          </cell>
          <cell r="E14" t="str">
            <v>003000 Холодильное оборудование</v>
          </cell>
          <cell r="F14">
            <v>0</v>
          </cell>
          <cell r="G14">
            <v>0</v>
          </cell>
          <cell r="I14">
            <v>134783607.30000001</v>
          </cell>
        </row>
        <row r="15">
          <cell r="D15" t="str">
            <v>003010</v>
          </cell>
          <cell r="E15" t="str">
            <v>003010 Накопл.амортизация холодильного оборудования</v>
          </cell>
          <cell r="F15">
            <v>0</v>
          </cell>
          <cell r="G15">
            <v>0</v>
          </cell>
          <cell r="I15">
            <v>-12623905.220000001</v>
          </cell>
        </row>
        <row r="16">
          <cell r="D16" t="str">
            <v>004000</v>
          </cell>
          <cell r="E16" t="str">
            <v>004000 Оргтехника</v>
          </cell>
          <cell r="F16">
            <v>0</v>
          </cell>
          <cell r="G16">
            <v>0</v>
          </cell>
          <cell r="I16">
            <v>161559775.34</v>
          </cell>
        </row>
        <row r="17">
          <cell r="D17" t="str">
            <v>004010</v>
          </cell>
          <cell r="E17" t="str">
            <v>004010 Накопл.амортизация оргтехники</v>
          </cell>
          <cell r="F17">
            <v>0</v>
          </cell>
          <cell r="G17">
            <v>0</v>
          </cell>
          <cell r="I17">
            <v>-33674460.18</v>
          </cell>
        </row>
        <row r="18">
          <cell r="D18" t="str">
            <v>005000</v>
          </cell>
          <cell r="E18" t="str">
            <v>005000 Оборудование котельной</v>
          </cell>
          <cell r="F18">
            <v>0</v>
          </cell>
          <cell r="G18">
            <v>0</v>
          </cell>
          <cell r="I18">
            <v>50758307.759999998</v>
          </cell>
        </row>
        <row r="19">
          <cell r="D19" t="str">
            <v>005010</v>
          </cell>
          <cell r="E19" t="str">
            <v>005010 Накопл.амортизация оборудование котельной</v>
          </cell>
          <cell r="F19">
            <v>0</v>
          </cell>
          <cell r="G19">
            <v>0</v>
          </cell>
          <cell r="I19">
            <v>-3317495.35</v>
          </cell>
        </row>
        <row r="20">
          <cell r="D20" t="str">
            <v>006000</v>
          </cell>
          <cell r="E20" t="str">
            <v>006000 Транспорт</v>
          </cell>
          <cell r="F20">
            <v>0</v>
          </cell>
          <cell r="G20">
            <v>0</v>
          </cell>
          <cell r="I20">
            <v>88078333.359999999</v>
          </cell>
        </row>
        <row r="21">
          <cell r="D21" t="str">
            <v>006010</v>
          </cell>
          <cell r="E21" t="str">
            <v>006010 Накопл.амортизация - транспорт</v>
          </cell>
          <cell r="F21">
            <v>0</v>
          </cell>
          <cell r="G21">
            <v>0</v>
          </cell>
          <cell r="I21">
            <v>-18122307.02</v>
          </cell>
        </row>
        <row r="22">
          <cell r="D22" t="str">
            <v>006100</v>
          </cell>
          <cell r="E22" t="str">
            <v>006100 Автотранспорт</v>
          </cell>
          <cell r="F22">
            <v>0</v>
          </cell>
          <cell r="G22">
            <v>0</v>
          </cell>
          <cell r="I22">
            <v>0</v>
          </cell>
        </row>
        <row r="23">
          <cell r="D23" t="str">
            <v>006110</v>
          </cell>
          <cell r="E23" t="str">
            <v>006110 Накопл.амортизация автотранспорта</v>
          </cell>
          <cell r="F23">
            <v>0</v>
          </cell>
          <cell r="G23">
            <v>0</v>
          </cell>
          <cell r="I23">
            <v>0</v>
          </cell>
        </row>
        <row r="24">
          <cell r="D24" t="str">
            <v>006150</v>
          </cell>
          <cell r="E24" t="str">
            <v>006150 Переоценка автотранспорта</v>
          </cell>
          <cell r="F24">
            <v>0</v>
          </cell>
          <cell r="G24">
            <v>0</v>
          </cell>
          <cell r="I24">
            <v>0</v>
          </cell>
        </row>
        <row r="25">
          <cell r="D25" t="str">
            <v>006160</v>
          </cell>
          <cell r="E25" t="str">
            <v>006160 Переоценка автотранспорта - корресп.счет</v>
          </cell>
          <cell r="F25">
            <v>0</v>
          </cell>
          <cell r="G25">
            <v>0</v>
          </cell>
          <cell r="I25">
            <v>0</v>
          </cell>
        </row>
        <row r="26">
          <cell r="D26" t="str">
            <v>007000</v>
          </cell>
          <cell r="E26" t="str">
            <v>007000 Грузовые стеллажи</v>
          </cell>
          <cell r="F26">
            <v>0</v>
          </cell>
          <cell r="G26">
            <v>0</v>
          </cell>
          <cell r="I26">
            <v>123118116.45</v>
          </cell>
        </row>
        <row r="27">
          <cell r="D27" t="str">
            <v>007010</v>
          </cell>
          <cell r="E27" t="str">
            <v>007010 Накопл.амортизация грузовых стеллажей</v>
          </cell>
          <cell r="F27">
            <v>0</v>
          </cell>
          <cell r="G27">
            <v>0</v>
          </cell>
          <cell r="I27">
            <v>-10921116.34</v>
          </cell>
        </row>
        <row r="28">
          <cell r="D28" t="str">
            <v>008000</v>
          </cell>
          <cell r="E28" t="str">
            <v>008000 Аксессуары</v>
          </cell>
          <cell r="F28">
            <v>0</v>
          </cell>
          <cell r="G28">
            <v>0</v>
          </cell>
          <cell r="I28">
            <v>28266570.620000001</v>
          </cell>
        </row>
        <row r="29">
          <cell r="D29" t="str">
            <v>008010</v>
          </cell>
          <cell r="E29" t="str">
            <v>008010 Накопл.амортизация аксессуаров</v>
          </cell>
          <cell r="F29">
            <v>0</v>
          </cell>
          <cell r="G29">
            <v>0</v>
          </cell>
          <cell r="I29">
            <v>-5066522.8499999996</v>
          </cell>
        </row>
        <row r="30">
          <cell r="D30" t="str">
            <v>009000</v>
          </cell>
          <cell r="E30" t="str">
            <v>009000 Прочее специальное оборудование</v>
          </cell>
          <cell r="F30">
            <v>0</v>
          </cell>
          <cell r="G30">
            <v>0</v>
          </cell>
          <cell r="I30">
            <v>84994255.849999994</v>
          </cell>
        </row>
        <row r="31">
          <cell r="D31" t="str">
            <v>009010</v>
          </cell>
          <cell r="E31" t="str">
            <v>009010 Накопл.амортизация проч.спец.оборудования</v>
          </cell>
          <cell r="F31">
            <v>0</v>
          </cell>
          <cell r="G31">
            <v>0</v>
          </cell>
          <cell r="I31">
            <v>-4155579.08</v>
          </cell>
        </row>
        <row r="32">
          <cell r="D32" t="str">
            <v>010000</v>
          </cell>
          <cell r="E32" t="str">
            <v>010000 Земельные участки</v>
          </cell>
          <cell r="F32">
            <v>0</v>
          </cell>
          <cell r="G32">
            <v>0</v>
          </cell>
          <cell r="I32">
            <v>238537638</v>
          </cell>
        </row>
        <row r="33">
          <cell r="D33" t="str">
            <v>010050</v>
          </cell>
          <cell r="E33" t="str">
            <v>010050 Переоценка земельных участков</v>
          </cell>
          <cell r="F33">
            <v>0</v>
          </cell>
          <cell r="G33">
            <v>0</v>
          </cell>
          <cell r="I33">
            <v>0</v>
          </cell>
        </row>
        <row r="34">
          <cell r="D34" t="str">
            <v>010060</v>
          </cell>
          <cell r="E34" t="str">
            <v>010060 Переоценка земельных участков - корресп.счет</v>
          </cell>
          <cell r="F34">
            <v>0</v>
          </cell>
          <cell r="G34">
            <v>0</v>
          </cell>
          <cell r="I34">
            <v>0</v>
          </cell>
        </row>
        <row r="35">
          <cell r="D35" t="str">
            <v>010100</v>
          </cell>
          <cell r="E35" t="str">
            <v>010100 Здания</v>
          </cell>
          <cell r="F35">
            <v>0</v>
          </cell>
          <cell r="G35">
            <v>0</v>
          </cell>
          <cell r="I35">
            <v>1856128733.8800001</v>
          </cell>
        </row>
        <row r="36">
          <cell r="D36" t="str">
            <v>010110</v>
          </cell>
          <cell r="E36" t="str">
            <v>010110 Накопл.амортизация здания</v>
          </cell>
          <cell r="F36">
            <v>-79573105.010000005</v>
          </cell>
          <cell r="G36">
            <v>0</v>
          </cell>
          <cell r="H36">
            <v>0</v>
          </cell>
          <cell r="I36">
            <v>-107852116.40000001</v>
          </cell>
        </row>
        <row r="37">
          <cell r="D37" t="str">
            <v>010150</v>
          </cell>
          <cell r="E37" t="str">
            <v>010150 Переоценка зданий</v>
          </cell>
          <cell r="F37">
            <v>0</v>
          </cell>
          <cell r="G37">
            <v>0</v>
          </cell>
          <cell r="I37">
            <v>0</v>
          </cell>
        </row>
        <row r="38">
          <cell r="D38" t="str">
            <v>010160</v>
          </cell>
          <cell r="E38" t="str">
            <v>010160 Переоценка зданий - корресп.счет</v>
          </cell>
          <cell r="F38">
            <v>0</v>
          </cell>
          <cell r="G38">
            <v>0</v>
          </cell>
          <cell r="I38">
            <v>0</v>
          </cell>
        </row>
        <row r="39">
          <cell r="D39" t="str">
            <v>010200</v>
          </cell>
          <cell r="E39" t="str">
            <v>010200 Оборудование</v>
          </cell>
          <cell r="F39">
            <v>337459.36</v>
          </cell>
          <cell r="G39">
            <v>0</v>
          </cell>
          <cell r="H39">
            <v>0</v>
          </cell>
          <cell r="I39">
            <v>0</v>
          </cell>
        </row>
        <row r="40">
          <cell r="D40" t="str">
            <v>010210</v>
          </cell>
          <cell r="E40" t="str">
            <v>010210 Накопл.амортизация  оборудования</v>
          </cell>
          <cell r="F40">
            <v>0</v>
          </cell>
          <cell r="G40">
            <v>0</v>
          </cell>
          <cell r="I40">
            <v>0</v>
          </cell>
        </row>
        <row r="41">
          <cell r="D41" t="str">
            <v>010250</v>
          </cell>
          <cell r="E41" t="str">
            <v>010250 Переоценка оборудования</v>
          </cell>
          <cell r="F41">
            <v>0</v>
          </cell>
          <cell r="G41">
            <v>0</v>
          </cell>
          <cell r="I41">
            <v>0</v>
          </cell>
        </row>
        <row r="42">
          <cell r="D42" t="str">
            <v>010300</v>
          </cell>
          <cell r="E42" t="str">
            <v>010300 Производственное оборудование</v>
          </cell>
          <cell r="F42">
            <v>0</v>
          </cell>
          <cell r="G42">
            <v>0</v>
          </cell>
          <cell r="I42">
            <v>0</v>
          </cell>
        </row>
        <row r="43">
          <cell r="D43" t="str">
            <v>010310</v>
          </cell>
          <cell r="E43" t="str">
            <v>010310 Накопл.амортизация производственного оборудования</v>
          </cell>
          <cell r="F43">
            <v>0</v>
          </cell>
          <cell r="G43">
            <v>0</v>
          </cell>
          <cell r="I43">
            <v>0</v>
          </cell>
        </row>
        <row r="44">
          <cell r="D44" t="str">
            <v>010350</v>
          </cell>
          <cell r="E44" t="str">
            <v>010350 Переоценка производственного оборудования</v>
          </cell>
          <cell r="F44">
            <v>0</v>
          </cell>
          <cell r="G44">
            <v>0</v>
          </cell>
          <cell r="I44">
            <v>0</v>
          </cell>
        </row>
        <row r="45">
          <cell r="D45" t="str">
            <v>010400</v>
          </cell>
          <cell r="E45" t="str">
            <v>010400 Запас - компьюторные  программы</v>
          </cell>
          <cell r="F45">
            <v>0</v>
          </cell>
          <cell r="G45">
            <v>0</v>
          </cell>
          <cell r="I45">
            <v>0</v>
          </cell>
        </row>
        <row r="46">
          <cell r="D46" t="str">
            <v>010410</v>
          </cell>
          <cell r="E46" t="str">
            <v>010410 Накопл.амортизация - комп.прогр.</v>
          </cell>
          <cell r="F46">
            <v>0</v>
          </cell>
          <cell r="G46">
            <v>0</v>
          </cell>
          <cell r="I46">
            <v>0</v>
          </cell>
        </row>
        <row r="47">
          <cell r="D47" t="str">
            <v>010450</v>
          </cell>
          <cell r="E47" t="str">
            <v>010450 Переоценка- класс оценки 201</v>
          </cell>
          <cell r="F47">
            <v>0</v>
          </cell>
          <cell r="G47">
            <v>0</v>
          </cell>
          <cell r="I47">
            <v>0</v>
          </cell>
        </row>
        <row r="48">
          <cell r="D48" t="str">
            <v>010500</v>
          </cell>
          <cell r="E48" t="str">
            <v>010500 Запас - класс оценки 202</v>
          </cell>
          <cell r="F48">
            <v>0</v>
          </cell>
          <cell r="G48">
            <v>0</v>
          </cell>
          <cell r="I48">
            <v>0</v>
          </cell>
        </row>
        <row r="49">
          <cell r="D49" t="str">
            <v>010510</v>
          </cell>
          <cell r="E49" t="str">
            <v>010510 Накопл.амортизация - класс оценки 202</v>
          </cell>
          <cell r="F49">
            <v>0</v>
          </cell>
          <cell r="G49">
            <v>0</v>
          </cell>
          <cell r="I49">
            <v>0</v>
          </cell>
        </row>
        <row r="50">
          <cell r="D50" t="str">
            <v>010550</v>
          </cell>
          <cell r="E50" t="str">
            <v>010550 Переоценка- класс оценки 202</v>
          </cell>
          <cell r="F50">
            <v>0</v>
          </cell>
          <cell r="G50">
            <v>0</v>
          </cell>
          <cell r="I50">
            <v>0</v>
          </cell>
        </row>
        <row r="51">
          <cell r="D51" t="str">
            <v>010600</v>
          </cell>
          <cell r="E51" t="str">
            <v>010600 Запас - класс оценки 203</v>
          </cell>
          <cell r="F51">
            <v>0</v>
          </cell>
          <cell r="G51">
            <v>0</v>
          </cell>
          <cell r="I51">
            <v>0</v>
          </cell>
        </row>
        <row r="52">
          <cell r="D52" t="str">
            <v>010610</v>
          </cell>
          <cell r="E52" t="str">
            <v>010610 Накопл.амортизация - класс оценки 203</v>
          </cell>
          <cell r="F52">
            <v>-1068862.77</v>
          </cell>
          <cell r="G52">
            <v>0</v>
          </cell>
          <cell r="H52">
            <v>0</v>
          </cell>
          <cell r="I52">
            <v>0</v>
          </cell>
        </row>
        <row r="53">
          <cell r="D53" t="str">
            <v>010650</v>
          </cell>
          <cell r="E53" t="str">
            <v>010650 Переоценка- класс оценки 203</v>
          </cell>
          <cell r="F53">
            <v>0</v>
          </cell>
          <cell r="G53">
            <v>0</v>
          </cell>
          <cell r="I53">
            <v>0</v>
          </cell>
        </row>
        <row r="54">
          <cell r="D54" t="str">
            <v>010800</v>
          </cell>
          <cell r="E54" t="str">
            <v>010800 Финансовые вложения</v>
          </cell>
          <cell r="F54">
            <v>93918730</v>
          </cell>
          <cell r="G54">
            <v>0</v>
          </cell>
          <cell r="H54">
            <v>0</v>
          </cell>
          <cell r="I54">
            <v>0</v>
          </cell>
        </row>
        <row r="55">
          <cell r="D55" t="str">
            <v>010850</v>
          </cell>
          <cell r="E55" t="str">
            <v>010850 ПереоцНКС</v>
          </cell>
          <cell r="F55">
            <v>0</v>
          </cell>
          <cell r="G55">
            <v>0</v>
          </cell>
          <cell r="I55">
            <v>0</v>
          </cell>
        </row>
        <row r="56">
          <cell r="D56" t="str">
            <v>010900</v>
          </cell>
          <cell r="E56" t="str">
            <v>010900 Земельные участки</v>
          </cell>
          <cell r="F56">
            <v>139350000</v>
          </cell>
          <cell r="G56">
            <v>0</v>
          </cell>
          <cell r="H56">
            <v>0</v>
          </cell>
          <cell r="I56">
            <v>0</v>
          </cell>
        </row>
        <row r="57">
          <cell r="D57" t="str">
            <v>012000</v>
          </cell>
          <cell r="E57" t="str">
            <v>012000 Новые ОС до 10000 руб</v>
          </cell>
          <cell r="F57">
            <v>0</v>
          </cell>
          <cell r="G57">
            <v>0</v>
          </cell>
          <cell r="I57">
            <v>0</v>
          </cell>
        </row>
        <row r="58">
          <cell r="D58" t="str">
            <v>012010</v>
          </cell>
          <cell r="E58" t="str">
            <v>012010 Накопл.амортизация  новых ОС до 10000 руб</v>
          </cell>
          <cell r="F58">
            <v>0</v>
          </cell>
          <cell r="G58">
            <v>0</v>
          </cell>
          <cell r="I58">
            <v>0</v>
          </cell>
        </row>
        <row r="59">
          <cell r="D59" t="str">
            <v>012050</v>
          </cell>
          <cell r="E59" t="str">
            <v>012050 Переоценка новых ОС до 10000 руб</v>
          </cell>
          <cell r="F59">
            <v>0</v>
          </cell>
          <cell r="G59">
            <v>0</v>
          </cell>
          <cell r="I59">
            <v>0</v>
          </cell>
        </row>
        <row r="60">
          <cell r="D60" t="str">
            <v>012060</v>
          </cell>
          <cell r="E60" t="str">
            <v>012060 Переоценка новых ОС до 10000 руб - корресп.счет</v>
          </cell>
          <cell r="F60">
            <v>0</v>
          </cell>
          <cell r="G60">
            <v>0</v>
          </cell>
          <cell r="I60">
            <v>0</v>
          </cell>
        </row>
        <row r="61">
          <cell r="D61" t="str">
            <v>020100</v>
          </cell>
          <cell r="E61" t="str">
            <v>020100 Запас - компьюторные  программы</v>
          </cell>
          <cell r="F61">
            <v>0</v>
          </cell>
          <cell r="G61">
            <v>0</v>
          </cell>
          <cell r="I61">
            <v>125824843.37</v>
          </cell>
        </row>
        <row r="62">
          <cell r="D62" t="str">
            <v>020110</v>
          </cell>
          <cell r="E62" t="str">
            <v>020110 Накопл.амортизация - комп.прогр.</v>
          </cell>
          <cell r="F62">
            <v>0</v>
          </cell>
          <cell r="G62">
            <v>0</v>
          </cell>
          <cell r="I62">
            <v>-11530551.32</v>
          </cell>
        </row>
        <row r="63">
          <cell r="D63" t="str">
            <v>020150</v>
          </cell>
          <cell r="E63" t="str">
            <v>020150 Переоценка- класс оценки 201</v>
          </cell>
          <cell r="F63">
            <v>0</v>
          </cell>
          <cell r="G63">
            <v>0</v>
          </cell>
          <cell r="I63">
            <v>0</v>
          </cell>
        </row>
        <row r="64">
          <cell r="D64" t="str">
            <v>020160</v>
          </cell>
          <cell r="E64" t="str">
            <v>020160 Переоценка - класс оценки 201 - корресп.счет</v>
          </cell>
          <cell r="F64">
            <v>0</v>
          </cell>
          <cell r="G64">
            <v>0</v>
          </cell>
          <cell r="I64">
            <v>0</v>
          </cell>
        </row>
        <row r="65">
          <cell r="D65" t="str">
            <v>020200</v>
          </cell>
          <cell r="E65" t="str">
            <v>020200 Запас - класс оценки 202</v>
          </cell>
          <cell r="F65">
            <v>0</v>
          </cell>
          <cell r="G65">
            <v>0</v>
          </cell>
          <cell r="I65">
            <v>0</v>
          </cell>
        </row>
        <row r="66">
          <cell r="D66" t="str">
            <v>020210</v>
          </cell>
          <cell r="E66" t="str">
            <v>020210 Накопл.амортизация - класс оценки 202</v>
          </cell>
          <cell r="F66">
            <v>0</v>
          </cell>
          <cell r="G66">
            <v>0</v>
          </cell>
          <cell r="I66">
            <v>0</v>
          </cell>
        </row>
        <row r="67">
          <cell r="D67" t="str">
            <v>020250</v>
          </cell>
          <cell r="E67" t="str">
            <v>020250 Переоценка- класс оценки 202</v>
          </cell>
          <cell r="F67">
            <v>0</v>
          </cell>
          <cell r="G67">
            <v>0</v>
          </cell>
          <cell r="I67">
            <v>0</v>
          </cell>
        </row>
        <row r="68">
          <cell r="D68" t="str">
            <v>020260</v>
          </cell>
          <cell r="E68" t="str">
            <v>020260 Переоценка - класс оценки 202 - корресп.счет</v>
          </cell>
          <cell r="F68">
            <v>0</v>
          </cell>
          <cell r="G68">
            <v>0</v>
          </cell>
          <cell r="I68">
            <v>0</v>
          </cell>
        </row>
        <row r="69">
          <cell r="D69" t="str">
            <v>020300</v>
          </cell>
          <cell r="E69" t="str">
            <v>020300 Запас - класс оценки 203</v>
          </cell>
          <cell r="F69">
            <v>0</v>
          </cell>
          <cell r="G69">
            <v>0</v>
          </cell>
          <cell r="I69">
            <v>0</v>
          </cell>
        </row>
        <row r="70">
          <cell r="D70" t="str">
            <v>020310</v>
          </cell>
          <cell r="E70" t="str">
            <v>020310 Накопл.амортизация - класс оценки 203</v>
          </cell>
          <cell r="F70">
            <v>0</v>
          </cell>
          <cell r="G70">
            <v>0</v>
          </cell>
          <cell r="I70">
            <v>0</v>
          </cell>
        </row>
        <row r="71">
          <cell r="D71" t="str">
            <v>020350</v>
          </cell>
          <cell r="E71" t="str">
            <v>020350 Переоценка- класс оценки 203</v>
          </cell>
          <cell r="F71">
            <v>0</v>
          </cell>
          <cell r="G71">
            <v>0</v>
          </cell>
          <cell r="I71">
            <v>0</v>
          </cell>
        </row>
        <row r="72">
          <cell r="D72" t="str">
            <v>020360</v>
          </cell>
          <cell r="E72" t="str">
            <v>020360 Переоценка - класс оценки 203 - корресп.счет</v>
          </cell>
          <cell r="F72">
            <v>0</v>
          </cell>
          <cell r="G72">
            <v>0</v>
          </cell>
          <cell r="I72">
            <v>0</v>
          </cell>
        </row>
        <row r="73">
          <cell r="D73" t="str">
            <v>020400</v>
          </cell>
          <cell r="E73" t="str">
            <v>020400 Запас - класс оценки 204</v>
          </cell>
          <cell r="F73">
            <v>0</v>
          </cell>
          <cell r="G73">
            <v>0</v>
          </cell>
          <cell r="I73">
            <v>0</v>
          </cell>
        </row>
        <row r="74">
          <cell r="D74" t="str">
            <v>020410</v>
          </cell>
          <cell r="E74" t="str">
            <v>020410 Накопл.амортизация - класс оценки 204</v>
          </cell>
          <cell r="F74">
            <v>0</v>
          </cell>
          <cell r="G74">
            <v>0</v>
          </cell>
          <cell r="I74">
            <v>0</v>
          </cell>
        </row>
        <row r="75">
          <cell r="D75" t="str">
            <v>020450</v>
          </cell>
          <cell r="E75" t="str">
            <v>020450 Переоценка- класс оценки 204</v>
          </cell>
          <cell r="F75">
            <v>0</v>
          </cell>
          <cell r="G75">
            <v>0</v>
          </cell>
          <cell r="I75">
            <v>0</v>
          </cell>
        </row>
        <row r="76">
          <cell r="D76" t="str">
            <v>020460</v>
          </cell>
          <cell r="E76" t="str">
            <v>020460 Переоценка - класс оценки 204 - корресп.счет</v>
          </cell>
          <cell r="F76">
            <v>0</v>
          </cell>
          <cell r="G76">
            <v>0</v>
          </cell>
          <cell r="I76">
            <v>0</v>
          </cell>
        </row>
        <row r="77">
          <cell r="D77" t="str">
            <v>020500</v>
          </cell>
          <cell r="E77" t="str">
            <v>020500 Запас - класс оценки 205</v>
          </cell>
          <cell r="F77">
            <v>0</v>
          </cell>
          <cell r="G77">
            <v>0</v>
          </cell>
          <cell r="I77">
            <v>0</v>
          </cell>
        </row>
        <row r="78">
          <cell r="D78" t="str">
            <v>020510</v>
          </cell>
          <cell r="E78" t="str">
            <v>020510 Накопл.амортизация - класс оценки 205</v>
          </cell>
          <cell r="F78">
            <v>0</v>
          </cell>
          <cell r="G78">
            <v>0</v>
          </cell>
          <cell r="I78">
            <v>0</v>
          </cell>
        </row>
        <row r="79">
          <cell r="D79" t="str">
            <v>020550</v>
          </cell>
          <cell r="E79" t="str">
            <v>020550 Переоценка- класс оценки 205</v>
          </cell>
          <cell r="F79">
            <v>0</v>
          </cell>
          <cell r="G79">
            <v>0</v>
          </cell>
          <cell r="I79">
            <v>0</v>
          </cell>
        </row>
        <row r="80">
          <cell r="D80" t="str">
            <v>020560</v>
          </cell>
          <cell r="E80" t="str">
            <v>020560 Переоценка - класс оценки 205 - корресп.счет</v>
          </cell>
          <cell r="F80">
            <v>0</v>
          </cell>
          <cell r="G80">
            <v>0</v>
          </cell>
          <cell r="I80">
            <v>0</v>
          </cell>
        </row>
        <row r="81">
          <cell r="D81" t="str">
            <v>020600</v>
          </cell>
          <cell r="E81" t="str">
            <v>020600 Запас - класс оценки 206</v>
          </cell>
          <cell r="F81">
            <v>0</v>
          </cell>
          <cell r="G81">
            <v>0</v>
          </cell>
          <cell r="I81">
            <v>0</v>
          </cell>
        </row>
        <row r="82">
          <cell r="D82" t="str">
            <v>020610</v>
          </cell>
          <cell r="E82" t="str">
            <v>020610 Накопл.амортизация - класс оценки 206</v>
          </cell>
          <cell r="F82">
            <v>0</v>
          </cell>
          <cell r="G82">
            <v>0</v>
          </cell>
          <cell r="I82">
            <v>0</v>
          </cell>
        </row>
        <row r="83">
          <cell r="D83" t="str">
            <v>020650</v>
          </cell>
          <cell r="E83" t="str">
            <v>020650 Переоценка- класс оценки 206</v>
          </cell>
          <cell r="F83">
            <v>0</v>
          </cell>
          <cell r="G83">
            <v>0</v>
          </cell>
          <cell r="I83">
            <v>0</v>
          </cell>
        </row>
        <row r="84">
          <cell r="D84" t="str">
            <v>020660</v>
          </cell>
          <cell r="E84" t="str">
            <v>020660 Переоценка - класс оценки 206 - корресп.счет</v>
          </cell>
          <cell r="F84">
            <v>0</v>
          </cell>
          <cell r="G84">
            <v>0</v>
          </cell>
          <cell r="I84">
            <v>0</v>
          </cell>
        </row>
        <row r="85">
          <cell r="D85" t="str">
            <v>025000</v>
          </cell>
          <cell r="E85" t="str">
            <v>025000 Земельные участки Отклонение</v>
          </cell>
          <cell r="F85">
            <v>0</v>
          </cell>
          <cell r="G85">
            <v>0</v>
          </cell>
          <cell r="I85">
            <v>0</v>
          </cell>
        </row>
        <row r="86">
          <cell r="D86" t="str">
            <v>025050</v>
          </cell>
          <cell r="E86" t="str">
            <v>025050 Переоценка земельных участков Отклонение</v>
          </cell>
          <cell r="F86">
            <v>0</v>
          </cell>
          <cell r="G86">
            <v>0</v>
          </cell>
          <cell r="I86">
            <v>0</v>
          </cell>
        </row>
        <row r="87">
          <cell r="D87" t="str">
            <v>025100</v>
          </cell>
          <cell r="E87" t="str">
            <v>025100 Здания Управленческий</v>
          </cell>
          <cell r="F87">
            <v>2156872642.79</v>
          </cell>
          <cell r="G87">
            <v>2156872642.79</v>
          </cell>
          <cell r="H87">
            <v>2156872642.79</v>
          </cell>
          <cell r="I87">
            <v>0</v>
          </cell>
        </row>
        <row r="88">
          <cell r="D88" t="str">
            <v>025110</v>
          </cell>
          <cell r="E88" t="str">
            <v>025110 Накопл.амортизация зданияОтклонение</v>
          </cell>
          <cell r="F88">
            <v>-238438680.72999999</v>
          </cell>
          <cell r="G88">
            <v>-238438680.72999999</v>
          </cell>
          <cell r="H88">
            <v>-238438680.72999999</v>
          </cell>
          <cell r="I88">
            <v>0</v>
          </cell>
        </row>
        <row r="89">
          <cell r="D89" t="str">
            <v>025150</v>
          </cell>
          <cell r="E89" t="str">
            <v>025150 Переоценка зданий Управленческий</v>
          </cell>
          <cell r="F89">
            <v>0</v>
          </cell>
          <cell r="G89">
            <v>0</v>
          </cell>
          <cell r="I89">
            <v>0</v>
          </cell>
        </row>
        <row r="90">
          <cell r="D90" t="str">
            <v>025200</v>
          </cell>
          <cell r="E90" t="str">
            <v>025200 Оборудование отклонение</v>
          </cell>
          <cell r="F90">
            <v>845115843.36000001</v>
          </cell>
          <cell r="G90">
            <v>845416975.55999994</v>
          </cell>
          <cell r="H90">
            <v>845416975.55999994</v>
          </cell>
          <cell r="I90">
            <v>0</v>
          </cell>
        </row>
        <row r="91">
          <cell r="D91" t="str">
            <v>025210</v>
          </cell>
          <cell r="E91" t="str">
            <v>025210 Накопл.амортизация  оборудования отклонение</v>
          </cell>
          <cell r="F91">
            <v>-290704458.23000002</v>
          </cell>
          <cell r="G91">
            <v>-203034526.84</v>
          </cell>
          <cell r="H91">
            <v>-203034526.84</v>
          </cell>
          <cell r="I91">
            <v>0</v>
          </cell>
        </row>
        <row r="92">
          <cell r="D92" t="str">
            <v>025250</v>
          </cell>
          <cell r="E92" t="str">
            <v>025250 Переоценка оборудования Отклонение</v>
          </cell>
          <cell r="F92">
            <v>0</v>
          </cell>
          <cell r="G92">
            <v>0</v>
          </cell>
          <cell r="I92">
            <v>0</v>
          </cell>
        </row>
        <row r="93">
          <cell r="D93" t="str">
            <v>025300</v>
          </cell>
          <cell r="E93" t="str">
            <v>025300 Производственное оборудование отклонение</v>
          </cell>
          <cell r="F93">
            <v>105459839.56999999</v>
          </cell>
          <cell r="G93">
            <v>105459839.56999999</v>
          </cell>
          <cell r="H93">
            <v>105459839.56999999</v>
          </cell>
          <cell r="I93">
            <v>0</v>
          </cell>
        </row>
        <row r="94">
          <cell r="D94" t="str">
            <v>025310</v>
          </cell>
          <cell r="E94" t="str">
            <v>025310 Накопл.амортизация производОборудованияОтклонение</v>
          </cell>
          <cell r="F94">
            <v>-35210354.530000001</v>
          </cell>
          <cell r="G94">
            <v>-35210354.530000001</v>
          </cell>
          <cell r="H94">
            <v>-35210354.530000001</v>
          </cell>
          <cell r="I94">
            <v>0</v>
          </cell>
        </row>
        <row r="95">
          <cell r="D95" t="str">
            <v>025350</v>
          </cell>
          <cell r="E95" t="str">
            <v>025350 Переоценка производственногоОборудованияОтклонение</v>
          </cell>
          <cell r="F95">
            <v>0</v>
          </cell>
          <cell r="G95">
            <v>0</v>
          </cell>
          <cell r="I95">
            <v>0</v>
          </cell>
        </row>
        <row r="96">
          <cell r="D96" t="str">
            <v>025400</v>
          </cell>
          <cell r="E96" t="str">
            <v>025400 Запас - компьюторные  программыОтклонение</v>
          </cell>
          <cell r="F96">
            <v>134485604.97999999</v>
          </cell>
          <cell r="G96">
            <v>134485604.97999999</v>
          </cell>
          <cell r="H96">
            <v>134485604.97999999</v>
          </cell>
          <cell r="I96">
            <v>0</v>
          </cell>
        </row>
        <row r="97">
          <cell r="D97" t="str">
            <v>025410</v>
          </cell>
          <cell r="E97" t="str">
            <v>025410 Накопл.амортизация - комп.прогр.Отклонение</v>
          </cell>
          <cell r="F97">
            <v>-31728135.129999999</v>
          </cell>
          <cell r="G97">
            <v>-31728135.129999999</v>
          </cell>
          <cell r="H97">
            <v>-31728135.129999999</v>
          </cell>
          <cell r="I97">
            <v>0</v>
          </cell>
        </row>
        <row r="98">
          <cell r="D98" t="str">
            <v>025450</v>
          </cell>
          <cell r="E98" t="str">
            <v>025450 Переоценка- класс оценки 201Отклонение</v>
          </cell>
          <cell r="F98">
            <v>0</v>
          </cell>
          <cell r="G98">
            <v>0</v>
          </cell>
          <cell r="I98">
            <v>0</v>
          </cell>
        </row>
        <row r="99">
          <cell r="D99" t="str">
            <v>025500</v>
          </cell>
          <cell r="E99" t="str">
            <v>025500 Запас - класс оценки 202Отклонение</v>
          </cell>
          <cell r="F99">
            <v>113942.16</v>
          </cell>
          <cell r="G99">
            <v>113942.16</v>
          </cell>
          <cell r="H99">
            <v>113942.16</v>
          </cell>
          <cell r="I99">
            <v>0</v>
          </cell>
        </row>
        <row r="100">
          <cell r="D100" t="str">
            <v>025510</v>
          </cell>
          <cell r="E100" t="str">
            <v>025510 Накопл.амортизация - класс оценки 202Отклонение</v>
          </cell>
          <cell r="F100">
            <v>-3627.57</v>
          </cell>
          <cell r="G100">
            <v>-3627.57</v>
          </cell>
          <cell r="H100">
            <v>-3627.57</v>
          </cell>
          <cell r="I100">
            <v>0</v>
          </cell>
        </row>
        <row r="101">
          <cell r="D101" t="str">
            <v>025550</v>
          </cell>
          <cell r="E101" t="str">
            <v>025550 Переоценка- класс оценки 202Отклонение</v>
          </cell>
          <cell r="F101">
            <v>0</v>
          </cell>
          <cell r="G101">
            <v>0</v>
          </cell>
          <cell r="I101">
            <v>0</v>
          </cell>
        </row>
        <row r="102">
          <cell r="D102" t="str">
            <v>025600</v>
          </cell>
          <cell r="E102" t="str">
            <v>025600 Запас - класс оценки 203 Отклонение</v>
          </cell>
          <cell r="F102">
            <v>0</v>
          </cell>
          <cell r="G102">
            <v>0</v>
          </cell>
          <cell r="I102">
            <v>0</v>
          </cell>
        </row>
        <row r="103">
          <cell r="D103" t="str">
            <v>025610</v>
          </cell>
          <cell r="E103" t="str">
            <v>025610 Накопл.амортизация - класс оценки 203Отклонение</v>
          </cell>
          <cell r="F103">
            <v>0</v>
          </cell>
          <cell r="G103">
            <v>0</v>
          </cell>
          <cell r="I103">
            <v>0</v>
          </cell>
        </row>
        <row r="104">
          <cell r="D104" t="str">
            <v>025650</v>
          </cell>
          <cell r="E104" t="str">
            <v>025650 Переоценка- класс оценки 203Отклонение</v>
          </cell>
          <cell r="F104">
            <v>0</v>
          </cell>
          <cell r="G104">
            <v>0</v>
          </cell>
          <cell r="I104">
            <v>0</v>
          </cell>
        </row>
        <row r="105">
          <cell r="D105" t="str">
            <v>025700</v>
          </cell>
          <cell r="E105" t="str">
            <v>025700 НКС 800 Управленческий</v>
          </cell>
          <cell r="F105">
            <v>1381149273.6300001</v>
          </cell>
          <cell r="G105">
            <v>1109602670.8900001</v>
          </cell>
          <cell r="H105">
            <v>1109602670.8900001</v>
          </cell>
          <cell r="I105">
            <v>0</v>
          </cell>
        </row>
        <row r="106">
          <cell r="D106" t="str">
            <v>025710</v>
          </cell>
          <cell r="E106" t="str">
            <v>025710 НКС 803 класс отклонение</v>
          </cell>
          <cell r="F106">
            <v>151414598.69</v>
          </cell>
          <cell r="G106">
            <v>70916231.650000006</v>
          </cell>
          <cell r="H106">
            <v>70916231.650000006</v>
          </cell>
          <cell r="I106">
            <v>0</v>
          </cell>
        </row>
        <row r="107">
          <cell r="D107" t="str">
            <v>025720</v>
          </cell>
          <cell r="E107" t="str">
            <v>025720 НКС 802 Управленческий</v>
          </cell>
          <cell r="F107">
            <v>5722110</v>
          </cell>
          <cell r="G107">
            <v>0</v>
          </cell>
          <cell r="H107">
            <v>0</v>
          </cell>
          <cell r="I107">
            <v>0</v>
          </cell>
        </row>
        <row r="108">
          <cell r="D108" t="str">
            <v>025730</v>
          </cell>
          <cell r="E108" t="str">
            <v>025730 НКС 805 Управленческий</v>
          </cell>
          <cell r="F108">
            <v>11036457.630000001</v>
          </cell>
          <cell r="G108">
            <v>0</v>
          </cell>
          <cell r="H108">
            <v>0</v>
          </cell>
          <cell r="I108">
            <v>0</v>
          </cell>
        </row>
        <row r="109">
          <cell r="D109" t="str">
            <v>025740</v>
          </cell>
          <cell r="E109" t="str">
            <v>025740 НКС 804 Управленческий</v>
          </cell>
          <cell r="F109">
            <v>0</v>
          </cell>
          <cell r="G109">
            <v>754382.53</v>
          </cell>
          <cell r="H109">
            <v>754382.53</v>
          </cell>
          <cell r="I109">
            <v>0</v>
          </cell>
        </row>
        <row r="110">
          <cell r="D110" t="str">
            <v>025750</v>
          </cell>
          <cell r="E110" t="str">
            <v>025750 НКС 801 Управленческий</v>
          </cell>
          <cell r="F110">
            <v>336890585.5</v>
          </cell>
          <cell r="G110">
            <v>231172468.02000001</v>
          </cell>
          <cell r="H110">
            <v>231172468.02000001</v>
          </cell>
          <cell r="I110">
            <v>0</v>
          </cell>
        </row>
        <row r="111">
          <cell r="D111" t="str">
            <v>025760</v>
          </cell>
          <cell r="E111" t="str">
            <v>025760 НКС 806 Управленческий</v>
          </cell>
          <cell r="F111">
            <v>0</v>
          </cell>
          <cell r="G111">
            <v>0</v>
          </cell>
          <cell r="I111">
            <v>0</v>
          </cell>
        </row>
        <row r="112">
          <cell r="D112" t="str">
            <v>025770</v>
          </cell>
          <cell r="E112" t="str">
            <v>025770 НКС 807 Управленческий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D113" t="str">
            <v>025800</v>
          </cell>
          <cell r="E113" t="str">
            <v>025800 Финансовые вложения Управленческий учет</v>
          </cell>
          <cell r="F113">
            <v>93918730</v>
          </cell>
          <cell r="G113">
            <v>0</v>
          </cell>
          <cell r="H113">
            <v>0</v>
          </cell>
          <cell r="I113">
            <v>0</v>
          </cell>
        </row>
        <row r="114">
          <cell r="D114" t="str">
            <v>025850</v>
          </cell>
          <cell r="E114" t="str">
            <v>025850 ПереоцНКС Отклонение</v>
          </cell>
          <cell r="F114">
            <v>0</v>
          </cell>
          <cell r="G114">
            <v>0</v>
          </cell>
          <cell r="I114">
            <v>0</v>
          </cell>
        </row>
        <row r="115">
          <cell r="D115" t="str">
            <v>025900</v>
          </cell>
          <cell r="E115" t="str">
            <v>025900 Земельные участки Отклонение</v>
          </cell>
          <cell r="F115">
            <v>333730861.5</v>
          </cell>
          <cell r="G115">
            <v>194380861.5</v>
          </cell>
          <cell r="H115">
            <v>194380861.5</v>
          </cell>
          <cell r="I115">
            <v>0</v>
          </cell>
        </row>
        <row r="116">
          <cell r="D116" t="str">
            <v>025950</v>
          </cell>
          <cell r="E116" t="str">
            <v>025950 Переоценка земельных участков Отклонение</v>
          </cell>
          <cell r="F116">
            <v>0</v>
          </cell>
          <cell r="G116">
            <v>0</v>
          </cell>
          <cell r="I116">
            <v>0</v>
          </cell>
        </row>
        <row r="117">
          <cell r="D117" t="str">
            <v>030000</v>
          </cell>
          <cell r="E117" t="str">
            <v>030000 Требование авансового платежа</v>
          </cell>
          <cell r="F117">
            <v>0</v>
          </cell>
          <cell r="G117">
            <v>0</v>
          </cell>
          <cell r="I117">
            <v>0</v>
          </cell>
        </row>
        <row r="118">
          <cell r="D118" t="str">
            <v>030050</v>
          </cell>
          <cell r="E118" t="str">
            <v>030050 Переоценка земельных участков налоговый учет</v>
          </cell>
          <cell r="F118">
            <v>0</v>
          </cell>
          <cell r="G118">
            <v>0</v>
          </cell>
          <cell r="I118">
            <v>0</v>
          </cell>
        </row>
        <row r="119">
          <cell r="D119" t="str">
            <v>030100</v>
          </cell>
          <cell r="E119" t="str">
            <v>030100 Здания Налоговый учет</v>
          </cell>
          <cell r="F119">
            <v>0</v>
          </cell>
          <cell r="G119">
            <v>0</v>
          </cell>
          <cell r="I119">
            <v>0</v>
          </cell>
        </row>
        <row r="120">
          <cell r="D120" t="str">
            <v>030110</v>
          </cell>
          <cell r="E120" t="str">
            <v>030110 Накопл.амортизация здания налоговый учет</v>
          </cell>
          <cell r="F120">
            <v>0</v>
          </cell>
          <cell r="G120">
            <v>0</v>
          </cell>
          <cell r="I120">
            <v>0</v>
          </cell>
        </row>
        <row r="121">
          <cell r="D121" t="str">
            <v>030115</v>
          </cell>
          <cell r="E121" t="str">
            <v>030115 Накопл.амортизация здания налоговый учетОсобая</v>
          </cell>
          <cell r="F121">
            <v>0</v>
          </cell>
          <cell r="G121">
            <v>0</v>
          </cell>
          <cell r="I121">
            <v>0</v>
          </cell>
        </row>
        <row r="122">
          <cell r="D122" t="str">
            <v>030150</v>
          </cell>
          <cell r="E122" t="str">
            <v>030150 Переоценка зданий Налоговый учет</v>
          </cell>
          <cell r="F122">
            <v>0</v>
          </cell>
          <cell r="G122">
            <v>0</v>
          </cell>
          <cell r="I122">
            <v>0</v>
          </cell>
        </row>
        <row r="123">
          <cell r="D123" t="str">
            <v>030200</v>
          </cell>
          <cell r="E123" t="str">
            <v>030200 Оборудование отклонение налоговый учет</v>
          </cell>
          <cell r="F123">
            <v>337459.36</v>
          </cell>
          <cell r="G123">
            <v>0</v>
          </cell>
          <cell r="H123">
            <v>0</v>
          </cell>
          <cell r="I123">
            <v>0</v>
          </cell>
        </row>
        <row r="124">
          <cell r="D124" t="str">
            <v>030210</v>
          </cell>
          <cell r="E124" t="str">
            <v>030210 Накопл.амортизация  оборудования налоговый учет</v>
          </cell>
          <cell r="F124">
            <v>0</v>
          </cell>
          <cell r="G124">
            <v>0</v>
          </cell>
          <cell r="I124">
            <v>0</v>
          </cell>
        </row>
        <row r="125">
          <cell r="D125" t="str">
            <v>030215</v>
          </cell>
          <cell r="E125" t="str">
            <v>030215 Накопл.амортОборудНалоговыйУчетОсобАморт</v>
          </cell>
          <cell r="F125">
            <v>0</v>
          </cell>
          <cell r="G125">
            <v>0</v>
          </cell>
          <cell r="I125">
            <v>0</v>
          </cell>
        </row>
        <row r="126">
          <cell r="D126" t="str">
            <v>030250</v>
          </cell>
          <cell r="E126" t="str">
            <v>030250 Переоценка оборудования налоговый учет</v>
          </cell>
          <cell r="F126">
            <v>0</v>
          </cell>
          <cell r="G126">
            <v>0</v>
          </cell>
          <cell r="I126">
            <v>0</v>
          </cell>
        </row>
        <row r="127">
          <cell r="D127" t="str">
            <v>030300</v>
          </cell>
          <cell r="E127" t="str">
            <v>030300 Производственное оборудование налоговый учет</v>
          </cell>
          <cell r="F127">
            <v>0</v>
          </cell>
          <cell r="G127">
            <v>0</v>
          </cell>
          <cell r="I127">
            <v>0</v>
          </cell>
        </row>
        <row r="128">
          <cell r="D128" t="str">
            <v>030310</v>
          </cell>
          <cell r="E128" t="str">
            <v>030310 Накопл.амортПроизводстОборудованияНалоговыйУчет</v>
          </cell>
          <cell r="F128">
            <v>0</v>
          </cell>
          <cell r="G128">
            <v>0</v>
          </cell>
          <cell r="I128">
            <v>0</v>
          </cell>
        </row>
        <row r="129">
          <cell r="D129" t="str">
            <v>030315</v>
          </cell>
          <cell r="E129" t="str">
            <v>030315 Накопл.амортПроизводстОборудНалоговыйУчетОсобАморт</v>
          </cell>
          <cell r="F129">
            <v>0</v>
          </cell>
          <cell r="G129">
            <v>0</v>
          </cell>
          <cell r="I129">
            <v>0</v>
          </cell>
        </row>
        <row r="130">
          <cell r="D130" t="str">
            <v>030350</v>
          </cell>
          <cell r="E130" t="str">
            <v>030350 ПереоценкаПроизводственногоОборудованияНалогУчет</v>
          </cell>
          <cell r="F130">
            <v>0</v>
          </cell>
          <cell r="G130">
            <v>0</v>
          </cell>
          <cell r="I130">
            <v>0</v>
          </cell>
        </row>
        <row r="131">
          <cell r="D131" t="str">
            <v>030400</v>
          </cell>
          <cell r="E131" t="str">
            <v>030400 Запас - компьюторные  программыНалоговыйУчет</v>
          </cell>
          <cell r="F131">
            <v>0</v>
          </cell>
          <cell r="G131">
            <v>0</v>
          </cell>
          <cell r="I131">
            <v>0</v>
          </cell>
        </row>
        <row r="132">
          <cell r="D132" t="str">
            <v>030410</v>
          </cell>
          <cell r="E132" t="str">
            <v>030410 Накопл.амортизация - комп.прогр.налоговый учет</v>
          </cell>
          <cell r="F132">
            <v>0</v>
          </cell>
          <cell r="G132">
            <v>0</v>
          </cell>
          <cell r="I132">
            <v>0</v>
          </cell>
        </row>
        <row r="133">
          <cell r="D133" t="str">
            <v>030415</v>
          </cell>
          <cell r="E133" t="str">
            <v>030415 Накопл.амортизация - комп.прогр.налоговый учетОсоб</v>
          </cell>
          <cell r="F133">
            <v>0</v>
          </cell>
          <cell r="G133">
            <v>0</v>
          </cell>
          <cell r="I133">
            <v>0</v>
          </cell>
        </row>
        <row r="134">
          <cell r="D134" t="str">
            <v>030450</v>
          </cell>
          <cell r="E134" t="str">
            <v>030450 Переоценка- класс оценки 201НалоговыйУчет</v>
          </cell>
          <cell r="F134">
            <v>0</v>
          </cell>
          <cell r="G134">
            <v>0</v>
          </cell>
          <cell r="I134">
            <v>0</v>
          </cell>
        </row>
        <row r="135">
          <cell r="D135" t="str">
            <v>030500</v>
          </cell>
          <cell r="E135" t="str">
            <v>030500 Запас - класс оценки 202Налоговый Учет</v>
          </cell>
          <cell r="F135">
            <v>0</v>
          </cell>
          <cell r="G135">
            <v>0</v>
          </cell>
          <cell r="I135">
            <v>0</v>
          </cell>
        </row>
        <row r="136">
          <cell r="D136" t="str">
            <v>030510</v>
          </cell>
          <cell r="E136" t="str">
            <v>030510 Накопл.амортизация - класс оценки 202НалоговыйУчет</v>
          </cell>
          <cell r="F136">
            <v>0</v>
          </cell>
          <cell r="G136">
            <v>0</v>
          </cell>
          <cell r="I136">
            <v>0</v>
          </cell>
        </row>
        <row r="137">
          <cell r="D137" t="str">
            <v>030515</v>
          </cell>
          <cell r="E137" t="str">
            <v>030515 Накопл.амортизация - класс оценки 202НалоговыйУчет</v>
          </cell>
          <cell r="F137">
            <v>0</v>
          </cell>
          <cell r="G137">
            <v>0</v>
          </cell>
          <cell r="I137">
            <v>0</v>
          </cell>
        </row>
        <row r="138">
          <cell r="D138" t="str">
            <v>030550</v>
          </cell>
          <cell r="E138" t="str">
            <v>030550 Переоценка- класс оценки 202Налоговый Учет</v>
          </cell>
          <cell r="F138">
            <v>0</v>
          </cell>
          <cell r="G138">
            <v>0</v>
          </cell>
          <cell r="I138">
            <v>0</v>
          </cell>
        </row>
        <row r="139">
          <cell r="D139" t="str">
            <v>030600</v>
          </cell>
          <cell r="E139" t="str">
            <v>030600 Запас - класс оценки 203Налоговый Учет</v>
          </cell>
          <cell r="F139">
            <v>0</v>
          </cell>
          <cell r="G139">
            <v>0</v>
          </cell>
          <cell r="I139">
            <v>0</v>
          </cell>
        </row>
        <row r="140">
          <cell r="D140" t="str">
            <v>030610</v>
          </cell>
          <cell r="E140" t="str">
            <v>030610 Накопл.амортизация - класс оценки 203НалоговыйУчет</v>
          </cell>
          <cell r="F140">
            <v>0</v>
          </cell>
          <cell r="G140">
            <v>0</v>
          </cell>
          <cell r="I140">
            <v>0</v>
          </cell>
        </row>
        <row r="141">
          <cell r="D141" t="str">
            <v>030615</v>
          </cell>
          <cell r="E141" t="str">
            <v>030615 Накопл.амортизация - класс оценки 203НалоговыйУчет</v>
          </cell>
          <cell r="F141">
            <v>0</v>
          </cell>
          <cell r="G141">
            <v>0</v>
          </cell>
          <cell r="I141">
            <v>0</v>
          </cell>
        </row>
        <row r="142">
          <cell r="D142" t="str">
            <v>030650</v>
          </cell>
          <cell r="E142" t="str">
            <v>030650 Переоценка- класс оценки 203Налоговый Учет</v>
          </cell>
          <cell r="F142">
            <v>0</v>
          </cell>
          <cell r="G142">
            <v>0</v>
          </cell>
          <cell r="I142">
            <v>0</v>
          </cell>
        </row>
        <row r="143">
          <cell r="D143" t="str">
            <v>030700</v>
          </cell>
          <cell r="E143" t="str">
            <v>030700 НКС 800 класс налоговый учет</v>
          </cell>
          <cell r="F143">
            <v>263436472.90000001</v>
          </cell>
          <cell r="G143">
            <v>0</v>
          </cell>
          <cell r="H143">
            <v>0</v>
          </cell>
          <cell r="I143">
            <v>0</v>
          </cell>
        </row>
        <row r="144">
          <cell r="D144" t="str">
            <v>030710</v>
          </cell>
          <cell r="E144" t="str">
            <v>030710 НКС 803 класс налоговый учет</v>
          </cell>
          <cell r="F144">
            <v>80498367.040000007</v>
          </cell>
          <cell r="G144">
            <v>0</v>
          </cell>
          <cell r="H144">
            <v>0</v>
          </cell>
          <cell r="I144">
            <v>0</v>
          </cell>
        </row>
        <row r="145">
          <cell r="D145" t="str">
            <v>030720</v>
          </cell>
          <cell r="E145" t="str">
            <v>030720 НКС 802 класс налоговый учет</v>
          </cell>
          <cell r="F145">
            <v>5722110</v>
          </cell>
          <cell r="G145">
            <v>0</v>
          </cell>
          <cell r="H145">
            <v>0</v>
          </cell>
          <cell r="I145">
            <v>0</v>
          </cell>
        </row>
        <row r="146">
          <cell r="D146" t="str">
            <v>030730</v>
          </cell>
          <cell r="E146" t="str">
            <v>030730 НКС 805 класс налоговый учет</v>
          </cell>
          <cell r="F146">
            <v>0</v>
          </cell>
          <cell r="G146">
            <v>0</v>
          </cell>
          <cell r="I146">
            <v>0</v>
          </cell>
        </row>
        <row r="147">
          <cell r="D147" t="str">
            <v>030740</v>
          </cell>
          <cell r="E147" t="str">
            <v>030740 НКС 804 класс налоговый учет</v>
          </cell>
          <cell r="F147">
            <v>-754382.53</v>
          </cell>
          <cell r="G147">
            <v>0</v>
          </cell>
          <cell r="H147">
            <v>0</v>
          </cell>
          <cell r="I147">
            <v>0</v>
          </cell>
        </row>
        <row r="148">
          <cell r="D148" t="str">
            <v>030750</v>
          </cell>
          <cell r="E148" t="str">
            <v>030750 НКС 801 класс налоговый учет</v>
          </cell>
          <cell r="F148">
            <v>102132422.84</v>
          </cell>
          <cell r="G148">
            <v>0</v>
          </cell>
          <cell r="H148">
            <v>0</v>
          </cell>
          <cell r="I148">
            <v>0</v>
          </cell>
        </row>
        <row r="149">
          <cell r="D149" t="str">
            <v>030760</v>
          </cell>
          <cell r="E149" t="str">
            <v>030760 НКС 806 класс налоговый учет</v>
          </cell>
          <cell r="F149">
            <v>0</v>
          </cell>
          <cell r="G149">
            <v>0</v>
          </cell>
          <cell r="I149">
            <v>0</v>
          </cell>
        </row>
        <row r="150">
          <cell r="D150" t="str">
            <v>030770</v>
          </cell>
          <cell r="E150" t="str">
            <v>030770 НКС 807класс налоговый учет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1">
          <cell r="D151" t="str">
            <v>030800</v>
          </cell>
          <cell r="E151" t="str">
            <v>030800 Финансовые вложения Налоговый учет</v>
          </cell>
          <cell r="F151">
            <v>93918730</v>
          </cell>
          <cell r="G151">
            <v>0</v>
          </cell>
          <cell r="H151">
            <v>0</v>
          </cell>
          <cell r="I151">
            <v>0</v>
          </cell>
        </row>
        <row r="152">
          <cell r="D152" t="str">
            <v>030850</v>
          </cell>
          <cell r="E152" t="str">
            <v>030850 ПереоцНКС Налоговый учет</v>
          </cell>
          <cell r="F152">
            <v>0</v>
          </cell>
          <cell r="G152">
            <v>0</v>
          </cell>
          <cell r="I152">
            <v>0</v>
          </cell>
        </row>
        <row r="153">
          <cell r="D153" t="str">
            <v>030900</v>
          </cell>
          <cell r="E153" t="str">
            <v>030900 Земельные участки Налоговый Учет</v>
          </cell>
          <cell r="F153">
            <v>139350000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 t="str">
            <v>031000</v>
          </cell>
          <cell r="E154" t="str">
            <v>031000 Авансы, выданные на материальные ценности (товары)</v>
          </cell>
          <cell r="F154">
            <v>18177947.629999999</v>
          </cell>
          <cell r="G154">
            <v>18190609.809999999</v>
          </cell>
          <cell r="H154">
            <v>18190609.809999999</v>
          </cell>
          <cell r="I154">
            <v>47767240.399999999</v>
          </cell>
        </row>
        <row r="155">
          <cell r="D155" t="str">
            <v>031090</v>
          </cell>
          <cell r="E155" t="str">
            <v>031090 Авансы товары(корр.счет)</v>
          </cell>
          <cell r="F155">
            <v>0</v>
          </cell>
          <cell r="G155">
            <v>0</v>
          </cell>
          <cell r="I155">
            <v>0</v>
          </cell>
        </row>
        <row r="156">
          <cell r="D156" t="str">
            <v>031099</v>
          </cell>
          <cell r="E156" t="str">
            <v>031099 Авансы товары (корр.счет)</v>
          </cell>
          <cell r="F156">
            <v>0</v>
          </cell>
          <cell r="G156">
            <v>0</v>
          </cell>
          <cell r="I156">
            <v>0</v>
          </cell>
        </row>
        <row r="157">
          <cell r="D157" t="str">
            <v>032000</v>
          </cell>
          <cell r="E157" t="str">
            <v>032000 Доход от чрезвычайных обстоятельствНалогУчет</v>
          </cell>
          <cell r="F157">
            <v>0</v>
          </cell>
          <cell r="G157">
            <v>0</v>
          </cell>
          <cell r="I157">
            <v>0</v>
          </cell>
        </row>
        <row r="158">
          <cell r="D158" t="str">
            <v>032001</v>
          </cell>
          <cell r="E158" t="str">
            <v>032001 Перенос результата текущего года Налоговый учет</v>
          </cell>
          <cell r="F158">
            <v>0</v>
          </cell>
          <cell r="G158">
            <v>0</v>
          </cell>
          <cell r="I158">
            <v>0</v>
          </cell>
        </row>
        <row r="159">
          <cell r="D159" t="str">
            <v>032010</v>
          </cell>
          <cell r="E159" t="str">
            <v>032010 Амортизация зданияНалоговыйУчет</v>
          </cell>
          <cell r="F159">
            <v>0</v>
          </cell>
          <cell r="G159">
            <v>0</v>
          </cell>
          <cell r="I159">
            <v>0</v>
          </cell>
        </row>
        <row r="160">
          <cell r="D160" t="str">
            <v>032015</v>
          </cell>
          <cell r="E160" t="str">
            <v>032015 Амортизация зданияНалоговыйУчет Особая</v>
          </cell>
          <cell r="F160">
            <v>0</v>
          </cell>
          <cell r="G160">
            <v>0</v>
          </cell>
          <cell r="I160">
            <v>0</v>
          </cell>
        </row>
        <row r="161">
          <cell r="D161" t="str">
            <v>032020</v>
          </cell>
          <cell r="E161" t="str">
            <v>032020 АмортизацияПроизводстОборудованияНалоговыйУчет</v>
          </cell>
          <cell r="F161">
            <v>0</v>
          </cell>
          <cell r="G161">
            <v>0</v>
          </cell>
          <cell r="I161">
            <v>0</v>
          </cell>
        </row>
        <row r="162">
          <cell r="D162" t="str">
            <v>032025</v>
          </cell>
          <cell r="E162" t="str">
            <v>032025 АмортизацияПроизводстОборудованияНалоговыйУчетОсоб</v>
          </cell>
          <cell r="F162">
            <v>0</v>
          </cell>
          <cell r="G162">
            <v>0</v>
          </cell>
          <cell r="I162">
            <v>0</v>
          </cell>
        </row>
        <row r="163">
          <cell r="D163" t="str">
            <v>032030</v>
          </cell>
          <cell r="E163" t="str">
            <v>032030 Амортизация  оборудования налоговый учет</v>
          </cell>
          <cell r="F163">
            <v>0</v>
          </cell>
          <cell r="G163">
            <v>0</v>
          </cell>
          <cell r="I163">
            <v>0</v>
          </cell>
        </row>
        <row r="164">
          <cell r="D164" t="str">
            <v>032035</v>
          </cell>
          <cell r="E164" t="str">
            <v>032035 Амортизация  оборудования налоговый учетОсобая</v>
          </cell>
          <cell r="F164">
            <v>0</v>
          </cell>
          <cell r="G164">
            <v>0</v>
          </cell>
          <cell r="I164">
            <v>0</v>
          </cell>
        </row>
        <row r="165">
          <cell r="D165" t="str">
            <v>032040</v>
          </cell>
          <cell r="E165" t="str">
            <v>032040 Амортизация - класс оценки 201НалоговыйУчет</v>
          </cell>
          <cell r="F165">
            <v>0</v>
          </cell>
          <cell r="G165">
            <v>0</v>
          </cell>
          <cell r="I165">
            <v>0</v>
          </cell>
        </row>
        <row r="166">
          <cell r="D166" t="str">
            <v>032045</v>
          </cell>
          <cell r="E166" t="str">
            <v>032045 АмортизацияПроизводстОборудованияНалоговыйУчетОсоб</v>
          </cell>
          <cell r="F166">
            <v>0</v>
          </cell>
          <cell r="G166">
            <v>0</v>
          </cell>
          <cell r="I166">
            <v>0</v>
          </cell>
        </row>
        <row r="167">
          <cell r="D167" t="str">
            <v>032080</v>
          </cell>
          <cell r="E167" t="str">
            <v>032080 Списание фин. вложений Налоговый</v>
          </cell>
          <cell r="F167">
            <v>0</v>
          </cell>
          <cell r="G167">
            <v>0</v>
          </cell>
          <cell r="I167">
            <v>0</v>
          </cell>
        </row>
        <row r="168">
          <cell r="D168" t="str">
            <v>032100</v>
          </cell>
          <cell r="E168" t="str">
            <v>032100 Прибыль из выбытия ОснСредствНалоговыйУчет</v>
          </cell>
          <cell r="F168">
            <v>0</v>
          </cell>
          <cell r="G168">
            <v>0</v>
          </cell>
          <cell r="I168">
            <v>0</v>
          </cell>
        </row>
        <row r="169">
          <cell r="D169" t="str">
            <v>032120</v>
          </cell>
          <cell r="E169" t="str">
            <v>032120 Прибыль из выбытия ОснСредствНалоговыйУчет</v>
          </cell>
          <cell r="F169">
            <v>0</v>
          </cell>
          <cell r="G169">
            <v>0</v>
          </cell>
          <cell r="I169">
            <v>0</v>
          </cell>
        </row>
        <row r="170">
          <cell r="D170" t="str">
            <v>032130</v>
          </cell>
          <cell r="E170" t="str">
            <v>032130 Прибыль из выбытия ОснСредствНалоговыйУчет СМР</v>
          </cell>
          <cell r="F170">
            <v>0</v>
          </cell>
          <cell r="G170">
            <v>0</v>
          </cell>
          <cell r="I170">
            <v>0</v>
          </cell>
        </row>
        <row r="171">
          <cell r="D171" t="str">
            <v>032180</v>
          </cell>
          <cell r="E171" t="str">
            <v>032180 Прибыль от выбытия фин. вложений</v>
          </cell>
          <cell r="F171">
            <v>0</v>
          </cell>
          <cell r="G171">
            <v>0</v>
          </cell>
          <cell r="I171">
            <v>0</v>
          </cell>
        </row>
        <row r="172">
          <cell r="D172" t="str">
            <v>032200</v>
          </cell>
          <cell r="E172" t="str">
            <v>032200 Убыток из выбытия ОснСредствНалоговыйУчет</v>
          </cell>
          <cell r="F172">
            <v>0</v>
          </cell>
          <cell r="G172">
            <v>0</v>
          </cell>
          <cell r="I172">
            <v>0</v>
          </cell>
        </row>
        <row r="173">
          <cell r="D173" t="str">
            <v>032220</v>
          </cell>
          <cell r="E173" t="str">
            <v>032220 Убыток из выбытия ОснСредствНалоговыйУчет Земли</v>
          </cell>
          <cell r="F173">
            <v>0</v>
          </cell>
          <cell r="G173">
            <v>0</v>
          </cell>
          <cell r="I173">
            <v>0</v>
          </cell>
        </row>
        <row r="174">
          <cell r="D174" t="str">
            <v>032280</v>
          </cell>
          <cell r="E174" t="str">
            <v>032280 Убыток от выбытия фин. вложений</v>
          </cell>
          <cell r="F174">
            <v>0</v>
          </cell>
          <cell r="G174">
            <v>0</v>
          </cell>
          <cell r="I174">
            <v>0</v>
          </cell>
        </row>
        <row r="175">
          <cell r="D175" t="str">
            <v>032300</v>
          </cell>
          <cell r="E175" t="str">
            <v>032300 Выручка от выбытия основных средствНалоговйУчет</v>
          </cell>
          <cell r="F175">
            <v>0</v>
          </cell>
          <cell r="G175">
            <v>0</v>
          </cell>
          <cell r="I175">
            <v>0</v>
          </cell>
        </row>
        <row r="176">
          <cell r="D176" t="str">
            <v>032320</v>
          </cell>
          <cell r="E176" t="str">
            <v>032320 Убыток из выбытия ОснСредствНалоговыйУчет СМР</v>
          </cell>
          <cell r="F176">
            <v>0</v>
          </cell>
          <cell r="G176">
            <v>0</v>
          </cell>
          <cell r="I176">
            <v>0</v>
          </cell>
        </row>
        <row r="177">
          <cell r="D177" t="str">
            <v>032400</v>
          </cell>
          <cell r="E177" t="str">
            <v>032400 себ-ть ОС в продажных ценах налоговый учет</v>
          </cell>
          <cell r="F177">
            <v>0</v>
          </cell>
          <cell r="G177">
            <v>0</v>
          </cell>
          <cell r="I177">
            <v>0</v>
          </cell>
        </row>
        <row r="178">
          <cell r="D178" t="str">
            <v>032420</v>
          </cell>
          <cell r="E178" t="str">
            <v>032420 себ-ть земель налоговый учет</v>
          </cell>
          <cell r="F178">
            <v>0</v>
          </cell>
          <cell r="G178">
            <v>0</v>
          </cell>
          <cell r="I178">
            <v>0</v>
          </cell>
        </row>
        <row r="179">
          <cell r="D179" t="str">
            <v>032430</v>
          </cell>
          <cell r="E179" t="str">
            <v>032430 себ-тьСМР налоговый учет</v>
          </cell>
          <cell r="F179">
            <v>0</v>
          </cell>
          <cell r="G179">
            <v>0</v>
          </cell>
          <cell r="I179">
            <v>0</v>
          </cell>
        </row>
        <row r="180">
          <cell r="D180" t="str">
            <v>032480</v>
          </cell>
          <cell r="E180" t="str">
            <v>032480 Себ-ть фин. вложений налоговый</v>
          </cell>
          <cell r="F180">
            <v>0</v>
          </cell>
          <cell r="G180">
            <v>0</v>
          </cell>
          <cell r="I180">
            <v>0</v>
          </cell>
        </row>
        <row r="181">
          <cell r="D181" t="str">
            <v>032500</v>
          </cell>
          <cell r="E181" t="str">
            <v>032500 Доход от корректировки амортизации налоговый учет</v>
          </cell>
          <cell r="F181">
            <v>0</v>
          </cell>
          <cell r="G181">
            <v>0</v>
          </cell>
          <cell r="I181">
            <v>0</v>
          </cell>
        </row>
        <row r="182">
          <cell r="D182" t="str">
            <v>032515</v>
          </cell>
          <cell r="E182" t="str">
            <v>032515 Резерв переоценки ОС, НМА (налог)</v>
          </cell>
          <cell r="F182">
            <v>0</v>
          </cell>
          <cell r="G182">
            <v>0</v>
          </cell>
          <cell r="I182">
            <v>0</v>
          </cell>
        </row>
        <row r="183">
          <cell r="D183" t="str">
            <v>032600</v>
          </cell>
          <cell r="E183" t="str">
            <v>032600 КорректировкиПриОприходованииОСзаднимЧислНалогУчет</v>
          </cell>
          <cell r="F183">
            <v>0</v>
          </cell>
          <cell r="G183">
            <v>0</v>
          </cell>
          <cell r="I183">
            <v>0</v>
          </cell>
        </row>
        <row r="184">
          <cell r="D184" t="str">
            <v>032800</v>
          </cell>
          <cell r="E184" t="str">
            <v>032800 Выручка от выбытия фин. вложений Налоговый</v>
          </cell>
          <cell r="F184">
            <v>0</v>
          </cell>
          <cell r="G184">
            <v>0</v>
          </cell>
          <cell r="I184">
            <v>0</v>
          </cell>
        </row>
        <row r="185">
          <cell r="D185" t="str">
            <v>033000</v>
          </cell>
          <cell r="E185" t="str">
            <v>033000 Авансы, выданные на реконструкцию основных средств</v>
          </cell>
          <cell r="F185">
            <v>0</v>
          </cell>
          <cell r="G185">
            <v>0</v>
          </cell>
          <cell r="I185">
            <v>0</v>
          </cell>
        </row>
        <row r="186">
          <cell r="D186" t="str">
            <v>034000</v>
          </cell>
          <cell r="E186" t="str">
            <v>034000 Авансы, выданные на закупку, монтаж осн.средств</v>
          </cell>
          <cell r="F186">
            <v>934735968.09000003</v>
          </cell>
          <cell r="G186">
            <v>573562348.87</v>
          </cell>
          <cell r="H186">
            <v>573562348.87</v>
          </cell>
          <cell r="I186">
            <v>174050416.69</v>
          </cell>
        </row>
        <row r="187">
          <cell r="D187" t="str">
            <v>034010</v>
          </cell>
          <cell r="E187" t="str">
            <v>034010 Авансы, выданные на закупку, монтаж осн.средств</v>
          </cell>
          <cell r="F187">
            <v>0</v>
          </cell>
          <cell r="G187">
            <v>0</v>
          </cell>
          <cell r="I187">
            <v>0</v>
          </cell>
        </row>
        <row r="188">
          <cell r="D188" t="str">
            <v>034090</v>
          </cell>
          <cell r="E188" t="str">
            <v>034090 Авансы ОС(корр.счет)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</row>
        <row r="189">
          <cell r="D189" t="str">
            <v>035000</v>
          </cell>
          <cell r="E189" t="str">
            <v>035000 Авансы на закупку ОС</v>
          </cell>
          <cell r="F189">
            <v>17360690.530000001</v>
          </cell>
          <cell r="G189">
            <v>13518414.970000001</v>
          </cell>
          <cell r="H189">
            <v>13518414.970000001</v>
          </cell>
          <cell r="I189">
            <v>0</v>
          </cell>
        </row>
        <row r="190">
          <cell r="D190" t="str">
            <v>035099</v>
          </cell>
          <cell r="E190" t="str">
            <v>035099 Авансы ОС (корр.счет)</v>
          </cell>
          <cell r="F190">
            <v>450.72</v>
          </cell>
          <cell r="G190">
            <v>744.51</v>
          </cell>
          <cell r="H190">
            <v>744.51</v>
          </cell>
          <cell r="I190">
            <v>-3282830.7</v>
          </cell>
        </row>
        <row r="191">
          <cell r="D191" t="str">
            <v>036000</v>
          </cell>
          <cell r="E191" t="str">
            <v>036000 Авансы, выданные на услуги</v>
          </cell>
          <cell r="F191">
            <v>195828319.27000001</v>
          </cell>
          <cell r="G191">
            <v>188578452.31</v>
          </cell>
          <cell r="H191">
            <v>188578452.31</v>
          </cell>
          <cell r="I191">
            <v>14836103.23</v>
          </cell>
        </row>
        <row r="192">
          <cell r="D192" t="str">
            <v>036090</v>
          </cell>
          <cell r="E192" t="str">
            <v>036090 Авансы услуги(корр.счет)</v>
          </cell>
          <cell r="F192">
            <v>0</v>
          </cell>
          <cell r="G192">
            <v>0</v>
          </cell>
          <cell r="I192">
            <v>0</v>
          </cell>
        </row>
        <row r="193">
          <cell r="D193" t="str">
            <v>036099</v>
          </cell>
          <cell r="E193" t="str">
            <v>036099 Авансы услуги (корр.счет)</v>
          </cell>
          <cell r="F193">
            <v>0</v>
          </cell>
          <cell r="G193">
            <v>0</v>
          </cell>
          <cell r="I193">
            <v>0</v>
          </cell>
        </row>
        <row r="194">
          <cell r="D194" t="str">
            <v>036200</v>
          </cell>
          <cell r="E194" t="str">
            <v>036200 Авансы, выданные (реклассификация)</v>
          </cell>
          <cell r="F194">
            <v>-167500000</v>
          </cell>
          <cell r="G194">
            <v>-167500000</v>
          </cell>
          <cell r="H194">
            <v>-167500000</v>
          </cell>
          <cell r="I194">
            <v>0</v>
          </cell>
        </row>
        <row r="195">
          <cell r="D195" t="str">
            <v>037000</v>
          </cell>
          <cell r="E195" t="str">
            <v>037000 Авансы, выданные подотчетным лицам</v>
          </cell>
          <cell r="F195">
            <v>0</v>
          </cell>
          <cell r="G195">
            <v>0</v>
          </cell>
          <cell r="I195">
            <v>0</v>
          </cell>
        </row>
        <row r="196">
          <cell r="D196" t="str">
            <v>037099</v>
          </cell>
          <cell r="E196" t="str">
            <v>037099 Авансы подотч.л (корр.счет)</v>
          </cell>
          <cell r="F196">
            <v>0</v>
          </cell>
          <cell r="G196">
            <v>0</v>
          </cell>
          <cell r="I196">
            <v>0</v>
          </cell>
        </row>
        <row r="197">
          <cell r="D197" t="str">
            <v>038000</v>
          </cell>
          <cell r="E197" t="str">
            <v>038000 Авансы, выданные за рубеж (rand)</v>
          </cell>
          <cell r="F197">
            <v>0</v>
          </cell>
          <cell r="G197">
            <v>0</v>
          </cell>
          <cell r="I197">
            <v>0</v>
          </cell>
        </row>
        <row r="198">
          <cell r="D198" t="str">
            <v>038099</v>
          </cell>
          <cell r="E198" t="str">
            <v>038099 Авансы фин.услуги (корр.счет)</v>
          </cell>
          <cell r="F198">
            <v>0</v>
          </cell>
          <cell r="G198">
            <v>0</v>
          </cell>
          <cell r="I198">
            <v>0</v>
          </cell>
        </row>
        <row r="199">
          <cell r="D199" t="str">
            <v>038200</v>
          </cell>
          <cell r="E199" t="str">
            <v>038200 Авансы, выданные аффилированным лицам</v>
          </cell>
          <cell r="F199">
            <v>0</v>
          </cell>
          <cell r="G199">
            <v>0</v>
          </cell>
          <cell r="I199">
            <v>0</v>
          </cell>
        </row>
        <row r="200">
          <cell r="D200" t="str">
            <v>038290</v>
          </cell>
          <cell r="E200" t="str">
            <v>038290 Авансы, выданные аффилированным лицам(КоррСчет)</v>
          </cell>
          <cell r="F200">
            <v>0</v>
          </cell>
          <cell r="G200">
            <v>0</v>
          </cell>
          <cell r="I200">
            <v>0</v>
          </cell>
        </row>
        <row r="201">
          <cell r="D201" t="str">
            <v>039000</v>
          </cell>
          <cell r="E201" t="str">
            <v>039000 Прочие выданные авансы памятные позиции</v>
          </cell>
          <cell r="F201">
            <v>0</v>
          </cell>
          <cell r="G201">
            <v>0</v>
          </cell>
          <cell r="I201">
            <v>0</v>
          </cell>
        </row>
        <row r="202">
          <cell r="D202" t="str">
            <v>039099</v>
          </cell>
          <cell r="E202" t="str">
            <v>039099 Авансы прочие(корр.счет)</v>
          </cell>
          <cell r="F202">
            <v>0</v>
          </cell>
          <cell r="G202">
            <v>0</v>
          </cell>
          <cell r="I202">
            <v>0</v>
          </cell>
        </row>
        <row r="203">
          <cell r="D203" t="str">
            <v>045000</v>
          </cell>
          <cell r="E203" t="str">
            <v>045000 Ценные бумаги основного капитала (прочие)</v>
          </cell>
          <cell r="F203">
            <v>0</v>
          </cell>
          <cell r="G203">
            <v>0</v>
          </cell>
          <cell r="I203">
            <v>0</v>
          </cell>
        </row>
        <row r="204">
          <cell r="D204" t="str">
            <v>045010</v>
          </cell>
          <cell r="E204" t="str">
            <v>045010 Облигации</v>
          </cell>
          <cell r="F204">
            <v>0</v>
          </cell>
          <cell r="G204">
            <v>0</v>
          </cell>
          <cell r="I204">
            <v>0</v>
          </cell>
        </row>
        <row r="205">
          <cell r="D205" t="str">
            <v>045020</v>
          </cell>
          <cell r="E205" t="str">
            <v>045020 Акции</v>
          </cell>
          <cell r="F205">
            <v>0</v>
          </cell>
          <cell r="G205">
            <v>0</v>
          </cell>
          <cell r="I205">
            <v>0</v>
          </cell>
        </row>
        <row r="206">
          <cell r="D206" t="str">
            <v>045030</v>
          </cell>
          <cell r="E206" t="str">
            <v>045030 Акции внешних фирм</v>
          </cell>
          <cell r="F206">
            <v>0</v>
          </cell>
          <cell r="G206">
            <v>0</v>
          </cell>
          <cell r="I206">
            <v>0</v>
          </cell>
        </row>
        <row r="207">
          <cell r="D207" t="str">
            <v>062110</v>
          </cell>
          <cell r="E207" t="str">
            <v>062110 Ссуды кредитных учреждений, краткосрочные,руб.</v>
          </cell>
          <cell r="F207">
            <v>-1153294795.4100001</v>
          </cell>
          <cell r="G207">
            <v>-600000000</v>
          </cell>
          <cell r="H207">
            <v>-600000000</v>
          </cell>
          <cell r="I207">
            <v>-270000000</v>
          </cell>
        </row>
        <row r="208">
          <cell r="D208" t="str">
            <v>062120</v>
          </cell>
          <cell r="E208" t="str">
            <v>062120 Ссуды кредитных учреждений, долгосрочные,руб.</v>
          </cell>
          <cell r="F208">
            <v>0</v>
          </cell>
          <cell r="G208">
            <v>0</v>
          </cell>
          <cell r="I208">
            <v>-100000000</v>
          </cell>
        </row>
        <row r="209">
          <cell r="D209" t="str">
            <v>062130</v>
          </cell>
          <cell r="E209" t="str">
            <v>062130 Проценты кредитных учреждений, краткосрочные руб</v>
          </cell>
          <cell r="F209">
            <v>-3079325.81</v>
          </cell>
          <cell r="G209">
            <v>-1068839.31</v>
          </cell>
          <cell r="H209">
            <v>-1068839.31</v>
          </cell>
          <cell r="I209">
            <v>-1546728.03</v>
          </cell>
        </row>
        <row r="210">
          <cell r="D210" t="str">
            <v>062140</v>
          </cell>
          <cell r="E210" t="str">
            <v>062140 Проценты кредитных учреждений, долгосрочные руб.</v>
          </cell>
          <cell r="F210">
            <v>0</v>
          </cell>
          <cell r="G210">
            <v>0</v>
          </cell>
          <cell r="I210">
            <v>-383446.17</v>
          </cell>
        </row>
        <row r="211">
          <cell r="D211" t="str">
            <v>062210</v>
          </cell>
          <cell r="E211" t="str">
            <v>062210 Ссуды кредитных учреждений, краткосрочные,валюта</v>
          </cell>
          <cell r="F211">
            <v>-491995050</v>
          </cell>
          <cell r="G211">
            <v>-296682850</v>
          </cell>
          <cell r="H211">
            <v>-296682850</v>
          </cell>
          <cell r="I211">
            <v>-273045320</v>
          </cell>
        </row>
        <row r="212">
          <cell r="D212" t="str">
            <v>062220</v>
          </cell>
          <cell r="E212" t="str">
            <v>062220 Ссуды кредитных учреждений, долгосрочные,валют.</v>
          </cell>
          <cell r="F212">
            <v>-1058667985.5</v>
          </cell>
          <cell r="G212">
            <v>-1266577428</v>
          </cell>
          <cell r="H212">
            <v>-1266577428</v>
          </cell>
          <cell r="I212">
            <v>-799482357.96000004</v>
          </cell>
        </row>
        <row r="213">
          <cell r="D213" t="str">
            <v>062230</v>
          </cell>
          <cell r="E213" t="str">
            <v>062230 Проценты кредитных учреждений, краткосрочные вал</v>
          </cell>
          <cell r="F213">
            <v>-2452203.16</v>
          </cell>
          <cell r="G213">
            <v>-3434680.88</v>
          </cell>
          <cell r="H213">
            <v>-3434680.88</v>
          </cell>
          <cell r="I213">
            <v>-973152.08</v>
          </cell>
        </row>
        <row r="214">
          <cell r="D214" t="str">
            <v>062240</v>
          </cell>
          <cell r="E214" t="str">
            <v>062240 Проценты кредитных учреждений, долгосрочные вал.</v>
          </cell>
          <cell r="F214">
            <v>-3420382.22</v>
          </cell>
          <cell r="G214">
            <v>-20166034.940000001</v>
          </cell>
          <cell r="H214">
            <v>-20166034.940000001</v>
          </cell>
          <cell r="I214">
            <v>-2430050.04</v>
          </cell>
        </row>
        <row r="215">
          <cell r="D215" t="str">
            <v>062290</v>
          </cell>
          <cell r="E215" t="str">
            <v>062290 Краткосрочные займы(корр.счет)</v>
          </cell>
          <cell r="F215">
            <v>10313940</v>
          </cell>
          <cell r="G215">
            <v>-1216025</v>
          </cell>
          <cell r="H215">
            <v>-1216025</v>
          </cell>
          <cell r="I215">
            <v>10860922.34</v>
          </cell>
        </row>
        <row r="216">
          <cell r="D216" t="str">
            <v>062292</v>
          </cell>
          <cell r="E216" t="str">
            <v>062292 Проценты по краткосрочным займам(корр.счет)</v>
          </cell>
          <cell r="F216">
            <v>4506.32</v>
          </cell>
          <cell r="G216">
            <v>-13152.35</v>
          </cell>
          <cell r="H216">
            <v>-13152.35</v>
          </cell>
          <cell r="I216">
            <v>0</v>
          </cell>
        </row>
        <row r="217">
          <cell r="D217" t="str">
            <v>062390</v>
          </cell>
          <cell r="E217" t="str">
            <v>062390 Долгосрочные займы(корр.счет)</v>
          </cell>
          <cell r="F217">
            <v>11323900.5</v>
          </cell>
          <cell r="G217">
            <v>-20719884.5</v>
          </cell>
          <cell r="H217">
            <v>-20719884.5</v>
          </cell>
          <cell r="I217">
            <v>28288551.59</v>
          </cell>
        </row>
        <row r="218">
          <cell r="D218" t="str">
            <v>062392</v>
          </cell>
          <cell r="E218" t="str">
            <v>062392 Проценты по долгосрочным займам(корр.счет)</v>
          </cell>
          <cell r="F218">
            <v>244699.48</v>
          </cell>
          <cell r="G218">
            <v>0</v>
          </cell>
          <cell r="H218">
            <v>0</v>
          </cell>
          <cell r="I218">
            <v>0</v>
          </cell>
        </row>
        <row r="219">
          <cell r="D219" t="str">
            <v>063000</v>
          </cell>
          <cell r="E219" t="str">
            <v>063000 Займы полученные от аффелированных лиц</v>
          </cell>
          <cell r="F219">
            <v>0</v>
          </cell>
          <cell r="G219">
            <v>0</v>
          </cell>
          <cell r="I219">
            <v>1500000</v>
          </cell>
        </row>
        <row r="220">
          <cell r="D220" t="str">
            <v>063030</v>
          </cell>
          <cell r="E220" t="str">
            <v>063030 Проценты к уплате по займам от аффилированных лиц</v>
          </cell>
          <cell r="F220">
            <v>0</v>
          </cell>
          <cell r="G220">
            <v>0</v>
          </cell>
          <cell r="I220">
            <v>0</v>
          </cell>
        </row>
        <row r="221">
          <cell r="D221" t="str">
            <v>063039</v>
          </cell>
          <cell r="E221" t="str">
            <v>063039 ПроцентыК уплатеПоЗаймамОтАффилированныхЛиц(кор)</v>
          </cell>
          <cell r="F221">
            <v>0</v>
          </cell>
          <cell r="G221">
            <v>0</v>
          </cell>
          <cell r="I221">
            <v>0</v>
          </cell>
        </row>
        <row r="222">
          <cell r="D222" t="str">
            <v>063090</v>
          </cell>
          <cell r="E222" t="str">
            <v>063090 Займы полученные от аффелированных лиц (корр)</v>
          </cell>
          <cell r="F222">
            <v>0</v>
          </cell>
          <cell r="G222">
            <v>0</v>
          </cell>
          <cell r="I222">
            <v>-224215.63</v>
          </cell>
        </row>
        <row r="223">
          <cell r="D223" t="str">
            <v>070000</v>
          </cell>
          <cell r="E223" t="str">
            <v>070000 Акционерный капитал</v>
          </cell>
          <cell r="F223">
            <v>-266000</v>
          </cell>
          <cell r="G223">
            <v>-266000</v>
          </cell>
          <cell r="H223">
            <v>-266000</v>
          </cell>
          <cell r="I223">
            <v>-266000</v>
          </cell>
        </row>
        <row r="224">
          <cell r="D224" t="str">
            <v>070050</v>
          </cell>
          <cell r="E224" t="str">
            <v>070050 Уставный капитал ООО "Лента"</v>
          </cell>
          <cell r="F224">
            <v>-187293042.09</v>
          </cell>
          <cell r="G224">
            <v>-151903644.03999999</v>
          </cell>
          <cell r="H224">
            <v>-151903644.03999999</v>
          </cell>
          <cell r="I224">
            <v>0</v>
          </cell>
        </row>
        <row r="225">
          <cell r="D225" t="str">
            <v>070100</v>
          </cell>
          <cell r="E225" t="str">
            <v>070100 Добавочный капитал</v>
          </cell>
          <cell r="F225">
            <v>-623503000</v>
          </cell>
          <cell r="G225">
            <v>-623503000</v>
          </cell>
          <cell r="H225">
            <v>-623503000</v>
          </cell>
          <cell r="I225">
            <v>-623503000</v>
          </cell>
        </row>
        <row r="226">
          <cell r="D226" t="str">
            <v>070200</v>
          </cell>
          <cell r="E226" t="str">
            <v>070200 Резерв переоценки ОС, НМА (бух)</v>
          </cell>
          <cell r="F226">
            <v>0</v>
          </cell>
          <cell r="G226">
            <v>0</v>
          </cell>
          <cell r="I226">
            <v>0</v>
          </cell>
        </row>
        <row r="227">
          <cell r="D227" t="str">
            <v>070250</v>
          </cell>
          <cell r="E227" t="str">
            <v>070250 Резерв переоценки ОС, НМА (упр)</v>
          </cell>
          <cell r="F227">
            <v>0</v>
          </cell>
          <cell r="G227">
            <v>0</v>
          </cell>
          <cell r="I227">
            <v>0</v>
          </cell>
        </row>
        <row r="228">
          <cell r="D228" t="str">
            <v>070500</v>
          </cell>
          <cell r="E228" t="str">
            <v>070500 Субсчет капитала</v>
          </cell>
          <cell r="F228">
            <v>0</v>
          </cell>
          <cell r="G228">
            <v>0</v>
          </cell>
          <cell r="I228">
            <v>0</v>
          </cell>
        </row>
        <row r="229">
          <cell r="D229" t="str">
            <v>070550</v>
          </cell>
          <cell r="E229" t="str">
            <v>070550 Взнос учредителей в уставный капитал ООО "Лента"</v>
          </cell>
          <cell r="F229">
            <v>187293042.09</v>
          </cell>
          <cell r="G229">
            <v>151903644.03999999</v>
          </cell>
          <cell r="H229">
            <v>151903644.03999999</v>
          </cell>
          <cell r="I229">
            <v>0</v>
          </cell>
        </row>
        <row r="230">
          <cell r="D230" t="str">
            <v>071000</v>
          </cell>
          <cell r="E230" t="str">
            <v>071000 Pезерв капитала</v>
          </cell>
          <cell r="F230">
            <v>0</v>
          </cell>
          <cell r="G230">
            <v>0</v>
          </cell>
          <cell r="I230">
            <v>0</v>
          </cell>
        </row>
        <row r="231">
          <cell r="D231" t="str">
            <v>071050</v>
          </cell>
          <cell r="E231" t="str">
            <v>071050 Переоценка резерва капитала</v>
          </cell>
          <cell r="F231">
            <v>0</v>
          </cell>
          <cell r="G231">
            <v>0</v>
          </cell>
          <cell r="I231">
            <v>0</v>
          </cell>
        </row>
        <row r="232">
          <cell r="D232" t="str">
            <v>080000</v>
          </cell>
          <cell r="E232" t="str">
            <v>080000 НКС</v>
          </cell>
          <cell r="F232">
            <v>263436472.90000001</v>
          </cell>
          <cell r="G232">
            <v>0</v>
          </cell>
          <cell r="H232">
            <v>0</v>
          </cell>
          <cell r="I232">
            <v>358628828.14999998</v>
          </cell>
        </row>
        <row r="233">
          <cell r="D233" t="str">
            <v>080010</v>
          </cell>
          <cell r="E233" t="str">
            <v>080010 НКС ИнвестПРоекты</v>
          </cell>
          <cell r="F233">
            <v>80498367.040000007</v>
          </cell>
          <cell r="G233">
            <v>0</v>
          </cell>
          <cell r="H233">
            <v>0</v>
          </cell>
          <cell r="I233">
            <v>0</v>
          </cell>
        </row>
        <row r="234">
          <cell r="D234" t="str">
            <v>080020</v>
          </cell>
          <cell r="E234" t="str">
            <v>080020 НКС 802 класс</v>
          </cell>
          <cell r="F234">
            <v>5722110</v>
          </cell>
          <cell r="G234">
            <v>0</v>
          </cell>
          <cell r="H234">
            <v>0</v>
          </cell>
          <cell r="I234">
            <v>0</v>
          </cell>
        </row>
        <row r="235">
          <cell r="D235" t="str">
            <v>080030</v>
          </cell>
          <cell r="E235" t="str">
            <v>080030 СРМ на реализацию</v>
          </cell>
          <cell r="F235">
            <v>0</v>
          </cell>
          <cell r="G235">
            <v>0</v>
          </cell>
          <cell r="I235">
            <v>0</v>
          </cell>
        </row>
        <row r="236">
          <cell r="D236" t="str">
            <v>080040</v>
          </cell>
          <cell r="E236" t="str">
            <v>080040 НКС в пути</v>
          </cell>
          <cell r="F236">
            <v>-754382.53</v>
          </cell>
          <cell r="G236">
            <v>0</v>
          </cell>
          <cell r="H236">
            <v>0</v>
          </cell>
          <cell r="I236">
            <v>0</v>
          </cell>
        </row>
        <row r="237">
          <cell r="D237" t="str">
            <v>080050</v>
          </cell>
          <cell r="E237" t="str">
            <v>080050 ОС на складе</v>
          </cell>
          <cell r="F237">
            <v>321646672.81999999</v>
          </cell>
          <cell r="G237">
            <v>219514249.97999999</v>
          </cell>
          <cell r="H237">
            <v>219514249.97999999</v>
          </cell>
          <cell r="I237">
            <v>0</v>
          </cell>
        </row>
        <row r="238">
          <cell r="D238" t="str">
            <v>080060</v>
          </cell>
          <cell r="E238" t="str">
            <v>080060 НКС 806 класс</v>
          </cell>
          <cell r="F238">
            <v>0</v>
          </cell>
          <cell r="G238">
            <v>0</v>
          </cell>
          <cell r="I238">
            <v>0</v>
          </cell>
        </row>
        <row r="239">
          <cell r="D239" t="str">
            <v>080070</v>
          </cell>
          <cell r="E239" t="str">
            <v>080070 НКС 807 класс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</row>
        <row r="240">
          <cell r="D240" t="str">
            <v>080100</v>
          </cell>
          <cell r="E240" t="str">
            <v>080100 ОС на складе или в монтаже</v>
          </cell>
          <cell r="F240">
            <v>0</v>
          </cell>
          <cell r="G240">
            <v>0</v>
          </cell>
          <cell r="I240">
            <v>0</v>
          </cell>
        </row>
        <row r="241">
          <cell r="D241" t="str">
            <v>080130</v>
          </cell>
          <cell r="E241" t="str">
            <v>080130 НКС в пути</v>
          </cell>
          <cell r="F241">
            <v>0</v>
          </cell>
          <cell r="G241">
            <v>0</v>
          </cell>
          <cell r="I241">
            <v>0</v>
          </cell>
        </row>
        <row r="242">
          <cell r="D242" t="str">
            <v>089000</v>
          </cell>
          <cell r="E242" t="str">
            <v>089000 Дополнительные инвестиционные затраты</v>
          </cell>
          <cell r="F242">
            <v>0</v>
          </cell>
          <cell r="G242">
            <v>0</v>
          </cell>
          <cell r="I242">
            <v>0</v>
          </cell>
        </row>
        <row r="243">
          <cell r="D243" t="str">
            <v>098000</v>
          </cell>
          <cell r="E243" t="str">
            <v>098000 Расходы будущих периодов</v>
          </cell>
          <cell r="F243">
            <v>54774.63</v>
          </cell>
          <cell r="G243">
            <v>0</v>
          </cell>
          <cell r="H243">
            <v>0</v>
          </cell>
          <cell r="I243">
            <v>486641.98</v>
          </cell>
        </row>
        <row r="244">
          <cell r="D244" t="str">
            <v>098099</v>
          </cell>
          <cell r="E244" t="str">
            <v>098099 Расходы буд.периодов(корр.счет)</v>
          </cell>
          <cell r="F244">
            <v>-14.3</v>
          </cell>
          <cell r="G244">
            <v>-14.3</v>
          </cell>
          <cell r="H244">
            <v>-14.3</v>
          </cell>
          <cell r="I244">
            <v>-14.3</v>
          </cell>
        </row>
        <row r="245">
          <cell r="D245" t="str">
            <v>099000</v>
          </cell>
          <cell r="E245" t="str">
            <v>099000 Доходы будущих периодов</v>
          </cell>
          <cell r="F245">
            <v>0</v>
          </cell>
          <cell r="G245">
            <v>0</v>
          </cell>
          <cell r="I245">
            <v>0</v>
          </cell>
        </row>
        <row r="246">
          <cell r="D246" t="str">
            <v>100100</v>
          </cell>
          <cell r="E246" t="str">
            <v>100100 Касса магазина N1 - транзит.счет(гл.касса-касс.т.)</v>
          </cell>
          <cell r="F246">
            <v>443152.39</v>
          </cell>
          <cell r="G246">
            <v>0</v>
          </cell>
          <cell r="H246">
            <v>0</v>
          </cell>
          <cell r="I246">
            <v>0</v>
          </cell>
        </row>
        <row r="247">
          <cell r="D247" t="str">
            <v>100110</v>
          </cell>
          <cell r="E247" t="str">
            <v>100110 Касса магазина N1 в RUB</v>
          </cell>
          <cell r="F247">
            <v>40513.269999999997</v>
          </cell>
          <cell r="G247">
            <v>66101.75</v>
          </cell>
          <cell r="H247">
            <v>66101.75</v>
          </cell>
          <cell r="I247">
            <v>615700.35</v>
          </cell>
        </row>
        <row r="248">
          <cell r="D248" t="str">
            <v>100111</v>
          </cell>
          <cell r="E248" t="str">
            <v>100111 Касса магазина Лента-1 (руб.)</v>
          </cell>
          <cell r="F248">
            <v>424657.19</v>
          </cell>
          <cell r="G248">
            <v>1331262.3</v>
          </cell>
          <cell r="H248">
            <v>1331262.3</v>
          </cell>
          <cell r="I248">
            <v>687642.32</v>
          </cell>
        </row>
        <row r="249">
          <cell r="D249" t="str">
            <v>100120</v>
          </cell>
          <cell r="E249" t="str">
            <v>100120 Касса магазина N1 в USD</v>
          </cell>
          <cell r="F249">
            <v>0</v>
          </cell>
          <cell r="G249">
            <v>0</v>
          </cell>
          <cell r="I249">
            <v>0</v>
          </cell>
        </row>
        <row r="250">
          <cell r="D250" t="str">
            <v>100130</v>
          </cell>
          <cell r="E250" t="str">
            <v>100130 Касса магазина N1 в EUR</v>
          </cell>
          <cell r="F250">
            <v>0</v>
          </cell>
          <cell r="G250">
            <v>0</v>
          </cell>
          <cell r="I250">
            <v>0</v>
          </cell>
        </row>
        <row r="251">
          <cell r="D251" t="str">
            <v>100198</v>
          </cell>
          <cell r="E251" t="str">
            <v>100198 Касса магазина Лента-1 (ваучеры)</v>
          </cell>
          <cell r="F251">
            <v>0</v>
          </cell>
          <cell r="G251">
            <v>-500</v>
          </cell>
          <cell r="H251">
            <v>-500</v>
          </cell>
          <cell r="I251">
            <v>0</v>
          </cell>
        </row>
        <row r="252">
          <cell r="D252" t="str">
            <v>100199</v>
          </cell>
          <cell r="E252" t="str">
            <v>100199 Транзитный счет для отчетов касс (снятие) Лента-1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</row>
        <row r="253">
          <cell r="D253" t="str">
            <v>100200</v>
          </cell>
          <cell r="E253" t="str">
            <v>100200 Касса магазина N2 - транзит.счет(гл.касса-касс.т.)</v>
          </cell>
          <cell r="F253">
            <v>932877.8</v>
          </cell>
          <cell r="G253">
            <v>0</v>
          </cell>
          <cell r="H253">
            <v>0</v>
          </cell>
          <cell r="I253">
            <v>0</v>
          </cell>
        </row>
        <row r="254">
          <cell r="D254" t="str">
            <v>100210</v>
          </cell>
          <cell r="E254" t="str">
            <v>100210 Касса магазина N2 в RUB</v>
          </cell>
          <cell r="F254">
            <v>389835.69</v>
          </cell>
          <cell r="G254">
            <v>2373791.54</v>
          </cell>
          <cell r="H254">
            <v>2373791.54</v>
          </cell>
          <cell r="I254">
            <v>193985.47</v>
          </cell>
        </row>
        <row r="255">
          <cell r="D255" t="str">
            <v>100211</v>
          </cell>
          <cell r="E255" t="str">
            <v>100211 Касса магазина Лента-2 (руб.)</v>
          </cell>
          <cell r="F255">
            <v>124691.08</v>
          </cell>
          <cell r="G255">
            <v>917141.97</v>
          </cell>
          <cell r="H255">
            <v>917141.97</v>
          </cell>
          <cell r="I255">
            <v>1563953.41</v>
          </cell>
        </row>
        <row r="256">
          <cell r="D256" t="str">
            <v>100220</v>
          </cell>
          <cell r="E256" t="str">
            <v>100220 Касса магазина N2 в USD</v>
          </cell>
          <cell r="F256">
            <v>6746.31</v>
          </cell>
          <cell r="G256">
            <v>6994.15</v>
          </cell>
          <cell r="H256">
            <v>6994.15</v>
          </cell>
          <cell r="I256">
            <v>0</v>
          </cell>
        </row>
        <row r="257">
          <cell r="D257" t="str">
            <v>100230</v>
          </cell>
          <cell r="E257" t="str">
            <v>100230 Касса магазина N2 в EUR</v>
          </cell>
          <cell r="F257">
            <v>0</v>
          </cell>
          <cell r="G257">
            <v>0</v>
          </cell>
          <cell r="I257">
            <v>0</v>
          </cell>
        </row>
        <row r="258">
          <cell r="D258" t="str">
            <v>100298</v>
          </cell>
          <cell r="E258" t="str">
            <v>100298 Касса магазина Лента-2 (ваучеры)</v>
          </cell>
          <cell r="F258">
            <v>-2998.11</v>
          </cell>
          <cell r="G258">
            <v>0</v>
          </cell>
          <cell r="I258">
            <v>0</v>
          </cell>
        </row>
        <row r="259">
          <cell r="D259" t="str">
            <v>100299</v>
          </cell>
          <cell r="E259" t="str">
            <v>100299 Транзитный счет для отчетов касс (снятие) Лента-2</v>
          </cell>
          <cell r="F259">
            <v>742827.47</v>
          </cell>
          <cell r="G259">
            <v>0</v>
          </cell>
          <cell r="H259">
            <v>0</v>
          </cell>
          <cell r="I259">
            <v>0</v>
          </cell>
        </row>
        <row r="260">
          <cell r="D260" t="str">
            <v>100300</v>
          </cell>
          <cell r="E260" t="str">
            <v>100300 Касса магазина N3 - транзит.счет(гл.касса-касс.т.)</v>
          </cell>
          <cell r="F260">
            <v>4106368.65</v>
          </cell>
          <cell r="G260">
            <v>0</v>
          </cell>
          <cell r="H260">
            <v>0</v>
          </cell>
          <cell r="I260">
            <v>0</v>
          </cell>
        </row>
        <row r="261">
          <cell r="D261" t="str">
            <v>100310</v>
          </cell>
          <cell r="E261" t="str">
            <v>100310 Касса магазина N3 в RUB</v>
          </cell>
          <cell r="F261">
            <v>91732.3</v>
          </cell>
          <cell r="G261">
            <v>34894.199999999997</v>
          </cell>
          <cell r="H261">
            <v>34894.199999999997</v>
          </cell>
          <cell r="I261">
            <v>1167274.94</v>
          </cell>
        </row>
        <row r="262">
          <cell r="D262" t="str">
            <v>100311</v>
          </cell>
          <cell r="E262" t="str">
            <v>100311 Касса магазина Лента-3 (руб.)</v>
          </cell>
          <cell r="F262">
            <v>144140.53</v>
          </cell>
          <cell r="G262">
            <v>2387644.06</v>
          </cell>
          <cell r="H262">
            <v>2387644.06</v>
          </cell>
          <cell r="I262">
            <v>1375198.69</v>
          </cell>
        </row>
        <row r="263">
          <cell r="D263" t="str">
            <v>100320</v>
          </cell>
          <cell r="E263" t="str">
            <v>100320 Касса магазина N3 в USD</v>
          </cell>
          <cell r="F263">
            <v>0</v>
          </cell>
          <cell r="G263">
            <v>0</v>
          </cell>
          <cell r="I263">
            <v>0</v>
          </cell>
        </row>
        <row r="264">
          <cell r="D264" t="str">
            <v>100330</v>
          </cell>
          <cell r="E264" t="str">
            <v>100330 Касса магазина N3 в EUR</v>
          </cell>
          <cell r="F264">
            <v>0</v>
          </cell>
          <cell r="G264">
            <v>0</v>
          </cell>
          <cell r="I264">
            <v>0</v>
          </cell>
        </row>
        <row r="265">
          <cell r="D265" t="str">
            <v>100398</v>
          </cell>
          <cell r="E265" t="str">
            <v>100398 Касса магазина Лента-3 (ваучеры)</v>
          </cell>
          <cell r="F265">
            <v>0</v>
          </cell>
          <cell r="G265">
            <v>0</v>
          </cell>
          <cell r="I265">
            <v>0</v>
          </cell>
        </row>
        <row r="266">
          <cell r="D266" t="str">
            <v>100399</v>
          </cell>
          <cell r="E266" t="str">
            <v>100399 Транзитный счет для отчетов касс (снятие) Лента-3</v>
          </cell>
          <cell r="F266">
            <v>-1002861.35</v>
          </cell>
          <cell r="G266">
            <v>0</v>
          </cell>
          <cell r="H266">
            <v>0</v>
          </cell>
          <cell r="I266">
            <v>0</v>
          </cell>
        </row>
        <row r="267">
          <cell r="D267" t="str">
            <v>100400</v>
          </cell>
          <cell r="E267" t="str">
            <v>100400 Касса магазина N4 - транзит.счет(гл.касса-касс.т.)</v>
          </cell>
          <cell r="F267">
            <v>3865303.64</v>
          </cell>
          <cell r="G267">
            <v>0</v>
          </cell>
          <cell r="H267">
            <v>0</v>
          </cell>
          <cell r="I267">
            <v>0</v>
          </cell>
        </row>
        <row r="268">
          <cell r="D268" t="str">
            <v>100410</v>
          </cell>
          <cell r="E268" t="str">
            <v>100410 Касса магазина N4 в RUB</v>
          </cell>
          <cell r="F268">
            <v>363096.63</v>
          </cell>
          <cell r="G268">
            <v>132310.87</v>
          </cell>
          <cell r="H268">
            <v>132310.87</v>
          </cell>
          <cell r="I268">
            <v>1266841.6000000001</v>
          </cell>
        </row>
        <row r="269">
          <cell r="D269" t="str">
            <v>100411</v>
          </cell>
          <cell r="E269" t="str">
            <v>100411 Касса магазина Лента-4 (руб.)</v>
          </cell>
          <cell r="F269">
            <v>675396.16</v>
          </cell>
          <cell r="G269">
            <v>2872539.46</v>
          </cell>
          <cell r="H269">
            <v>2872539.46</v>
          </cell>
          <cell r="I269">
            <v>4038964.97</v>
          </cell>
        </row>
        <row r="270">
          <cell r="D270" t="str">
            <v>100420</v>
          </cell>
          <cell r="E270" t="str">
            <v>100420 Касса магазина N4 в USD</v>
          </cell>
          <cell r="F270">
            <v>0</v>
          </cell>
          <cell r="G270">
            <v>0</v>
          </cell>
          <cell r="I270">
            <v>0</v>
          </cell>
        </row>
        <row r="271">
          <cell r="D271" t="str">
            <v>100430</v>
          </cell>
          <cell r="E271" t="str">
            <v>100430 Касса магазина N4 в EUR</v>
          </cell>
          <cell r="F271">
            <v>0</v>
          </cell>
          <cell r="G271">
            <v>0</v>
          </cell>
          <cell r="I271">
            <v>0</v>
          </cell>
        </row>
        <row r="272">
          <cell r="D272" t="str">
            <v>100498</v>
          </cell>
          <cell r="E272" t="str">
            <v>100498 Касса магазина Лента-4 (ваучеры)</v>
          </cell>
          <cell r="F272">
            <v>0</v>
          </cell>
          <cell r="G272">
            <v>-7877.53</v>
          </cell>
          <cell r="H272">
            <v>-7877.53</v>
          </cell>
          <cell r="I272">
            <v>0</v>
          </cell>
        </row>
        <row r="273">
          <cell r="D273" t="str">
            <v>100499</v>
          </cell>
          <cell r="E273" t="str">
            <v>100499 Транзитный счет для отчетов касс (снятие) Лента-4</v>
          </cell>
          <cell r="F273">
            <v>-860076.6</v>
          </cell>
          <cell r="G273">
            <v>0</v>
          </cell>
          <cell r="H273">
            <v>0</v>
          </cell>
          <cell r="I273">
            <v>0</v>
          </cell>
        </row>
        <row r="274">
          <cell r="D274" t="str">
            <v>100500</v>
          </cell>
          <cell r="E274" t="str">
            <v>100500 Касса магазина N5 - транзит.счет(гл.касса-касс.т.)</v>
          </cell>
          <cell r="F274">
            <v>3866886.06</v>
          </cell>
          <cell r="G274">
            <v>0</v>
          </cell>
          <cell r="H274">
            <v>0</v>
          </cell>
          <cell r="I274">
            <v>0</v>
          </cell>
        </row>
        <row r="275">
          <cell r="D275" t="str">
            <v>100510</v>
          </cell>
          <cell r="E275" t="str">
            <v>100510 Касса магазина N5 в RUB</v>
          </cell>
          <cell r="F275">
            <v>148361.21</v>
          </cell>
          <cell r="G275">
            <v>119281.69</v>
          </cell>
          <cell r="H275">
            <v>119281.69</v>
          </cell>
          <cell r="I275">
            <v>1063731.23</v>
          </cell>
        </row>
        <row r="276">
          <cell r="D276" t="str">
            <v>100511</v>
          </cell>
          <cell r="E276" t="str">
            <v>100511 Касса магазина Лента-5 (руб.)</v>
          </cell>
          <cell r="F276">
            <v>307649.94</v>
          </cell>
          <cell r="G276">
            <v>2290189.77</v>
          </cell>
          <cell r="H276">
            <v>2290189.77</v>
          </cell>
          <cell r="I276">
            <v>1908049.85</v>
          </cell>
        </row>
        <row r="277">
          <cell r="D277" t="str">
            <v>100598</v>
          </cell>
          <cell r="E277" t="str">
            <v>100598 Касса магазина Лента-5 (ваучеры)</v>
          </cell>
          <cell r="F277">
            <v>-9780.7099999999991</v>
          </cell>
          <cell r="G277">
            <v>0</v>
          </cell>
          <cell r="I277">
            <v>0</v>
          </cell>
        </row>
        <row r="278">
          <cell r="D278" t="str">
            <v>100599</v>
          </cell>
          <cell r="E278" t="str">
            <v>100599 Транзитный счет для отчетов касс (снятие) Лента-5</v>
          </cell>
          <cell r="F278">
            <v>-98915.87</v>
          </cell>
          <cell r="G278">
            <v>0</v>
          </cell>
          <cell r="H278">
            <v>0</v>
          </cell>
          <cell r="I278">
            <v>0</v>
          </cell>
        </row>
        <row r="279">
          <cell r="D279" t="str">
            <v>100600</v>
          </cell>
          <cell r="E279" t="str">
            <v>100600 Касса магазина N6 - транзит.счет(гл.касса-касс.т.)</v>
          </cell>
          <cell r="F279">
            <v>2640696.31</v>
          </cell>
          <cell r="G279">
            <v>0</v>
          </cell>
          <cell r="H279">
            <v>0</v>
          </cell>
          <cell r="I279">
            <v>0</v>
          </cell>
        </row>
        <row r="280">
          <cell r="D280" t="str">
            <v>100610</v>
          </cell>
          <cell r="E280" t="str">
            <v>100610 Касса магазина N6 в RUB</v>
          </cell>
          <cell r="F280">
            <v>259362.35</v>
          </cell>
          <cell r="G280">
            <v>173065.64</v>
          </cell>
          <cell r="H280">
            <v>173065.64</v>
          </cell>
          <cell r="I280">
            <v>821912.03</v>
          </cell>
        </row>
        <row r="281">
          <cell r="D281" t="str">
            <v>100611</v>
          </cell>
          <cell r="E281" t="str">
            <v>100611 Касса магазина Лента-6 (руб.)</v>
          </cell>
          <cell r="F281">
            <v>2279347.4500000002</v>
          </cell>
          <cell r="G281">
            <v>6248708.29</v>
          </cell>
          <cell r="H281">
            <v>6248708.29</v>
          </cell>
          <cell r="I281">
            <v>4088734.6</v>
          </cell>
        </row>
        <row r="282">
          <cell r="D282" t="str">
            <v>100698</v>
          </cell>
          <cell r="E282" t="str">
            <v>100698 Касса магазина Лента-6 (ваучеры)</v>
          </cell>
          <cell r="F282">
            <v>0</v>
          </cell>
          <cell r="G282">
            <v>0</v>
          </cell>
          <cell r="I282">
            <v>0</v>
          </cell>
        </row>
        <row r="283">
          <cell r="D283" t="str">
            <v>100699</v>
          </cell>
          <cell r="E283" t="str">
            <v>100699 Транзитный счет для отчетов касс (снятие) Лента-6</v>
          </cell>
          <cell r="F283">
            <v>1290183.0900000001</v>
          </cell>
          <cell r="G283">
            <v>0</v>
          </cell>
          <cell r="H283">
            <v>0</v>
          </cell>
          <cell r="I283">
            <v>0</v>
          </cell>
        </row>
        <row r="284">
          <cell r="D284" t="str">
            <v>100700</v>
          </cell>
          <cell r="E284" t="str">
            <v>100700 Касса магазина N7 - транзит.счет(гл.касса-касс.т.)</v>
          </cell>
          <cell r="F284">
            <v>924679.12</v>
          </cell>
          <cell r="G284">
            <v>0</v>
          </cell>
          <cell r="H284">
            <v>0</v>
          </cell>
          <cell r="I284">
            <v>0</v>
          </cell>
        </row>
        <row r="285">
          <cell r="D285" t="str">
            <v>100710</v>
          </cell>
          <cell r="E285" t="str">
            <v>100710 Касса магазина №7-  в RUB</v>
          </cell>
          <cell r="F285">
            <v>45101.19</v>
          </cell>
          <cell r="G285">
            <v>5149.5</v>
          </cell>
          <cell r="H285">
            <v>5149.5</v>
          </cell>
          <cell r="I285">
            <v>0</v>
          </cell>
        </row>
        <row r="286">
          <cell r="D286" t="str">
            <v>100711</v>
          </cell>
          <cell r="E286" t="str">
            <v>100711 Касса магазина Лента-7 (руб.)</v>
          </cell>
          <cell r="F286">
            <v>185591.02</v>
          </cell>
          <cell r="G286">
            <v>2139436.12</v>
          </cell>
          <cell r="H286">
            <v>2139436.12</v>
          </cell>
          <cell r="I286">
            <v>0</v>
          </cell>
        </row>
        <row r="287">
          <cell r="D287" t="str">
            <v>100798</v>
          </cell>
          <cell r="E287" t="str">
            <v>100798 Касса магазина Лента-7 (ваучеры)</v>
          </cell>
          <cell r="F287">
            <v>0</v>
          </cell>
          <cell r="G287">
            <v>-1500</v>
          </cell>
          <cell r="H287">
            <v>-1500</v>
          </cell>
          <cell r="I287">
            <v>0</v>
          </cell>
        </row>
        <row r="288">
          <cell r="D288" t="str">
            <v>100799</v>
          </cell>
          <cell r="E288" t="str">
            <v>100799 Транзитный счет для отчетов касс (снятие) Лента-7</v>
          </cell>
          <cell r="F288">
            <v>1083172.78</v>
          </cell>
          <cell r="G288">
            <v>157346.35</v>
          </cell>
          <cell r="H288">
            <v>157346.35</v>
          </cell>
          <cell r="I288">
            <v>0</v>
          </cell>
        </row>
        <row r="289">
          <cell r="D289" t="str">
            <v>100800</v>
          </cell>
          <cell r="E289" t="str">
            <v>100800 Касса магазина N8 - транзит.счет(гл.касса-касс.т.)</v>
          </cell>
          <cell r="F289">
            <v>3236249.55</v>
          </cell>
          <cell r="G289">
            <v>0</v>
          </cell>
          <cell r="H289">
            <v>0</v>
          </cell>
          <cell r="I289">
            <v>0</v>
          </cell>
        </row>
        <row r="290">
          <cell r="D290" t="str">
            <v>100810</v>
          </cell>
          <cell r="E290" t="str">
            <v>100810 Касса магазина N8 в RUB</v>
          </cell>
          <cell r="F290">
            <v>73695.789999999994</v>
          </cell>
          <cell r="G290">
            <v>20909.73</v>
          </cell>
          <cell r="H290">
            <v>20909.73</v>
          </cell>
          <cell r="I290">
            <v>0</v>
          </cell>
        </row>
        <row r="291">
          <cell r="D291" t="str">
            <v>100811</v>
          </cell>
          <cell r="E291" t="str">
            <v>100811 Касса магазина Лента-8 (руб.)</v>
          </cell>
          <cell r="F291">
            <v>1246851.76</v>
          </cell>
          <cell r="G291">
            <v>2178678.52</v>
          </cell>
          <cell r="H291">
            <v>2178678.52</v>
          </cell>
          <cell r="I291">
            <v>0</v>
          </cell>
        </row>
        <row r="292">
          <cell r="D292" t="str">
            <v>100898</v>
          </cell>
          <cell r="E292" t="str">
            <v>100898 Касса магазина Лента-8 (ваучеры)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</row>
        <row r="293">
          <cell r="D293" t="str">
            <v>100899</v>
          </cell>
          <cell r="E293" t="str">
            <v>100899 Транзитный счет для отчетов касс (снятие) Лента-8</v>
          </cell>
          <cell r="F293">
            <v>-898500</v>
          </cell>
          <cell r="G293">
            <v>0</v>
          </cell>
          <cell r="H293">
            <v>0</v>
          </cell>
          <cell r="I293">
            <v>0</v>
          </cell>
        </row>
        <row r="294">
          <cell r="D294" t="str">
            <v>100900</v>
          </cell>
          <cell r="E294" t="str">
            <v>100900 Касса магазина N9 - транзит.счет(гл.касса-касс.т.)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</row>
        <row r="295">
          <cell r="D295" t="str">
            <v>100910</v>
          </cell>
          <cell r="E295" t="str">
            <v>100910 Касса магазина N9 в RUB</v>
          </cell>
          <cell r="F295">
            <v>0</v>
          </cell>
          <cell r="G295">
            <v>0</v>
          </cell>
          <cell r="I295">
            <v>0</v>
          </cell>
        </row>
        <row r="296">
          <cell r="D296" t="str">
            <v>100911</v>
          </cell>
          <cell r="E296" t="str">
            <v>100911 Касса магазина Лента-9 (руб.)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</row>
        <row r="297">
          <cell r="D297" t="str">
            <v>100998</v>
          </cell>
          <cell r="E297" t="str">
            <v>100998 Касса магазина Лента-9 (ваучеры)</v>
          </cell>
          <cell r="F297">
            <v>0</v>
          </cell>
          <cell r="G297">
            <v>0</v>
          </cell>
          <cell r="I297">
            <v>0</v>
          </cell>
        </row>
        <row r="298">
          <cell r="D298" t="str">
            <v>100999</v>
          </cell>
          <cell r="E298" t="str">
            <v>100999 Транзитный счет для отчетов касс (снятие) Лента-9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</row>
        <row r="299">
          <cell r="D299" t="str">
            <v>101000</v>
          </cell>
          <cell r="E299" t="str">
            <v>101000 Касса магазина N10- транзит.счет(гл.касса-касс.т.)</v>
          </cell>
          <cell r="F299">
            <v>1670315.47</v>
          </cell>
          <cell r="G299">
            <v>0</v>
          </cell>
          <cell r="H299">
            <v>0</v>
          </cell>
          <cell r="I299">
            <v>0</v>
          </cell>
        </row>
        <row r="300">
          <cell r="D300" t="str">
            <v>101010</v>
          </cell>
          <cell r="E300" t="str">
            <v>101010 Касса№10- в РУБ</v>
          </cell>
          <cell r="F300">
            <v>108713.31</v>
          </cell>
          <cell r="G300">
            <v>17771.14</v>
          </cell>
          <cell r="H300">
            <v>17771.14</v>
          </cell>
          <cell r="I300">
            <v>0</v>
          </cell>
        </row>
        <row r="301">
          <cell r="D301" t="str">
            <v>101011</v>
          </cell>
          <cell r="E301" t="str">
            <v>101011 Касса магазина Лента-10 (руб.)</v>
          </cell>
          <cell r="F301">
            <v>889913.5</v>
          </cell>
          <cell r="G301">
            <v>3890842.66</v>
          </cell>
          <cell r="H301">
            <v>3890842.66</v>
          </cell>
          <cell r="I301">
            <v>0</v>
          </cell>
        </row>
        <row r="302">
          <cell r="D302" t="str">
            <v>101020</v>
          </cell>
          <cell r="E302" t="str">
            <v>101020 Касса в иностранной валюте USD</v>
          </cell>
          <cell r="F302">
            <v>0</v>
          </cell>
          <cell r="G302">
            <v>0</v>
          </cell>
          <cell r="I302">
            <v>0</v>
          </cell>
        </row>
        <row r="303">
          <cell r="D303" t="str">
            <v>101030</v>
          </cell>
          <cell r="E303" t="str">
            <v>101030 Касса в иностранной валюте EUR</v>
          </cell>
          <cell r="F303">
            <v>0</v>
          </cell>
          <cell r="G303">
            <v>0</v>
          </cell>
          <cell r="I303">
            <v>0</v>
          </cell>
        </row>
        <row r="304">
          <cell r="D304" t="str">
            <v>101098</v>
          </cell>
          <cell r="E304" t="str">
            <v>101098 Касса магазина Лента-10 (ваучеры)</v>
          </cell>
          <cell r="F304">
            <v>0</v>
          </cell>
          <cell r="G304">
            <v>-1500</v>
          </cell>
          <cell r="H304">
            <v>-1500</v>
          </cell>
          <cell r="I304">
            <v>0</v>
          </cell>
        </row>
        <row r="305">
          <cell r="D305" t="str">
            <v>101099</v>
          </cell>
          <cell r="E305" t="str">
            <v>101099 Транзитный счет для отчетов касс (снятие) Лента-10</v>
          </cell>
          <cell r="F305">
            <v>2058436.7</v>
          </cell>
          <cell r="G305">
            <v>0</v>
          </cell>
          <cell r="H305">
            <v>0</v>
          </cell>
          <cell r="I305">
            <v>0</v>
          </cell>
        </row>
        <row r="306">
          <cell r="D306" t="str">
            <v>108100</v>
          </cell>
          <cell r="E306" t="str">
            <v>108100 Специальные бланки</v>
          </cell>
          <cell r="F306">
            <v>94414</v>
          </cell>
          <cell r="G306">
            <v>105636.4</v>
          </cell>
          <cell r="H306">
            <v>105636.4</v>
          </cell>
          <cell r="I306">
            <v>0</v>
          </cell>
        </row>
        <row r="307">
          <cell r="D307" t="str">
            <v>108998</v>
          </cell>
          <cell r="E307" t="str">
            <v>108998 Транзитный счет для продаж по ваучерам(корр)</v>
          </cell>
          <cell r="F307">
            <v>0</v>
          </cell>
          <cell r="G307">
            <v>0</v>
          </cell>
          <cell r="I307">
            <v>0</v>
          </cell>
        </row>
        <row r="308">
          <cell r="D308" t="str">
            <v>108999</v>
          </cell>
          <cell r="E308" t="str">
            <v>108999 Транзитный счет для продаж по ваучерам</v>
          </cell>
          <cell r="F308">
            <v>-587923.99</v>
          </cell>
          <cell r="G308">
            <v>-2768522.47</v>
          </cell>
          <cell r="H308">
            <v>-2768522.47</v>
          </cell>
          <cell r="I308">
            <v>-419400</v>
          </cell>
        </row>
        <row r="309">
          <cell r="D309" t="str">
            <v>109080</v>
          </cell>
          <cell r="E309" t="str">
            <v>109080 Transit for FBCJ SGL operations - receivables</v>
          </cell>
          <cell r="F309">
            <v>0</v>
          </cell>
          <cell r="G309">
            <v>0</v>
          </cell>
          <cell r="I309">
            <v>0</v>
          </cell>
        </row>
        <row r="310">
          <cell r="D310" t="str">
            <v>109081</v>
          </cell>
          <cell r="E310" t="str">
            <v>109081 Transit for FBCJ SGL operations - payables</v>
          </cell>
          <cell r="F310">
            <v>0</v>
          </cell>
          <cell r="G310">
            <v>0</v>
          </cell>
          <cell r="I310">
            <v>0</v>
          </cell>
        </row>
        <row r="311">
          <cell r="D311" t="str">
            <v>109082</v>
          </cell>
          <cell r="E311" t="str">
            <v>109082 Поступление наличных средств из банка</v>
          </cell>
          <cell r="F311">
            <v>0</v>
          </cell>
          <cell r="G311">
            <v>0</v>
          </cell>
          <cell r="I311">
            <v>0</v>
          </cell>
        </row>
        <row r="312">
          <cell r="D312" t="str">
            <v>109990</v>
          </cell>
          <cell r="E312" t="str">
            <v>109990 Технический счет для SD-клиентов</v>
          </cell>
          <cell r="F312">
            <v>0</v>
          </cell>
          <cell r="G312">
            <v>0</v>
          </cell>
          <cell r="I312">
            <v>0</v>
          </cell>
        </row>
        <row r="313">
          <cell r="D313" t="str">
            <v>109999</v>
          </cell>
          <cell r="E313" t="str">
            <v>109999 Транзитный счет для продаж по кредитным картам</v>
          </cell>
          <cell r="F313">
            <v>2445582.2200000002</v>
          </cell>
          <cell r="G313">
            <v>12241108.68</v>
          </cell>
          <cell r="H313">
            <v>12241108.68</v>
          </cell>
          <cell r="I313">
            <v>4133849.55</v>
          </cell>
        </row>
        <row r="314">
          <cell r="D314" t="str">
            <v>110101</v>
          </cell>
          <cell r="E314" t="str">
            <v>110101 Пионер Альфабанк RUB 40702810900020001726</v>
          </cell>
          <cell r="F314">
            <v>0</v>
          </cell>
          <cell r="G314">
            <v>0</v>
          </cell>
          <cell r="I314">
            <v>0</v>
          </cell>
        </row>
        <row r="315">
          <cell r="D315" t="str">
            <v>110102</v>
          </cell>
          <cell r="E315" t="str">
            <v>110102 Пионер Балт.Банк RUB 40702810300000016147</v>
          </cell>
          <cell r="F315">
            <v>0</v>
          </cell>
          <cell r="G315">
            <v>0</v>
          </cell>
          <cell r="I315">
            <v>0</v>
          </cell>
        </row>
        <row r="316">
          <cell r="D316" t="str">
            <v>110103</v>
          </cell>
          <cell r="E316" t="str">
            <v>110103 Пионер СитиИнвест RUB 40702810800000000449</v>
          </cell>
          <cell r="F316">
            <v>0</v>
          </cell>
          <cell r="G316">
            <v>0</v>
          </cell>
          <cell r="I316">
            <v>0</v>
          </cell>
        </row>
        <row r="317">
          <cell r="D317" t="str">
            <v>110104</v>
          </cell>
          <cell r="E317" t="str">
            <v>110104 Пионер ПСБ RUB 40702810439000002935</v>
          </cell>
          <cell r="F317">
            <v>0</v>
          </cell>
          <cell r="G317">
            <v>0</v>
          </cell>
          <cell r="I317">
            <v>0</v>
          </cell>
        </row>
        <row r="318">
          <cell r="D318" t="str">
            <v>110105</v>
          </cell>
          <cell r="E318" t="str">
            <v>110105 Пионер Сбербанк RUB 40702810355130141544</v>
          </cell>
          <cell r="F318">
            <v>0</v>
          </cell>
          <cell r="G318">
            <v>0</v>
          </cell>
          <cell r="I318">
            <v>0</v>
          </cell>
        </row>
        <row r="319">
          <cell r="D319" t="str">
            <v>110201</v>
          </cell>
          <cell r="E319" t="str">
            <v>110201 Факел Альфабанк RUB 40702810100020004743</v>
          </cell>
          <cell r="F319">
            <v>0</v>
          </cell>
          <cell r="G319">
            <v>0</v>
          </cell>
          <cell r="I319">
            <v>0</v>
          </cell>
        </row>
        <row r="320">
          <cell r="D320" t="str">
            <v>110202</v>
          </cell>
          <cell r="E320" t="str">
            <v>110202 Факел Балт.Банк RUB 40702810900000016628</v>
          </cell>
          <cell r="F320">
            <v>0</v>
          </cell>
          <cell r="G320">
            <v>0</v>
          </cell>
          <cell r="I320">
            <v>0</v>
          </cell>
        </row>
        <row r="321">
          <cell r="D321" t="str">
            <v>110203</v>
          </cell>
          <cell r="E321" t="str">
            <v>110203 Факел ПСБ RUB 40702810139000002934</v>
          </cell>
          <cell r="F321">
            <v>0</v>
          </cell>
          <cell r="G321">
            <v>0</v>
          </cell>
          <cell r="I321">
            <v>0</v>
          </cell>
        </row>
        <row r="322">
          <cell r="D322" t="str">
            <v>110204</v>
          </cell>
          <cell r="E322" t="str">
            <v>110204 Факел ПСБ RUB 40702810539000002864</v>
          </cell>
          <cell r="F322">
            <v>0</v>
          </cell>
          <cell r="G322">
            <v>0</v>
          </cell>
          <cell r="I322">
            <v>1081008.29</v>
          </cell>
        </row>
        <row r="323">
          <cell r="D323" t="str">
            <v>110205</v>
          </cell>
          <cell r="E323" t="str">
            <v>110205 Факел Сбербанк RUB 40702810955000100099</v>
          </cell>
          <cell r="F323">
            <v>0</v>
          </cell>
          <cell r="G323">
            <v>0</v>
          </cell>
          <cell r="I323">
            <v>0</v>
          </cell>
        </row>
        <row r="324">
          <cell r="D324" t="str">
            <v>110206</v>
          </cell>
          <cell r="E324" t="str">
            <v>110206 Факел Уралсиб RUB 40702810522000001193</v>
          </cell>
          <cell r="F324">
            <v>0</v>
          </cell>
          <cell r="G324">
            <v>0</v>
          </cell>
          <cell r="I324">
            <v>0</v>
          </cell>
        </row>
        <row r="325">
          <cell r="D325" t="str">
            <v>110207</v>
          </cell>
          <cell r="E325" t="str">
            <v>110207 Факел Райффайзен RUB 40702810503000402381</v>
          </cell>
          <cell r="F325">
            <v>0</v>
          </cell>
          <cell r="G325">
            <v>0</v>
          </cell>
          <cell r="I325">
            <v>0</v>
          </cell>
        </row>
        <row r="326">
          <cell r="D326" t="str">
            <v>110301</v>
          </cell>
          <cell r="E326" t="str">
            <v>110301 Эвита Балт.Банк RUB 40702810200000016292</v>
          </cell>
          <cell r="F326">
            <v>0</v>
          </cell>
          <cell r="G326">
            <v>0</v>
          </cell>
          <cell r="I326">
            <v>0</v>
          </cell>
        </row>
        <row r="327">
          <cell r="D327" t="str">
            <v>110302</v>
          </cell>
          <cell r="E327" t="str">
            <v>110302 Эвита ПСБ RUB 40702810639000002997</v>
          </cell>
          <cell r="F327">
            <v>0</v>
          </cell>
          <cell r="G327">
            <v>0</v>
          </cell>
          <cell r="I327">
            <v>0</v>
          </cell>
        </row>
        <row r="328">
          <cell r="D328" t="str">
            <v>110303</v>
          </cell>
          <cell r="E328" t="str">
            <v>110303 Эвита ПСБ RUB 40702810639000002887</v>
          </cell>
          <cell r="F328">
            <v>0</v>
          </cell>
          <cell r="G328">
            <v>0</v>
          </cell>
          <cell r="I328">
            <v>718295.57</v>
          </cell>
        </row>
        <row r="329">
          <cell r="D329" t="str">
            <v>110304</v>
          </cell>
          <cell r="E329" t="str">
            <v>110304 Эвита Уралсиб RUB 40702810522000001630</v>
          </cell>
          <cell r="F329">
            <v>0</v>
          </cell>
          <cell r="G329">
            <v>0</v>
          </cell>
          <cell r="I329">
            <v>0</v>
          </cell>
        </row>
        <row r="330">
          <cell r="D330" t="str">
            <v>110305</v>
          </cell>
          <cell r="E330" t="str">
            <v>110305 Эвита Райффайзен RUB 40702810403000402384</v>
          </cell>
          <cell r="F330">
            <v>0</v>
          </cell>
          <cell r="G330">
            <v>0</v>
          </cell>
          <cell r="I330">
            <v>0</v>
          </cell>
        </row>
        <row r="331">
          <cell r="D331" t="str">
            <v>110401</v>
          </cell>
          <cell r="E331" t="str">
            <v>110401 Омни Альфабанк RUB 40702810900020000594</v>
          </cell>
          <cell r="F331">
            <v>0</v>
          </cell>
          <cell r="G331">
            <v>0</v>
          </cell>
          <cell r="I331">
            <v>0</v>
          </cell>
        </row>
        <row r="332">
          <cell r="D332" t="str">
            <v>110402</v>
          </cell>
          <cell r="E332" t="str">
            <v>110402 Омни ПСБ RUB 40702810600000100559</v>
          </cell>
          <cell r="F332">
            <v>0</v>
          </cell>
          <cell r="G332">
            <v>0</v>
          </cell>
          <cell r="I332">
            <v>0</v>
          </cell>
        </row>
        <row r="333">
          <cell r="D333" t="str">
            <v>110403</v>
          </cell>
          <cell r="E333" t="str">
            <v>110403 Омни ПСБ RUB 40702810639000003970</v>
          </cell>
          <cell r="F333">
            <v>0</v>
          </cell>
          <cell r="G333">
            <v>0</v>
          </cell>
          <cell r="I333">
            <v>0</v>
          </cell>
        </row>
        <row r="334">
          <cell r="D334" t="str">
            <v>110404</v>
          </cell>
          <cell r="E334" t="str">
            <v>110404 Омни Райффайзен RUB 40702810703000401292</v>
          </cell>
          <cell r="F334">
            <v>0</v>
          </cell>
          <cell r="G334">
            <v>0</v>
          </cell>
          <cell r="I334">
            <v>0</v>
          </cell>
        </row>
        <row r="335">
          <cell r="D335" t="str">
            <v>110405</v>
          </cell>
          <cell r="E335" t="str">
            <v>110405 Омни Сбербанк RUB 40702810655000100072</v>
          </cell>
          <cell r="F335">
            <v>0</v>
          </cell>
          <cell r="G335">
            <v>0</v>
          </cell>
          <cell r="I335">
            <v>0</v>
          </cell>
        </row>
        <row r="336">
          <cell r="D336" t="str">
            <v>110406</v>
          </cell>
          <cell r="E336" t="str">
            <v>110406 Омни Сбербанк RUB 45207810755000000145</v>
          </cell>
          <cell r="F336">
            <v>0</v>
          </cell>
          <cell r="G336">
            <v>0</v>
          </cell>
          <cell r="I336">
            <v>0</v>
          </cell>
        </row>
        <row r="337">
          <cell r="D337" t="str">
            <v>110407</v>
          </cell>
          <cell r="E337" t="str">
            <v>110407 Омни Уралсиб RUB 40702810222000000562</v>
          </cell>
          <cell r="F337">
            <v>0</v>
          </cell>
          <cell r="G337">
            <v>0</v>
          </cell>
          <cell r="I337">
            <v>0</v>
          </cell>
        </row>
        <row r="338">
          <cell r="D338" t="str">
            <v>110409</v>
          </cell>
          <cell r="E338" t="str">
            <v>110409 ОМНИ Балт Банк RUB 40702810700007037033</v>
          </cell>
          <cell r="F338">
            <v>0</v>
          </cell>
          <cell r="G338">
            <v>0</v>
          </cell>
          <cell r="I338">
            <v>0</v>
          </cell>
        </row>
        <row r="339">
          <cell r="D339" t="str">
            <v>110410</v>
          </cell>
          <cell r="E339" t="str">
            <v>110410 ОМНИ ММБанк RUB 40702810200020457193</v>
          </cell>
          <cell r="F339">
            <v>0</v>
          </cell>
          <cell r="G339">
            <v>0</v>
          </cell>
          <cell r="I339">
            <v>0</v>
          </cell>
        </row>
        <row r="340">
          <cell r="D340" t="str">
            <v>110601</v>
          </cell>
          <cell r="E340" t="str">
            <v>110601 ЛЕНТА ПСБ RUB 40702810539000004574</v>
          </cell>
          <cell r="F340">
            <v>421122.01</v>
          </cell>
          <cell r="G340">
            <v>2619884.7000000002</v>
          </cell>
          <cell r="H340">
            <v>2619884.7000000002</v>
          </cell>
          <cell r="I340">
            <v>2457793.41</v>
          </cell>
        </row>
        <row r="341">
          <cell r="D341" t="str">
            <v>110602</v>
          </cell>
          <cell r="E341" t="str">
            <v>110602 ЛЕНТА БАЛТ БАНК RUB 40702810700007057107</v>
          </cell>
          <cell r="F341">
            <v>140809.22</v>
          </cell>
          <cell r="G341">
            <v>146119.22</v>
          </cell>
          <cell r="H341">
            <v>146119.22</v>
          </cell>
          <cell r="I341">
            <v>608999.64</v>
          </cell>
        </row>
        <row r="342">
          <cell r="D342" t="str">
            <v>110603</v>
          </cell>
          <cell r="E342" t="str">
            <v>110603 ЛЕНТА УРАЛСИБ RUB 40702810722000001757</v>
          </cell>
          <cell r="F342">
            <v>162238.39000000001</v>
          </cell>
          <cell r="G342">
            <v>741133.77</v>
          </cell>
          <cell r="H342">
            <v>741133.77</v>
          </cell>
          <cell r="I342">
            <v>2609072.71</v>
          </cell>
        </row>
        <row r="343">
          <cell r="D343" t="str">
            <v>110604</v>
          </cell>
          <cell r="E343" t="str">
            <v>110604 ЛЕНТА РАЙФФАЙЗЕН RUB 40702810503000402378</v>
          </cell>
          <cell r="F343">
            <v>9254.77</v>
          </cell>
          <cell r="G343">
            <v>89477.81</v>
          </cell>
          <cell r="H343">
            <v>89477.81</v>
          </cell>
          <cell r="I343">
            <v>6252.07</v>
          </cell>
        </row>
        <row r="344">
          <cell r="D344" t="str">
            <v>110608</v>
          </cell>
          <cell r="E344" t="str">
            <v>110608 Blocked-Bank a/c LE10 - use a/c 110610</v>
          </cell>
          <cell r="F344">
            <v>0</v>
          </cell>
          <cell r="G344">
            <v>0</v>
          </cell>
          <cell r="I344">
            <v>0</v>
          </cell>
        </row>
        <row r="345">
          <cell r="D345" t="str">
            <v>110610</v>
          </cell>
          <cell r="E345" t="str">
            <v>110610 ЛЕНТА СБЕРБАНК RUB 40702810655000100292</v>
          </cell>
          <cell r="F345">
            <v>0</v>
          </cell>
          <cell r="G345">
            <v>15397576.77</v>
          </cell>
          <cell r="H345">
            <v>15397576.77</v>
          </cell>
          <cell r="I345">
            <v>122195177.77</v>
          </cell>
        </row>
        <row r="346">
          <cell r="D346" t="str">
            <v>110611</v>
          </cell>
          <cell r="E346" t="str">
            <v>110611 ЛЕНТА ММБанк RUB 40702810100020454885</v>
          </cell>
          <cell r="F346">
            <v>5685130.5300000003</v>
          </cell>
          <cell r="G346">
            <v>2999860.76</v>
          </cell>
          <cell r="H346">
            <v>2999860.76</v>
          </cell>
          <cell r="I346">
            <v>137498.85</v>
          </cell>
        </row>
        <row r="347">
          <cell r="D347" t="str">
            <v>110612</v>
          </cell>
          <cell r="E347" t="str">
            <v>110612 ЛЕНТА БСЖВ RUB 40702810033810000023</v>
          </cell>
          <cell r="F347">
            <v>0</v>
          </cell>
          <cell r="G347">
            <v>0</v>
          </cell>
          <cell r="I347">
            <v>0</v>
          </cell>
        </row>
        <row r="348">
          <cell r="D348" t="str">
            <v>110613</v>
          </cell>
          <cell r="E348" t="str">
            <v>110613 ЛЕНТА Коммерцбанк RUB 40702810300002201341</v>
          </cell>
          <cell r="F348">
            <v>156022.07</v>
          </cell>
          <cell r="G348">
            <v>10066.93</v>
          </cell>
          <cell r="H348">
            <v>10066.93</v>
          </cell>
          <cell r="I348">
            <v>0</v>
          </cell>
        </row>
        <row r="349">
          <cell r="D349" t="str">
            <v>110614</v>
          </cell>
          <cell r="E349" t="str">
            <v>110614 ЛЕНТА АБН АМРО Банк RUB 40702810600000015458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</row>
        <row r="350">
          <cell r="D350" t="str">
            <v>110701</v>
          </cell>
          <cell r="E350" t="str">
            <v>110701 ИСТОЧНИК УРАЛСИБ RUB 40702810322000001649</v>
          </cell>
          <cell r="F350">
            <v>0</v>
          </cell>
          <cell r="G350">
            <v>0</v>
          </cell>
          <cell r="I350">
            <v>0</v>
          </cell>
        </row>
        <row r="351">
          <cell r="D351" t="str">
            <v>110705</v>
          </cell>
          <cell r="E351" t="str">
            <v>110705 ИСТОЧНИК РАЙФФАЙЗЕНБАНК RUB 40702810203000402377</v>
          </cell>
          <cell r="F351">
            <v>0</v>
          </cell>
          <cell r="G351">
            <v>0</v>
          </cell>
          <cell r="I351">
            <v>3610.33</v>
          </cell>
        </row>
        <row r="352">
          <cell r="D352" t="str">
            <v>110706</v>
          </cell>
          <cell r="E352" t="str">
            <v>110706 ИСТОЧНИК ММБанк RUB 40702810200020457287</v>
          </cell>
          <cell r="F352">
            <v>0</v>
          </cell>
          <cell r="G352">
            <v>0</v>
          </cell>
          <cell r="I352">
            <v>0</v>
          </cell>
        </row>
        <row r="353">
          <cell r="D353" t="str">
            <v>110707</v>
          </cell>
          <cell r="E353" t="str">
            <v>110707 ИСТОЧНИК ПСБ RUB 40702810210239000004764</v>
          </cell>
          <cell r="F353">
            <v>0</v>
          </cell>
          <cell r="G353">
            <v>0</v>
          </cell>
          <cell r="I353">
            <v>0</v>
          </cell>
        </row>
        <row r="354">
          <cell r="D354" t="str">
            <v>110801</v>
          </cell>
          <cell r="E354" t="str">
            <v>110801 КУЛИНАР.ПР-ВО ПСБ RUB 40702810139000004673</v>
          </cell>
          <cell r="F354">
            <v>0</v>
          </cell>
          <cell r="G354">
            <v>0</v>
          </cell>
          <cell r="I354">
            <v>0</v>
          </cell>
        </row>
        <row r="355">
          <cell r="D355" t="str">
            <v>110802</v>
          </cell>
          <cell r="E355" t="str">
            <v>110802 КУЛИНАР.ПР-ВО БАЛТ RUB 40702810500001428848</v>
          </cell>
          <cell r="F355">
            <v>0</v>
          </cell>
          <cell r="G355">
            <v>0</v>
          </cell>
          <cell r="I355">
            <v>0</v>
          </cell>
        </row>
        <row r="356">
          <cell r="D356" t="str">
            <v>111207</v>
          </cell>
          <cell r="E356" t="str">
            <v>111207 Факел ПСБ USD 40702840239005000843</v>
          </cell>
          <cell r="F356">
            <v>0</v>
          </cell>
          <cell r="G356">
            <v>0</v>
          </cell>
          <cell r="I356">
            <v>877.97</v>
          </cell>
        </row>
        <row r="357">
          <cell r="D357" t="str">
            <v>111208</v>
          </cell>
          <cell r="E357" t="str">
            <v>111208 Факел ПСБ USD 40702840539005000844</v>
          </cell>
          <cell r="F357">
            <v>0</v>
          </cell>
          <cell r="G357">
            <v>0</v>
          </cell>
          <cell r="I357">
            <v>0</v>
          </cell>
        </row>
        <row r="358">
          <cell r="D358" t="str">
            <v>111209</v>
          </cell>
          <cell r="E358" t="str">
            <v>111209 Факел ПСБ USD 40702840839005000845</v>
          </cell>
          <cell r="F358">
            <v>0</v>
          </cell>
          <cell r="G358">
            <v>0</v>
          </cell>
          <cell r="I358">
            <v>0</v>
          </cell>
        </row>
        <row r="359">
          <cell r="D359" t="str">
            <v>111305</v>
          </cell>
          <cell r="E359" t="str">
            <v>111305 Эвита ПСБ USD 40702840139005000846</v>
          </cell>
          <cell r="F359">
            <v>0</v>
          </cell>
          <cell r="G359">
            <v>0</v>
          </cell>
          <cell r="I359">
            <v>0</v>
          </cell>
        </row>
        <row r="360">
          <cell r="D360" t="str">
            <v>111306</v>
          </cell>
          <cell r="E360" t="str">
            <v>111306 Эвита ПСБ USD 40702840439005000847</v>
          </cell>
          <cell r="F360">
            <v>0</v>
          </cell>
          <cell r="G360">
            <v>0</v>
          </cell>
          <cell r="I360">
            <v>0</v>
          </cell>
        </row>
        <row r="361">
          <cell r="D361" t="str">
            <v>111307</v>
          </cell>
          <cell r="E361" t="str">
            <v>111307 Эвита ПСБ USD 40702840739005000848</v>
          </cell>
          <cell r="F361">
            <v>0</v>
          </cell>
          <cell r="G361">
            <v>0</v>
          </cell>
          <cell r="I361">
            <v>0</v>
          </cell>
        </row>
        <row r="362">
          <cell r="D362" t="str">
            <v>111408</v>
          </cell>
          <cell r="E362" t="str">
            <v>111408 Омни Райффайзен USD 40702840003000401292</v>
          </cell>
          <cell r="F362">
            <v>0</v>
          </cell>
          <cell r="G362">
            <v>0</v>
          </cell>
          <cell r="I362">
            <v>575.23</v>
          </cell>
        </row>
        <row r="363">
          <cell r="D363" t="str">
            <v>111409</v>
          </cell>
          <cell r="E363" t="str">
            <v>111409 Омни Райффайзен USD 40702840303001401292</v>
          </cell>
          <cell r="F363">
            <v>0</v>
          </cell>
          <cell r="G363">
            <v>0</v>
          </cell>
          <cell r="I363">
            <v>0</v>
          </cell>
        </row>
        <row r="364">
          <cell r="D364" t="str">
            <v>111410</v>
          </cell>
          <cell r="E364" t="str">
            <v>111410 Омни Райффайзен USD 40702840603002401292</v>
          </cell>
          <cell r="F364">
            <v>0</v>
          </cell>
          <cell r="G364">
            <v>0</v>
          </cell>
          <cell r="I364">
            <v>0</v>
          </cell>
        </row>
        <row r="365">
          <cell r="D365" t="str">
            <v>111411</v>
          </cell>
          <cell r="E365" t="str">
            <v>111411 Омни Сбербанк USD 40702840355000100012</v>
          </cell>
          <cell r="F365">
            <v>0</v>
          </cell>
          <cell r="G365">
            <v>0</v>
          </cell>
          <cell r="I365">
            <v>0</v>
          </cell>
        </row>
        <row r="366">
          <cell r="D366" t="str">
            <v>111412</v>
          </cell>
          <cell r="E366" t="str">
            <v>111412 Омни Сбербанк USD 40702840255000200012</v>
          </cell>
          <cell r="F366">
            <v>0</v>
          </cell>
          <cell r="G366">
            <v>0</v>
          </cell>
          <cell r="I366">
            <v>0</v>
          </cell>
        </row>
        <row r="367">
          <cell r="D367" t="str">
            <v>111413</v>
          </cell>
          <cell r="E367" t="str">
            <v>111413 Омни Сбербанк USD 40702840155000300012</v>
          </cell>
          <cell r="F367">
            <v>0</v>
          </cell>
          <cell r="G367">
            <v>0</v>
          </cell>
          <cell r="I367">
            <v>0</v>
          </cell>
        </row>
        <row r="368">
          <cell r="D368" t="str">
            <v>111414</v>
          </cell>
          <cell r="E368" t="str">
            <v>111414 Омни Уралсиб USD 40702840122000179000</v>
          </cell>
          <cell r="F368">
            <v>0</v>
          </cell>
          <cell r="G368">
            <v>0</v>
          </cell>
          <cell r="I368">
            <v>0</v>
          </cell>
        </row>
        <row r="369">
          <cell r="D369" t="str">
            <v>111415</v>
          </cell>
          <cell r="E369" t="str">
            <v>111415 Омни Уралсиб USD 40702840922000179200</v>
          </cell>
          <cell r="F369">
            <v>0</v>
          </cell>
          <cell r="G369">
            <v>0</v>
          </cell>
          <cell r="I369">
            <v>0</v>
          </cell>
        </row>
        <row r="370">
          <cell r="D370" t="str">
            <v>111416</v>
          </cell>
          <cell r="E370" t="str">
            <v>111416 Омни Уралсиб USD 40702840022000179100</v>
          </cell>
          <cell r="F370">
            <v>0</v>
          </cell>
          <cell r="G370">
            <v>0</v>
          </cell>
          <cell r="I370">
            <v>0</v>
          </cell>
        </row>
        <row r="371">
          <cell r="D371" t="str">
            <v>111417</v>
          </cell>
          <cell r="E371" t="str">
            <v>111417 Омни Уралсиб USD 45205840322000100805</v>
          </cell>
          <cell r="F371">
            <v>0</v>
          </cell>
          <cell r="G371">
            <v>0</v>
          </cell>
          <cell r="I371">
            <v>0</v>
          </cell>
        </row>
        <row r="372">
          <cell r="D372" t="str">
            <v>111418</v>
          </cell>
          <cell r="E372" t="str">
            <v>111418 Омни Балт Банк USD спец.тр.40702840400001401663</v>
          </cell>
          <cell r="F372">
            <v>0</v>
          </cell>
          <cell r="G372">
            <v>0</v>
          </cell>
          <cell r="I372">
            <v>0</v>
          </cell>
        </row>
        <row r="373">
          <cell r="D373" t="str">
            <v>111419</v>
          </cell>
          <cell r="E373" t="str">
            <v>111419 Омни Балт Банк USD 40702999900001401661</v>
          </cell>
          <cell r="F373">
            <v>0</v>
          </cell>
          <cell r="G373">
            <v>0</v>
          </cell>
          <cell r="I373">
            <v>0</v>
          </cell>
        </row>
        <row r="374">
          <cell r="D374" t="str">
            <v>111420</v>
          </cell>
          <cell r="E374" t="str">
            <v>111420 Омни Балт Банк USD 40702999600001401660</v>
          </cell>
          <cell r="F374">
            <v>0</v>
          </cell>
          <cell r="G374">
            <v>0</v>
          </cell>
          <cell r="I374">
            <v>0</v>
          </cell>
        </row>
        <row r="375">
          <cell r="D375" t="str">
            <v>111422</v>
          </cell>
          <cell r="E375" t="str">
            <v>111422 Омни ММБанк USD 40702840300020530061</v>
          </cell>
          <cell r="F375">
            <v>0</v>
          </cell>
          <cell r="G375">
            <v>0</v>
          </cell>
          <cell r="I375">
            <v>0</v>
          </cell>
        </row>
        <row r="376">
          <cell r="D376" t="str">
            <v>111423</v>
          </cell>
          <cell r="E376" t="str">
            <v>111423 Омни ММБанк USD 40702840600020530062 транзит</v>
          </cell>
          <cell r="F376">
            <v>0</v>
          </cell>
          <cell r="G376">
            <v>0</v>
          </cell>
          <cell r="I376">
            <v>0</v>
          </cell>
        </row>
        <row r="377">
          <cell r="D377" t="str">
            <v>111604</v>
          </cell>
          <cell r="E377" t="str">
            <v>111604 ЛЕНТА УРАЛСИБ USD 40702840822000534000</v>
          </cell>
          <cell r="F377">
            <v>0.28000000000000003</v>
          </cell>
          <cell r="G377">
            <v>0.28999999999999998</v>
          </cell>
          <cell r="H377">
            <v>0.28999999999999998</v>
          </cell>
          <cell r="I377">
            <v>0</v>
          </cell>
        </row>
        <row r="378">
          <cell r="D378" t="str">
            <v>111605</v>
          </cell>
          <cell r="E378" t="str">
            <v>111605 ЛЕНТА УРАЛСИБ USD 40702840722000534100 транз</v>
          </cell>
          <cell r="F378">
            <v>0</v>
          </cell>
          <cell r="G378">
            <v>0</v>
          </cell>
          <cell r="I378">
            <v>0</v>
          </cell>
        </row>
        <row r="379">
          <cell r="D379" t="str">
            <v>111606</v>
          </cell>
          <cell r="E379" t="str">
            <v>111606 ЛЕНТА УРАЛСИБ USD 40702840622000534200 сп.транз</v>
          </cell>
          <cell r="F379">
            <v>0</v>
          </cell>
          <cell r="G379">
            <v>0</v>
          </cell>
          <cell r="I379">
            <v>0</v>
          </cell>
        </row>
        <row r="380">
          <cell r="D380" t="str">
            <v>111607</v>
          </cell>
          <cell r="E380" t="str">
            <v>111607 ЛЕНТА ММБАНК USD 40702840700020424886</v>
          </cell>
          <cell r="F380">
            <v>0</v>
          </cell>
          <cell r="G380">
            <v>0</v>
          </cell>
          <cell r="I380">
            <v>0</v>
          </cell>
        </row>
        <row r="381">
          <cell r="D381" t="str">
            <v>111608</v>
          </cell>
          <cell r="E381" t="str">
            <v>111608 ЛЕНТА ММБАНК USD 40702840000020454887 Транз</v>
          </cell>
          <cell r="F381">
            <v>0</v>
          </cell>
          <cell r="G381">
            <v>0</v>
          </cell>
          <cell r="I381">
            <v>0</v>
          </cell>
        </row>
        <row r="382">
          <cell r="D382" t="str">
            <v>111609</v>
          </cell>
          <cell r="E382" t="str">
            <v>111609 ЛЕНТА ММБАНК USD 40702840300020454888 Спец.Транз</v>
          </cell>
          <cell r="F382">
            <v>0</v>
          </cell>
          <cell r="G382">
            <v>0</v>
          </cell>
          <cell r="I382">
            <v>0</v>
          </cell>
        </row>
        <row r="383">
          <cell r="D383" t="str">
            <v>111610</v>
          </cell>
          <cell r="E383" t="str">
            <v>111610 ЛЕНТА Сбербанк USD 40702840355000169613</v>
          </cell>
          <cell r="F383">
            <v>0</v>
          </cell>
          <cell r="G383">
            <v>0</v>
          </cell>
          <cell r="I383">
            <v>0</v>
          </cell>
        </row>
        <row r="384">
          <cell r="D384" t="str">
            <v>111611</v>
          </cell>
          <cell r="E384" t="str">
            <v>111611 ЛЕНТА Сбербанк USD 40702840255000269613 транзит</v>
          </cell>
          <cell r="F384">
            <v>0</v>
          </cell>
          <cell r="G384">
            <v>0</v>
          </cell>
          <cell r="I384">
            <v>0</v>
          </cell>
        </row>
        <row r="385">
          <cell r="D385" t="str">
            <v>111612</v>
          </cell>
          <cell r="E385" t="str">
            <v>111612 ЛЕНТА БалтБанк USD 40702840500001205484</v>
          </cell>
          <cell r="F385">
            <v>138.81</v>
          </cell>
          <cell r="G385">
            <v>143.91</v>
          </cell>
          <cell r="H385">
            <v>143.91</v>
          </cell>
          <cell r="I385">
            <v>0</v>
          </cell>
        </row>
        <row r="386">
          <cell r="D386" t="str">
            <v>111613</v>
          </cell>
          <cell r="E386" t="str">
            <v>111613 ЛЕНТА БалтБанк USD 40702840800001205485 транзит</v>
          </cell>
          <cell r="F386">
            <v>0</v>
          </cell>
          <cell r="G386">
            <v>0</v>
          </cell>
          <cell r="I386">
            <v>0</v>
          </cell>
        </row>
        <row r="387">
          <cell r="D387" t="str">
            <v>111614</v>
          </cell>
          <cell r="E387" t="str">
            <v>111614 ЛЕНТА Райффайзен USD 40702840803000402378</v>
          </cell>
          <cell r="F387">
            <v>575.52</v>
          </cell>
          <cell r="G387">
            <v>596.66</v>
          </cell>
          <cell r="H387">
            <v>596.66</v>
          </cell>
          <cell r="I387">
            <v>0</v>
          </cell>
        </row>
        <row r="388">
          <cell r="D388" t="str">
            <v>111615</v>
          </cell>
          <cell r="E388" t="str">
            <v>111615 ЛЕНТА Райффайзен USD 40702840103001402378 транзит</v>
          </cell>
          <cell r="F388">
            <v>0</v>
          </cell>
          <cell r="G388">
            <v>0</v>
          </cell>
          <cell r="I388">
            <v>0</v>
          </cell>
        </row>
        <row r="389">
          <cell r="D389" t="str">
            <v>111616</v>
          </cell>
          <cell r="E389" t="str">
            <v>111616 ЛЕНТА БСЖВ USD 40702840433810000017</v>
          </cell>
          <cell r="F389">
            <v>0</v>
          </cell>
          <cell r="G389">
            <v>0</v>
          </cell>
          <cell r="I389">
            <v>0</v>
          </cell>
        </row>
        <row r="390">
          <cell r="D390" t="str">
            <v>111617</v>
          </cell>
          <cell r="E390" t="str">
            <v>111617 ЛЕНТА БСЖВ USD 40702840733810000018 транзит</v>
          </cell>
          <cell r="F390">
            <v>0</v>
          </cell>
          <cell r="G390">
            <v>0</v>
          </cell>
          <cell r="I390">
            <v>0</v>
          </cell>
        </row>
        <row r="391">
          <cell r="D391" t="str">
            <v>111618</v>
          </cell>
          <cell r="E391" t="str">
            <v>111618 ЛЕНТА Коммерцбанк USD 40702840600002201341</v>
          </cell>
          <cell r="F391">
            <v>0</v>
          </cell>
          <cell r="G391">
            <v>41.45</v>
          </cell>
          <cell r="H391">
            <v>41.45</v>
          </cell>
          <cell r="I391">
            <v>0</v>
          </cell>
        </row>
        <row r="392">
          <cell r="D392" t="str">
            <v>111619</v>
          </cell>
          <cell r="E392" t="str">
            <v>111619 ЛЕНТА Коммерцбанк 40702840700012201341 транзит</v>
          </cell>
          <cell r="F392">
            <v>0</v>
          </cell>
          <cell r="G392">
            <v>0</v>
          </cell>
          <cell r="I392">
            <v>0</v>
          </cell>
        </row>
        <row r="393">
          <cell r="D393" t="str">
            <v>111620</v>
          </cell>
          <cell r="E393" t="str">
            <v>111620 ЛЕНТА АБН АМРО Банк USD 40702810600000015458</v>
          </cell>
          <cell r="F393">
            <v>0</v>
          </cell>
          <cell r="G393">
            <v>0</v>
          </cell>
          <cell r="I393">
            <v>0</v>
          </cell>
        </row>
        <row r="394">
          <cell r="D394" t="str">
            <v>111621</v>
          </cell>
          <cell r="E394" t="str">
            <v>111621 ЛЕНТА АБН АМРО Банк USD 40702840390000015466транз</v>
          </cell>
          <cell r="F394">
            <v>0</v>
          </cell>
          <cell r="G394">
            <v>0</v>
          </cell>
          <cell r="I394">
            <v>0</v>
          </cell>
        </row>
        <row r="395">
          <cell r="D395" t="str">
            <v>111622</v>
          </cell>
          <cell r="E395" t="str">
            <v>111622 ЛЕНТА ММБ Банк USD 40702840700020454886</v>
          </cell>
          <cell r="F395">
            <v>0</v>
          </cell>
          <cell r="G395">
            <v>0</v>
          </cell>
          <cell r="I395">
            <v>0</v>
          </cell>
        </row>
        <row r="396">
          <cell r="D396" t="str">
            <v>111623</v>
          </cell>
          <cell r="E396" t="str">
            <v>111623 ЛЕНТА ММБ Банк USD 47405840400020488902</v>
          </cell>
          <cell r="F396">
            <v>0</v>
          </cell>
          <cell r="G396">
            <v>0</v>
          </cell>
          <cell r="I396">
            <v>0</v>
          </cell>
        </row>
        <row r="397">
          <cell r="D397" t="str">
            <v>111702</v>
          </cell>
          <cell r="E397" t="str">
            <v>111702 ИСТОЧНИК УРАЛСИБ USD 40702840822000505000</v>
          </cell>
          <cell r="F397">
            <v>0</v>
          </cell>
          <cell r="G397">
            <v>0</v>
          </cell>
          <cell r="I397">
            <v>0</v>
          </cell>
        </row>
        <row r="398">
          <cell r="D398" t="str">
            <v>111703</v>
          </cell>
          <cell r="E398" t="str">
            <v>111703 ИСТОЧНИК УРАЛСИБ USD 40702840722000505100 транз</v>
          </cell>
          <cell r="F398">
            <v>0</v>
          </cell>
          <cell r="G398">
            <v>0</v>
          </cell>
          <cell r="I398">
            <v>0</v>
          </cell>
        </row>
        <row r="399">
          <cell r="D399" t="str">
            <v>111704</v>
          </cell>
          <cell r="E399" t="str">
            <v>111704 ИСТОЧНИК УРАЛСИБ USD 40702840622000505200 сп.транз</v>
          </cell>
          <cell r="F399">
            <v>0</v>
          </cell>
          <cell r="G399">
            <v>0</v>
          </cell>
          <cell r="I399">
            <v>0</v>
          </cell>
        </row>
        <row r="400">
          <cell r="D400" t="str">
            <v>111705</v>
          </cell>
          <cell r="E400" t="str">
            <v>111705 ИСТОЧНИК Райффайзен USD 40702840503000402377</v>
          </cell>
          <cell r="F400">
            <v>0</v>
          </cell>
          <cell r="G400">
            <v>0</v>
          </cell>
          <cell r="I400">
            <v>0</v>
          </cell>
        </row>
        <row r="401">
          <cell r="D401" t="str">
            <v>111706</v>
          </cell>
          <cell r="E401" t="str">
            <v>111706 ИСТОЧНИК Райффайзен USD 40702840103002402377</v>
          </cell>
          <cell r="F401">
            <v>0</v>
          </cell>
          <cell r="G401">
            <v>0</v>
          </cell>
          <cell r="I401">
            <v>0</v>
          </cell>
        </row>
        <row r="402">
          <cell r="D402" t="str">
            <v>111707</v>
          </cell>
          <cell r="E402" t="str">
            <v>111707 Спец.счет ММБ 40819840700021300000 USD</v>
          </cell>
          <cell r="F402">
            <v>0</v>
          </cell>
          <cell r="G402">
            <v>0</v>
          </cell>
          <cell r="I402">
            <v>0</v>
          </cell>
        </row>
        <row r="403">
          <cell r="D403" t="str">
            <v>112210</v>
          </cell>
          <cell r="E403" t="str">
            <v>112210 Факел ПСБ EUR 40702978839005000843</v>
          </cell>
          <cell r="F403">
            <v>0</v>
          </cell>
          <cell r="G403">
            <v>0</v>
          </cell>
          <cell r="I403">
            <v>0</v>
          </cell>
        </row>
        <row r="404">
          <cell r="D404" t="str">
            <v>112211</v>
          </cell>
          <cell r="E404" t="str">
            <v>112211 Факел ПСБ EUR 40702978139005000844</v>
          </cell>
          <cell r="F404">
            <v>0</v>
          </cell>
          <cell r="G404">
            <v>0</v>
          </cell>
          <cell r="I404">
            <v>0</v>
          </cell>
        </row>
        <row r="405">
          <cell r="D405" t="str">
            <v>112212</v>
          </cell>
          <cell r="E405" t="str">
            <v>112212 Факел ПСБ EUR 40702978439005000845</v>
          </cell>
          <cell r="F405">
            <v>0</v>
          </cell>
          <cell r="G405">
            <v>0</v>
          </cell>
          <cell r="I405">
            <v>0</v>
          </cell>
        </row>
        <row r="406">
          <cell r="D406" t="str">
            <v>112418</v>
          </cell>
          <cell r="E406" t="str">
            <v>112418 Омни Сбербанк EUR 40702978655000100008</v>
          </cell>
          <cell r="F406">
            <v>0</v>
          </cell>
          <cell r="G406">
            <v>0</v>
          </cell>
          <cell r="I406">
            <v>0</v>
          </cell>
        </row>
        <row r="407">
          <cell r="D407" t="str">
            <v>112419</v>
          </cell>
          <cell r="E407" t="str">
            <v>112419 Омни Сбербанк EUR 40702978555000200008</v>
          </cell>
          <cell r="F407">
            <v>0</v>
          </cell>
          <cell r="G407">
            <v>0</v>
          </cell>
          <cell r="I407">
            <v>0</v>
          </cell>
        </row>
        <row r="408">
          <cell r="D408" t="str">
            <v>112420</v>
          </cell>
          <cell r="E408" t="str">
            <v>112420 Омни Сбербанк EUR 40702978455000300008</v>
          </cell>
          <cell r="F408">
            <v>0</v>
          </cell>
          <cell r="G408">
            <v>0</v>
          </cell>
          <cell r="I408">
            <v>0</v>
          </cell>
        </row>
        <row r="409">
          <cell r="D409" t="str">
            <v>112607</v>
          </cell>
          <cell r="E409" t="str">
            <v>112607 ЛЕНТА УРАЛСИБ EUR 40702978422000534000</v>
          </cell>
          <cell r="F409">
            <v>0</v>
          </cell>
          <cell r="G409">
            <v>0</v>
          </cell>
          <cell r="I409">
            <v>0</v>
          </cell>
        </row>
        <row r="410">
          <cell r="D410" t="str">
            <v>112608</v>
          </cell>
          <cell r="E410" t="str">
            <v>112608 ЛЕНТА УРАЛСИБ EUR 40702878322000534100 транз</v>
          </cell>
          <cell r="F410">
            <v>0</v>
          </cell>
          <cell r="G410">
            <v>0</v>
          </cell>
          <cell r="I410">
            <v>0</v>
          </cell>
        </row>
        <row r="411">
          <cell r="D411" t="str">
            <v>112609</v>
          </cell>
          <cell r="E411" t="str">
            <v>112609 ЛЕНТА УРАЛСИБ EUR 40702978222000534200 сп.транз</v>
          </cell>
          <cell r="F411">
            <v>0</v>
          </cell>
          <cell r="G411">
            <v>0</v>
          </cell>
          <cell r="I411">
            <v>0</v>
          </cell>
        </row>
        <row r="412">
          <cell r="D412" t="str">
            <v>112610</v>
          </cell>
          <cell r="E412" t="str">
            <v>112610 ЛЕНТА Сбербанк EUR 40702978055000169636</v>
          </cell>
          <cell r="F412">
            <v>0</v>
          </cell>
          <cell r="G412">
            <v>0</v>
          </cell>
          <cell r="I412">
            <v>0</v>
          </cell>
        </row>
        <row r="413">
          <cell r="D413" t="str">
            <v>112611</v>
          </cell>
          <cell r="E413" t="str">
            <v>112611 ЛЕНТА Сбербанк EUR 40702978955000269636 транз</v>
          </cell>
          <cell r="F413">
            <v>0</v>
          </cell>
          <cell r="G413">
            <v>0</v>
          </cell>
          <cell r="I413">
            <v>0</v>
          </cell>
        </row>
        <row r="414">
          <cell r="D414" t="str">
            <v>112612</v>
          </cell>
          <cell r="E414" t="str">
            <v>112612 ЛЕНТА ММБ EUR 40702978900020626742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</row>
        <row r="415">
          <cell r="D415" t="str">
            <v>112613</v>
          </cell>
          <cell r="E415" t="str">
            <v>112613 ЛЕНТА ММБ EUR 40702978200020626743 транз</v>
          </cell>
          <cell r="F415">
            <v>0</v>
          </cell>
          <cell r="G415">
            <v>0</v>
          </cell>
          <cell r="I415">
            <v>0</v>
          </cell>
        </row>
        <row r="416">
          <cell r="D416" t="str">
            <v>112614</v>
          </cell>
          <cell r="E416" t="str">
            <v>112614 ЛЕНТА БСЖВ EUR 40702978133810000014</v>
          </cell>
          <cell r="F416">
            <v>0</v>
          </cell>
          <cell r="G416">
            <v>0</v>
          </cell>
          <cell r="I416">
            <v>0</v>
          </cell>
        </row>
        <row r="417">
          <cell r="D417" t="str">
            <v>112615</v>
          </cell>
          <cell r="E417" t="str">
            <v>112615 ЛЕНТА БСЖВ EUR 40702978133810000015 транз</v>
          </cell>
          <cell r="F417">
            <v>0</v>
          </cell>
          <cell r="G417">
            <v>0</v>
          </cell>
          <cell r="I417">
            <v>0</v>
          </cell>
        </row>
        <row r="418">
          <cell r="D418" t="str">
            <v>112616</v>
          </cell>
          <cell r="E418" t="str">
            <v>112616 Лента ПСБ EUR 40702978039000001362</v>
          </cell>
          <cell r="F418">
            <v>0</v>
          </cell>
          <cell r="G418">
            <v>0</v>
          </cell>
          <cell r="I418">
            <v>0</v>
          </cell>
        </row>
        <row r="419">
          <cell r="D419" t="str">
            <v>112617</v>
          </cell>
          <cell r="E419" t="str">
            <v>112617 ЛЕНТА ПСБ EUR 407029780339000001363 Транзитный</v>
          </cell>
          <cell r="F419">
            <v>0</v>
          </cell>
          <cell r="G419">
            <v>0</v>
          </cell>
          <cell r="I419">
            <v>0</v>
          </cell>
        </row>
        <row r="420">
          <cell r="D420" t="str">
            <v>112618</v>
          </cell>
          <cell r="E420" t="str">
            <v>112618 Лента Райффайзен EUR 40702978039000001362</v>
          </cell>
          <cell r="F420">
            <v>0</v>
          </cell>
          <cell r="G420">
            <v>0</v>
          </cell>
          <cell r="I420">
            <v>0</v>
          </cell>
        </row>
        <row r="421">
          <cell r="D421" t="str">
            <v>112619</v>
          </cell>
          <cell r="E421" t="str">
            <v>112619 ЛЕНТА РайффайзенEUR407029780339000001363Транзитный</v>
          </cell>
          <cell r="F421">
            <v>0</v>
          </cell>
          <cell r="G421">
            <v>0</v>
          </cell>
          <cell r="I421">
            <v>0</v>
          </cell>
        </row>
        <row r="422">
          <cell r="D422" t="str">
            <v>112620</v>
          </cell>
          <cell r="E422" t="str">
            <v>112620 ЛЕНТА АБН АМРО Банк EUR 40702978500000015458</v>
          </cell>
          <cell r="F422">
            <v>0</v>
          </cell>
          <cell r="G422">
            <v>0</v>
          </cell>
          <cell r="I422">
            <v>0</v>
          </cell>
        </row>
        <row r="423">
          <cell r="D423" t="str">
            <v>112621</v>
          </cell>
          <cell r="E423" t="str">
            <v>112621 ЛЕНТА АБН АМРО Банк EUR 40702978599000015466транз</v>
          </cell>
          <cell r="F423">
            <v>0</v>
          </cell>
          <cell r="G423">
            <v>0</v>
          </cell>
          <cell r="I423">
            <v>0</v>
          </cell>
        </row>
        <row r="424">
          <cell r="D424" t="str">
            <v>112622</v>
          </cell>
          <cell r="E424" t="str">
            <v>112622 ЛЕНТА ММБ Банк EUR 40819978600021300001транз</v>
          </cell>
          <cell r="F424">
            <v>0</v>
          </cell>
          <cell r="G424">
            <v>0</v>
          </cell>
          <cell r="I424">
            <v>0</v>
          </cell>
        </row>
        <row r="425">
          <cell r="D425" t="str">
            <v>112705</v>
          </cell>
          <cell r="E425" t="str">
            <v>112705 ИСТОЧНИК УРАЛСИБ EUR 40702978422000505000</v>
          </cell>
          <cell r="F425">
            <v>0</v>
          </cell>
          <cell r="G425">
            <v>0</v>
          </cell>
          <cell r="I425">
            <v>0</v>
          </cell>
        </row>
        <row r="426">
          <cell r="D426" t="str">
            <v>112706</v>
          </cell>
          <cell r="E426" t="str">
            <v>112706 ИСТОЧНИК УРАЛСИБ EUR 40702978322000505100 транз</v>
          </cell>
          <cell r="F426">
            <v>0</v>
          </cell>
          <cell r="G426">
            <v>0</v>
          </cell>
          <cell r="I426">
            <v>0</v>
          </cell>
        </row>
        <row r="427">
          <cell r="D427" t="str">
            <v>112707</v>
          </cell>
          <cell r="E427" t="str">
            <v>112707 ИСТОЧНИК УРАЛСИБ EUR 40702978222000505200 сп.транз</v>
          </cell>
          <cell r="F427">
            <v>0</v>
          </cell>
          <cell r="G427">
            <v>0</v>
          </cell>
          <cell r="I427">
            <v>0</v>
          </cell>
        </row>
        <row r="428">
          <cell r="D428" t="str">
            <v>112708</v>
          </cell>
          <cell r="E428" t="str">
            <v>112708 АБН АМРО Банк АО спец Р1 EUR40819978200001215563</v>
          </cell>
          <cell r="F428">
            <v>0</v>
          </cell>
          <cell r="G428">
            <v>0</v>
          </cell>
          <cell r="I428">
            <v>0</v>
          </cell>
        </row>
        <row r="429">
          <cell r="D429" t="str">
            <v>113601</v>
          </cell>
          <cell r="E429" t="str">
            <v>113601 Лента СБ RUB 42102810155000000005 Депозитный счет</v>
          </cell>
          <cell r="F429">
            <v>0</v>
          </cell>
          <cell r="G429">
            <v>135799900</v>
          </cell>
          <cell r="H429">
            <v>135799900</v>
          </cell>
          <cell r="I429">
            <v>0</v>
          </cell>
        </row>
        <row r="430">
          <cell r="D430" t="str">
            <v>113602</v>
          </cell>
          <cell r="E430" t="str">
            <v>113602 Спец.счет "Р2" ММБ 30227810800021116315</v>
          </cell>
          <cell r="F430">
            <v>0</v>
          </cell>
          <cell r="G430">
            <v>0</v>
          </cell>
          <cell r="I430">
            <v>0</v>
          </cell>
        </row>
        <row r="431">
          <cell r="D431" t="str">
            <v>113603</v>
          </cell>
          <cell r="E431" t="str">
            <v>113603 Спец.счет "Р2" ММБ 30227810600021119826</v>
          </cell>
          <cell r="F431">
            <v>0</v>
          </cell>
          <cell r="G431">
            <v>0</v>
          </cell>
          <cell r="I431">
            <v>0</v>
          </cell>
        </row>
        <row r="432">
          <cell r="D432" t="str">
            <v>113604</v>
          </cell>
          <cell r="E432" t="str">
            <v>113604 Спец.счет  ММБ 30227810700021159029</v>
          </cell>
          <cell r="F432">
            <v>0</v>
          </cell>
          <cell r="G432">
            <v>0</v>
          </cell>
          <cell r="I432">
            <v>0</v>
          </cell>
        </row>
        <row r="433">
          <cell r="D433" t="str">
            <v>113605</v>
          </cell>
          <cell r="E433" t="str">
            <v>113605 Спец.счет ММБ 30227810800021159042</v>
          </cell>
          <cell r="F433">
            <v>0</v>
          </cell>
          <cell r="G433">
            <v>0</v>
          </cell>
          <cell r="I433">
            <v>0</v>
          </cell>
        </row>
        <row r="434">
          <cell r="D434" t="str">
            <v>113606</v>
          </cell>
          <cell r="E434" t="str">
            <v>113606 ММБ депозитный счет1 4210281050002207572</v>
          </cell>
          <cell r="F434">
            <v>0</v>
          </cell>
          <cell r="G434">
            <v>0</v>
          </cell>
          <cell r="I434">
            <v>0</v>
          </cell>
        </row>
        <row r="435">
          <cell r="D435" t="str">
            <v>118010</v>
          </cell>
          <cell r="E435" t="str">
            <v>118010 Тех.счет для входящих платежей по банк.выписке</v>
          </cell>
          <cell r="F435">
            <v>0</v>
          </cell>
          <cell r="G435">
            <v>0</v>
          </cell>
          <cell r="I435">
            <v>0</v>
          </cell>
        </row>
        <row r="436">
          <cell r="D436" t="str">
            <v>118020</v>
          </cell>
          <cell r="E436" t="str">
            <v>118020 Тех.счет для исходящих платежей по банк.выписке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</row>
        <row r="437">
          <cell r="D437" t="str">
            <v>118030</v>
          </cell>
          <cell r="E437" t="str">
            <v>118030 F110-outgoing payments-subaccount</v>
          </cell>
          <cell r="F437">
            <v>0</v>
          </cell>
          <cell r="G437">
            <v>0</v>
          </cell>
          <cell r="I437">
            <v>0</v>
          </cell>
        </row>
        <row r="438">
          <cell r="D438" t="str">
            <v>118999</v>
          </cell>
          <cell r="E438" t="str">
            <v>118999 F110-Tech.a/c-pmt differ. with alternative currenc</v>
          </cell>
          <cell r="F438">
            <v>0</v>
          </cell>
          <cell r="G438">
            <v>0</v>
          </cell>
          <cell r="I438">
            <v>0</v>
          </cell>
        </row>
        <row r="439">
          <cell r="D439" t="str">
            <v>119000</v>
          </cell>
          <cell r="E439" t="str">
            <v>119000 Депозитный счет</v>
          </cell>
          <cell r="F439">
            <v>0</v>
          </cell>
          <cell r="G439">
            <v>0</v>
          </cell>
          <cell r="I439">
            <v>82518788.540000007</v>
          </cell>
        </row>
        <row r="440">
          <cell r="D440" t="str">
            <v>119100</v>
          </cell>
          <cell r="E440" t="str">
            <v>119100 ПИОНЕР БАЛТ БАНК RUB 40702810300000016147 д.в пути</v>
          </cell>
          <cell r="F440">
            <v>0</v>
          </cell>
          <cell r="G440">
            <v>0</v>
          </cell>
          <cell r="I440">
            <v>0</v>
          </cell>
        </row>
        <row r="441">
          <cell r="D441" t="str">
            <v>119200</v>
          </cell>
          <cell r="E441" t="str">
            <v>119200 ПИОНЕР ПСБ RUB 40702810439000002935 деньги в пути</v>
          </cell>
          <cell r="F441">
            <v>0</v>
          </cell>
          <cell r="G441">
            <v>0</v>
          </cell>
          <cell r="I441">
            <v>0</v>
          </cell>
        </row>
        <row r="442">
          <cell r="D442" t="str">
            <v>119300</v>
          </cell>
          <cell r="E442" t="str">
            <v>119300 Транзитные счета банки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</row>
        <row r="443">
          <cell r="D443" t="str">
            <v>119400</v>
          </cell>
          <cell r="E443" t="str">
            <v>119400 Счет оффшорной компании Istochnic LTD</v>
          </cell>
          <cell r="F443">
            <v>0</v>
          </cell>
          <cell r="G443">
            <v>0</v>
          </cell>
          <cell r="I443">
            <v>0</v>
          </cell>
        </row>
        <row r="444">
          <cell r="D444" t="str">
            <v>119410</v>
          </cell>
          <cell r="E444" t="str">
            <v>119410 Счет оффшорной компании Istochnic LTD в USD</v>
          </cell>
          <cell r="F444">
            <v>0</v>
          </cell>
          <cell r="G444">
            <v>8768382.5399999991</v>
          </cell>
          <cell r="H444">
            <v>8768382.5399999991</v>
          </cell>
          <cell r="I444">
            <v>2200003.63</v>
          </cell>
        </row>
        <row r="445">
          <cell r="D445" t="str">
            <v>119420</v>
          </cell>
          <cell r="E445" t="str">
            <v>119420 Счет оффшорной компании Istochnic LTD в EUR</v>
          </cell>
          <cell r="F445">
            <v>59209.18</v>
          </cell>
          <cell r="G445">
            <v>0</v>
          </cell>
          <cell r="H445">
            <v>0</v>
          </cell>
          <cell r="I445">
            <v>0</v>
          </cell>
        </row>
        <row r="446">
          <cell r="D446" t="str">
            <v>119430</v>
          </cell>
          <cell r="E446" t="str">
            <v>119430 Счет оффшорной компании Istochnic LTD в GBP</v>
          </cell>
          <cell r="F446">
            <v>0</v>
          </cell>
          <cell r="G446">
            <v>0</v>
          </cell>
          <cell r="I446">
            <v>0</v>
          </cell>
        </row>
        <row r="447">
          <cell r="D447" t="str">
            <v>119500</v>
          </cell>
          <cell r="E447" t="str">
            <v>119500 Транзитный счет Источник ЛТД</v>
          </cell>
          <cell r="F447">
            <v>0</v>
          </cell>
          <cell r="G447">
            <v>46838.97</v>
          </cell>
          <cell r="H447">
            <v>46838.97</v>
          </cell>
          <cell r="I447">
            <v>0</v>
          </cell>
        </row>
        <row r="448">
          <cell r="D448" t="str">
            <v>120000</v>
          </cell>
          <cell r="E448" t="str">
            <v>120000 Ссуды сотрудникам</v>
          </cell>
          <cell r="F448">
            <v>169905</v>
          </cell>
          <cell r="G448">
            <v>250133.1</v>
          </cell>
          <cell r="H448">
            <v>250133.1</v>
          </cell>
          <cell r="I448">
            <v>0</v>
          </cell>
        </row>
        <row r="449">
          <cell r="D449" t="str">
            <v>120010</v>
          </cell>
          <cell r="E449" t="str">
            <v>120010 Займы выданные в рублях</v>
          </cell>
          <cell r="F449">
            <v>215371625</v>
          </cell>
          <cell r="G449">
            <v>227616125</v>
          </cell>
          <cell r="H449">
            <v>227616125</v>
          </cell>
          <cell r="I449">
            <v>0</v>
          </cell>
        </row>
        <row r="450">
          <cell r="D450" t="str">
            <v>120020</v>
          </cell>
          <cell r="E450" t="str">
            <v>120020 Займы выданные аффелированным лицам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</row>
        <row r="451">
          <cell r="D451" t="str">
            <v>120029</v>
          </cell>
          <cell r="E451" t="str">
            <v>120029 Займы выданные аффелированным лицам (корр)</v>
          </cell>
          <cell r="F451">
            <v>0</v>
          </cell>
          <cell r="G451">
            <v>0</v>
          </cell>
          <cell r="I451">
            <v>0</v>
          </cell>
        </row>
        <row r="452">
          <cell r="D452" t="str">
            <v>120040</v>
          </cell>
          <cell r="E452" t="str">
            <v>120040 Денежные средства от займов выданных</v>
          </cell>
          <cell r="F452">
            <v>-219134304.91999999</v>
          </cell>
          <cell r="G452">
            <v>-145299546.41999999</v>
          </cell>
          <cell r="H452">
            <v>-145299546.41999999</v>
          </cell>
          <cell r="I452">
            <v>-35427.54</v>
          </cell>
        </row>
        <row r="453">
          <cell r="D453" t="str">
            <v>120050</v>
          </cell>
          <cell r="E453" t="str">
            <v>120050 Кредиторская задолжен.Проценты к получению</v>
          </cell>
          <cell r="F453">
            <v>5840218.0700000003</v>
          </cell>
          <cell r="G453">
            <v>8148029.25</v>
          </cell>
          <cell r="H453">
            <v>8148029.25</v>
          </cell>
          <cell r="I453">
            <v>0</v>
          </cell>
        </row>
        <row r="454">
          <cell r="D454" t="str">
            <v>120059</v>
          </cell>
          <cell r="E454" t="str">
            <v>120059 Проценты к получению(корр.счет)</v>
          </cell>
          <cell r="F454">
            <v>0</v>
          </cell>
          <cell r="G454">
            <v>0</v>
          </cell>
          <cell r="I454">
            <v>0</v>
          </cell>
        </row>
        <row r="455">
          <cell r="D455" t="str">
            <v>120090</v>
          </cell>
          <cell r="E455" t="str">
            <v>120090 Займы выданные (корр.счет)</v>
          </cell>
          <cell r="F455">
            <v>0</v>
          </cell>
          <cell r="G455">
            <v>0</v>
          </cell>
          <cell r="I455">
            <v>1141205.54</v>
          </cell>
        </row>
        <row r="456">
          <cell r="D456" t="str">
            <v>120099</v>
          </cell>
          <cell r="E456" t="str">
            <v>120099 Ссуды сотрудникам (корр.счет)</v>
          </cell>
          <cell r="F456">
            <v>-3329.4</v>
          </cell>
          <cell r="G456">
            <v>8909.4</v>
          </cell>
          <cell r="H456">
            <v>8909.4</v>
          </cell>
          <cell r="I456">
            <v>-600000</v>
          </cell>
        </row>
        <row r="457">
          <cell r="D457" t="str">
            <v>121000</v>
          </cell>
          <cell r="E457" t="str">
            <v>121000 Ссуды сотрудникам (бух.учет)</v>
          </cell>
          <cell r="F457">
            <v>4427396.75</v>
          </cell>
          <cell r="G457">
            <v>3101752.24</v>
          </cell>
          <cell r="H457">
            <v>3101752.24</v>
          </cell>
          <cell r="I457">
            <v>19346367.550000001</v>
          </cell>
        </row>
        <row r="458">
          <cell r="D458" t="str">
            <v>121099</v>
          </cell>
          <cell r="E458" t="str">
            <v>121099 Ссуды сотрудникам (корр.счет) (бух.учет)</v>
          </cell>
          <cell r="F458">
            <v>0</v>
          </cell>
          <cell r="G458">
            <v>0</v>
          </cell>
          <cell r="I458">
            <v>0</v>
          </cell>
        </row>
        <row r="459">
          <cell r="D459" t="str">
            <v>140000</v>
          </cell>
          <cell r="E459" t="str">
            <v>140000 Дебиторская задолжен.(по товарам) внутри страны</v>
          </cell>
          <cell r="F459">
            <v>632804.57999999996</v>
          </cell>
          <cell r="G459">
            <v>1782714.48</v>
          </cell>
          <cell r="H459">
            <v>1782714.48</v>
          </cell>
          <cell r="I459">
            <v>0</v>
          </cell>
        </row>
        <row r="460">
          <cell r="D460" t="str">
            <v>140010</v>
          </cell>
          <cell r="E460" t="str">
            <v>140010 Дебиторская задолженность (по ОС) внутри страны</v>
          </cell>
          <cell r="F460">
            <v>17692859.129999999</v>
          </cell>
          <cell r="G460">
            <v>17692859.129999999</v>
          </cell>
          <cell r="H460">
            <v>17692859.129999999</v>
          </cell>
          <cell r="I460">
            <v>0</v>
          </cell>
        </row>
        <row r="461">
          <cell r="D461" t="str">
            <v>140020</v>
          </cell>
          <cell r="E461" t="str">
            <v>140020 Дебиторская задолжен.(по услугам) внутри страны</v>
          </cell>
          <cell r="F461">
            <v>61755959.030000001</v>
          </cell>
          <cell r="G461">
            <v>35207708.990000002</v>
          </cell>
          <cell r="H461">
            <v>35207708.990000002</v>
          </cell>
          <cell r="I461">
            <v>0</v>
          </cell>
        </row>
        <row r="462">
          <cell r="D462" t="str">
            <v>140030</v>
          </cell>
          <cell r="E462" t="str">
            <v>140030 Дебиторская задолжен. по выданным ваучерам</v>
          </cell>
          <cell r="F462">
            <v>0</v>
          </cell>
          <cell r="G462">
            <v>0</v>
          </cell>
          <cell r="I462">
            <v>0</v>
          </cell>
        </row>
        <row r="463">
          <cell r="D463" t="str">
            <v>140090</v>
          </cell>
          <cell r="E463" t="str">
            <v>140090 Дебиторская задолженность внутри страны - СРЛ</v>
          </cell>
          <cell r="F463">
            <v>-251280</v>
          </cell>
          <cell r="G463">
            <v>0</v>
          </cell>
          <cell r="H463">
            <v>0</v>
          </cell>
          <cell r="I463">
            <v>0</v>
          </cell>
        </row>
        <row r="464">
          <cell r="D464" t="str">
            <v>140099</v>
          </cell>
          <cell r="E464" t="str">
            <v>140099 Дебиторская задолжен.товары (коррект.счет)</v>
          </cell>
          <cell r="F464">
            <v>0</v>
          </cell>
          <cell r="G464">
            <v>0</v>
          </cell>
          <cell r="I464">
            <v>0</v>
          </cell>
        </row>
        <row r="465">
          <cell r="D465" t="str">
            <v>140200</v>
          </cell>
          <cell r="E465" t="str">
            <v>140200 Авансы полученные    (по товарам) внутри страны</v>
          </cell>
          <cell r="F465">
            <v>-6761913.0300000003</v>
          </cell>
          <cell r="G465">
            <v>-8138719.46</v>
          </cell>
          <cell r="H465">
            <v>-8138719.46</v>
          </cell>
          <cell r="I465">
            <v>0</v>
          </cell>
        </row>
        <row r="466">
          <cell r="D466" t="str">
            <v>140210</v>
          </cell>
          <cell r="E466" t="str">
            <v>140210 НДС по авансам полученным</v>
          </cell>
          <cell r="F466">
            <v>1033003.72</v>
          </cell>
          <cell r="G466">
            <v>1225670.74</v>
          </cell>
          <cell r="H466">
            <v>1225670.74</v>
          </cell>
          <cell r="I466">
            <v>0</v>
          </cell>
        </row>
        <row r="467">
          <cell r="D467" t="str">
            <v>140299</v>
          </cell>
          <cell r="E467" t="str">
            <v>140299 Авансы полученные (корр.)</v>
          </cell>
          <cell r="F467">
            <v>0</v>
          </cell>
          <cell r="G467">
            <v>0</v>
          </cell>
          <cell r="I467">
            <v>0</v>
          </cell>
        </row>
        <row r="468">
          <cell r="D468" t="str">
            <v>140300</v>
          </cell>
          <cell r="E468" t="str">
            <v>140300 Авансы полученные по ОС</v>
          </cell>
          <cell r="F468">
            <v>-5660189.0300000003</v>
          </cell>
          <cell r="G468">
            <v>-5403679.9000000004</v>
          </cell>
          <cell r="H468">
            <v>-5403679.9000000004</v>
          </cell>
          <cell r="I468">
            <v>3505038.97</v>
          </cell>
        </row>
        <row r="469">
          <cell r="D469" t="str">
            <v>140399</v>
          </cell>
          <cell r="E469" t="str">
            <v>140399 Авансы полученные по ОС(корр.)</v>
          </cell>
          <cell r="F469">
            <v>0</v>
          </cell>
          <cell r="G469">
            <v>0</v>
          </cell>
          <cell r="I469">
            <v>0</v>
          </cell>
        </row>
        <row r="470">
          <cell r="D470" t="str">
            <v>141000</v>
          </cell>
          <cell r="E470" t="str">
            <v>141000 Дебиторская задолженность (по товарам) за рубежом</v>
          </cell>
          <cell r="F470">
            <v>-20450</v>
          </cell>
          <cell r="G470">
            <v>0</v>
          </cell>
          <cell r="H470">
            <v>0</v>
          </cell>
          <cell r="I470">
            <v>0</v>
          </cell>
        </row>
        <row r="471">
          <cell r="D471" t="str">
            <v>141010</v>
          </cell>
          <cell r="E471" t="str">
            <v>141010 Дебиторская задолженность (по ОС) за рубежом</v>
          </cell>
          <cell r="F471">
            <v>0</v>
          </cell>
          <cell r="G471">
            <v>0</v>
          </cell>
          <cell r="I471">
            <v>0</v>
          </cell>
        </row>
        <row r="472">
          <cell r="D472" t="str">
            <v>141020</v>
          </cell>
          <cell r="E472" t="str">
            <v>141020 Дебиторская задолженность (по услугам) за рубежом</v>
          </cell>
          <cell r="F472">
            <v>-30000</v>
          </cell>
          <cell r="G472">
            <v>0</v>
          </cell>
          <cell r="H472">
            <v>0</v>
          </cell>
          <cell r="I472">
            <v>0</v>
          </cell>
        </row>
        <row r="473">
          <cell r="D473" t="str">
            <v>141090</v>
          </cell>
          <cell r="E473" t="str">
            <v>141090 Дебиторская задолженность за рубежом - СРЛ</v>
          </cell>
          <cell r="F473">
            <v>-13002.67</v>
          </cell>
          <cell r="G473">
            <v>-13002.67</v>
          </cell>
          <cell r="H473">
            <v>-13002.67</v>
          </cell>
          <cell r="I473">
            <v>0</v>
          </cell>
        </row>
        <row r="474">
          <cell r="D474" t="str">
            <v>141099</v>
          </cell>
          <cell r="E474" t="str">
            <v>141099 Дебиторская задолженн.ОС (коррект.счет)</v>
          </cell>
          <cell r="F474">
            <v>0</v>
          </cell>
          <cell r="G474">
            <v>0</v>
          </cell>
          <cell r="I474">
            <v>-254134.41</v>
          </cell>
        </row>
        <row r="475">
          <cell r="D475" t="str">
            <v>142000</v>
          </cell>
          <cell r="E475" t="str">
            <v>142000 Дебиторская задолженностьПоАффилированным лицам</v>
          </cell>
          <cell r="F475">
            <v>0</v>
          </cell>
          <cell r="G475">
            <v>8634.75</v>
          </cell>
          <cell r="H475">
            <v>8634.75</v>
          </cell>
          <cell r="I475">
            <v>0</v>
          </cell>
        </row>
        <row r="476">
          <cell r="D476" t="str">
            <v>142010</v>
          </cell>
          <cell r="E476" t="str">
            <v>142010 Прочие потери</v>
          </cell>
          <cell r="F476">
            <v>0</v>
          </cell>
          <cell r="G476">
            <v>0</v>
          </cell>
          <cell r="I476">
            <v>0</v>
          </cell>
        </row>
        <row r="477">
          <cell r="D477" t="str">
            <v>142090</v>
          </cell>
          <cell r="E477" t="str">
            <v>142090 ДебиторскаяЗадолженностьПоАффилированнымЛицам(Корр</v>
          </cell>
          <cell r="F477">
            <v>0</v>
          </cell>
          <cell r="G477">
            <v>0</v>
          </cell>
          <cell r="I477">
            <v>0</v>
          </cell>
        </row>
        <row r="478">
          <cell r="D478" t="str">
            <v>142099</v>
          </cell>
          <cell r="E478" t="str">
            <v>142099 Дебиторская задолжен. - услуги (коррект.счет)</v>
          </cell>
          <cell r="F478">
            <v>10544.43</v>
          </cell>
          <cell r="G478">
            <v>6493.39</v>
          </cell>
          <cell r="H478">
            <v>6493.39</v>
          </cell>
          <cell r="I478">
            <v>0</v>
          </cell>
        </row>
        <row r="479">
          <cell r="D479" t="str">
            <v>142200</v>
          </cell>
          <cell r="E479" t="str">
            <v>142200 Авансы полученные от аффилированных лиц</v>
          </cell>
          <cell r="F479">
            <v>0</v>
          </cell>
          <cell r="G479">
            <v>0</v>
          </cell>
          <cell r="I479">
            <v>63896.480000000003</v>
          </cell>
        </row>
        <row r="480">
          <cell r="D480" t="str">
            <v>142290</v>
          </cell>
          <cell r="E480" t="str">
            <v>142290 АвансыПоАффилированнымЛицам(Корр.Счет)</v>
          </cell>
          <cell r="F480">
            <v>0</v>
          </cell>
          <cell r="G480">
            <v>0</v>
          </cell>
          <cell r="I480">
            <v>0</v>
          </cell>
        </row>
        <row r="481">
          <cell r="D481" t="str">
            <v>143000</v>
          </cell>
          <cell r="E481" t="str">
            <v>143000 "Дебиторская задолженность - юр.лица ТД ""Лента"""</v>
          </cell>
          <cell r="F481">
            <v>0</v>
          </cell>
          <cell r="G481">
            <v>0</v>
          </cell>
          <cell r="I481">
            <v>0</v>
          </cell>
        </row>
        <row r="482">
          <cell r="D482" t="str">
            <v>143099</v>
          </cell>
          <cell r="E482" t="str">
            <v>143099 Дебиторская задолжен. - юр.лица Лента (корр.счет)</v>
          </cell>
          <cell r="F482">
            <v>0</v>
          </cell>
          <cell r="G482">
            <v>0</v>
          </cell>
          <cell r="I482">
            <v>0</v>
          </cell>
        </row>
        <row r="483">
          <cell r="D483" t="str">
            <v>144000</v>
          </cell>
          <cell r="E483" t="str">
            <v>144000 Дебиторская задолж. подотчетных лиц (недостачи)</v>
          </cell>
          <cell r="F483">
            <v>463017.57</v>
          </cell>
          <cell r="G483">
            <v>78647.37</v>
          </cell>
          <cell r="H483">
            <v>78647.37</v>
          </cell>
          <cell r="I483">
            <v>0</v>
          </cell>
        </row>
        <row r="484">
          <cell r="D484" t="str">
            <v>144010</v>
          </cell>
          <cell r="E484" t="str">
            <v>144010 Недостачи и потери от порчи</v>
          </cell>
          <cell r="F484">
            <v>436625.08</v>
          </cell>
          <cell r="G484">
            <v>0</v>
          </cell>
          <cell r="H484">
            <v>0</v>
          </cell>
          <cell r="I484">
            <v>0</v>
          </cell>
        </row>
        <row r="485">
          <cell r="D485" t="str">
            <v>144099</v>
          </cell>
          <cell r="E485" t="str">
            <v>144099 Дебиторская задолжен.подотчет.лиц (коррект.счет)</v>
          </cell>
          <cell r="F485">
            <v>0</v>
          </cell>
          <cell r="G485">
            <v>0</v>
          </cell>
          <cell r="I485">
            <v>0</v>
          </cell>
        </row>
        <row r="486">
          <cell r="D486" t="str">
            <v>144100</v>
          </cell>
          <cell r="E486" t="str">
            <v>144100 Дебиторская задолженность (удержание недостач)</v>
          </cell>
          <cell r="F486">
            <v>-436625.08</v>
          </cell>
          <cell r="G486">
            <v>0</v>
          </cell>
          <cell r="H486">
            <v>0</v>
          </cell>
          <cell r="I486">
            <v>0</v>
          </cell>
        </row>
        <row r="487">
          <cell r="D487" t="str">
            <v>145000</v>
          </cell>
          <cell r="E487" t="str">
            <v>145000 Дебиторская задолж.покуп.уценен.товар.(сотр.Ленты)</v>
          </cell>
          <cell r="F487">
            <v>0</v>
          </cell>
          <cell r="G487">
            <v>0</v>
          </cell>
          <cell r="I487">
            <v>0</v>
          </cell>
        </row>
        <row r="488">
          <cell r="D488" t="str">
            <v>145099</v>
          </cell>
          <cell r="E488" t="str">
            <v>145099 Деб.задолж.покуп.уц.товар.(сотр.Ленты) (корр.счет)</v>
          </cell>
          <cell r="F488">
            <v>0</v>
          </cell>
          <cell r="G488">
            <v>0</v>
          </cell>
          <cell r="I488">
            <v>535650.01</v>
          </cell>
        </row>
        <row r="489">
          <cell r="D489" t="str">
            <v>146000</v>
          </cell>
          <cell r="E489" t="str">
            <v>146000 Целевое финансирование</v>
          </cell>
          <cell r="F489">
            <v>-368682900</v>
          </cell>
          <cell r="G489">
            <v>-173069400</v>
          </cell>
          <cell r="H489">
            <v>-173069400</v>
          </cell>
          <cell r="I489">
            <v>0</v>
          </cell>
        </row>
        <row r="490">
          <cell r="D490" t="str">
            <v>146099</v>
          </cell>
          <cell r="E490" t="str">
            <v>146099 Целевое финансирование (коррект.счет)</v>
          </cell>
          <cell r="F490">
            <v>0</v>
          </cell>
          <cell r="G490">
            <v>0</v>
          </cell>
          <cell r="I490">
            <v>0</v>
          </cell>
        </row>
        <row r="491">
          <cell r="D491" t="str">
            <v>147000</v>
          </cell>
          <cell r="E491" t="str">
            <v>147000 Дебиторская задолженность покупателей по б/н</v>
          </cell>
          <cell r="F491">
            <v>14079.41</v>
          </cell>
          <cell r="G491">
            <v>101794.78</v>
          </cell>
          <cell r="H491">
            <v>101794.78</v>
          </cell>
          <cell r="I491">
            <v>0</v>
          </cell>
        </row>
        <row r="492">
          <cell r="D492" t="str">
            <v>148000</v>
          </cell>
          <cell r="E492" t="str">
            <v>148000 Дебиторская задолженность покупателей через кассы</v>
          </cell>
          <cell r="F492">
            <v>0</v>
          </cell>
          <cell r="G492">
            <v>0</v>
          </cell>
          <cell r="I492">
            <v>0</v>
          </cell>
        </row>
        <row r="493">
          <cell r="D493" t="str">
            <v>148099</v>
          </cell>
          <cell r="E493" t="str">
            <v>148099 Дебиторская задолжен.покупат.ч/кассы (корр.счет)</v>
          </cell>
          <cell r="F493">
            <v>0</v>
          </cell>
          <cell r="G493">
            <v>0</v>
          </cell>
          <cell r="I493">
            <v>-24929.73</v>
          </cell>
        </row>
        <row r="494">
          <cell r="D494" t="str">
            <v>149000</v>
          </cell>
          <cell r="E494" t="str">
            <v>149000 Прочие расчеты по претензиям с сотрудниками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</row>
        <row r="495">
          <cell r="D495" t="str">
            <v>149010</v>
          </cell>
          <cell r="E495" t="str">
            <v>149010 Прочие дебиторы (учет для военкоматов)</v>
          </cell>
          <cell r="F495">
            <v>0</v>
          </cell>
          <cell r="G495">
            <v>0</v>
          </cell>
          <cell r="I495">
            <v>61469439.829999998</v>
          </cell>
        </row>
        <row r="496">
          <cell r="D496" t="str">
            <v>149090</v>
          </cell>
          <cell r="E496" t="str">
            <v>149090 Расчеты по накопительной скидке с покупателями</v>
          </cell>
          <cell r="F496">
            <v>-3683849.66</v>
          </cell>
          <cell r="G496">
            <v>-3683849.66</v>
          </cell>
          <cell r="H496">
            <v>-3683849.66</v>
          </cell>
          <cell r="I496">
            <v>0</v>
          </cell>
        </row>
        <row r="497">
          <cell r="D497" t="str">
            <v>149099</v>
          </cell>
          <cell r="E497" t="str">
            <v>149099 Дебиторская задолжен.проч.(ан.покупат., корр.счет)</v>
          </cell>
          <cell r="F497">
            <v>0</v>
          </cell>
          <cell r="G497">
            <v>0</v>
          </cell>
          <cell r="I497">
            <v>0</v>
          </cell>
        </row>
        <row r="498">
          <cell r="D498" t="str">
            <v>149999</v>
          </cell>
          <cell r="E498" t="str">
            <v>149999 Кредиторы, являющиеся дебиторами</v>
          </cell>
          <cell r="F498">
            <v>0</v>
          </cell>
          <cell r="G498">
            <v>0</v>
          </cell>
          <cell r="I498">
            <v>155225645.88</v>
          </cell>
        </row>
        <row r="499">
          <cell r="D499" t="str">
            <v>154000</v>
          </cell>
          <cell r="E499" t="str">
            <v>154000 Предварительный НДС по товарам</v>
          </cell>
          <cell r="F499">
            <v>0</v>
          </cell>
          <cell r="G499">
            <v>0</v>
          </cell>
          <cell r="I499">
            <v>7005864.4100000001</v>
          </cell>
        </row>
        <row r="500">
          <cell r="D500" t="str">
            <v>154010</v>
          </cell>
          <cell r="E500" t="str">
            <v>154010 Предв.НДС по проч.ТМЦ (сырье, мат.д/собств.исп.)</v>
          </cell>
          <cell r="F500">
            <v>0</v>
          </cell>
          <cell r="G500">
            <v>0</v>
          </cell>
          <cell r="I500">
            <v>1156276.73</v>
          </cell>
        </row>
        <row r="501">
          <cell r="D501" t="str">
            <v>154050</v>
          </cell>
          <cell r="E501" t="str">
            <v>154050 Отсроченный входящий налог</v>
          </cell>
          <cell r="F501">
            <v>0</v>
          </cell>
          <cell r="G501">
            <v>0</v>
          </cell>
          <cell r="I501">
            <v>0</v>
          </cell>
        </row>
        <row r="502">
          <cell r="D502" t="str">
            <v>154060</v>
          </cell>
          <cell r="E502" t="str">
            <v>154060 Предварительный НДС по товарам до 2005г.</v>
          </cell>
          <cell r="F502">
            <v>0</v>
          </cell>
          <cell r="G502">
            <v>0</v>
          </cell>
          <cell r="I502">
            <v>0</v>
          </cell>
        </row>
        <row r="503">
          <cell r="D503" t="str">
            <v>154070</v>
          </cell>
          <cell r="E503" t="str">
            <v>154070 Предварительный НДС по ОС до 2005г.</v>
          </cell>
          <cell r="F503">
            <v>0</v>
          </cell>
          <cell r="G503">
            <v>0</v>
          </cell>
          <cell r="I503">
            <v>0</v>
          </cell>
        </row>
        <row r="504">
          <cell r="D504" t="str">
            <v>154080</v>
          </cell>
          <cell r="E504" t="str">
            <v>154080 Предварительный НДС по услуг до 2005г.</v>
          </cell>
          <cell r="F504">
            <v>0</v>
          </cell>
          <cell r="G504">
            <v>0</v>
          </cell>
          <cell r="I504">
            <v>0</v>
          </cell>
        </row>
        <row r="505">
          <cell r="D505" t="str">
            <v>154100</v>
          </cell>
          <cell r="E505" t="str">
            <v>154100 Предварительный НДС по услугам непроизв.характера</v>
          </cell>
          <cell r="F505">
            <v>0</v>
          </cell>
          <cell r="G505">
            <v>0</v>
          </cell>
          <cell r="I505">
            <v>0</v>
          </cell>
        </row>
        <row r="506">
          <cell r="D506" t="str">
            <v>154110</v>
          </cell>
          <cell r="E506" t="str">
            <v>154110 Предварительный НДС по услугам произв.характер</v>
          </cell>
          <cell r="F506">
            <v>0</v>
          </cell>
          <cell r="G506">
            <v>0</v>
          </cell>
          <cell r="I506">
            <v>0</v>
          </cell>
        </row>
        <row r="507">
          <cell r="D507" t="str">
            <v>154200</v>
          </cell>
          <cell r="E507" t="str">
            <v>154200 Предварительный НДС по оборуд.,не треб.монтажа;НМА</v>
          </cell>
          <cell r="F507">
            <v>0</v>
          </cell>
          <cell r="G507">
            <v>0</v>
          </cell>
          <cell r="I507">
            <v>0</v>
          </cell>
        </row>
        <row r="508">
          <cell r="D508" t="str">
            <v>154210</v>
          </cell>
          <cell r="E508" t="str">
            <v>154210 Предварительный НДС по оборуд.,треб.монтажа, услуг</v>
          </cell>
          <cell r="F508">
            <v>0</v>
          </cell>
          <cell r="G508">
            <v>0</v>
          </cell>
          <cell r="I508">
            <v>0</v>
          </cell>
        </row>
        <row r="509">
          <cell r="D509" t="str">
            <v>154220</v>
          </cell>
          <cell r="E509" t="str">
            <v>154220 Предварительный НДС по проч.капитальным вложениям</v>
          </cell>
          <cell r="F509">
            <v>0</v>
          </cell>
          <cell r="G509">
            <v>0</v>
          </cell>
          <cell r="I509">
            <v>0</v>
          </cell>
        </row>
        <row r="510">
          <cell r="D510" t="str">
            <v>154500</v>
          </cell>
          <cell r="E510" t="str">
            <v>154500 Предварительный НДС по товарам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</row>
        <row r="511">
          <cell r="D511" t="str">
            <v>154510</v>
          </cell>
          <cell r="E511" t="str">
            <v>154510 Предв.НДС по проч.ТМЦ (сырье, мат.д/собств.исп.)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</row>
        <row r="512">
          <cell r="D512" t="str">
            <v>154520</v>
          </cell>
          <cell r="E512" t="str">
            <v>154520 Предв. НДС по импорту товаров</v>
          </cell>
          <cell r="F512">
            <v>0</v>
          </cell>
          <cell r="G512">
            <v>0</v>
          </cell>
          <cell r="I512">
            <v>0</v>
          </cell>
        </row>
        <row r="513">
          <cell r="D513" t="str">
            <v>154530</v>
          </cell>
          <cell r="E513" t="str">
            <v>154530 Предв.НДС по проч.ТМЦ (для производства)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</row>
        <row r="514">
          <cell r="D514" t="str">
            <v>154600</v>
          </cell>
          <cell r="E514" t="str">
            <v>154600 Предварительный НДС по услугам непроизв.характера</v>
          </cell>
          <cell r="F514">
            <v>0</v>
          </cell>
          <cell r="G514">
            <v>0</v>
          </cell>
          <cell r="I514">
            <v>0</v>
          </cell>
        </row>
        <row r="515">
          <cell r="D515" t="str">
            <v>154610</v>
          </cell>
          <cell r="E515" t="str">
            <v>154610 Предварительный НДС по услугам произв.характера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</row>
        <row r="516">
          <cell r="D516" t="str">
            <v>154700</v>
          </cell>
          <cell r="E516" t="str">
            <v>154700 Предварительный НДС по оборуд.,не треб.монтажа;НМА</v>
          </cell>
          <cell r="F516">
            <v>1170076.97</v>
          </cell>
          <cell r="G516">
            <v>0</v>
          </cell>
          <cell r="H516">
            <v>0</v>
          </cell>
          <cell r="I516">
            <v>0</v>
          </cell>
        </row>
        <row r="517">
          <cell r="D517" t="str">
            <v>154701</v>
          </cell>
          <cell r="E517" t="str">
            <v>154701 Предвар. НДС по оборуд.,не треб.монтажа;НМА(оплач)</v>
          </cell>
          <cell r="F517">
            <v>0</v>
          </cell>
          <cell r="G517">
            <v>0</v>
          </cell>
          <cell r="I517">
            <v>0</v>
          </cell>
        </row>
        <row r="518">
          <cell r="D518" t="str">
            <v>154710</v>
          </cell>
          <cell r="E518" t="str">
            <v>154710 Предварительный НДС по оборуд.,треб.монтажа; услуг</v>
          </cell>
          <cell r="F518">
            <v>9327835.3699999992</v>
          </cell>
          <cell r="G518">
            <v>0</v>
          </cell>
          <cell r="H518">
            <v>0</v>
          </cell>
          <cell r="I518">
            <v>0</v>
          </cell>
        </row>
        <row r="519">
          <cell r="D519" t="str">
            <v>154711</v>
          </cell>
          <cell r="E519" t="str">
            <v>154711 Предвар. НДС по оборуд.,треб.монтажа; услуг(оплач)</v>
          </cell>
          <cell r="F519">
            <v>0</v>
          </cell>
          <cell r="G519">
            <v>0</v>
          </cell>
          <cell r="I519">
            <v>0</v>
          </cell>
        </row>
        <row r="520">
          <cell r="D520" t="str">
            <v>154720</v>
          </cell>
          <cell r="E520" t="str">
            <v>154720 Предварительный НДС по проч.капитальным вложениям</v>
          </cell>
          <cell r="F520">
            <v>63703202.75</v>
          </cell>
          <cell r="G520">
            <v>0</v>
          </cell>
          <cell r="H520">
            <v>0</v>
          </cell>
          <cell r="I520">
            <v>0</v>
          </cell>
        </row>
        <row r="521">
          <cell r="D521" t="str">
            <v>154721</v>
          </cell>
          <cell r="E521" t="str">
            <v>154721 Предвар. НДС по проч.капитальным вложениям (Оплач)</v>
          </cell>
          <cell r="F521">
            <v>0</v>
          </cell>
          <cell r="G521">
            <v>0</v>
          </cell>
          <cell r="I521">
            <v>0</v>
          </cell>
        </row>
        <row r="522">
          <cell r="D522" t="str">
            <v>154730</v>
          </cell>
          <cell r="E522" t="str">
            <v>154730 Предв.НДС по импорту ОС, оборудования (оприх)</v>
          </cell>
          <cell r="F522">
            <v>3841396.88</v>
          </cell>
          <cell r="G522">
            <v>0</v>
          </cell>
          <cell r="H522">
            <v>0</v>
          </cell>
          <cell r="I522">
            <v>0</v>
          </cell>
        </row>
        <row r="523">
          <cell r="D523" t="str">
            <v>154731</v>
          </cell>
          <cell r="E523" t="str">
            <v>154731 Предв.НДС по импорту ОС, оборудования (оплач)</v>
          </cell>
          <cell r="F523">
            <v>0</v>
          </cell>
          <cell r="G523">
            <v>0</v>
          </cell>
          <cell r="I523">
            <v>0</v>
          </cell>
        </row>
        <row r="524">
          <cell r="D524" t="str">
            <v>154800</v>
          </cell>
          <cell r="E524" t="str">
            <v>154800 База для операций с нулевой ставкой налога</v>
          </cell>
          <cell r="F524">
            <v>-530678.13</v>
          </cell>
          <cell r="G524">
            <v>0</v>
          </cell>
          <cell r="H524">
            <v>0</v>
          </cell>
          <cell r="I524">
            <v>0</v>
          </cell>
        </row>
        <row r="525">
          <cell r="D525" t="str">
            <v>154810</v>
          </cell>
          <cell r="E525" t="str">
            <v>154810 База для необлагаемых НДС операций</v>
          </cell>
          <cell r="F525">
            <v>0</v>
          </cell>
          <cell r="G525">
            <v>0</v>
          </cell>
          <cell r="I525">
            <v>-1124287830.8499999</v>
          </cell>
        </row>
        <row r="526">
          <cell r="D526" t="str">
            <v>154820</v>
          </cell>
          <cell r="E526" t="str">
            <v>154820 База для операций с нулевой ставкой налога (оплач)</v>
          </cell>
          <cell r="F526">
            <v>0</v>
          </cell>
          <cell r="G526">
            <v>0</v>
          </cell>
          <cell r="I526">
            <v>0</v>
          </cell>
        </row>
        <row r="527">
          <cell r="D527" t="str">
            <v>154900</v>
          </cell>
          <cell r="E527" t="str">
            <v>154900 Перенос входящего НДС с 2004 г.</v>
          </cell>
          <cell r="F527">
            <v>473572870.56999999</v>
          </cell>
          <cell r="G527">
            <v>473572870.56999999</v>
          </cell>
          <cell r="H527">
            <v>473572870.56999999</v>
          </cell>
          <cell r="I527">
            <v>-18106392.719999999</v>
          </cell>
        </row>
        <row r="528">
          <cell r="D528" t="str">
            <v>154999</v>
          </cell>
          <cell r="E528" t="str">
            <v>154999 Предварительный НДС, технич.счет для выравнива</v>
          </cell>
          <cell r="F528">
            <v>503260</v>
          </cell>
          <cell r="G528">
            <v>0</v>
          </cell>
          <cell r="H528">
            <v>0</v>
          </cell>
          <cell r="I528">
            <v>-6383612.0999999996</v>
          </cell>
        </row>
        <row r="529">
          <cell r="D529" t="str">
            <v>160000</v>
          </cell>
          <cell r="E529" t="str">
            <v>160000 Кредиторская задолжен.(по товарам) внутри страны</v>
          </cell>
          <cell r="F529">
            <v>-1920212856.99</v>
          </cell>
          <cell r="G529">
            <v>-2144991427.96</v>
          </cell>
          <cell r="H529">
            <v>-2144991427.96</v>
          </cell>
          <cell r="I529">
            <v>0</v>
          </cell>
        </row>
        <row r="530">
          <cell r="D530" t="str">
            <v>160005</v>
          </cell>
          <cell r="E530" t="str">
            <v>160005 Расчеты с поставщиками по накопительным скидкам</v>
          </cell>
          <cell r="F530">
            <v>786159.73</v>
          </cell>
          <cell r="G530">
            <v>2144469.17</v>
          </cell>
          <cell r="H530">
            <v>2144469.17</v>
          </cell>
          <cell r="I530">
            <v>0</v>
          </cell>
        </row>
        <row r="531">
          <cell r="D531" t="str">
            <v>160010</v>
          </cell>
          <cell r="E531" t="str">
            <v>160010 Кредиторская задолженность (по ОС) внутри страны</v>
          </cell>
          <cell r="F531">
            <v>-85015349</v>
          </cell>
          <cell r="G531">
            <v>-45087478.210000001</v>
          </cell>
          <cell r="H531">
            <v>-45087478.210000001</v>
          </cell>
          <cell r="I531">
            <v>0</v>
          </cell>
        </row>
        <row r="532">
          <cell r="D532" t="str">
            <v>160020</v>
          </cell>
          <cell r="E532" t="str">
            <v>160020 Кредиторская задолжен.(по услугам) внутри страны</v>
          </cell>
          <cell r="F532">
            <v>-84441383.760000005</v>
          </cell>
          <cell r="G532">
            <v>-153009455.87</v>
          </cell>
          <cell r="H532">
            <v>-153009455.87</v>
          </cell>
          <cell r="I532">
            <v>0</v>
          </cell>
        </row>
        <row r="533">
          <cell r="D533" t="str">
            <v>160022</v>
          </cell>
          <cell r="E533" t="str">
            <v>160022 Расчеты по страхованию в руб.</v>
          </cell>
          <cell r="F533">
            <v>-248749.99</v>
          </cell>
          <cell r="G533">
            <v>-391117.29</v>
          </cell>
          <cell r="H533">
            <v>-391117.29</v>
          </cell>
          <cell r="I533">
            <v>0</v>
          </cell>
        </row>
        <row r="534">
          <cell r="D534" t="str">
            <v>160030</v>
          </cell>
          <cell r="E534" t="str">
            <v>160030 Кредиторская задолжен.(налог.органы) внутри страны</v>
          </cell>
          <cell r="F534">
            <v>0</v>
          </cell>
          <cell r="G534">
            <v>0</v>
          </cell>
          <cell r="I534">
            <v>0</v>
          </cell>
        </row>
        <row r="535">
          <cell r="D535" t="str">
            <v>160040</v>
          </cell>
          <cell r="E535" t="str">
            <v>160040 Кредиторская задолжен.(кредит.учрежд) внутри стран</v>
          </cell>
          <cell r="F535">
            <v>0</v>
          </cell>
          <cell r="G535">
            <v>0</v>
          </cell>
          <cell r="I535">
            <v>0</v>
          </cell>
        </row>
        <row r="536">
          <cell r="D536" t="str">
            <v>160049</v>
          </cell>
          <cell r="E536" t="str">
            <v>160049 Кредиторская задолжен.(кредит.учрежд) (корр.счет)</v>
          </cell>
          <cell r="F536">
            <v>0</v>
          </cell>
          <cell r="G536">
            <v>0</v>
          </cell>
          <cell r="I536">
            <v>0</v>
          </cell>
        </row>
        <row r="537">
          <cell r="D537" t="str">
            <v>160050</v>
          </cell>
          <cell r="E537" t="str">
            <v>160050 Кредиторская задолжен.перед учпедителями</v>
          </cell>
          <cell r="F537">
            <v>0</v>
          </cell>
          <cell r="G537">
            <v>0</v>
          </cell>
          <cell r="I537">
            <v>0</v>
          </cell>
        </row>
        <row r="538">
          <cell r="D538" t="str">
            <v>160088</v>
          </cell>
          <cell r="E538" t="str">
            <v>160088 Кредиторская задолжен.товары (корр.счет)</v>
          </cell>
          <cell r="F538">
            <v>0</v>
          </cell>
          <cell r="G538">
            <v>0</v>
          </cell>
          <cell r="I538">
            <v>0</v>
          </cell>
        </row>
        <row r="539">
          <cell r="D539" t="str">
            <v>160090</v>
          </cell>
          <cell r="E539" t="str">
            <v>160090 Кредиторская задолженность внутри страны - СРЛ</v>
          </cell>
          <cell r="F539">
            <v>396053503.26999998</v>
          </cell>
          <cell r="G539">
            <v>339707103.26999998</v>
          </cell>
          <cell r="H539">
            <v>339707103.26999998</v>
          </cell>
          <cell r="I539">
            <v>172318.95</v>
          </cell>
        </row>
        <row r="540">
          <cell r="D540" t="str">
            <v>160099</v>
          </cell>
          <cell r="E540" t="str">
            <v>160099 Кредиторская задолжен.товары (корр.счет)</v>
          </cell>
          <cell r="F540">
            <v>0</v>
          </cell>
          <cell r="G540">
            <v>0</v>
          </cell>
          <cell r="I540">
            <v>0</v>
          </cell>
        </row>
        <row r="541">
          <cell r="D541" t="str">
            <v>160200</v>
          </cell>
          <cell r="E541" t="str">
            <v>160200 Денежные средства от поставщиков услуг</v>
          </cell>
          <cell r="F541">
            <v>46504722.530000001</v>
          </cell>
          <cell r="G541">
            <v>129279134.37</v>
          </cell>
          <cell r="H541">
            <v>130292714.37</v>
          </cell>
          <cell r="I541">
            <v>0</v>
          </cell>
        </row>
        <row r="542">
          <cell r="D542" t="str">
            <v>161000</v>
          </cell>
          <cell r="E542" t="str">
            <v>161000 Кредиторская задолженность (по товарам) за рубежом</v>
          </cell>
          <cell r="F542">
            <v>0</v>
          </cell>
          <cell r="G542">
            <v>-942881.44</v>
          </cell>
          <cell r="H542">
            <v>-942881.44</v>
          </cell>
          <cell r="I542">
            <v>0</v>
          </cell>
        </row>
        <row r="543">
          <cell r="D543" t="str">
            <v>161010</v>
          </cell>
          <cell r="E543" t="str">
            <v>161010 Кредиторская задолженность (по ОС) (Istochnic Ltd)</v>
          </cell>
          <cell r="F543">
            <v>4048105.55</v>
          </cell>
          <cell r="G543">
            <v>-5749143.5700000003</v>
          </cell>
          <cell r="H543">
            <v>-5749143.5700000003</v>
          </cell>
          <cell r="I543">
            <v>0</v>
          </cell>
        </row>
        <row r="544">
          <cell r="D544" t="str">
            <v>161020</v>
          </cell>
          <cell r="E544" t="str">
            <v>161020 Кредиторская задолженность (по услугам) за рубежом</v>
          </cell>
          <cell r="F544">
            <v>0</v>
          </cell>
          <cell r="G544">
            <v>0</v>
          </cell>
          <cell r="I544">
            <v>0</v>
          </cell>
        </row>
        <row r="545">
          <cell r="D545" t="str">
            <v>161030</v>
          </cell>
          <cell r="E545" t="str">
            <v>161030 Кредиторская задолж. (по усл.) за рубежом (Ist.)</v>
          </cell>
          <cell r="F545">
            <v>0</v>
          </cell>
          <cell r="G545">
            <v>0</v>
          </cell>
          <cell r="I545">
            <v>0</v>
          </cell>
        </row>
        <row r="546">
          <cell r="D546" t="str">
            <v>161040</v>
          </cell>
          <cell r="E546" t="str">
            <v>161040 Кредиторская задолженность (по ОС импорт)</v>
          </cell>
          <cell r="F546">
            <v>-734147.78</v>
          </cell>
          <cell r="G546">
            <v>-752434.12</v>
          </cell>
          <cell r="H546">
            <v>-752434.12</v>
          </cell>
          <cell r="I546">
            <v>-80783.17</v>
          </cell>
        </row>
        <row r="547">
          <cell r="D547" t="str">
            <v>161080</v>
          </cell>
          <cell r="E547" t="str">
            <v>161080 Кредиторская задолжен.(корр.счет)(Istochnic)</v>
          </cell>
          <cell r="F547">
            <v>2811775.81</v>
          </cell>
          <cell r="G547">
            <v>2813403.31</v>
          </cell>
          <cell r="H547">
            <v>2813403.31</v>
          </cell>
          <cell r="I547">
            <v>0</v>
          </cell>
        </row>
        <row r="548">
          <cell r="D548" t="str">
            <v>161088</v>
          </cell>
          <cell r="E548" t="str">
            <v>161088 Кредиторская задолжен.ОС (корр.счет)(Istochnic Ltd</v>
          </cell>
          <cell r="F548">
            <v>517771.73</v>
          </cell>
          <cell r="G548">
            <v>372376.46</v>
          </cell>
          <cell r="H548">
            <v>372376.46</v>
          </cell>
          <cell r="I548">
            <v>32.51</v>
          </cell>
        </row>
        <row r="549">
          <cell r="D549" t="str">
            <v>161090</v>
          </cell>
          <cell r="E549" t="str">
            <v>161090 Кредиторская задолженность за рубежом - СРЛ</v>
          </cell>
          <cell r="F549">
            <v>0</v>
          </cell>
          <cell r="G549">
            <v>0</v>
          </cell>
          <cell r="I549">
            <v>0</v>
          </cell>
        </row>
        <row r="550">
          <cell r="D550" t="str">
            <v>161099</v>
          </cell>
          <cell r="E550" t="str">
            <v>161099 Кредиторская задолжен.ОС (корр.счет)</v>
          </cell>
          <cell r="F550">
            <v>-21133.37</v>
          </cell>
          <cell r="G550">
            <v>-100928.11</v>
          </cell>
          <cell r="H550">
            <v>-100928.11</v>
          </cell>
          <cell r="I550">
            <v>0</v>
          </cell>
        </row>
        <row r="551">
          <cell r="D551" t="str">
            <v>162000</v>
          </cell>
          <cell r="E551" t="str">
            <v>162000 Кредиторская задолженность за услуги (rand)</v>
          </cell>
          <cell r="F551">
            <v>0</v>
          </cell>
          <cell r="G551">
            <v>0</v>
          </cell>
          <cell r="I551">
            <v>0</v>
          </cell>
        </row>
        <row r="552">
          <cell r="D552" t="str">
            <v>162099</v>
          </cell>
          <cell r="E552" t="str">
            <v>162099 Кредиторская задолженность - услуги (корр.счет)</v>
          </cell>
          <cell r="F552">
            <v>1743420</v>
          </cell>
          <cell r="G552">
            <v>0</v>
          </cell>
          <cell r="H552">
            <v>0</v>
          </cell>
          <cell r="I552">
            <v>0</v>
          </cell>
        </row>
        <row r="553">
          <cell r="D553" t="str">
            <v>162100</v>
          </cell>
          <cell r="E553" t="str">
            <v>162100 КредиторскаяЗадолженностьПоАффилированнымЛицам</v>
          </cell>
          <cell r="F553">
            <v>0</v>
          </cell>
          <cell r="G553">
            <v>-8634.75</v>
          </cell>
          <cell r="H553">
            <v>-8634.75</v>
          </cell>
          <cell r="I553">
            <v>0</v>
          </cell>
        </row>
        <row r="554">
          <cell r="D554" t="str">
            <v>162200</v>
          </cell>
          <cell r="E554" t="str">
            <v>162200 Кредиторская задолженность  за рубежом (rand)</v>
          </cell>
          <cell r="F554">
            <v>0</v>
          </cell>
          <cell r="G554">
            <v>0</v>
          </cell>
          <cell r="I554">
            <v>0</v>
          </cell>
        </row>
        <row r="555">
          <cell r="D555" t="str">
            <v>162300</v>
          </cell>
          <cell r="E555" t="str">
            <v>162300 Дебиторская задолженность  за рубежом (rand)</v>
          </cell>
          <cell r="F555">
            <v>0</v>
          </cell>
          <cell r="G555">
            <v>0</v>
          </cell>
          <cell r="I555">
            <v>0</v>
          </cell>
        </row>
        <row r="556">
          <cell r="D556" t="str">
            <v>162900</v>
          </cell>
          <cell r="E556" t="str">
            <v>162900 КредитЗадолженностьПоАффилированнымЛицам(Кор.счет)</v>
          </cell>
          <cell r="F556">
            <v>0</v>
          </cell>
          <cell r="G556">
            <v>0</v>
          </cell>
          <cell r="I556">
            <v>-11607.19</v>
          </cell>
        </row>
        <row r="557">
          <cell r="D557" t="str">
            <v>163000</v>
          </cell>
          <cell r="E557" t="str">
            <v>163000 Расчеты по договорам подряда с физ.лицами</v>
          </cell>
          <cell r="F557">
            <v>-17269</v>
          </cell>
          <cell r="G557">
            <v>0</v>
          </cell>
          <cell r="H557">
            <v>0</v>
          </cell>
          <cell r="I557">
            <v>0</v>
          </cell>
        </row>
        <row r="558">
          <cell r="D558" t="str">
            <v>163099</v>
          </cell>
          <cell r="E558" t="str">
            <v>163099 Кредиторская задолжен. - юр.лица Лента (корр.счет)</v>
          </cell>
          <cell r="F558">
            <v>0</v>
          </cell>
          <cell r="G558">
            <v>0</v>
          </cell>
          <cell r="I558">
            <v>0</v>
          </cell>
        </row>
        <row r="559">
          <cell r="D559" t="str">
            <v>163140</v>
          </cell>
          <cell r="E559" t="str">
            <v>163140 Расчеты по договорам подряда с физ. лицами (у)</v>
          </cell>
          <cell r="F559">
            <v>0</v>
          </cell>
          <cell r="G559">
            <v>0</v>
          </cell>
          <cell r="I559">
            <v>0</v>
          </cell>
        </row>
        <row r="560">
          <cell r="D560" t="str">
            <v>164000</v>
          </cell>
          <cell r="E560" t="str">
            <v>164000 Кредиторская задолженность подотчетных лиц</v>
          </cell>
          <cell r="F560">
            <v>154909.97</v>
          </cell>
          <cell r="G560">
            <v>-12170.53</v>
          </cell>
          <cell r="H560">
            <v>-12170.53</v>
          </cell>
          <cell r="I560">
            <v>0</v>
          </cell>
        </row>
        <row r="561">
          <cell r="D561" t="str">
            <v>164010</v>
          </cell>
          <cell r="E561" t="str">
            <v>164010 Депонированные суммы RUR</v>
          </cell>
          <cell r="F561">
            <v>-711500.69</v>
          </cell>
          <cell r="G561">
            <v>-971519.06</v>
          </cell>
          <cell r="H561">
            <v>-971519.06</v>
          </cell>
          <cell r="I561">
            <v>0</v>
          </cell>
        </row>
        <row r="562">
          <cell r="D562" t="str">
            <v>164011</v>
          </cell>
          <cell r="E562" t="str">
            <v>164011 Депонированные суммы Лента</v>
          </cell>
          <cell r="F562">
            <v>-103052.49</v>
          </cell>
          <cell r="G562">
            <v>-137754.48000000001</v>
          </cell>
          <cell r="H562">
            <v>-137754.48000000001</v>
          </cell>
          <cell r="I562">
            <v>0</v>
          </cell>
        </row>
        <row r="563">
          <cell r="D563" t="str">
            <v>164099</v>
          </cell>
          <cell r="E563" t="str">
            <v>164099 Кредиторская задолжен.подотчет.лиц (коррект.счет)</v>
          </cell>
          <cell r="F563">
            <v>0</v>
          </cell>
          <cell r="G563">
            <v>0</v>
          </cell>
          <cell r="I563">
            <v>0</v>
          </cell>
        </row>
        <row r="564">
          <cell r="D564" t="str">
            <v>164100</v>
          </cell>
          <cell r="E564" t="str">
            <v>164100 Кредиторская задолженность по обучению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</row>
        <row r="565">
          <cell r="D565" t="str">
            <v>164110</v>
          </cell>
          <cell r="E565" t="str">
            <v>164110 Кредиторская задолженность штраф за неправ терм. ч</v>
          </cell>
          <cell r="F565">
            <v>-168277.42</v>
          </cell>
          <cell r="G565">
            <v>-112462.92</v>
          </cell>
          <cell r="H565">
            <v>-112462.92</v>
          </cell>
          <cell r="I565">
            <v>0</v>
          </cell>
        </row>
        <row r="566">
          <cell r="D566" t="str">
            <v>164120</v>
          </cell>
          <cell r="E566" t="str">
            <v>164120 Кредиторская задолженность по путевкам</v>
          </cell>
          <cell r="F566">
            <v>34272.980000000003</v>
          </cell>
          <cell r="G566">
            <v>0</v>
          </cell>
          <cell r="H566">
            <v>0</v>
          </cell>
          <cell r="I566">
            <v>0</v>
          </cell>
        </row>
        <row r="567">
          <cell r="D567" t="str">
            <v>164130</v>
          </cell>
          <cell r="E567" t="str">
            <v>164130 Кредиторская задолженность по исполн. листам</v>
          </cell>
          <cell r="F567">
            <v>-57375.18</v>
          </cell>
          <cell r="G567">
            <v>-26000.33</v>
          </cell>
          <cell r="H567">
            <v>-26000.33</v>
          </cell>
          <cell r="I567">
            <v>1098474.3</v>
          </cell>
        </row>
        <row r="568">
          <cell r="D568" t="str">
            <v>164135</v>
          </cell>
          <cell r="E568" t="str">
            <v>164135 Задолженность по выплатам за воен. сборы</v>
          </cell>
          <cell r="F568">
            <v>0</v>
          </cell>
          <cell r="G568">
            <v>0</v>
          </cell>
          <cell r="I568">
            <v>819790.45</v>
          </cell>
        </row>
        <row r="569">
          <cell r="D569" t="str">
            <v>164140</v>
          </cell>
          <cell r="E569" t="str">
            <v>164140 Кредиторская задолженность подотчетных лиц (у)</v>
          </cell>
          <cell r="F569">
            <v>313362.45</v>
          </cell>
          <cell r="G569">
            <v>-407865.15</v>
          </cell>
          <cell r="H569">
            <v>-407865.15</v>
          </cell>
          <cell r="I569">
            <v>0</v>
          </cell>
        </row>
        <row r="570">
          <cell r="D570" t="str">
            <v>164150</v>
          </cell>
          <cell r="E570" t="str">
            <v>164150 Прочие расчеты с сотрудниками</v>
          </cell>
          <cell r="F570">
            <v>0</v>
          </cell>
          <cell r="G570">
            <v>195010.7</v>
          </cell>
          <cell r="H570">
            <v>195010.7</v>
          </cell>
          <cell r="I570">
            <v>0</v>
          </cell>
        </row>
        <row r="571">
          <cell r="D571" t="str">
            <v>165000</v>
          </cell>
          <cell r="E571" t="str">
            <v>165000 Кредиторская задолженность поставщ.фин.услуг</v>
          </cell>
          <cell r="F571">
            <v>3064820.74</v>
          </cell>
          <cell r="G571">
            <v>-27591.98</v>
          </cell>
          <cell r="H571">
            <v>-27591.98</v>
          </cell>
          <cell r="I571">
            <v>0</v>
          </cell>
        </row>
        <row r="572">
          <cell r="D572" t="str">
            <v>165099</v>
          </cell>
          <cell r="E572" t="str">
            <v>165099 Кредиторская задолжен.пост.фин.услуг (корр.сч)</v>
          </cell>
          <cell r="F572">
            <v>0</v>
          </cell>
          <cell r="G572">
            <v>0</v>
          </cell>
          <cell r="I572">
            <v>0</v>
          </cell>
        </row>
        <row r="573">
          <cell r="D573" t="str">
            <v>169000</v>
          </cell>
          <cell r="E573" t="str">
            <v>169000 Кредиторская задолжен.проч.(искусств.пост.и покуп)</v>
          </cell>
          <cell r="F573">
            <v>-3800</v>
          </cell>
          <cell r="G573">
            <v>-3800</v>
          </cell>
          <cell r="H573">
            <v>-3800</v>
          </cell>
          <cell r="I573">
            <v>0</v>
          </cell>
        </row>
        <row r="574">
          <cell r="D574" t="str">
            <v>169099</v>
          </cell>
          <cell r="E574" t="str">
            <v>169099 Кредиторская задолжен.пр.(иск.постав., корр.счет)</v>
          </cell>
          <cell r="F574">
            <v>1794735</v>
          </cell>
          <cell r="G574">
            <v>1794735</v>
          </cell>
          <cell r="H574">
            <v>1794735</v>
          </cell>
          <cell r="I574">
            <v>0</v>
          </cell>
        </row>
        <row r="575">
          <cell r="D575" t="str">
            <v>169999</v>
          </cell>
          <cell r="E575" t="str">
            <v>169999 Дебиторы, являющиеся кредиторами</v>
          </cell>
          <cell r="F575">
            <v>0</v>
          </cell>
          <cell r="G575">
            <v>0</v>
          </cell>
          <cell r="I575">
            <v>0</v>
          </cell>
        </row>
        <row r="576">
          <cell r="D576" t="str">
            <v>170000</v>
          </cell>
          <cell r="E576" t="str">
            <v>170000 Полученные авансы (по товарам)</v>
          </cell>
          <cell r="F576">
            <v>0</v>
          </cell>
          <cell r="G576">
            <v>0</v>
          </cell>
          <cell r="I576">
            <v>0</v>
          </cell>
        </row>
        <row r="577">
          <cell r="D577" t="str">
            <v>170010</v>
          </cell>
          <cell r="E577" t="str">
            <v>170010 Полученные авансы (по услугам)</v>
          </cell>
          <cell r="F577">
            <v>0</v>
          </cell>
          <cell r="G577">
            <v>0</v>
          </cell>
          <cell r="I577">
            <v>0</v>
          </cell>
        </row>
        <row r="578">
          <cell r="D578" t="str">
            <v>170099</v>
          </cell>
          <cell r="E578" t="str">
            <v>170099 Авансы полученные товары (корр.счет)</v>
          </cell>
          <cell r="F578">
            <v>0</v>
          </cell>
          <cell r="G578">
            <v>0</v>
          </cell>
          <cell r="I578">
            <v>0</v>
          </cell>
        </row>
        <row r="579">
          <cell r="D579" t="str">
            <v>171099</v>
          </cell>
          <cell r="E579" t="str">
            <v>171099 Авансы полученные ОС (корр.счет)</v>
          </cell>
          <cell r="F579">
            <v>0</v>
          </cell>
          <cell r="G579">
            <v>0</v>
          </cell>
          <cell r="I579">
            <v>0</v>
          </cell>
        </row>
        <row r="580">
          <cell r="D580" t="str">
            <v>175000</v>
          </cell>
          <cell r="E580" t="str">
            <v>175000 Исходящий НДС по проданным товарам</v>
          </cell>
          <cell r="F580">
            <v>-3152350679.5100002</v>
          </cell>
          <cell r="G580">
            <v>-2441208240.75</v>
          </cell>
          <cell r="H580">
            <v>-2441208240.75</v>
          </cell>
          <cell r="I580">
            <v>0</v>
          </cell>
        </row>
        <row r="581">
          <cell r="D581" t="str">
            <v>175009</v>
          </cell>
          <cell r="E581" t="str">
            <v>175009 Исходящий НДС по проданным товарам (корр.)</v>
          </cell>
          <cell r="F581">
            <v>5814458.3099999996</v>
          </cell>
          <cell r="G581">
            <v>5814458.3099999996</v>
          </cell>
          <cell r="H581">
            <v>5814458.3099999996</v>
          </cell>
          <cell r="I581">
            <v>0</v>
          </cell>
        </row>
        <row r="582">
          <cell r="D582" t="str">
            <v>175010</v>
          </cell>
          <cell r="E582" t="str">
            <v>175010 Исходящий НДС по полученным авансам (товар)</v>
          </cell>
          <cell r="F582">
            <v>-1033003.72</v>
          </cell>
          <cell r="G582">
            <v>-1225670.74</v>
          </cell>
          <cell r="H582">
            <v>-1225670.74</v>
          </cell>
          <cell r="I582">
            <v>0</v>
          </cell>
        </row>
        <row r="583">
          <cell r="D583" t="str">
            <v>175100</v>
          </cell>
          <cell r="E583" t="str">
            <v>175100 Исходящий НДС по оказанным услугам</v>
          </cell>
          <cell r="F583">
            <v>-26172700.579999998</v>
          </cell>
          <cell r="G583">
            <v>-22683102</v>
          </cell>
          <cell r="H583">
            <v>-22683102</v>
          </cell>
          <cell r="I583">
            <v>0</v>
          </cell>
        </row>
        <row r="584">
          <cell r="D584" t="str">
            <v>175110</v>
          </cell>
          <cell r="E584" t="str">
            <v>175110 Исходящий НДС по полученным авансам за услуги</v>
          </cell>
          <cell r="F584">
            <v>13491.72</v>
          </cell>
          <cell r="G584">
            <v>13491.72</v>
          </cell>
          <cell r="H584">
            <v>13491.72</v>
          </cell>
          <cell r="I584">
            <v>0</v>
          </cell>
        </row>
        <row r="585">
          <cell r="D585" t="str">
            <v>175120</v>
          </cell>
          <cell r="E585" t="str">
            <v>175120 Исходящий НДС по оказанным услугам рекламного хар.</v>
          </cell>
          <cell r="F585">
            <v>-31036110.219999999</v>
          </cell>
          <cell r="G585">
            <v>-16164527.550000001</v>
          </cell>
          <cell r="H585">
            <v>-16164527.550000001</v>
          </cell>
          <cell r="I585">
            <v>0</v>
          </cell>
        </row>
        <row r="586">
          <cell r="D586" t="str">
            <v>175130</v>
          </cell>
          <cell r="E586" t="str">
            <v>175130 Исходящий НДС по получ.авансам за услуги рекл.хар.</v>
          </cell>
          <cell r="F586">
            <v>0</v>
          </cell>
          <cell r="G586">
            <v>0</v>
          </cell>
          <cell r="I586">
            <v>0</v>
          </cell>
        </row>
        <row r="587">
          <cell r="D587" t="str">
            <v>175200</v>
          </cell>
          <cell r="E587" t="str">
            <v>175200 Исходящий НДС по проданным основным средствам</v>
          </cell>
          <cell r="F587">
            <v>-3012333.64</v>
          </cell>
          <cell r="G587">
            <v>-3012333.64</v>
          </cell>
          <cell r="H587">
            <v>-3012333.64</v>
          </cell>
          <cell r="I587">
            <v>0</v>
          </cell>
        </row>
        <row r="588">
          <cell r="D588" t="str">
            <v>175210</v>
          </cell>
          <cell r="E588" t="str">
            <v>175210 Исходящий НДС по полученным авансам за осн.средств</v>
          </cell>
          <cell r="F588">
            <v>0</v>
          </cell>
          <cell r="G588">
            <v>0</v>
          </cell>
          <cell r="I588">
            <v>0</v>
          </cell>
        </row>
        <row r="589">
          <cell r="D589" t="str">
            <v>175500</v>
          </cell>
          <cell r="E589" t="str">
            <v>175500 НДС к зачету перед бюджетом по товарам</v>
          </cell>
          <cell r="F589">
            <v>2909322252.1900001</v>
          </cell>
          <cell r="G589">
            <v>2298851319.8899999</v>
          </cell>
          <cell r="H589">
            <v>2298851319.8899999</v>
          </cell>
          <cell r="I589">
            <v>0</v>
          </cell>
        </row>
        <row r="590">
          <cell r="D590" t="str">
            <v>175510</v>
          </cell>
          <cell r="E590" t="str">
            <v>175510 НДС к зачету перед бюджетом по сырью</v>
          </cell>
          <cell r="F590">
            <v>19301058.960000001</v>
          </cell>
          <cell r="G590">
            <v>17387126.27</v>
          </cell>
          <cell r="H590">
            <v>17387126.27</v>
          </cell>
          <cell r="I590">
            <v>0</v>
          </cell>
        </row>
        <row r="591">
          <cell r="D591" t="str">
            <v>175530</v>
          </cell>
          <cell r="E591" t="str">
            <v>175530 НДС к зачету перед бюджетом по сырью</v>
          </cell>
          <cell r="F591">
            <v>1478881.92</v>
          </cell>
          <cell r="G591">
            <v>0</v>
          </cell>
          <cell r="H591">
            <v>0</v>
          </cell>
          <cell r="I591">
            <v>0</v>
          </cell>
        </row>
        <row r="592">
          <cell r="D592" t="str">
            <v>175599</v>
          </cell>
          <cell r="E592" t="str">
            <v>175599 НДС 0% и необлаг. База (оплачено)</v>
          </cell>
          <cell r="F592">
            <v>93543.87</v>
          </cell>
          <cell r="G592">
            <v>52390.68</v>
          </cell>
          <cell r="H592">
            <v>52390.68</v>
          </cell>
          <cell r="I592">
            <v>0</v>
          </cell>
        </row>
        <row r="593">
          <cell r="D593" t="str">
            <v>175600</v>
          </cell>
          <cell r="E593" t="str">
            <v>175600 НДС к зачетуПередБюджетомПоУслугамНеПроизв.Хар</v>
          </cell>
          <cell r="F593">
            <v>7595035.5700000003</v>
          </cell>
          <cell r="G593">
            <v>7595035.5700000003</v>
          </cell>
          <cell r="H593">
            <v>7595035.5700000003</v>
          </cell>
          <cell r="I593">
            <v>0</v>
          </cell>
        </row>
        <row r="594">
          <cell r="D594" t="str">
            <v>175610</v>
          </cell>
          <cell r="E594" t="str">
            <v>175610 НДС к зачету перед бюджетом по услугам произв. хар</v>
          </cell>
          <cell r="F594">
            <v>124965826.67</v>
          </cell>
          <cell r="G594">
            <v>104805315.54000001</v>
          </cell>
          <cell r="H594">
            <v>104805315.54000001</v>
          </cell>
          <cell r="I594">
            <v>0</v>
          </cell>
        </row>
        <row r="595">
          <cell r="D595" t="str">
            <v>175700</v>
          </cell>
          <cell r="E595" t="str">
            <v>175700 НДС к зачету перед бюджетом по ОС</v>
          </cell>
          <cell r="F595">
            <v>236232312.56999999</v>
          </cell>
          <cell r="G595">
            <v>236232312.56999999</v>
          </cell>
          <cell r="H595">
            <v>236232312.56999999</v>
          </cell>
          <cell r="I595">
            <v>-36530346.630000003</v>
          </cell>
        </row>
        <row r="596">
          <cell r="D596" t="str">
            <v>175800</v>
          </cell>
          <cell r="E596" t="str">
            <v>175800 Исходящий НДС по проданным ваучерам</v>
          </cell>
          <cell r="F596">
            <v>0</v>
          </cell>
          <cell r="G596">
            <v>0</v>
          </cell>
          <cell r="I596">
            <v>0</v>
          </cell>
        </row>
        <row r="597">
          <cell r="D597" t="str">
            <v>175900</v>
          </cell>
          <cell r="E597" t="str">
            <v>175900 НДС к уплате</v>
          </cell>
          <cell r="F597">
            <v>-361946547.04000002</v>
          </cell>
          <cell r="G597">
            <v>-362184242.51999998</v>
          </cell>
          <cell r="H597">
            <v>-362184242.51999998</v>
          </cell>
          <cell r="I597">
            <v>-1218863.95</v>
          </cell>
        </row>
        <row r="598">
          <cell r="D598" t="str">
            <v>175909</v>
          </cell>
          <cell r="E598" t="str">
            <v>175909 Авансовые взносы НДС</v>
          </cell>
          <cell r="F598">
            <v>0</v>
          </cell>
          <cell r="G598">
            <v>0</v>
          </cell>
          <cell r="I598">
            <v>-5964931.1500000004</v>
          </cell>
        </row>
        <row r="599">
          <cell r="D599" t="str">
            <v>176000</v>
          </cell>
          <cell r="E599" t="str">
            <v>176000 Заработная плата к выплате</v>
          </cell>
          <cell r="F599">
            <v>-25107132.109999999</v>
          </cell>
          <cell r="G599">
            <v>-12928839.43</v>
          </cell>
          <cell r="H599">
            <v>-12928839.43</v>
          </cell>
          <cell r="I599">
            <v>1180444.71</v>
          </cell>
        </row>
        <row r="600">
          <cell r="D600" t="str">
            <v>176010</v>
          </cell>
          <cell r="E600" t="str">
            <v>176010 Заработная плата к выплате (бух.учет)</v>
          </cell>
          <cell r="F600">
            <v>-40865560.609999999</v>
          </cell>
          <cell r="G600">
            <v>-37626677.780000001</v>
          </cell>
          <cell r="H600">
            <v>-37626677.780000001</v>
          </cell>
          <cell r="I600">
            <v>0</v>
          </cell>
        </row>
        <row r="601">
          <cell r="D601" t="str">
            <v>176100</v>
          </cell>
          <cell r="E601" t="str">
            <v>176100 Прочие налоги</v>
          </cell>
          <cell r="F601">
            <v>3700665.52</v>
          </cell>
          <cell r="G601">
            <v>-1218863.95</v>
          </cell>
          <cell r="I601">
            <v>0</v>
          </cell>
        </row>
        <row r="602">
          <cell r="D602" t="str">
            <v>176200</v>
          </cell>
          <cell r="E602" t="str">
            <v>176200 ЕСН</v>
          </cell>
          <cell r="F602">
            <v>0</v>
          </cell>
          <cell r="G602">
            <v>0</v>
          </cell>
          <cell r="I602">
            <v>0</v>
          </cell>
        </row>
        <row r="603">
          <cell r="D603" t="str">
            <v>176300</v>
          </cell>
          <cell r="E603" t="str">
            <v>176300 Начисления резерва ПИ</v>
          </cell>
          <cell r="F603">
            <v>-69854146.629999995</v>
          </cell>
          <cell r="G603">
            <v>-41478290.270000003</v>
          </cell>
          <cell r="H603">
            <v>-41478290.270000003</v>
          </cell>
          <cell r="I603">
            <v>-7387363.46</v>
          </cell>
        </row>
        <row r="604">
          <cell r="D604" t="str">
            <v>176310</v>
          </cell>
          <cell r="E604" t="str">
            <v>176310 Списание по ПИ (излишки)</v>
          </cell>
          <cell r="F604">
            <v>-101363620.11</v>
          </cell>
          <cell r="G604">
            <v>-5529027.7699999996</v>
          </cell>
          <cell r="H604">
            <v>-5529027.7699999996</v>
          </cell>
          <cell r="I604">
            <v>0</v>
          </cell>
        </row>
        <row r="605">
          <cell r="D605" t="str">
            <v>176320</v>
          </cell>
          <cell r="E605" t="str">
            <v>176320 Списание по ПИ (недостачи)</v>
          </cell>
          <cell r="F605">
            <v>138564020.21000001</v>
          </cell>
          <cell r="G605">
            <v>9497350.5600000005</v>
          </cell>
          <cell r="H605">
            <v>9497350.5600000005</v>
          </cell>
          <cell r="I605">
            <v>-11974230.140000001</v>
          </cell>
        </row>
        <row r="606">
          <cell r="D606" t="str">
            <v>176350</v>
          </cell>
          <cell r="E606" t="str">
            <v>176350 Начисления резерва по списанию ОС</v>
          </cell>
          <cell r="F606">
            <v>0</v>
          </cell>
          <cell r="G606">
            <v>0</v>
          </cell>
          <cell r="I606">
            <v>0</v>
          </cell>
        </row>
        <row r="607">
          <cell r="D607" t="str">
            <v>176400</v>
          </cell>
          <cell r="E607" t="str">
            <v>176400 Начисления резервов по работам,услугам</v>
          </cell>
          <cell r="F607">
            <v>0</v>
          </cell>
          <cell r="G607">
            <v>-4171827.4</v>
          </cell>
          <cell r="H607">
            <v>-4171827.4</v>
          </cell>
          <cell r="I607">
            <v>0</v>
          </cell>
        </row>
        <row r="608">
          <cell r="D608" t="str">
            <v>176405</v>
          </cell>
          <cell r="E608" t="str">
            <v>176405 Начисления резервов по рем.фонду</v>
          </cell>
          <cell r="F608">
            <v>-18533288.469999999</v>
          </cell>
          <cell r="G608">
            <v>0</v>
          </cell>
          <cell r="H608">
            <v>0</v>
          </cell>
          <cell r="I608">
            <v>0</v>
          </cell>
        </row>
        <row r="609">
          <cell r="D609" t="str">
            <v>176410</v>
          </cell>
          <cell r="E609" t="str">
            <v>176410 Начисления резервов отпускам пред.периода</v>
          </cell>
          <cell r="F609">
            <v>-29075693.550000001</v>
          </cell>
          <cell r="G609">
            <v>-29075693.550000001</v>
          </cell>
          <cell r="H609">
            <v>-29075693.550000001</v>
          </cell>
          <cell r="I609">
            <v>-44580000</v>
          </cell>
        </row>
        <row r="610">
          <cell r="D610" t="str">
            <v>176420</v>
          </cell>
          <cell r="E610" t="str">
            <v>176420 Расходы будущих периодов</v>
          </cell>
          <cell r="F610">
            <v>874994.98</v>
          </cell>
          <cell r="G610">
            <v>643837.93000000005</v>
          </cell>
          <cell r="H610">
            <v>643837.93000000005</v>
          </cell>
          <cell r="I610">
            <v>0</v>
          </cell>
        </row>
        <row r="611">
          <cell r="D611" t="str">
            <v>176430</v>
          </cell>
          <cell r="E611" t="str">
            <v>176430 Расходы будущих периодов по страхованию</v>
          </cell>
          <cell r="F611">
            <v>3398209.87</v>
          </cell>
          <cell r="G611">
            <v>5167981.2</v>
          </cell>
          <cell r="H611">
            <v>5167981.2</v>
          </cell>
          <cell r="I611">
            <v>-333241.90000000002</v>
          </cell>
        </row>
        <row r="612">
          <cell r="D612" t="str">
            <v>176440</v>
          </cell>
          <cell r="E612" t="str">
            <v>176440 Расходы будущих периодов (проездные документы)</v>
          </cell>
          <cell r="F612">
            <v>207467.74</v>
          </cell>
          <cell r="G612">
            <v>80928.55</v>
          </cell>
          <cell r="H612">
            <v>80928.55</v>
          </cell>
          <cell r="I612">
            <v>0</v>
          </cell>
        </row>
        <row r="613">
          <cell r="D613" t="str">
            <v>176500</v>
          </cell>
          <cell r="E613" t="str">
            <v>176500 Обязательства по ЕСН Факел,Эвита</v>
          </cell>
          <cell r="F613">
            <v>-44580000</v>
          </cell>
          <cell r="G613">
            <v>-44580000</v>
          </cell>
          <cell r="H613">
            <v>-44580000</v>
          </cell>
          <cell r="I613">
            <v>0</v>
          </cell>
        </row>
        <row r="614">
          <cell r="D614" t="str">
            <v>176600</v>
          </cell>
          <cell r="E614" t="str">
            <v>176600 Суммы к отчислению поставщикам фин.услуг</v>
          </cell>
          <cell r="F614">
            <v>0</v>
          </cell>
          <cell r="G614">
            <v>0</v>
          </cell>
          <cell r="I614">
            <v>0</v>
          </cell>
        </row>
        <row r="615">
          <cell r="D615" t="str">
            <v>176999</v>
          </cell>
          <cell r="E615" t="str">
            <v>176999 Начисленные затраты  (корр.счет)</v>
          </cell>
          <cell r="F615">
            <v>-333241.90000000002</v>
          </cell>
          <cell r="G615">
            <v>-333241.90000000002</v>
          </cell>
          <cell r="H615">
            <v>-333241.90000000002</v>
          </cell>
          <cell r="I615">
            <v>0</v>
          </cell>
        </row>
        <row r="616">
          <cell r="D616" t="str">
            <v>177010</v>
          </cell>
          <cell r="E616" t="str">
            <v>177010 НДФЛ</v>
          </cell>
          <cell r="F616">
            <v>-9581878</v>
          </cell>
          <cell r="G616">
            <v>-9512042</v>
          </cell>
          <cell r="H616">
            <v>-9512042</v>
          </cell>
          <cell r="I616">
            <v>0</v>
          </cell>
        </row>
        <row r="617">
          <cell r="D617" t="str">
            <v>177020</v>
          </cell>
          <cell r="E617" t="str">
            <v>177020 Пособия соцстраха</v>
          </cell>
          <cell r="F617">
            <v>-382746.28</v>
          </cell>
          <cell r="G617">
            <v>-1393564</v>
          </cell>
          <cell r="H617">
            <v>-1393564</v>
          </cell>
          <cell r="I617">
            <v>0</v>
          </cell>
        </row>
        <row r="618">
          <cell r="D618" t="str">
            <v>177030</v>
          </cell>
          <cell r="E618" t="str">
            <v>177030 ЕСН  ФБ</v>
          </cell>
          <cell r="F618">
            <v>-4390562.66</v>
          </cell>
          <cell r="G618">
            <v>-4468888.13</v>
          </cell>
          <cell r="H618">
            <v>-4468888.13</v>
          </cell>
          <cell r="I618">
            <v>0</v>
          </cell>
        </row>
        <row r="619">
          <cell r="D619" t="str">
            <v>177040</v>
          </cell>
          <cell r="E619" t="str">
            <v>177040 Страховая часть трудовой пенсии</v>
          </cell>
          <cell r="F619">
            <v>-7829095.1900000004</v>
          </cell>
          <cell r="G619">
            <v>-7908851</v>
          </cell>
          <cell r="H619">
            <v>-7908851</v>
          </cell>
          <cell r="I619">
            <v>0</v>
          </cell>
        </row>
        <row r="620">
          <cell r="D620" t="str">
            <v>177050</v>
          </cell>
          <cell r="E620" t="str">
            <v>177050 Накопительная часть трудовой пенсии</v>
          </cell>
          <cell r="F620">
            <v>-2038207.57</v>
          </cell>
          <cell r="G620">
            <v>-1253629.68</v>
          </cell>
          <cell r="H620">
            <v>-1253629.68</v>
          </cell>
          <cell r="I620">
            <v>0</v>
          </cell>
        </row>
        <row r="621">
          <cell r="D621" t="str">
            <v>177060</v>
          </cell>
          <cell r="E621" t="str">
            <v>177060 Фед. Фонд обязательного медицинского страхования</v>
          </cell>
          <cell r="F621">
            <v>-793017.73</v>
          </cell>
          <cell r="G621">
            <v>-580831.16</v>
          </cell>
          <cell r="H621">
            <v>-580831.16</v>
          </cell>
          <cell r="I621">
            <v>0</v>
          </cell>
        </row>
        <row r="622">
          <cell r="D622" t="str">
            <v>177070</v>
          </cell>
          <cell r="E622" t="str">
            <v>177070 Террит. фонд обязательного мед. страхования</v>
          </cell>
          <cell r="F622">
            <v>-1409941.44</v>
          </cell>
          <cell r="G622">
            <v>-1450242.38</v>
          </cell>
          <cell r="H622">
            <v>-1450242.38</v>
          </cell>
          <cell r="I622">
            <v>0</v>
          </cell>
        </row>
        <row r="623">
          <cell r="D623" t="str">
            <v>177080</v>
          </cell>
          <cell r="E623" t="str">
            <v>177080 Взносы на ССН Сл. на пр-ве</v>
          </cell>
          <cell r="F623">
            <v>-126167.63</v>
          </cell>
          <cell r="G623">
            <v>-140053</v>
          </cell>
          <cell r="H623">
            <v>-140053</v>
          </cell>
          <cell r="I623">
            <v>0</v>
          </cell>
        </row>
        <row r="624">
          <cell r="D624" t="str">
            <v>177099</v>
          </cell>
          <cell r="E624" t="str">
            <v>177099 Кредиторская задолжен.перед бюджетом(коррект.счет)</v>
          </cell>
          <cell r="F624">
            <v>0</v>
          </cell>
          <cell r="G624">
            <v>0</v>
          </cell>
          <cell r="I624">
            <v>0</v>
          </cell>
        </row>
        <row r="625">
          <cell r="D625" t="str">
            <v>177100</v>
          </cell>
          <cell r="E625" t="str">
            <v>177100 Расчеты по налогу на прибыль</v>
          </cell>
          <cell r="F625">
            <v>1800379.1</v>
          </cell>
          <cell r="G625">
            <v>-23259805.899999999</v>
          </cell>
          <cell r="H625">
            <v>-23259805.899999999</v>
          </cell>
          <cell r="I625">
            <v>0</v>
          </cell>
        </row>
        <row r="626">
          <cell r="D626" t="str">
            <v>177110</v>
          </cell>
          <cell r="E626" t="str">
            <v>177110 Расчеты по транспортному налогу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</row>
        <row r="627">
          <cell r="D627" t="str">
            <v>177120</v>
          </cell>
          <cell r="E627" t="str">
            <v>177120 Расчеты по налогу на имущество</v>
          </cell>
          <cell r="F627">
            <v>-9928846.4700000007</v>
          </cell>
          <cell r="G627">
            <v>-9928846.4700000007</v>
          </cell>
          <cell r="H627">
            <v>-9928846.4700000007</v>
          </cell>
          <cell r="I627">
            <v>0</v>
          </cell>
        </row>
        <row r="628">
          <cell r="D628" t="str">
            <v>177130</v>
          </cell>
          <cell r="E628" t="str">
            <v>177130 Расчеты по налогу на землю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</row>
        <row r="629">
          <cell r="D629" t="str">
            <v>177140</v>
          </cell>
          <cell r="E629" t="str">
            <v>177140 Расчеты по сборам за загрязнение окр.среды</v>
          </cell>
          <cell r="F629">
            <v>0</v>
          </cell>
          <cell r="G629">
            <v>0</v>
          </cell>
          <cell r="I629">
            <v>0</v>
          </cell>
        </row>
        <row r="630">
          <cell r="D630" t="str">
            <v>177150</v>
          </cell>
          <cell r="E630" t="str">
            <v>177150 Расчеты по пошлинам, прочие налоги и сборы</v>
          </cell>
          <cell r="F630">
            <v>0</v>
          </cell>
          <cell r="G630">
            <v>0</v>
          </cell>
          <cell r="I630">
            <v>0</v>
          </cell>
        </row>
        <row r="631">
          <cell r="D631" t="str">
            <v>180000</v>
          </cell>
          <cell r="E631" t="str">
            <v>180000 Векселя</v>
          </cell>
          <cell r="F631">
            <v>0</v>
          </cell>
          <cell r="G631">
            <v>0</v>
          </cell>
          <cell r="I631">
            <v>-270315.3</v>
          </cell>
        </row>
        <row r="632">
          <cell r="D632" t="str">
            <v>180010</v>
          </cell>
          <cell r="E632" t="str">
            <v>180010 Краткосрочные фин.вложения (Ist.)</v>
          </cell>
          <cell r="F632">
            <v>2420694.34</v>
          </cell>
          <cell r="G632">
            <v>0</v>
          </cell>
          <cell r="I632">
            <v>0</v>
          </cell>
        </row>
        <row r="633">
          <cell r="D633" t="str">
            <v>191000</v>
          </cell>
          <cell r="E633" t="str">
            <v>191000 Перерасчет ПМ/ПС - товары</v>
          </cell>
          <cell r="F633">
            <v>-118598497.13</v>
          </cell>
          <cell r="G633">
            <v>-126342858.88</v>
          </cell>
          <cell r="H633">
            <v>-126342858.88</v>
          </cell>
          <cell r="I633">
            <v>-16362.01</v>
          </cell>
        </row>
        <row r="634">
          <cell r="D634" t="str">
            <v>191001</v>
          </cell>
          <cell r="E634" t="str">
            <v>191001 Перерасчет ПМ/ПС - услуги</v>
          </cell>
          <cell r="F634">
            <v>0</v>
          </cell>
          <cell r="G634">
            <v>0</v>
          </cell>
          <cell r="I634">
            <v>-9.09</v>
          </cell>
        </row>
        <row r="635">
          <cell r="D635" t="str">
            <v>191002</v>
          </cell>
          <cell r="E635" t="str">
            <v>191002 Перерасчет ПМ/ПС - услуги</v>
          </cell>
          <cell r="F635">
            <v>-21510.17</v>
          </cell>
          <cell r="G635">
            <v>-6100</v>
          </cell>
          <cell r="H635">
            <v>-6100</v>
          </cell>
          <cell r="I635">
            <v>0</v>
          </cell>
        </row>
        <row r="636">
          <cell r="D636" t="str">
            <v>191003</v>
          </cell>
          <cell r="E636" t="str">
            <v>191003 ПМ/ПС по МПЗ не для продажи</v>
          </cell>
          <cell r="F636">
            <v>-306151.48</v>
          </cell>
          <cell r="G636">
            <v>-13540.5</v>
          </cell>
          <cell r="H636">
            <v>-13540.5</v>
          </cell>
          <cell r="I636">
            <v>0</v>
          </cell>
        </row>
        <row r="637">
          <cell r="D637" t="str">
            <v>191099</v>
          </cell>
          <cell r="E637" t="str">
            <v>191099 Перерасчет ПМ/ПС - корректировочный счет</v>
          </cell>
          <cell r="F637">
            <v>-2639076.98</v>
          </cell>
          <cell r="G637">
            <v>-2637781.3199999998</v>
          </cell>
          <cell r="H637">
            <v>-2637781.3199999998</v>
          </cell>
          <cell r="I637">
            <v>57984.1</v>
          </cell>
        </row>
        <row r="638">
          <cell r="D638" t="str">
            <v>192000</v>
          </cell>
          <cell r="E638" t="str">
            <v>192000 Перерасчет ПМ/ПС - транспорт</v>
          </cell>
          <cell r="F638">
            <v>0</v>
          </cell>
          <cell r="G638">
            <v>-9.09</v>
          </cell>
          <cell r="H638">
            <v>-9.09</v>
          </cell>
          <cell r="I638">
            <v>0</v>
          </cell>
        </row>
        <row r="639">
          <cell r="D639" t="str">
            <v>193000</v>
          </cell>
          <cell r="E639" t="str">
            <v>193000 Перерасчет ПМ/ПС - таможня</v>
          </cell>
          <cell r="F639">
            <v>0</v>
          </cell>
          <cell r="G639">
            <v>0</v>
          </cell>
          <cell r="I639">
            <v>0</v>
          </cell>
        </row>
        <row r="640">
          <cell r="D640" t="str">
            <v>194000</v>
          </cell>
          <cell r="E640" t="str">
            <v>194000 себ-ть ОС в продажных ценах</v>
          </cell>
          <cell r="F640">
            <v>0</v>
          </cell>
          <cell r="G640">
            <v>2254127.4</v>
          </cell>
          <cell r="H640">
            <v>2254127.4</v>
          </cell>
          <cell r="I640">
            <v>0</v>
          </cell>
        </row>
        <row r="641">
          <cell r="D641" t="str">
            <v>200000</v>
          </cell>
          <cell r="E641" t="str">
            <v>200000 Убыток из выбытия ОснСредств</v>
          </cell>
          <cell r="F641">
            <v>0</v>
          </cell>
          <cell r="G641">
            <v>4923617.16</v>
          </cell>
          <cell r="H641">
            <v>4923617.16</v>
          </cell>
          <cell r="I641">
            <v>0</v>
          </cell>
        </row>
        <row r="642">
          <cell r="D642" t="str">
            <v>200020</v>
          </cell>
          <cell r="E642" t="str">
            <v>200020 Убыток от реализации земельных участков</v>
          </cell>
          <cell r="F642">
            <v>0</v>
          </cell>
          <cell r="G642">
            <v>0</v>
          </cell>
          <cell r="I642">
            <v>0</v>
          </cell>
        </row>
        <row r="643">
          <cell r="D643" t="str">
            <v>200030</v>
          </cell>
          <cell r="E643" t="str">
            <v>200030 Убыток от СМР</v>
          </cell>
          <cell r="F643">
            <v>0</v>
          </cell>
          <cell r="G643">
            <v>7.76</v>
          </cell>
          <cell r="H643">
            <v>7.76</v>
          </cell>
          <cell r="I643">
            <v>0</v>
          </cell>
        </row>
        <row r="644">
          <cell r="D644" t="str">
            <v>200100</v>
          </cell>
          <cell r="E644" t="str">
            <v>200100 Прибыль из выбытия ОснСредств</v>
          </cell>
          <cell r="F644">
            <v>0</v>
          </cell>
          <cell r="G644">
            <v>0</v>
          </cell>
          <cell r="I644">
            <v>0</v>
          </cell>
        </row>
        <row r="645">
          <cell r="D645" t="str">
            <v>200120</v>
          </cell>
          <cell r="E645" t="str">
            <v>200120 Прибыль при реализации земельных участков</v>
          </cell>
          <cell r="F645">
            <v>0</v>
          </cell>
          <cell r="G645">
            <v>0</v>
          </cell>
          <cell r="I645">
            <v>0</v>
          </cell>
        </row>
        <row r="646">
          <cell r="D646" t="str">
            <v>200130</v>
          </cell>
          <cell r="E646" t="str">
            <v>200130 Прибыль от выполнения СМР</v>
          </cell>
          <cell r="F646">
            <v>0</v>
          </cell>
          <cell r="G646">
            <v>0</v>
          </cell>
          <cell r="I646">
            <v>0</v>
          </cell>
        </row>
        <row r="647">
          <cell r="D647" t="str">
            <v>200180</v>
          </cell>
          <cell r="E647" t="str">
            <v>200180 Прибыль при выбытии Финансовых вложений</v>
          </cell>
          <cell r="F647">
            <v>0</v>
          </cell>
          <cell r="G647">
            <v>0</v>
          </cell>
          <cell r="I647">
            <v>0</v>
          </cell>
        </row>
        <row r="648">
          <cell r="D648" t="str">
            <v>200200</v>
          </cell>
          <cell r="E648" t="str">
            <v>200200 Убыток из выбытия ОснСредств</v>
          </cell>
          <cell r="F648">
            <v>0</v>
          </cell>
          <cell r="G648">
            <v>0</v>
          </cell>
          <cell r="I648">
            <v>0</v>
          </cell>
        </row>
        <row r="649">
          <cell r="D649" t="str">
            <v>200220</v>
          </cell>
          <cell r="E649" t="str">
            <v>200220 Убыток от реализации земельных участков</v>
          </cell>
          <cell r="F649">
            <v>0</v>
          </cell>
          <cell r="G649">
            <v>0</v>
          </cell>
          <cell r="I649">
            <v>15950653.49</v>
          </cell>
        </row>
        <row r="650">
          <cell r="D650" t="str">
            <v>200230</v>
          </cell>
          <cell r="E650" t="str">
            <v>200230 Убыток от СМР</v>
          </cell>
          <cell r="F650">
            <v>0</v>
          </cell>
          <cell r="G650">
            <v>0</v>
          </cell>
          <cell r="I650">
            <v>0</v>
          </cell>
        </row>
        <row r="651">
          <cell r="D651" t="str">
            <v>200280</v>
          </cell>
          <cell r="E651" t="str">
            <v>200280 Убыток при выбытии Финансовых вложений</v>
          </cell>
          <cell r="F651">
            <v>0</v>
          </cell>
          <cell r="G651">
            <v>0</v>
          </cell>
          <cell r="I651">
            <v>0</v>
          </cell>
        </row>
        <row r="652">
          <cell r="D652" t="str">
            <v>201000</v>
          </cell>
          <cell r="E652" t="str">
            <v>201000 Расход от чрезвычайных обстоятельств</v>
          </cell>
          <cell r="F652">
            <v>0</v>
          </cell>
          <cell r="G652">
            <v>0</v>
          </cell>
          <cell r="I652">
            <v>36369692.869999997</v>
          </cell>
        </row>
        <row r="653">
          <cell r="D653" t="str">
            <v>230000</v>
          </cell>
          <cell r="E653" t="str">
            <v>230000 Убытки от  курсовых разниц</v>
          </cell>
          <cell r="F653">
            <v>1129446.54</v>
          </cell>
          <cell r="G653">
            <v>14350562.550000001</v>
          </cell>
          <cell r="H653">
            <v>14350562.550000001</v>
          </cell>
          <cell r="I653">
            <v>0</v>
          </cell>
        </row>
        <row r="654">
          <cell r="D654" t="str">
            <v>230005</v>
          </cell>
          <cell r="E654" t="str">
            <v>230005 Убыток от операции с валютой (покупка/продажа)</v>
          </cell>
          <cell r="F654">
            <v>0</v>
          </cell>
          <cell r="G654">
            <v>994046.87</v>
          </cell>
          <cell r="H654">
            <v>994046.87</v>
          </cell>
          <cell r="I654">
            <v>0</v>
          </cell>
        </row>
        <row r="655">
          <cell r="D655" t="str">
            <v>230006</v>
          </cell>
          <cell r="E655" t="str">
            <v>230006 Отрицательные суммовые разницы</v>
          </cell>
          <cell r="F655">
            <v>0</v>
          </cell>
          <cell r="G655">
            <v>856873.85</v>
          </cell>
          <cell r="H655">
            <v>856873.85</v>
          </cell>
          <cell r="I655">
            <v>0</v>
          </cell>
        </row>
        <row r="656">
          <cell r="D656" t="str">
            <v>230010</v>
          </cell>
          <cell r="E656" t="str">
            <v>230010 Убыток от переоценки валюты</v>
          </cell>
          <cell r="F656">
            <v>29661.94</v>
          </cell>
          <cell r="G656">
            <v>69919650.319999993</v>
          </cell>
          <cell r="H656">
            <v>69919650.319999993</v>
          </cell>
          <cell r="I656">
            <v>8032.84</v>
          </cell>
        </row>
        <row r="657">
          <cell r="D657" t="str">
            <v>230011</v>
          </cell>
          <cell r="E657" t="str">
            <v>230011 Убыток от курсовых разниц (аффилированные лица.)</v>
          </cell>
          <cell r="F657">
            <v>232.38</v>
          </cell>
          <cell r="G657">
            <v>0</v>
          </cell>
          <cell r="H657">
            <v>0</v>
          </cell>
          <cell r="I657">
            <v>0</v>
          </cell>
        </row>
        <row r="658">
          <cell r="D658" t="str">
            <v>230012</v>
          </cell>
          <cell r="E658" t="str">
            <v>230012 Убыток от суммовой разницы (аффилированные лица.)</v>
          </cell>
          <cell r="F658">
            <v>0</v>
          </cell>
          <cell r="G658">
            <v>0</v>
          </cell>
          <cell r="I658">
            <v>15</v>
          </cell>
        </row>
        <row r="659">
          <cell r="D659" t="str">
            <v>230014</v>
          </cell>
          <cell r="E659" t="str">
            <v>230014 Убыток от переоценки (аффилированные лица.)</v>
          </cell>
          <cell r="F659">
            <v>0</v>
          </cell>
          <cell r="G659">
            <v>0</v>
          </cell>
          <cell r="I659">
            <v>0</v>
          </cell>
        </row>
        <row r="660">
          <cell r="D660" t="str">
            <v>230020</v>
          </cell>
          <cell r="E660" t="str">
            <v>230020 Убыток от небольших  курсовых разниц</v>
          </cell>
          <cell r="F660">
            <v>0</v>
          </cell>
          <cell r="G660">
            <v>0</v>
          </cell>
          <cell r="I660">
            <v>0</v>
          </cell>
        </row>
        <row r="661">
          <cell r="D661" t="str">
            <v>230023</v>
          </cell>
          <cell r="E661" t="str">
            <v>230023 Убыток от КредАвизо</v>
          </cell>
          <cell r="F661">
            <v>0</v>
          </cell>
          <cell r="G661">
            <v>0</v>
          </cell>
          <cell r="I661">
            <v>0</v>
          </cell>
        </row>
        <row r="662">
          <cell r="D662" t="str">
            <v>230030</v>
          </cell>
          <cell r="E662" t="str">
            <v>230030 Убыток от финансовой деятельности</v>
          </cell>
          <cell r="F662">
            <v>0</v>
          </cell>
          <cell r="G662">
            <v>0</v>
          </cell>
          <cell r="I662">
            <v>0</v>
          </cell>
        </row>
        <row r="663">
          <cell r="D663" t="str">
            <v>230040</v>
          </cell>
          <cell r="E663" t="str">
            <v>230040 Убыток от  курсовых разниц  (бух.)</v>
          </cell>
          <cell r="F663">
            <v>384956.68</v>
          </cell>
          <cell r="G663">
            <v>8624376.6600000001</v>
          </cell>
          <cell r="H663">
            <v>8624376.6600000001</v>
          </cell>
          <cell r="I663">
            <v>139868.25</v>
          </cell>
        </row>
        <row r="664">
          <cell r="D664" t="str">
            <v>230042</v>
          </cell>
          <cell r="E664" t="str">
            <v>230042 Убыток от суммовых разниц (бух.)</v>
          </cell>
          <cell r="F664">
            <v>778085.14</v>
          </cell>
          <cell r="G664">
            <v>484901.57</v>
          </cell>
          <cell r="H664">
            <v>484901.57</v>
          </cell>
          <cell r="I664">
            <v>80229693.939999998</v>
          </cell>
        </row>
        <row r="665">
          <cell r="D665" t="str">
            <v>230043</v>
          </cell>
          <cell r="E665" t="str">
            <v>230043 Убыток по НДС от суммовых разниц (бух.)</v>
          </cell>
          <cell r="F665">
            <v>13.88</v>
          </cell>
          <cell r="G665">
            <v>4900.66</v>
          </cell>
          <cell r="H665">
            <v>4900.66</v>
          </cell>
          <cell r="I665">
            <v>91809637.900000006</v>
          </cell>
        </row>
        <row r="666">
          <cell r="D666" t="str">
            <v>230044</v>
          </cell>
          <cell r="E666" t="str">
            <v>230044 Убыток от переоценки (бух.)</v>
          </cell>
          <cell r="F666">
            <v>571219.30000000005</v>
          </cell>
          <cell r="G666">
            <v>18198232.640000001</v>
          </cell>
          <cell r="H666">
            <v>18198232.640000001</v>
          </cell>
          <cell r="I666">
            <v>-59652676.090000004</v>
          </cell>
        </row>
        <row r="667">
          <cell r="D667" t="str">
            <v>230050</v>
          </cell>
          <cell r="E667" t="str">
            <v>230050 ММ убыток от перемещения товаров между магазинами</v>
          </cell>
          <cell r="F667">
            <v>7741.03</v>
          </cell>
          <cell r="G667">
            <v>620287.32999999996</v>
          </cell>
          <cell r="H667">
            <v>620287.32999999996</v>
          </cell>
          <cell r="I667">
            <v>0</v>
          </cell>
        </row>
        <row r="668">
          <cell r="D668" t="str">
            <v>230060</v>
          </cell>
          <cell r="E668" t="str">
            <v>230060 ММ убыток от изменения (округления) цен</v>
          </cell>
          <cell r="F668">
            <v>2484312.9500000002</v>
          </cell>
          <cell r="G668">
            <v>91603779.219999999</v>
          </cell>
          <cell r="H668">
            <v>91603779.219999999</v>
          </cell>
          <cell r="I668">
            <v>0</v>
          </cell>
        </row>
        <row r="669">
          <cell r="D669" t="str">
            <v>230070</v>
          </cell>
          <cell r="E669" t="str">
            <v>230070 ММ убыток от переоценки товаров</v>
          </cell>
          <cell r="F669">
            <v>898820.94</v>
          </cell>
          <cell r="G669">
            <v>11275330.109999999</v>
          </cell>
          <cell r="H669">
            <v>11275330.109999999</v>
          </cell>
          <cell r="I669">
            <v>0</v>
          </cell>
        </row>
        <row r="670">
          <cell r="D670" t="str">
            <v>230071</v>
          </cell>
          <cell r="E670" t="str">
            <v>230071 ММ убыток от переоценки товаров при ПИ</v>
          </cell>
          <cell r="F670">
            <v>0</v>
          </cell>
          <cell r="G670">
            <v>65543.58</v>
          </cell>
          <cell r="H670">
            <v>65543.58</v>
          </cell>
          <cell r="I670">
            <v>834901.77</v>
          </cell>
        </row>
        <row r="671">
          <cell r="D671" t="str">
            <v>230073</v>
          </cell>
          <cell r="E671" t="str">
            <v>230073 ММ убыток от переоценки товаров (готовая продукци)</v>
          </cell>
          <cell r="F671">
            <v>178232.12</v>
          </cell>
          <cell r="G671">
            <v>0</v>
          </cell>
          <cell r="H671">
            <v>0</v>
          </cell>
          <cell r="I671">
            <v>652366.77</v>
          </cell>
        </row>
        <row r="672">
          <cell r="D672" t="str">
            <v>230074</v>
          </cell>
          <cell r="E672" t="str">
            <v>230074 ММ убыток от переоценки товаров (сырье)</v>
          </cell>
          <cell r="F672">
            <v>15123258.689999999</v>
          </cell>
          <cell r="G672">
            <v>0</v>
          </cell>
          <cell r="H672">
            <v>0</v>
          </cell>
          <cell r="I672">
            <v>0</v>
          </cell>
        </row>
        <row r="673">
          <cell r="D673" t="str">
            <v>230075</v>
          </cell>
          <cell r="E673" t="str">
            <v>230075 ММ убыток от переоценки товаров не для продаж</v>
          </cell>
          <cell r="F673">
            <v>0.34</v>
          </cell>
          <cell r="G673">
            <v>0</v>
          </cell>
          <cell r="H673">
            <v>0</v>
          </cell>
          <cell r="I673">
            <v>0</v>
          </cell>
        </row>
        <row r="674">
          <cell r="D674" t="str">
            <v>230090</v>
          </cell>
          <cell r="E674" t="str">
            <v>230090 Расходы прочие</v>
          </cell>
          <cell r="F674">
            <v>2958.68</v>
          </cell>
          <cell r="G674">
            <v>5161730.8899999997</v>
          </cell>
          <cell r="H674">
            <v>5161730.8899999997</v>
          </cell>
          <cell r="I674">
            <v>0</v>
          </cell>
        </row>
        <row r="675">
          <cell r="D675" t="str">
            <v>230100</v>
          </cell>
          <cell r="E675" t="str">
            <v>230100 Расходы прочие-корректировка прошлого периода</v>
          </cell>
          <cell r="F675">
            <v>0</v>
          </cell>
          <cell r="G675">
            <v>0</v>
          </cell>
          <cell r="I675">
            <v>0</v>
          </cell>
        </row>
        <row r="676">
          <cell r="D676" t="str">
            <v>230110</v>
          </cell>
          <cell r="E676" t="str">
            <v>230110 Расходы от недостачи (касса) бух.</v>
          </cell>
          <cell r="F676">
            <v>32399.14</v>
          </cell>
          <cell r="G676">
            <v>145577.79</v>
          </cell>
          <cell r="H676">
            <v>145577.79</v>
          </cell>
          <cell r="I676">
            <v>0</v>
          </cell>
        </row>
        <row r="677">
          <cell r="D677" t="str">
            <v>230111</v>
          </cell>
          <cell r="E677" t="str">
            <v>230111 Расходы от недостачи (касса) Ist.</v>
          </cell>
          <cell r="F677">
            <v>0</v>
          </cell>
          <cell r="G677">
            <v>432.49</v>
          </cell>
          <cell r="H677">
            <v>432.49</v>
          </cell>
          <cell r="I677">
            <v>94871.99</v>
          </cell>
        </row>
        <row r="678">
          <cell r="D678" t="str">
            <v>230120</v>
          </cell>
          <cell r="E678" t="str">
            <v>230120 ММ убыток от транспортных разниц</v>
          </cell>
          <cell r="F678">
            <v>0</v>
          </cell>
          <cell r="G678">
            <v>0</v>
          </cell>
          <cell r="I678">
            <v>0</v>
          </cell>
        </row>
        <row r="679">
          <cell r="D679" t="str">
            <v>230165</v>
          </cell>
          <cell r="E679" t="str">
            <v>230165 Убыток от списания накопительной скидке</v>
          </cell>
          <cell r="F679">
            <v>1415014.36</v>
          </cell>
          <cell r="G679">
            <v>0</v>
          </cell>
          <cell r="H679">
            <v>0</v>
          </cell>
          <cell r="I679">
            <v>0</v>
          </cell>
        </row>
        <row r="680">
          <cell r="D680" t="str">
            <v>230400</v>
          </cell>
          <cell r="E680" t="str">
            <v>230400 Неконпенсируемый  убыток магазинов</v>
          </cell>
          <cell r="F680">
            <v>0</v>
          </cell>
          <cell r="G680">
            <v>0</v>
          </cell>
          <cell r="I680">
            <v>0</v>
          </cell>
        </row>
        <row r="681">
          <cell r="D681" t="str">
            <v>230510</v>
          </cell>
          <cell r="E681" t="str">
            <v>230510 Убыток при сверках с поставщиками</v>
          </cell>
          <cell r="F681">
            <v>379268.22</v>
          </cell>
          <cell r="G681">
            <v>533652.06000000006</v>
          </cell>
          <cell r="H681">
            <v>533652.06000000006</v>
          </cell>
          <cell r="I681">
            <v>0</v>
          </cell>
        </row>
        <row r="682">
          <cell r="D682" t="str">
            <v>230600</v>
          </cell>
          <cell r="E682" t="str">
            <v>230600 расходы не связанные с реал.услуг</v>
          </cell>
          <cell r="F682">
            <v>176125.34</v>
          </cell>
          <cell r="G682">
            <v>974772.37</v>
          </cell>
          <cell r="H682">
            <v>974772.37</v>
          </cell>
          <cell r="I682">
            <v>0</v>
          </cell>
        </row>
        <row r="683">
          <cell r="D683" t="str">
            <v>230610</v>
          </cell>
          <cell r="E683" t="str">
            <v>230610 Расходы по таможенному оф-ю ОС</v>
          </cell>
          <cell r="F683">
            <v>0</v>
          </cell>
          <cell r="G683">
            <v>4772.7299999999996</v>
          </cell>
          <cell r="H683">
            <v>4772.7299999999996</v>
          </cell>
          <cell r="I683">
            <v>0</v>
          </cell>
        </row>
        <row r="684">
          <cell r="D684" t="str">
            <v>230700</v>
          </cell>
          <cell r="E684" t="str">
            <v>230700 Убыток прошлых лет</v>
          </cell>
          <cell r="F684">
            <v>15624.93</v>
          </cell>
          <cell r="G684">
            <v>5052678.55</v>
          </cell>
          <cell r="H684">
            <v>5052678.55</v>
          </cell>
          <cell r="I684">
            <v>0</v>
          </cell>
        </row>
        <row r="685">
          <cell r="D685" t="str">
            <v>230900</v>
          </cell>
          <cell r="E685" t="str">
            <v>230900 НДС в расходах по  товарам</v>
          </cell>
          <cell r="F685">
            <v>0</v>
          </cell>
          <cell r="G685">
            <v>0</v>
          </cell>
          <cell r="I685">
            <v>0</v>
          </cell>
        </row>
        <row r="686">
          <cell r="D686" t="str">
            <v>230910</v>
          </cell>
          <cell r="E686" t="str">
            <v>230910 НДС в расходах по  услугам</v>
          </cell>
          <cell r="F686">
            <v>0</v>
          </cell>
          <cell r="G686">
            <v>0</v>
          </cell>
          <cell r="I686">
            <v>0</v>
          </cell>
        </row>
        <row r="687">
          <cell r="D687" t="str">
            <v>230920</v>
          </cell>
          <cell r="E687" t="str">
            <v>230920 НДС в расходах по  капвложениям</v>
          </cell>
          <cell r="F687">
            <v>0</v>
          </cell>
          <cell r="G687">
            <v>0</v>
          </cell>
          <cell r="I687">
            <v>0</v>
          </cell>
        </row>
        <row r="688">
          <cell r="D688" t="str">
            <v>231500</v>
          </cell>
          <cell r="E688" t="str">
            <v>231500 Убыток поставщики коррект счет бух</v>
          </cell>
          <cell r="F688">
            <v>0</v>
          </cell>
          <cell r="G688">
            <v>-48984.639999999999</v>
          </cell>
          <cell r="H688">
            <v>-48984.639999999999</v>
          </cell>
          <cell r="I688">
            <v>0</v>
          </cell>
        </row>
        <row r="689">
          <cell r="D689" t="str">
            <v>231510</v>
          </cell>
          <cell r="E689" t="str">
            <v>231510 Убыток поставщики коррект счет упр</v>
          </cell>
          <cell r="F689">
            <v>0</v>
          </cell>
          <cell r="G689">
            <v>48984.639999999999</v>
          </cell>
          <cell r="H689">
            <v>48984.639999999999</v>
          </cell>
          <cell r="I689">
            <v>0</v>
          </cell>
        </row>
        <row r="690">
          <cell r="D690" t="str">
            <v>239999</v>
          </cell>
          <cell r="E690" t="str">
            <v>239999 Расходы прочие - корректировочный счет</v>
          </cell>
          <cell r="F690">
            <v>0</v>
          </cell>
          <cell r="G690">
            <v>0</v>
          </cell>
          <cell r="I690">
            <v>0</v>
          </cell>
        </row>
        <row r="691">
          <cell r="D691" t="str">
            <v>240000</v>
          </cell>
          <cell r="E691" t="str">
            <v>240000 ММ убыток от скидок поставщиков</v>
          </cell>
          <cell r="F691">
            <v>0</v>
          </cell>
          <cell r="G691">
            <v>0</v>
          </cell>
          <cell r="I691">
            <v>0</v>
          </cell>
        </row>
        <row r="692">
          <cell r="D692" t="str">
            <v>249999</v>
          </cell>
          <cell r="E692" t="str">
            <v>249999 ММ убыток от скидок поставщиков - корр.счет</v>
          </cell>
          <cell r="F692">
            <v>0</v>
          </cell>
          <cell r="G692">
            <v>0</v>
          </cell>
          <cell r="I692">
            <v>0</v>
          </cell>
        </row>
        <row r="693">
          <cell r="D693" t="str">
            <v>250000</v>
          </cell>
          <cell r="E693" t="str">
            <v>250000 Прибыль из выбытия ОснСредств</v>
          </cell>
          <cell r="F693">
            <v>0</v>
          </cell>
          <cell r="G693">
            <v>-3720.56</v>
          </cell>
          <cell r="H693">
            <v>-3720.56</v>
          </cell>
          <cell r="I693">
            <v>0</v>
          </cell>
        </row>
        <row r="694">
          <cell r="D694" t="str">
            <v>250020</v>
          </cell>
          <cell r="E694" t="str">
            <v>250020 Прибыль при реализации земельный участков</v>
          </cell>
          <cell r="F694">
            <v>0</v>
          </cell>
          <cell r="G694">
            <v>-251354459.68000001</v>
          </cell>
          <cell r="H694">
            <v>-251354459.68000001</v>
          </cell>
          <cell r="I694">
            <v>0</v>
          </cell>
        </row>
        <row r="695">
          <cell r="D695" t="str">
            <v>250030</v>
          </cell>
          <cell r="E695" t="str">
            <v>250030 Прибыль от выполнения СМР</v>
          </cell>
          <cell r="F695">
            <v>0</v>
          </cell>
          <cell r="G695">
            <v>0</v>
          </cell>
          <cell r="I695">
            <v>0</v>
          </cell>
        </row>
        <row r="696">
          <cell r="D696" t="str">
            <v>251000</v>
          </cell>
          <cell r="E696" t="str">
            <v>251000 Списание в лом</v>
          </cell>
          <cell r="F696">
            <v>0</v>
          </cell>
          <cell r="G696">
            <v>0</v>
          </cell>
          <cell r="I696">
            <v>0</v>
          </cell>
        </row>
        <row r="697">
          <cell r="D697" t="str">
            <v>251100</v>
          </cell>
          <cell r="E697" t="str">
            <v>251100 Прибыль из выбытия ОснСредствОтклонение</v>
          </cell>
          <cell r="F697">
            <v>-1088.26</v>
          </cell>
          <cell r="G697">
            <v>0</v>
          </cell>
          <cell r="H697">
            <v>0</v>
          </cell>
          <cell r="I697">
            <v>0</v>
          </cell>
        </row>
        <row r="698">
          <cell r="D698" t="str">
            <v>251120</v>
          </cell>
          <cell r="E698" t="str">
            <v>251120 Прибыль из выбытия  Земель Отклонение</v>
          </cell>
          <cell r="F698">
            <v>0</v>
          </cell>
          <cell r="G698">
            <v>0</v>
          </cell>
          <cell r="I698">
            <v>0</v>
          </cell>
        </row>
        <row r="699">
          <cell r="D699" t="str">
            <v>251130</v>
          </cell>
          <cell r="E699" t="str">
            <v>251130 Прибыль из выбытия СМР Отклонение</v>
          </cell>
          <cell r="F699">
            <v>0</v>
          </cell>
          <cell r="G699">
            <v>0</v>
          </cell>
          <cell r="I699">
            <v>0</v>
          </cell>
        </row>
        <row r="700">
          <cell r="D700" t="str">
            <v>251140</v>
          </cell>
          <cell r="E700" t="str">
            <v>251140 Прибыль от выбытия фин. вложений</v>
          </cell>
          <cell r="F700">
            <v>0</v>
          </cell>
          <cell r="G700">
            <v>0</v>
          </cell>
          <cell r="I700">
            <v>0</v>
          </cell>
        </row>
        <row r="701">
          <cell r="D701" t="str">
            <v>251200</v>
          </cell>
          <cell r="E701" t="str">
            <v>251200 Убыток из выбытия ОснСредствОтклонение</v>
          </cell>
          <cell r="F701">
            <v>144526.16</v>
          </cell>
          <cell r="G701">
            <v>0</v>
          </cell>
          <cell r="H701">
            <v>0</v>
          </cell>
          <cell r="I701">
            <v>0</v>
          </cell>
        </row>
        <row r="702">
          <cell r="D702" t="str">
            <v>251220</v>
          </cell>
          <cell r="E702" t="str">
            <v>251220 Убыток из выбытия ОснСредств Земля</v>
          </cell>
          <cell r="F702">
            <v>0</v>
          </cell>
          <cell r="G702">
            <v>0</v>
          </cell>
          <cell r="I702">
            <v>0</v>
          </cell>
        </row>
        <row r="703">
          <cell r="D703" t="str">
            <v>251230</v>
          </cell>
          <cell r="E703" t="str">
            <v>251230 Убыток из выбытия ОснСредствСМР</v>
          </cell>
          <cell r="F703">
            <v>0</v>
          </cell>
          <cell r="G703">
            <v>0</v>
          </cell>
          <cell r="I703">
            <v>0</v>
          </cell>
        </row>
        <row r="704">
          <cell r="D704" t="str">
            <v>251240</v>
          </cell>
          <cell r="E704" t="str">
            <v>251240 Убыток от выбытия фин. вложений</v>
          </cell>
          <cell r="F704">
            <v>0</v>
          </cell>
          <cell r="G704">
            <v>0</v>
          </cell>
          <cell r="I704">
            <v>0</v>
          </cell>
        </row>
        <row r="705">
          <cell r="D705" t="str">
            <v>251300</v>
          </cell>
          <cell r="E705" t="str">
            <v>251300 Выручка от выбытия основных средств</v>
          </cell>
          <cell r="F705">
            <v>-302000</v>
          </cell>
          <cell r="G705">
            <v>0</v>
          </cell>
          <cell r="H705">
            <v>0</v>
          </cell>
          <cell r="I705">
            <v>0</v>
          </cell>
        </row>
        <row r="706">
          <cell r="D706" t="str">
            <v>251320</v>
          </cell>
          <cell r="E706" t="str">
            <v>251320 Выручка от реализации земель</v>
          </cell>
          <cell r="F706">
            <v>0</v>
          </cell>
          <cell r="G706">
            <v>0</v>
          </cell>
          <cell r="I706">
            <v>0</v>
          </cell>
        </row>
        <row r="707">
          <cell r="D707" t="str">
            <v>251330</v>
          </cell>
          <cell r="E707" t="str">
            <v>251330 Выручка от выполнения СМР</v>
          </cell>
          <cell r="F707">
            <v>0</v>
          </cell>
          <cell r="G707">
            <v>0</v>
          </cell>
          <cell r="I707">
            <v>0</v>
          </cell>
        </row>
        <row r="708">
          <cell r="D708" t="str">
            <v>251400</v>
          </cell>
          <cell r="E708" t="str">
            <v>251400 себ-ть ОС в продажных ценах отклонение</v>
          </cell>
          <cell r="F708">
            <v>302000</v>
          </cell>
          <cell r="G708">
            <v>0</v>
          </cell>
          <cell r="H708">
            <v>0</v>
          </cell>
          <cell r="I708">
            <v>0</v>
          </cell>
        </row>
        <row r="709">
          <cell r="D709" t="str">
            <v>251420</v>
          </cell>
          <cell r="E709" t="str">
            <v>251420 Себестоимость земель</v>
          </cell>
          <cell r="F709">
            <v>0</v>
          </cell>
          <cell r="G709">
            <v>0</v>
          </cell>
          <cell r="I709">
            <v>0</v>
          </cell>
        </row>
        <row r="710">
          <cell r="D710" t="str">
            <v>251430</v>
          </cell>
          <cell r="E710" t="str">
            <v>251430 Себестоимость СМР</v>
          </cell>
          <cell r="F710">
            <v>0</v>
          </cell>
          <cell r="G710">
            <v>0</v>
          </cell>
          <cell r="I710">
            <v>0</v>
          </cell>
        </row>
        <row r="711">
          <cell r="D711" t="str">
            <v>251440</v>
          </cell>
          <cell r="E711" t="str">
            <v>251440 Себ-ть фин. вложений управленческий</v>
          </cell>
          <cell r="F711">
            <v>0</v>
          </cell>
          <cell r="G711">
            <v>0</v>
          </cell>
          <cell r="I711">
            <v>0</v>
          </cell>
        </row>
        <row r="712">
          <cell r="D712" t="str">
            <v>252000</v>
          </cell>
          <cell r="E712" t="str">
            <v>252000 Доход от корректировки амортизации отклонение</v>
          </cell>
          <cell r="F712">
            <v>0</v>
          </cell>
          <cell r="G712">
            <v>0</v>
          </cell>
          <cell r="I712">
            <v>-15272766.01</v>
          </cell>
        </row>
        <row r="713">
          <cell r="D713" t="str">
            <v>252100</v>
          </cell>
          <cell r="E713" t="str">
            <v>252100 КорректировкиПриОприходованииОСзаднимЧисломОтклоне</v>
          </cell>
          <cell r="F713">
            <v>0</v>
          </cell>
          <cell r="G713">
            <v>0</v>
          </cell>
          <cell r="I713">
            <v>0</v>
          </cell>
        </row>
        <row r="714">
          <cell r="D714" t="str">
            <v>252999</v>
          </cell>
          <cell r="E714" t="str">
            <v>252999 Перенос результата текущего года (управленч. учет)</v>
          </cell>
          <cell r="F714">
            <v>0</v>
          </cell>
          <cell r="G714">
            <v>0</v>
          </cell>
          <cell r="I714">
            <v>0</v>
          </cell>
        </row>
        <row r="715">
          <cell r="D715" t="str">
            <v>261330</v>
          </cell>
          <cell r="E715" t="str">
            <v>261330 Выручка от реализации СМР</v>
          </cell>
          <cell r="F715">
            <v>0</v>
          </cell>
          <cell r="G715">
            <v>0</v>
          </cell>
          <cell r="I715">
            <v>-69728132.200000003</v>
          </cell>
        </row>
        <row r="716">
          <cell r="D716" t="str">
            <v>280000</v>
          </cell>
          <cell r="E716" t="str">
            <v>280000 Доход от курсовых разниц</v>
          </cell>
          <cell r="F716">
            <v>-1502632.82</v>
          </cell>
          <cell r="G716">
            <v>-9484155.5700000003</v>
          </cell>
          <cell r="H716">
            <v>-9484155.5700000003</v>
          </cell>
          <cell r="I716">
            <v>0</v>
          </cell>
        </row>
        <row r="717">
          <cell r="D717" t="str">
            <v>280005</v>
          </cell>
          <cell r="E717" t="str">
            <v>280005 Доход от операций с валютов (покупка, продажа)</v>
          </cell>
          <cell r="F717">
            <v>0</v>
          </cell>
          <cell r="G717">
            <v>-923499.68</v>
          </cell>
          <cell r="H717">
            <v>-923499.68</v>
          </cell>
          <cell r="I717">
            <v>0</v>
          </cell>
        </row>
        <row r="718">
          <cell r="D718" t="str">
            <v>280006</v>
          </cell>
          <cell r="E718" t="str">
            <v>280006 Положительные суммовые разницы</v>
          </cell>
          <cell r="F718">
            <v>0</v>
          </cell>
          <cell r="G718">
            <v>-252340.57</v>
          </cell>
          <cell r="H718">
            <v>-252340.57</v>
          </cell>
          <cell r="I718">
            <v>0</v>
          </cell>
        </row>
        <row r="719">
          <cell r="D719" t="str">
            <v>280010</v>
          </cell>
          <cell r="E719" t="str">
            <v>280010 Доход от оценки валюты</v>
          </cell>
          <cell r="F719">
            <v>-32040.959999999999</v>
          </cell>
          <cell r="G719">
            <v>-46817503.479999997</v>
          </cell>
          <cell r="H719">
            <v>-46817503.479999997</v>
          </cell>
          <cell r="I719">
            <v>-872.19</v>
          </cell>
        </row>
        <row r="720">
          <cell r="D720" t="str">
            <v>280011</v>
          </cell>
          <cell r="E720" t="str">
            <v>280011 Доход от курсовых разниц (аффилированные лица.)</v>
          </cell>
          <cell r="F720">
            <v>-234.75</v>
          </cell>
          <cell r="G720">
            <v>0</v>
          </cell>
          <cell r="H720">
            <v>0</v>
          </cell>
          <cell r="I720">
            <v>0</v>
          </cell>
        </row>
        <row r="721">
          <cell r="D721" t="str">
            <v>280012</v>
          </cell>
          <cell r="E721" t="str">
            <v>280012 Доход от суммовой разницы (аффилированные лица.)</v>
          </cell>
          <cell r="F721">
            <v>0</v>
          </cell>
          <cell r="G721">
            <v>0</v>
          </cell>
          <cell r="I721">
            <v>0</v>
          </cell>
        </row>
        <row r="722">
          <cell r="D722" t="str">
            <v>280014</v>
          </cell>
          <cell r="E722" t="str">
            <v>280014 Доход от переоценки (аффилированные лица.)</v>
          </cell>
          <cell r="F722">
            <v>0</v>
          </cell>
          <cell r="G722">
            <v>0</v>
          </cell>
          <cell r="I722">
            <v>0</v>
          </cell>
        </row>
        <row r="723">
          <cell r="D723" t="str">
            <v>280020</v>
          </cell>
          <cell r="E723" t="str">
            <v>280020 Доход от небольших курсовых разниц</v>
          </cell>
          <cell r="F723">
            <v>0</v>
          </cell>
          <cell r="G723">
            <v>0</v>
          </cell>
          <cell r="I723">
            <v>0</v>
          </cell>
        </row>
        <row r="724">
          <cell r="D724" t="str">
            <v>280030</v>
          </cell>
          <cell r="E724" t="str">
            <v>280030 ММ доход -излишки при инвентаризации</v>
          </cell>
          <cell r="F724">
            <v>0</v>
          </cell>
          <cell r="G724">
            <v>0</v>
          </cell>
          <cell r="I724">
            <v>0</v>
          </cell>
        </row>
        <row r="725">
          <cell r="D725" t="str">
            <v>280040</v>
          </cell>
          <cell r="E725" t="str">
            <v>280040 Доход от курсовых разниц (бух.)</v>
          </cell>
          <cell r="F725">
            <v>-11431413.300000001</v>
          </cell>
          <cell r="G725">
            <v>-6993421.5199999996</v>
          </cell>
          <cell r="H725">
            <v>-6993421.5199999996</v>
          </cell>
          <cell r="I725">
            <v>-18546.36</v>
          </cell>
        </row>
        <row r="726">
          <cell r="D726" t="str">
            <v>280042</v>
          </cell>
          <cell r="E726" t="str">
            <v>280042 Доход от суммовых разниц (бух.)</v>
          </cell>
          <cell r="F726">
            <v>-334187.46000000002</v>
          </cell>
          <cell r="G726">
            <v>-1500413.08</v>
          </cell>
          <cell r="H726">
            <v>-1500413.08</v>
          </cell>
          <cell r="I726">
            <v>-82109134.980000004</v>
          </cell>
        </row>
        <row r="727">
          <cell r="D727" t="str">
            <v>280043</v>
          </cell>
          <cell r="E727" t="str">
            <v>280043 Доход по НДС от суммовых разниц (бух.)</v>
          </cell>
          <cell r="F727">
            <v>0</v>
          </cell>
          <cell r="G727">
            <v>0</v>
          </cell>
          <cell r="I727">
            <v>-89863814.540000007</v>
          </cell>
        </row>
        <row r="728">
          <cell r="D728" t="str">
            <v>280044</v>
          </cell>
          <cell r="E728" t="str">
            <v>280044 Доход от переоценки (бух.)</v>
          </cell>
          <cell r="F728">
            <v>-47821374.859999999</v>
          </cell>
          <cell r="G728">
            <v>-10631735.199999999</v>
          </cell>
          <cell r="H728">
            <v>-10631735.199999999</v>
          </cell>
          <cell r="I728">
            <v>0</v>
          </cell>
        </row>
        <row r="729">
          <cell r="D729" t="str">
            <v>280050</v>
          </cell>
          <cell r="E729" t="str">
            <v>280050 ММ доход от перемещения товаров между магазинами</v>
          </cell>
          <cell r="F729">
            <v>-21489.54</v>
          </cell>
          <cell r="G729">
            <v>-175326.44</v>
          </cell>
          <cell r="H729">
            <v>-175326.44</v>
          </cell>
          <cell r="I729">
            <v>0</v>
          </cell>
        </row>
        <row r="730">
          <cell r="D730" t="str">
            <v>280060</v>
          </cell>
          <cell r="E730" t="str">
            <v>280060 ММ доход от изменения (округления) цен</v>
          </cell>
          <cell r="F730">
            <v>-17457829.199999999</v>
          </cell>
          <cell r="G730">
            <v>-87864871.640000001</v>
          </cell>
          <cell r="H730">
            <v>-87864871.640000001</v>
          </cell>
          <cell r="I730">
            <v>0</v>
          </cell>
        </row>
        <row r="731">
          <cell r="D731" t="str">
            <v>280070</v>
          </cell>
          <cell r="E731" t="str">
            <v>280070 ММ доход от переоценки товаров</v>
          </cell>
          <cell r="F731">
            <v>-156430.12</v>
          </cell>
          <cell r="G731">
            <v>-8031311.9800000004</v>
          </cell>
          <cell r="H731">
            <v>-8031311.9800000004</v>
          </cell>
          <cell r="I731">
            <v>0</v>
          </cell>
        </row>
        <row r="732">
          <cell r="D732" t="str">
            <v>280071</v>
          </cell>
          <cell r="E732" t="str">
            <v>280071 ММ доход от переоценки товаров при ПИ</v>
          </cell>
          <cell r="F732">
            <v>0</v>
          </cell>
          <cell r="G732">
            <v>-15337.36</v>
          </cell>
          <cell r="H732">
            <v>-15337.36</v>
          </cell>
          <cell r="I732">
            <v>0</v>
          </cell>
        </row>
        <row r="733">
          <cell r="D733" t="str">
            <v>280073</v>
          </cell>
          <cell r="E733" t="str">
            <v>280073 ММ доход от переоценки товаров (готовая продукция)</v>
          </cell>
          <cell r="F733">
            <v>-334608.2</v>
          </cell>
          <cell r="G733">
            <v>0</v>
          </cell>
          <cell r="H733">
            <v>0</v>
          </cell>
          <cell r="I733">
            <v>-5353847.3</v>
          </cell>
        </row>
        <row r="734">
          <cell r="D734" t="str">
            <v>280074</v>
          </cell>
          <cell r="E734" t="str">
            <v>280074 ММ доход от переоценки товаров сырье</v>
          </cell>
          <cell r="F734">
            <v>-0.9</v>
          </cell>
          <cell r="G734">
            <v>0</v>
          </cell>
          <cell r="H734">
            <v>0</v>
          </cell>
          <cell r="I734">
            <v>-7831988.4299999997</v>
          </cell>
        </row>
        <row r="735">
          <cell r="D735" t="str">
            <v>280075</v>
          </cell>
          <cell r="E735" t="str">
            <v>280075 ММ доход от переоценки товаров не для продаж</v>
          </cell>
          <cell r="F735">
            <v>0</v>
          </cell>
          <cell r="G735">
            <v>0</v>
          </cell>
          <cell r="I735">
            <v>-1068438.1000000001</v>
          </cell>
        </row>
        <row r="736">
          <cell r="D736" t="str">
            <v>280080</v>
          </cell>
          <cell r="E736" t="str">
            <v>280080 Доход от бесплат.поставок (т.для тов.с S-цен)</v>
          </cell>
          <cell r="F736">
            <v>0</v>
          </cell>
          <cell r="G736">
            <v>0</v>
          </cell>
          <cell r="I736">
            <v>0</v>
          </cell>
        </row>
        <row r="737">
          <cell r="D737" t="str">
            <v>280090</v>
          </cell>
          <cell r="E737" t="str">
            <v>280090 Доходы прочие</v>
          </cell>
          <cell r="F737">
            <v>-150033.64000000001</v>
          </cell>
          <cell r="G737">
            <v>-7419749.8799999999</v>
          </cell>
          <cell r="H737">
            <v>-7419749.8799999999</v>
          </cell>
          <cell r="I737">
            <v>0</v>
          </cell>
        </row>
        <row r="738">
          <cell r="D738" t="str">
            <v>280100</v>
          </cell>
          <cell r="E738" t="str">
            <v>280100 Доходы прочие прошлого пер.(корректировки)</v>
          </cell>
          <cell r="F738">
            <v>0</v>
          </cell>
          <cell r="G738">
            <v>-272116.5</v>
          </cell>
          <cell r="H738">
            <v>-272116.5</v>
          </cell>
          <cell r="I738">
            <v>-548644</v>
          </cell>
        </row>
        <row r="739">
          <cell r="D739" t="str">
            <v>280110</v>
          </cell>
          <cell r="E739" t="str">
            <v>280110 Доходы от излишков (кассы) бух.</v>
          </cell>
          <cell r="F739">
            <v>-373985.34</v>
          </cell>
          <cell r="G739">
            <v>-1445491.38</v>
          </cell>
          <cell r="H739">
            <v>-1445491.38</v>
          </cell>
          <cell r="I739">
            <v>0</v>
          </cell>
        </row>
        <row r="740">
          <cell r="D740" t="str">
            <v>280111</v>
          </cell>
          <cell r="E740" t="str">
            <v>280111 Доходы от излишков (кассы) (Ist.)</v>
          </cell>
          <cell r="F740">
            <v>-28825.63</v>
          </cell>
          <cell r="G740">
            <v>-16306.47</v>
          </cell>
          <cell r="H740">
            <v>-16306.47</v>
          </cell>
          <cell r="I740">
            <v>0</v>
          </cell>
        </row>
        <row r="741">
          <cell r="D741" t="str">
            <v>280120</v>
          </cell>
          <cell r="E741" t="str">
            <v>280120 ММ доход от транспортных разниц</v>
          </cell>
          <cell r="F741">
            <v>0</v>
          </cell>
          <cell r="G741">
            <v>0</v>
          </cell>
          <cell r="I741">
            <v>0</v>
          </cell>
        </row>
        <row r="742">
          <cell r="D742" t="str">
            <v>280130</v>
          </cell>
          <cell r="E742" t="str">
            <v>280130 Доходы от инвентаризации.ОС</v>
          </cell>
          <cell r="F742">
            <v>0</v>
          </cell>
          <cell r="G742">
            <v>-39682.28</v>
          </cell>
          <cell r="H742">
            <v>-39682.28</v>
          </cell>
          <cell r="I742">
            <v>-26.08</v>
          </cell>
        </row>
        <row r="743">
          <cell r="D743" t="str">
            <v>280140</v>
          </cell>
          <cell r="E743" t="str">
            <v>280140 Доходы от питания (столовая)</v>
          </cell>
          <cell r="F743">
            <v>-538500</v>
          </cell>
          <cell r="G743">
            <v>-1358855</v>
          </cell>
          <cell r="H743">
            <v>-1358855</v>
          </cell>
          <cell r="I743">
            <v>0</v>
          </cell>
        </row>
        <row r="744">
          <cell r="D744" t="str">
            <v>280145</v>
          </cell>
          <cell r="E744" t="str">
            <v>280145 Доход от поставщиков по дог.услуг (питание)</v>
          </cell>
          <cell r="F744">
            <v>-864848</v>
          </cell>
          <cell r="G744">
            <v>-776794.91</v>
          </cell>
          <cell r="H744">
            <v>-776794.91</v>
          </cell>
          <cell r="I744">
            <v>-2039991.41</v>
          </cell>
        </row>
        <row r="745">
          <cell r="D745" t="str">
            <v>280150</v>
          </cell>
          <cell r="E745" t="str">
            <v>280150 Доходы от агентского вознаграждения</v>
          </cell>
          <cell r="F745">
            <v>0</v>
          </cell>
          <cell r="G745">
            <v>0</v>
          </cell>
          <cell r="I745">
            <v>-1004707.65</v>
          </cell>
        </row>
        <row r="746">
          <cell r="D746" t="str">
            <v>280160</v>
          </cell>
          <cell r="E746" t="str">
            <v>280160 Доходы от погашения ваучеров</v>
          </cell>
          <cell r="F746">
            <v>-5311.74</v>
          </cell>
          <cell r="G746">
            <v>-8882.06</v>
          </cell>
          <cell r="H746">
            <v>-8882.06</v>
          </cell>
          <cell r="I746">
            <v>-338541.63</v>
          </cell>
        </row>
        <row r="747">
          <cell r="D747" t="str">
            <v>280165</v>
          </cell>
          <cell r="E747" t="str">
            <v>280165 Доходы от списания накопительной скидке</v>
          </cell>
          <cell r="F747">
            <v>-931298.75</v>
          </cell>
          <cell r="G747">
            <v>0</v>
          </cell>
          <cell r="H747">
            <v>0</v>
          </cell>
          <cell r="I747">
            <v>0</v>
          </cell>
        </row>
        <row r="748">
          <cell r="D748" t="str">
            <v>280200</v>
          </cell>
          <cell r="E748" t="str">
            <v>280200 Компенсация ПИ за 2005г</v>
          </cell>
          <cell r="F748">
            <v>-14646266.57</v>
          </cell>
          <cell r="G748">
            <v>-7151896.4800000004</v>
          </cell>
          <cell r="H748">
            <v>-7151896.4800000004</v>
          </cell>
          <cell r="I748">
            <v>0</v>
          </cell>
        </row>
        <row r="749">
          <cell r="D749" t="str">
            <v>280210</v>
          </cell>
          <cell r="E749" t="str">
            <v>280210 Штраф за недопоставку</v>
          </cell>
          <cell r="F749">
            <v>-6101236.0999999996</v>
          </cell>
          <cell r="G749">
            <v>-3474560.1</v>
          </cell>
          <cell r="H749">
            <v>-3474560.1</v>
          </cell>
          <cell r="I749">
            <v>-200563.45</v>
          </cell>
        </row>
        <row r="750">
          <cell r="D750" t="str">
            <v>280220</v>
          </cell>
          <cell r="E750" t="str">
            <v>280220 Доход от удержания из ЗП сотрудников(комп.хищений)</v>
          </cell>
          <cell r="F750">
            <v>-47321.57</v>
          </cell>
          <cell r="G750">
            <v>-380377.59999999998</v>
          </cell>
          <cell r="H750">
            <v>-380377.59999999998</v>
          </cell>
          <cell r="I750">
            <v>0</v>
          </cell>
        </row>
        <row r="751">
          <cell r="D751" t="str">
            <v>280230</v>
          </cell>
          <cell r="E751" t="str">
            <v>280230 Штраф по охране объекта</v>
          </cell>
          <cell r="F751">
            <v>-146110</v>
          </cell>
          <cell r="G751">
            <v>0</v>
          </cell>
          <cell r="H751">
            <v>0</v>
          </cell>
          <cell r="I751">
            <v>0</v>
          </cell>
        </row>
        <row r="752">
          <cell r="D752" t="str">
            <v>280240</v>
          </cell>
          <cell r="E752" t="str">
            <v>280240 Доход от компенсации ПИ от ЧОП</v>
          </cell>
          <cell r="F752">
            <v>0</v>
          </cell>
          <cell r="G752">
            <v>0</v>
          </cell>
          <cell r="I752">
            <v>0</v>
          </cell>
        </row>
        <row r="753">
          <cell r="D753" t="str">
            <v>280250</v>
          </cell>
          <cell r="E753" t="str">
            <v>280250 Премия за распродажу</v>
          </cell>
          <cell r="F753">
            <v>-1969404.32</v>
          </cell>
          <cell r="G753">
            <v>-980595.58</v>
          </cell>
          <cell r="H753">
            <v>-980595.58</v>
          </cell>
          <cell r="I753">
            <v>-128081</v>
          </cell>
        </row>
        <row r="754">
          <cell r="D754" t="str">
            <v>280260</v>
          </cell>
          <cell r="E754" t="str">
            <v>280260 Штраф за поставку недоброкачественного товара</v>
          </cell>
          <cell r="F754">
            <v>-1028800</v>
          </cell>
          <cell r="G754">
            <v>-141.6</v>
          </cell>
          <cell r="H754">
            <v>-141.6</v>
          </cell>
          <cell r="I754">
            <v>0</v>
          </cell>
        </row>
        <row r="755">
          <cell r="D755" t="str">
            <v>280270</v>
          </cell>
          <cell r="E755" t="str">
            <v>280270 Штраф за административ. затраты на изм. реквизитов</v>
          </cell>
          <cell r="F755">
            <v>-150000</v>
          </cell>
          <cell r="G755">
            <v>-120000</v>
          </cell>
          <cell r="H755">
            <v>-120000</v>
          </cell>
          <cell r="I755">
            <v>0</v>
          </cell>
        </row>
        <row r="756">
          <cell r="D756" t="str">
            <v>280280</v>
          </cell>
          <cell r="E756" t="str">
            <v>280280 Штраф за просрочку поставки</v>
          </cell>
          <cell r="F756">
            <v>-454999.84</v>
          </cell>
          <cell r="G756">
            <v>0</v>
          </cell>
          <cell r="H756">
            <v>0</v>
          </cell>
          <cell r="I756">
            <v>0</v>
          </cell>
        </row>
        <row r="757">
          <cell r="D757" t="str">
            <v>280300</v>
          </cell>
          <cell r="E757" t="str">
            <v>280300 Доход от компенсации потерь ОС,инвентаря</v>
          </cell>
          <cell r="F757">
            <v>0</v>
          </cell>
          <cell r="G757">
            <v>0</v>
          </cell>
          <cell r="I757">
            <v>-445284.75</v>
          </cell>
        </row>
        <row r="758">
          <cell r="D758" t="str">
            <v>280350</v>
          </cell>
          <cell r="E758" t="str">
            <v>280350 Штраф за непоставку товара</v>
          </cell>
          <cell r="F758">
            <v>-3559788.29</v>
          </cell>
          <cell r="G758">
            <v>0</v>
          </cell>
          <cell r="H758">
            <v>0</v>
          </cell>
          <cell r="I758">
            <v>-46390</v>
          </cell>
        </row>
        <row r="759">
          <cell r="D759" t="str">
            <v>280355</v>
          </cell>
          <cell r="E759" t="str">
            <v>280355 Штраф за несоответствие документов</v>
          </cell>
          <cell r="F759">
            <v>-1045325.54</v>
          </cell>
          <cell r="G759">
            <v>0</v>
          </cell>
          <cell r="H759">
            <v>0</v>
          </cell>
          <cell r="I759">
            <v>-29479372.469999999</v>
          </cell>
        </row>
        <row r="760">
          <cell r="D760" t="str">
            <v>280360</v>
          </cell>
          <cell r="E760" t="str">
            <v>280360 Штраф за НенадлИзм ШК и НепредставлЛогУведомления</v>
          </cell>
          <cell r="F760">
            <v>-60000</v>
          </cell>
          <cell r="G760">
            <v>0</v>
          </cell>
          <cell r="H760">
            <v>0</v>
          </cell>
          <cell r="I760">
            <v>0</v>
          </cell>
        </row>
        <row r="761">
          <cell r="D761" t="str">
            <v>280400</v>
          </cell>
          <cell r="E761" t="str">
            <v>280400 Доход от удержания из ЗП сотрудн (прочие)</v>
          </cell>
          <cell r="F761">
            <v>-174306.87</v>
          </cell>
          <cell r="G761">
            <v>-395146.13</v>
          </cell>
          <cell r="H761">
            <v>-395146.13</v>
          </cell>
          <cell r="I761">
            <v>-328343.62</v>
          </cell>
        </row>
        <row r="762">
          <cell r="D762" t="str">
            <v>280410</v>
          </cell>
          <cell r="E762" t="str">
            <v>280410 Доход от удержания из ЗП -униформа</v>
          </cell>
          <cell r="F762">
            <v>-20624.060000000001</v>
          </cell>
          <cell r="G762">
            <v>-90950.05</v>
          </cell>
          <cell r="H762">
            <v>-90950.05</v>
          </cell>
          <cell r="I762">
            <v>0</v>
          </cell>
        </row>
        <row r="763">
          <cell r="D763" t="str">
            <v>280500</v>
          </cell>
          <cell r="E763" t="str">
            <v>280500 Ежеквартальный фиксированный ретробонус</v>
          </cell>
          <cell r="F763">
            <v>-21961484.43</v>
          </cell>
          <cell r="G763">
            <v>-86030092.739999995</v>
          </cell>
          <cell r="H763">
            <v>-86030092.739999995</v>
          </cell>
          <cell r="I763">
            <v>0</v>
          </cell>
        </row>
        <row r="764">
          <cell r="D764" t="str">
            <v>280501</v>
          </cell>
          <cell r="E764" t="str">
            <v>280501 Ежеквартальный фиксированный ретробонус</v>
          </cell>
          <cell r="F764">
            <v>-24403354.129999999</v>
          </cell>
          <cell r="G764">
            <v>0</v>
          </cell>
          <cell r="H764">
            <v>0</v>
          </cell>
          <cell r="I764">
            <v>0</v>
          </cell>
        </row>
        <row r="765">
          <cell r="D765" t="str">
            <v>280510</v>
          </cell>
          <cell r="E765" t="str">
            <v>280510 Доход от корректировок при сверках с поставщиками</v>
          </cell>
          <cell r="F765">
            <v>-15638.36</v>
          </cell>
          <cell r="G765">
            <v>-751864.14</v>
          </cell>
          <cell r="H765">
            <v>-751864.14</v>
          </cell>
          <cell r="I765">
            <v>0</v>
          </cell>
        </row>
        <row r="766">
          <cell r="D766" t="str">
            <v>280520</v>
          </cell>
          <cell r="E766" t="str">
            <v>280520 Д/ср от  поставщиков услуг</v>
          </cell>
          <cell r="F766">
            <v>0</v>
          </cell>
          <cell r="G766">
            <v>0</v>
          </cell>
          <cell r="I766">
            <v>0</v>
          </cell>
        </row>
        <row r="767">
          <cell r="D767" t="str">
            <v>280521</v>
          </cell>
          <cell r="E767" t="str">
            <v>280521 Корректировка доходовов по начисленным %%</v>
          </cell>
          <cell r="F767">
            <v>1988358.5</v>
          </cell>
          <cell r="G767">
            <v>3541321.42</v>
          </cell>
          <cell r="H767">
            <v>3541321.42</v>
          </cell>
          <cell r="I767">
            <v>0</v>
          </cell>
        </row>
        <row r="768">
          <cell r="D768" t="str">
            <v>280522</v>
          </cell>
          <cell r="E768" t="str">
            <v>280522 Доход от  поставщиков услуг</v>
          </cell>
          <cell r="F768">
            <v>-30767065.609999999</v>
          </cell>
          <cell r="G768">
            <v>-686439143.86000001</v>
          </cell>
          <cell r="H768">
            <v>-687452723.86000001</v>
          </cell>
          <cell r="I768">
            <v>0</v>
          </cell>
        </row>
        <row r="769">
          <cell r="D769" t="str">
            <v>280525</v>
          </cell>
          <cell r="E769" t="str">
            <v>280525 Доход от поставщиков по дог.услуг (комп. ПИ)</v>
          </cell>
          <cell r="F769">
            <v>0</v>
          </cell>
          <cell r="G769">
            <v>-126864.41</v>
          </cell>
          <cell r="H769">
            <v>-126864.41</v>
          </cell>
          <cell r="I769">
            <v>0</v>
          </cell>
        </row>
        <row r="770">
          <cell r="D770" t="str">
            <v>280530</v>
          </cell>
          <cell r="E770" t="str">
            <v>280530 Маркетинговая услуга</v>
          </cell>
          <cell r="F770">
            <v>-18152987.300000001</v>
          </cell>
          <cell r="G770">
            <v>-14638397.460000001</v>
          </cell>
          <cell r="H770">
            <v>-14638397.460000001</v>
          </cell>
          <cell r="I770">
            <v>0</v>
          </cell>
        </row>
        <row r="771">
          <cell r="D771" t="str">
            <v>280535</v>
          </cell>
          <cell r="E771" t="str">
            <v>280535 Доход от поставщиков по дог.услуг (вход.услуг)</v>
          </cell>
          <cell r="F771">
            <v>-3080594.91</v>
          </cell>
          <cell r="G771">
            <v>-12210635.25</v>
          </cell>
          <cell r="H771">
            <v>-12210635.25</v>
          </cell>
          <cell r="I771">
            <v>0</v>
          </cell>
        </row>
        <row r="772">
          <cell r="D772" t="str">
            <v>280540</v>
          </cell>
          <cell r="E772" t="str">
            <v>280540 Премия от объема закупок</v>
          </cell>
          <cell r="F772">
            <v>-0.01</v>
          </cell>
          <cell r="G772">
            <v>-8717760.4900000002</v>
          </cell>
          <cell r="H772">
            <v>-8717760.4900000002</v>
          </cell>
          <cell r="I772">
            <v>0</v>
          </cell>
        </row>
        <row r="773">
          <cell r="D773" t="str">
            <v>280545</v>
          </cell>
          <cell r="E773" t="str">
            <v>280545 доход от компенсаций списания в ТК (прочие)</v>
          </cell>
          <cell r="F773">
            <v>0</v>
          </cell>
          <cell r="G773">
            <v>-83992.71</v>
          </cell>
          <cell r="H773">
            <v>-83992.71</v>
          </cell>
          <cell r="I773">
            <v>0</v>
          </cell>
        </row>
        <row r="774">
          <cell r="D774" t="str">
            <v>280550</v>
          </cell>
          <cell r="E774" t="str">
            <v>280550 Годовой прогрессивный ретробонус за объем поставок</v>
          </cell>
          <cell r="F774">
            <v>-283040.38</v>
          </cell>
          <cell r="G774">
            <v>-15033814.48</v>
          </cell>
          <cell r="H774">
            <v>-15033814.48</v>
          </cell>
          <cell r="I774">
            <v>0</v>
          </cell>
        </row>
        <row r="775">
          <cell r="D775" t="str">
            <v>280551</v>
          </cell>
          <cell r="E775" t="str">
            <v>280551 Годовой прогрессивный ретробонус за объем поставок</v>
          </cell>
          <cell r="F775">
            <v>-2145459</v>
          </cell>
          <cell r="G775">
            <v>0</v>
          </cell>
          <cell r="H775">
            <v>0</v>
          </cell>
          <cell r="I775">
            <v>0</v>
          </cell>
        </row>
        <row r="776">
          <cell r="D776" t="str">
            <v>280555</v>
          </cell>
          <cell r="E776" t="str">
            <v>280555 БонусЗаНереализПромоТовар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</row>
        <row r="777">
          <cell r="D777" t="str">
            <v>280556</v>
          </cell>
          <cell r="E777" t="str">
            <v>280556 Бонус за промоакцию</v>
          </cell>
          <cell r="F777">
            <v>-215566.52</v>
          </cell>
          <cell r="G777">
            <v>0</v>
          </cell>
          <cell r="H777">
            <v>0</v>
          </cell>
          <cell r="I777">
            <v>0</v>
          </cell>
        </row>
        <row r="778">
          <cell r="D778" t="str">
            <v>280560</v>
          </cell>
          <cell r="E778" t="str">
            <v>280560 Бонус за открытие ТК</v>
          </cell>
          <cell r="F778">
            <v>-200000</v>
          </cell>
          <cell r="G778">
            <v>0</v>
          </cell>
          <cell r="H778">
            <v>0</v>
          </cell>
          <cell r="I778">
            <v>0</v>
          </cell>
        </row>
        <row r="779">
          <cell r="D779" t="str">
            <v>280565</v>
          </cell>
          <cell r="E779" t="str">
            <v>280565 Бонус за обновление ТК</v>
          </cell>
          <cell r="F779">
            <v>0</v>
          </cell>
          <cell r="G779">
            <v>0</v>
          </cell>
          <cell r="I779">
            <v>0</v>
          </cell>
        </row>
        <row r="780">
          <cell r="D780" t="str">
            <v>280570</v>
          </cell>
          <cell r="E780" t="str">
            <v>280570 Бонус за ввод в ассортимент нового товара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</row>
        <row r="781">
          <cell r="D781" t="str">
            <v>280575</v>
          </cell>
          <cell r="E781" t="str">
            <v>280575 Бонус за распродажу выведенного из ассорт.  товара</v>
          </cell>
          <cell r="F781">
            <v>-647326.15</v>
          </cell>
          <cell r="G781">
            <v>0</v>
          </cell>
          <cell r="H781">
            <v>0</v>
          </cell>
          <cell r="I781">
            <v>0</v>
          </cell>
        </row>
        <row r="782">
          <cell r="D782" t="str">
            <v>280590</v>
          </cell>
          <cell r="E782" t="str">
            <v>280590 Доход от бонусных поставок НДС</v>
          </cell>
          <cell r="F782">
            <v>0</v>
          </cell>
          <cell r="G782">
            <v>0</v>
          </cell>
          <cell r="I782">
            <v>0</v>
          </cell>
        </row>
        <row r="783">
          <cell r="D783" t="str">
            <v>280600</v>
          </cell>
          <cell r="E783" t="str">
            <v>280600 доход не связанный с реал.услуг</v>
          </cell>
          <cell r="F783">
            <v>0</v>
          </cell>
          <cell r="G783">
            <v>-474236.51</v>
          </cell>
          <cell r="H783">
            <v>-474236.51</v>
          </cell>
          <cell r="I783">
            <v>0</v>
          </cell>
        </row>
        <row r="784">
          <cell r="D784" t="str">
            <v>280700</v>
          </cell>
          <cell r="E784" t="str">
            <v>280700 Прибыль прошлых лет</v>
          </cell>
          <cell r="F784">
            <v>0</v>
          </cell>
          <cell r="G784">
            <v>-3422520.17</v>
          </cell>
          <cell r="H784">
            <v>-3422520.17</v>
          </cell>
          <cell r="I784">
            <v>0</v>
          </cell>
        </row>
        <row r="785">
          <cell r="D785" t="str">
            <v>281400</v>
          </cell>
          <cell r="E785" t="str">
            <v>281400 Доход от удержания из ЗП сотрудн прочие (бух уч)</v>
          </cell>
          <cell r="F785">
            <v>-7138.4</v>
          </cell>
          <cell r="G785">
            <v>0</v>
          </cell>
          <cell r="H785">
            <v>0</v>
          </cell>
          <cell r="I785">
            <v>281908344.11000001</v>
          </cell>
        </row>
        <row r="786">
          <cell r="D786" t="str">
            <v>281500</v>
          </cell>
          <cell r="E786" t="str">
            <v>281500 Бонусы и доходы от компенсаций коррект.счет бух.</v>
          </cell>
          <cell r="F786">
            <v>0</v>
          </cell>
          <cell r="G786">
            <v>180816.3</v>
          </cell>
          <cell r="H786">
            <v>180816.3</v>
          </cell>
          <cell r="I786">
            <v>0</v>
          </cell>
        </row>
        <row r="787">
          <cell r="D787" t="str">
            <v>281510</v>
          </cell>
          <cell r="E787" t="str">
            <v>281510 Бонусы и доходы от компенсаций коррект.счет упр.</v>
          </cell>
          <cell r="F787">
            <v>0</v>
          </cell>
          <cell r="G787">
            <v>-180816.3</v>
          </cell>
          <cell r="H787">
            <v>-180816.3</v>
          </cell>
          <cell r="I787">
            <v>239162042.87</v>
          </cell>
        </row>
        <row r="788">
          <cell r="D788" t="str">
            <v>289999</v>
          </cell>
          <cell r="E788" t="str">
            <v>289999 Доходы прочие - корректировочный счет</v>
          </cell>
          <cell r="F788">
            <v>0</v>
          </cell>
          <cell r="G788">
            <v>0</v>
          </cell>
          <cell r="I788">
            <v>0</v>
          </cell>
        </row>
        <row r="789">
          <cell r="D789" t="str">
            <v>300000</v>
          </cell>
          <cell r="E789" t="str">
            <v>300000 Товары FOOD</v>
          </cell>
          <cell r="F789">
            <v>496501342.91000003</v>
          </cell>
          <cell r="G789">
            <v>617935037.87</v>
          </cell>
          <cell r="H789">
            <v>617935037.87</v>
          </cell>
          <cell r="I789">
            <v>0</v>
          </cell>
        </row>
        <row r="790">
          <cell r="D790" t="str">
            <v>300009</v>
          </cell>
          <cell r="E790" t="str">
            <v>300009 Товары FOOD - коррект.счет</v>
          </cell>
          <cell r="F790">
            <v>0</v>
          </cell>
          <cell r="G790">
            <v>0</v>
          </cell>
          <cell r="I790">
            <v>0</v>
          </cell>
        </row>
        <row r="791">
          <cell r="D791" t="str">
            <v>300010</v>
          </cell>
          <cell r="E791" t="str">
            <v>300010 Товары NON-FOOD</v>
          </cell>
          <cell r="F791">
            <v>348303952.91000003</v>
          </cell>
          <cell r="G791">
            <v>303037200.51999998</v>
          </cell>
          <cell r="H791">
            <v>303037200.51999998</v>
          </cell>
          <cell r="I791">
            <v>0</v>
          </cell>
        </row>
        <row r="792">
          <cell r="D792" t="str">
            <v>300019</v>
          </cell>
          <cell r="E792" t="str">
            <v>300019 Товары NON-FOOD - коррект.счет</v>
          </cell>
          <cell r="F792">
            <v>0</v>
          </cell>
          <cell r="G792">
            <v>0</v>
          </cell>
          <cell r="I792">
            <v>0</v>
          </cell>
        </row>
        <row r="793">
          <cell r="D793" t="str">
            <v>301010</v>
          </cell>
          <cell r="E793" t="str">
            <v>301010 Рекламоносители</v>
          </cell>
          <cell r="F793">
            <v>0</v>
          </cell>
          <cell r="G793">
            <v>0</v>
          </cell>
          <cell r="I793">
            <v>0</v>
          </cell>
        </row>
        <row r="794">
          <cell r="D794" t="str">
            <v>301019</v>
          </cell>
          <cell r="E794" t="str">
            <v>301019 Рекламоносители - коррект.счет</v>
          </cell>
          <cell r="F794">
            <v>0</v>
          </cell>
          <cell r="G794">
            <v>0</v>
          </cell>
          <cell r="I794">
            <v>542314.61</v>
          </cell>
        </row>
        <row r="795">
          <cell r="D795" t="str">
            <v>301020</v>
          </cell>
          <cell r="E795" t="str">
            <v>301020 Вторсырье</v>
          </cell>
          <cell r="F795">
            <v>0</v>
          </cell>
          <cell r="G795">
            <v>0</v>
          </cell>
          <cell r="I795">
            <v>0</v>
          </cell>
        </row>
        <row r="796">
          <cell r="D796" t="str">
            <v>301030</v>
          </cell>
          <cell r="E796" t="str">
            <v>301030 Материалы для производства и инструменты</v>
          </cell>
          <cell r="F796">
            <v>0</v>
          </cell>
          <cell r="G796">
            <v>0</v>
          </cell>
          <cell r="I796">
            <v>0</v>
          </cell>
        </row>
        <row r="797">
          <cell r="D797" t="str">
            <v>301039</v>
          </cell>
          <cell r="E797" t="str">
            <v>301039 Мат-лы д/пр-ва и инструменты - коррект.счет</v>
          </cell>
          <cell r="F797">
            <v>0</v>
          </cell>
          <cell r="G797">
            <v>0</v>
          </cell>
          <cell r="I797">
            <v>0</v>
          </cell>
        </row>
        <row r="798">
          <cell r="D798" t="str">
            <v>301040</v>
          </cell>
          <cell r="E798" t="str">
            <v>301040 Упаковочные материалы</v>
          </cell>
          <cell r="F798">
            <v>4198384.67</v>
          </cell>
          <cell r="G798">
            <v>2306611.4300000002</v>
          </cell>
          <cell r="H798">
            <v>2308341.56</v>
          </cell>
          <cell r="I798">
            <v>0</v>
          </cell>
        </row>
        <row r="799">
          <cell r="D799" t="str">
            <v>301049</v>
          </cell>
          <cell r="E799" t="str">
            <v>301049 Упаковочные материалы - коррект.счет</v>
          </cell>
          <cell r="F799">
            <v>0</v>
          </cell>
          <cell r="G799">
            <v>0</v>
          </cell>
          <cell r="I799">
            <v>0</v>
          </cell>
        </row>
        <row r="800">
          <cell r="D800" t="str">
            <v>301050</v>
          </cell>
          <cell r="E800" t="str">
            <v>301050 Вспомогательные материалы для торговли</v>
          </cell>
          <cell r="F800">
            <v>0</v>
          </cell>
          <cell r="G800">
            <v>0</v>
          </cell>
          <cell r="I800">
            <v>0</v>
          </cell>
        </row>
        <row r="801">
          <cell r="D801" t="str">
            <v>301059</v>
          </cell>
          <cell r="E801" t="str">
            <v>301059 Всп.материалы для торговли - коррект.счет</v>
          </cell>
          <cell r="F801">
            <v>0</v>
          </cell>
          <cell r="G801">
            <v>0</v>
          </cell>
          <cell r="I801">
            <v>0</v>
          </cell>
        </row>
        <row r="802">
          <cell r="D802" t="str">
            <v>301060</v>
          </cell>
          <cell r="E802" t="str">
            <v>301060 Запчасти</v>
          </cell>
          <cell r="F802">
            <v>0</v>
          </cell>
          <cell r="G802">
            <v>0</v>
          </cell>
          <cell r="I802">
            <v>0</v>
          </cell>
        </row>
        <row r="803">
          <cell r="D803" t="str">
            <v>301069</v>
          </cell>
          <cell r="E803" t="str">
            <v>301069 Запчасти - коррект.счет</v>
          </cell>
          <cell r="F803">
            <v>0</v>
          </cell>
          <cell r="G803">
            <v>0</v>
          </cell>
          <cell r="I803">
            <v>0</v>
          </cell>
        </row>
        <row r="804">
          <cell r="D804" t="str">
            <v>301070</v>
          </cell>
          <cell r="E804" t="str">
            <v>301070 Прочие материалы для собственного потребления</v>
          </cell>
          <cell r="F804">
            <v>0</v>
          </cell>
          <cell r="G804">
            <v>0</v>
          </cell>
          <cell r="I804">
            <v>0</v>
          </cell>
        </row>
        <row r="805">
          <cell r="D805" t="str">
            <v>301079</v>
          </cell>
          <cell r="E805" t="str">
            <v>301079 Пр.мат-лы д/собств.потребл. - коррект.счет</v>
          </cell>
          <cell r="F805">
            <v>0</v>
          </cell>
          <cell r="G805">
            <v>0</v>
          </cell>
          <cell r="I805">
            <v>0</v>
          </cell>
        </row>
        <row r="806">
          <cell r="D806" t="str">
            <v>301080</v>
          </cell>
          <cell r="E806" t="str">
            <v>301080 Отклонение в стоимости товаров</v>
          </cell>
          <cell r="F806">
            <v>23636177.300000001</v>
          </cell>
          <cell r="G806">
            <v>45855291.5</v>
          </cell>
          <cell r="H806">
            <v>45855291.5</v>
          </cell>
          <cell r="I806">
            <v>0</v>
          </cell>
        </row>
        <row r="807">
          <cell r="D807" t="str">
            <v>301090</v>
          </cell>
          <cell r="E807" t="str">
            <v>301090 Корр. по счету отклонение в стоимости товаров</v>
          </cell>
          <cell r="F807">
            <v>-23636177.300000001</v>
          </cell>
          <cell r="G807">
            <v>-45855291.5</v>
          </cell>
          <cell r="H807">
            <v>-45855291.5</v>
          </cell>
          <cell r="I807">
            <v>0</v>
          </cell>
        </row>
        <row r="808">
          <cell r="D808" t="str">
            <v>401000</v>
          </cell>
          <cell r="E808" t="str">
            <v>401000 Поступление товаров - Food</v>
          </cell>
          <cell r="F808">
            <v>30574301.289999999</v>
          </cell>
          <cell r="G808">
            <v>115268415.55</v>
          </cell>
          <cell r="H808">
            <v>115268415.55</v>
          </cell>
          <cell r="I808">
            <v>0</v>
          </cell>
        </row>
        <row r="809">
          <cell r="D809" t="str">
            <v>402000</v>
          </cell>
          <cell r="E809" t="str">
            <v>402000 Поступление  товаров - Non-Food</v>
          </cell>
          <cell r="F809">
            <v>1222.8599999999999</v>
          </cell>
          <cell r="G809">
            <v>132080.32999999999</v>
          </cell>
          <cell r="H809">
            <v>132080.32999999999</v>
          </cell>
          <cell r="I809">
            <v>0</v>
          </cell>
        </row>
        <row r="810">
          <cell r="D810" t="str">
            <v>403000</v>
          </cell>
          <cell r="E810" t="str">
            <v>403000 Поступление упаковки</v>
          </cell>
          <cell r="F810">
            <v>3934202.46</v>
          </cell>
          <cell r="G810">
            <v>5842324.2999999998</v>
          </cell>
          <cell r="H810">
            <v>5842324.2999999998</v>
          </cell>
          <cell r="I810">
            <v>0</v>
          </cell>
        </row>
        <row r="811">
          <cell r="D811" t="str">
            <v>404000</v>
          </cell>
          <cell r="E811" t="str">
            <v>404000 Поступление сырья</v>
          </cell>
          <cell r="F811">
            <v>290679777.88999999</v>
          </cell>
          <cell r="G811">
            <v>938119295.91999996</v>
          </cell>
          <cell r="H811">
            <v>938119295.91999996</v>
          </cell>
          <cell r="I811">
            <v>0</v>
          </cell>
        </row>
        <row r="812">
          <cell r="D812" t="str">
            <v>404100</v>
          </cell>
          <cell r="E812" t="str">
            <v>404100 Поступление полуфабрикатов</v>
          </cell>
          <cell r="F812">
            <v>0</v>
          </cell>
          <cell r="G812">
            <v>0</v>
          </cell>
          <cell r="I812">
            <v>-2042775.15</v>
          </cell>
        </row>
        <row r="813">
          <cell r="D813" t="str">
            <v>404200</v>
          </cell>
          <cell r="E813" t="str">
            <v>404200 Выпуск готовой продукции</v>
          </cell>
          <cell r="F813">
            <v>-307540274.75999999</v>
          </cell>
          <cell r="G813">
            <v>-1018239768.1799999</v>
          </cell>
          <cell r="H813">
            <v>-1018239768.1799999</v>
          </cell>
          <cell r="I813">
            <v>0</v>
          </cell>
        </row>
        <row r="814">
          <cell r="D814" t="str">
            <v>405000</v>
          </cell>
          <cell r="E814" t="str">
            <v>405000 Расход - сервис поставщика</v>
          </cell>
          <cell r="F814">
            <v>0</v>
          </cell>
          <cell r="G814">
            <v>0</v>
          </cell>
          <cell r="I814">
            <v>317694878.45999998</v>
          </cell>
        </row>
        <row r="815">
          <cell r="D815" t="str">
            <v>409000</v>
          </cell>
          <cell r="E815" t="str">
            <v>409000 Коррекция  склада пр-ва</v>
          </cell>
          <cell r="F815">
            <v>0</v>
          </cell>
          <cell r="G815">
            <v>0</v>
          </cell>
          <cell r="I815">
            <v>0</v>
          </cell>
        </row>
        <row r="816">
          <cell r="D816" t="str">
            <v>409001</v>
          </cell>
          <cell r="E816" t="str">
            <v>409001 Коррекция  склада пр-ва</v>
          </cell>
          <cell r="F816">
            <v>-2042775.15</v>
          </cell>
          <cell r="G816">
            <v>-2042775.15</v>
          </cell>
          <cell r="I816">
            <v>0</v>
          </cell>
        </row>
        <row r="817">
          <cell r="D817" t="str">
            <v>409999</v>
          </cell>
          <cell r="E817" t="str">
            <v>409999 Потребление  - корректировочный счет</v>
          </cell>
          <cell r="F817">
            <v>0</v>
          </cell>
          <cell r="G817">
            <v>0</v>
          </cell>
          <cell r="I817">
            <v>0</v>
          </cell>
        </row>
        <row r="818">
          <cell r="D818" t="str">
            <v>410110</v>
          </cell>
          <cell r="E818" t="str">
            <v>410110 Заработная плата - списочный состав</v>
          </cell>
          <cell r="F818">
            <v>77591436.310000002</v>
          </cell>
          <cell r="G818">
            <v>376894109.51999998</v>
          </cell>
          <cell r="H818">
            <v>376894109.51999998</v>
          </cell>
          <cell r="I818">
            <v>0</v>
          </cell>
        </row>
        <row r="819">
          <cell r="D819" t="str">
            <v>410111</v>
          </cell>
          <cell r="E819" t="str">
            <v>410111 Заработная плата - уволенные</v>
          </cell>
          <cell r="F819">
            <v>0</v>
          </cell>
          <cell r="G819">
            <v>0</v>
          </cell>
          <cell r="I819">
            <v>0</v>
          </cell>
        </row>
        <row r="820">
          <cell r="D820" t="str">
            <v>410112</v>
          </cell>
          <cell r="E820" t="str">
            <v>410112 Заработная плата - депозит</v>
          </cell>
          <cell r="F820">
            <v>0</v>
          </cell>
          <cell r="G820">
            <v>0</v>
          </cell>
          <cell r="I820">
            <v>0</v>
          </cell>
        </row>
        <row r="821">
          <cell r="D821" t="str">
            <v>410120</v>
          </cell>
          <cell r="E821" t="str">
            <v>410120 Доплата за работу в вых.и праздничные дни</v>
          </cell>
          <cell r="F821">
            <v>0</v>
          </cell>
          <cell r="G821">
            <v>0</v>
          </cell>
          <cell r="I821">
            <v>0</v>
          </cell>
        </row>
        <row r="822">
          <cell r="D822" t="str">
            <v>410121</v>
          </cell>
          <cell r="E822" t="str">
            <v>410121 Доплата за 13 час работы</v>
          </cell>
          <cell r="F822">
            <v>0</v>
          </cell>
          <cell r="G822">
            <v>0</v>
          </cell>
          <cell r="I822">
            <v>0</v>
          </cell>
        </row>
        <row r="823">
          <cell r="D823" t="str">
            <v>410122</v>
          </cell>
          <cell r="E823" t="str">
            <v>410122 Оплата работы сверх нормы</v>
          </cell>
          <cell r="F823">
            <v>0</v>
          </cell>
          <cell r="G823">
            <v>0</v>
          </cell>
          <cell r="I823">
            <v>0</v>
          </cell>
        </row>
        <row r="824">
          <cell r="D824" t="str">
            <v>410123</v>
          </cell>
          <cell r="E824" t="str">
            <v>410123 Сверхурочные прочие</v>
          </cell>
          <cell r="F824">
            <v>0</v>
          </cell>
          <cell r="G824">
            <v>0</v>
          </cell>
          <cell r="I824">
            <v>0</v>
          </cell>
        </row>
        <row r="825">
          <cell r="D825" t="str">
            <v>410130</v>
          </cell>
          <cell r="E825" t="str">
            <v>410130 Заработная плата  без НДФЛ</v>
          </cell>
          <cell r="F825">
            <v>126094055.25</v>
          </cell>
          <cell r="G825">
            <v>219600860.55000001</v>
          </cell>
          <cell r="H825">
            <v>219600860.55000001</v>
          </cell>
          <cell r="I825">
            <v>0</v>
          </cell>
        </row>
        <row r="826">
          <cell r="D826" t="str">
            <v>410140</v>
          </cell>
          <cell r="E826" t="str">
            <v>410140 Премия  без НДФЛ</v>
          </cell>
          <cell r="F826">
            <v>65081873.799999997</v>
          </cell>
          <cell r="G826">
            <v>88140611.900000006</v>
          </cell>
          <cell r="H826">
            <v>88140611.900000006</v>
          </cell>
          <cell r="I826">
            <v>0</v>
          </cell>
        </row>
        <row r="827">
          <cell r="D827" t="str">
            <v>410210</v>
          </cell>
          <cell r="E827" t="str">
            <v>410210 Премии за высокие показатели в работе</v>
          </cell>
          <cell r="F827">
            <v>0</v>
          </cell>
          <cell r="G827">
            <v>0</v>
          </cell>
          <cell r="I827">
            <v>31369337.670000002</v>
          </cell>
        </row>
        <row r="828">
          <cell r="D828" t="str">
            <v>410211</v>
          </cell>
          <cell r="E828" t="str">
            <v>410211 Премии за наставничество</v>
          </cell>
          <cell r="F828">
            <v>0</v>
          </cell>
          <cell r="G828">
            <v>0</v>
          </cell>
          <cell r="I828">
            <v>5673242</v>
          </cell>
        </row>
        <row r="829">
          <cell r="D829" t="str">
            <v>410212</v>
          </cell>
          <cell r="E829" t="str">
            <v>410212 Премии за ночные работы</v>
          </cell>
          <cell r="F829">
            <v>0</v>
          </cell>
          <cell r="G829">
            <v>0</v>
          </cell>
          <cell r="I829">
            <v>135946.07999999999</v>
          </cell>
        </row>
        <row r="830">
          <cell r="D830" t="str">
            <v>410213</v>
          </cell>
          <cell r="E830" t="str">
            <v>410213 Премии за проведение инвентаризации</v>
          </cell>
          <cell r="F830">
            <v>0</v>
          </cell>
          <cell r="G830">
            <v>0</v>
          </cell>
          <cell r="I830">
            <v>13238213.050000001</v>
          </cell>
        </row>
        <row r="831">
          <cell r="D831" t="str">
            <v>410214</v>
          </cell>
          <cell r="E831" t="str">
            <v>410214 Премии прочие</v>
          </cell>
          <cell r="F831">
            <v>-22431256.890000001</v>
          </cell>
          <cell r="G831">
            <v>-15611900.880000001</v>
          </cell>
          <cell r="H831">
            <v>-15611900.880000001</v>
          </cell>
          <cell r="I831">
            <v>0</v>
          </cell>
        </row>
        <row r="832">
          <cell r="D832" t="str">
            <v>410220</v>
          </cell>
          <cell r="E832" t="str">
            <v>410220 Бонусы</v>
          </cell>
          <cell r="F832">
            <v>0</v>
          </cell>
          <cell r="G832">
            <v>0</v>
          </cell>
          <cell r="I832">
            <v>1623839.33</v>
          </cell>
        </row>
        <row r="833">
          <cell r="D833" t="str">
            <v>410310</v>
          </cell>
          <cell r="E833" t="str">
            <v>410310 Проездные документы</v>
          </cell>
          <cell r="F833">
            <v>0</v>
          </cell>
          <cell r="G833">
            <v>0</v>
          </cell>
          <cell r="I833">
            <v>1540742.82</v>
          </cell>
        </row>
        <row r="834">
          <cell r="D834" t="str">
            <v>410320</v>
          </cell>
          <cell r="E834" t="str">
            <v>410320 Питание</v>
          </cell>
          <cell r="F834">
            <v>953477.05</v>
          </cell>
          <cell r="G834">
            <v>3713775</v>
          </cell>
          <cell r="H834">
            <v>3713775</v>
          </cell>
          <cell r="I834">
            <v>2496555.52</v>
          </cell>
        </row>
        <row r="835">
          <cell r="D835" t="str">
            <v>410321</v>
          </cell>
          <cell r="E835" t="str">
            <v>410321 Расходы на производственную деятельность</v>
          </cell>
          <cell r="F835">
            <v>9403699.6099999994</v>
          </cell>
          <cell r="G835">
            <v>22943226.190000001</v>
          </cell>
          <cell r="H835">
            <v>22943226.190000001</v>
          </cell>
          <cell r="I835">
            <v>0</v>
          </cell>
        </row>
        <row r="836">
          <cell r="D836" t="str">
            <v>410330</v>
          </cell>
          <cell r="E836" t="str">
            <v>410330 ТОП-менеджмент</v>
          </cell>
          <cell r="F836">
            <v>0</v>
          </cell>
          <cell r="G836">
            <v>324920.64</v>
          </cell>
          <cell r="H836">
            <v>324920.64</v>
          </cell>
          <cell r="I836">
            <v>0</v>
          </cell>
        </row>
        <row r="837">
          <cell r="D837" t="str">
            <v>410340</v>
          </cell>
          <cell r="E837" t="str">
            <v>410340 Договора подряда с ф.л.</v>
          </cell>
          <cell r="F837">
            <v>203134.16</v>
          </cell>
          <cell r="G837">
            <v>49750</v>
          </cell>
          <cell r="H837">
            <v>49750</v>
          </cell>
          <cell r="I837">
            <v>3943219.25</v>
          </cell>
        </row>
        <row r="838">
          <cell r="D838" t="str">
            <v>410350</v>
          </cell>
          <cell r="E838" t="str">
            <v>410350 Медицинская страховка</v>
          </cell>
          <cell r="F838">
            <v>3160623.46</v>
          </cell>
          <cell r="G838">
            <v>6456972.1500000004</v>
          </cell>
          <cell r="H838">
            <v>6456972.1500000004</v>
          </cell>
          <cell r="I838">
            <v>1094834.81</v>
          </cell>
        </row>
        <row r="839">
          <cell r="D839" t="str">
            <v>410360</v>
          </cell>
          <cell r="E839" t="str">
            <v>410360 Мед.осмотры, прививки</v>
          </cell>
          <cell r="F839">
            <v>11483.05</v>
          </cell>
          <cell r="G839">
            <v>0</v>
          </cell>
          <cell r="H839">
            <v>0</v>
          </cell>
          <cell r="I839">
            <v>0</v>
          </cell>
        </row>
        <row r="840">
          <cell r="D840" t="str">
            <v>410370</v>
          </cell>
          <cell r="E840" t="str">
            <v>410370 Расходы на проживание сотрудников</v>
          </cell>
          <cell r="F840">
            <v>533756.22</v>
          </cell>
          <cell r="G840">
            <v>0</v>
          </cell>
          <cell r="H840">
            <v>0</v>
          </cell>
          <cell r="I840">
            <v>0</v>
          </cell>
        </row>
        <row r="841">
          <cell r="D841" t="str">
            <v>420110</v>
          </cell>
          <cell r="E841" t="str">
            <v>420110 Униформа</v>
          </cell>
          <cell r="F841">
            <v>770643.67</v>
          </cell>
          <cell r="G841">
            <v>5422885.1200000001</v>
          </cell>
          <cell r="H841">
            <v>5422885.1200000001</v>
          </cell>
          <cell r="I841">
            <v>0</v>
          </cell>
        </row>
        <row r="842">
          <cell r="D842" t="str">
            <v>420120</v>
          </cell>
          <cell r="E842" t="str">
            <v>420120 Докомплектование малоценного инвентаря</v>
          </cell>
          <cell r="F842">
            <v>675879.15</v>
          </cell>
          <cell r="G842">
            <v>2968281.09</v>
          </cell>
          <cell r="H842">
            <v>2968281.09</v>
          </cell>
          <cell r="I842">
            <v>0</v>
          </cell>
        </row>
        <row r="843">
          <cell r="D843" t="str">
            <v>420121</v>
          </cell>
          <cell r="E843" t="str">
            <v>420121 Униформа на производство</v>
          </cell>
          <cell r="F843">
            <v>9863.8700000000008</v>
          </cell>
          <cell r="G843">
            <v>1361848.12</v>
          </cell>
          <cell r="H843">
            <v>1361848.12</v>
          </cell>
          <cell r="I843">
            <v>73097.05</v>
          </cell>
        </row>
        <row r="844">
          <cell r="D844" t="str">
            <v>420122</v>
          </cell>
          <cell r="E844" t="str">
            <v>420122 Прочие расходы на производство</v>
          </cell>
          <cell r="F844">
            <v>976101.65</v>
          </cell>
          <cell r="G844">
            <v>2890273.56</v>
          </cell>
          <cell r="H844">
            <v>2890273.56</v>
          </cell>
          <cell r="I844">
            <v>442724.13</v>
          </cell>
        </row>
        <row r="845">
          <cell r="D845" t="str">
            <v>420123</v>
          </cell>
          <cell r="E845" t="str">
            <v>420123 Расходы по качеству</v>
          </cell>
          <cell r="F845">
            <v>554298.64</v>
          </cell>
          <cell r="G845">
            <v>550593.5</v>
          </cell>
          <cell r="H845">
            <v>550593.5</v>
          </cell>
          <cell r="I845">
            <v>310942.40000000002</v>
          </cell>
        </row>
        <row r="846">
          <cell r="D846" t="str">
            <v>420124</v>
          </cell>
          <cell r="E846" t="str">
            <v>420124 ММ Списание товаров, ГП на проверку качества</v>
          </cell>
          <cell r="F846">
            <v>0</v>
          </cell>
          <cell r="G846">
            <v>0</v>
          </cell>
          <cell r="I846">
            <v>248080.62</v>
          </cell>
        </row>
        <row r="847">
          <cell r="D847" t="str">
            <v>420130</v>
          </cell>
          <cell r="E847" t="str">
            <v>420130 Дезинфекция производства</v>
          </cell>
          <cell r="F847">
            <v>0</v>
          </cell>
          <cell r="G847">
            <v>0</v>
          </cell>
          <cell r="I847">
            <v>31862584.829999998</v>
          </cell>
        </row>
        <row r="848">
          <cell r="D848" t="str">
            <v>420131</v>
          </cell>
          <cell r="E848" t="str">
            <v>420131 Моющие, дез.средства</v>
          </cell>
          <cell r="F848">
            <v>0</v>
          </cell>
          <cell r="G848">
            <v>0</v>
          </cell>
          <cell r="I848">
            <v>0</v>
          </cell>
        </row>
        <row r="849">
          <cell r="D849" t="str">
            <v>420132</v>
          </cell>
          <cell r="E849" t="str">
            <v>420132 Ветеринарное обслуживание</v>
          </cell>
          <cell r="F849">
            <v>0</v>
          </cell>
          <cell r="G849">
            <v>0</v>
          </cell>
          <cell r="I849">
            <v>0</v>
          </cell>
        </row>
        <row r="850">
          <cell r="D850" t="str">
            <v>420133</v>
          </cell>
          <cell r="E850" t="str">
            <v>420133 Сертификация производства</v>
          </cell>
          <cell r="F850">
            <v>0</v>
          </cell>
          <cell r="G850">
            <v>0</v>
          </cell>
          <cell r="I850">
            <v>0</v>
          </cell>
        </row>
        <row r="851">
          <cell r="D851" t="str">
            <v>420134</v>
          </cell>
          <cell r="E851" t="str">
            <v>420134 Прочие хозяйственные расходы</v>
          </cell>
          <cell r="F851">
            <v>1860147.45</v>
          </cell>
          <cell r="G851">
            <v>10075573.1</v>
          </cell>
          <cell r="H851">
            <v>10075573.1</v>
          </cell>
          <cell r="I851">
            <v>0</v>
          </cell>
        </row>
        <row r="852">
          <cell r="D852" t="str">
            <v>420135</v>
          </cell>
          <cell r="E852" t="str">
            <v>420135 Заказ внешнего транспорта</v>
          </cell>
          <cell r="F852">
            <v>1950676.66</v>
          </cell>
          <cell r="G852">
            <v>14925364.220000001</v>
          </cell>
          <cell r="H852">
            <v>14925364.220000001</v>
          </cell>
          <cell r="I852">
            <v>0</v>
          </cell>
        </row>
        <row r="853">
          <cell r="D853" t="str">
            <v>420136</v>
          </cell>
          <cell r="E853" t="str">
            <v>420136 Канцтовары (бумага, скотч)</v>
          </cell>
          <cell r="F853">
            <v>902323.53</v>
          </cell>
          <cell r="G853">
            <v>5253705.99</v>
          </cell>
          <cell r="H853">
            <v>5253705.99</v>
          </cell>
          <cell r="I853">
            <v>0</v>
          </cell>
        </row>
        <row r="854">
          <cell r="D854" t="str">
            <v>420137</v>
          </cell>
          <cell r="E854" t="str">
            <v>420137 POS материалы (этикетки,штрих-коды,антикражн.датч)</v>
          </cell>
          <cell r="F854">
            <v>1489441.01</v>
          </cell>
          <cell r="G854">
            <v>7607016.7599999998</v>
          </cell>
          <cell r="H854">
            <v>7607016.7599999998</v>
          </cell>
          <cell r="I854">
            <v>0</v>
          </cell>
        </row>
        <row r="855">
          <cell r="D855" t="str">
            <v>420138</v>
          </cell>
          <cell r="E855" t="str">
            <v>420138 Картриджи</v>
          </cell>
          <cell r="F855">
            <v>1792425.29</v>
          </cell>
          <cell r="G855">
            <v>7170889.5800000001</v>
          </cell>
          <cell r="H855">
            <v>7170889.5800000001</v>
          </cell>
          <cell r="I855">
            <v>0</v>
          </cell>
        </row>
        <row r="856">
          <cell r="D856" t="str">
            <v>420139</v>
          </cell>
          <cell r="E856" t="str">
            <v>420139 Термолента</v>
          </cell>
          <cell r="F856">
            <v>1541587.94</v>
          </cell>
          <cell r="G856">
            <v>7185509.6699999999</v>
          </cell>
          <cell r="H856">
            <v>7185509.6699999999</v>
          </cell>
          <cell r="I856">
            <v>0</v>
          </cell>
        </row>
        <row r="857">
          <cell r="D857" t="str">
            <v>420140</v>
          </cell>
          <cell r="E857" t="str">
            <v>420140 Упаковочные материалы</v>
          </cell>
          <cell r="F857">
            <v>5425298.7699999996</v>
          </cell>
          <cell r="G857">
            <v>15967489.439999999</v>
          </cell>
          <cell r="H857">
            <v>15967489.439999999</v>
          </cell>
          <cell r="I857">
            <v>9634657.7599999998</v>
          </cell>
        </row>
        <row r="858">
          <cell r="D858" t="str">
            <v>420141</v>
          </cell>
          <cell r="E858" t="str">
            <v>420141 Запчасти, материалы, бланки, чертежи</v>
          </cell>
          <cell r="F858">
            <v>0</v>
          </cell>
          <cell r="G858">
            <v>224237.56</v>
          </cell>
          <cell r="H858">
            <v>224237.56</v>
          </cell>
          <cell r="I858">
            <v>0</v>
          </cell>
        </row>
        <row r="859">
          <cell r="D859" t="str">
            <v>420142</v>
          </cell>
          <cell r="E859" t="str">
            <v>420142 Развозка а/транспорта (адресная)</v>
          </cell>
          <cell r="F859">
            <v>0</v>
          </cell>
          <cell r="G859">
            <v>24000</v>
          </cell>
          <cell r="H859">
            <v>24000</v>
          </cell>
          <cell r="I859">
            <v>0</v>
          </cell>
        </row>
        <row r="860">
          <cell r="D860" t="str">
            <v>420143</v>
          </cell>
          <cell r="E860" t="str">
            <v>420143 Доставка почты</v>
          </cell>
          <cell r="F860">
            <v>3205.23</v>
          </cell>
          <cell r="G860">
            <v>0</v>
          </cell>
          <cell r="H860">
            <v>0</v>
          </cell>
          <cell r="I860">
            <v>0</v>
          </cell>
        </row>
        <row r="861">
          <cell r="D861" t="str">
            <v>420210</v>
          </cell>
          <cell r="E861" t="str">
            <v>420210 ТО осн.средства, оборудование, МБП</v>
          </cell>
          <cell r="F861">
            <v>451133.5</v>
          </cell>
          <cell r="G861">
            <v>1663907.79</v>
          </cell>
          <cell r="H861">
            <v>1663907.79</v>
          </cell>
          <cell r="I861">
            <v>0</v>
          </cell>
        </row>
        <row r="862">
          <cell r="D862" t="str">
            <v>420211</v>
          </cell>
          <cell r="E862" t="str">
            <v>420211 ТО вспомогательного оборудования</v>
          </cell>
          <cell r="F862">
            <v>1151161.3899999999</v>
          </cell>
          <cell r="G862">
            <v>4227866.5199999996</v>
          </cell>
          <cell r="H862">
            <v>4227866.5199999996</v>
          </cell>
          <cell r="I862">
            <v>0</v>
          </cell>
        </row>
        <row r="863">
          <cell r="D863" t="str">
            <v>420212</v>
          </cell>
          <cell r="E863" t="str">
            <v>420212 ТО оборудования IT</v>
          </cell>
          <cell r="F863">
            <v>2605052.16</v>
          </cell>
          <cell r="G863">
            <v>2732329.44</v>
          </cell>
          <cell r="H863">
            <v>2732329.44</v>
          </cell>
          <cell r="I863">
            <v>0</v>
          </cell>
        </row>
        <row r="864">
          <cell r="D864" t="str">
            <v>420213</v>
          </cell>
          <cell r="E864" t="str">
            <v>420213 ТО автотехники</v>
          </cell>
          <cell r="F864">
            <v>585566.30000000005</v>
          </cell>
          <cell r="G864">
            <v>2749324.54</v>
          </cell>
          <cell r="H864">
            <v>2749324.54</v>
          </cell>
          <cell r="I864">
            <v>0</v>
          </cell>
        </row>
        <row r="865">
          <cell r="D865" t="str">
            <v>420214</v>
          </cell>
          <cell r="E865" t="str">
            <v>420214 ТО инженерных сетей</v>
          </cell>
          <cell r="F865">
            <v>951480.81</v>
          </cell>
          <cell r="G865">
            <v>2104328.33</v>
          </cell>
          <cell r="H865">
            <v>2104328.33</v>
          </cell>
          <cell r="I865">
            <v>0</v>
          </cell>
        </row>
        <row r="866">
          <cell r="D866" t="str">
            <v>420215</v>
          </cell>
          <cell r="E866" t="str">
            <v>420215 Текущий ремонт помещений, прилегающих территорий</v>
          </cell>
          <cell r="F866">
            <v>547584.94999999995</v>
          </cell>
          <cell r="G866">
            <v>845902.85</v>
          </cell>
          <cell r="H866">
            <v>845902.85</v>
          </cell>
          <cell r="I866">
            <v>0</v>
          </cell>
        </row>
        <row r="867">
          <cell r="D867" t="str">
            <v>420216</v>
          </cell>
          <cell r="E867" t="str">
            <v>420216 Ремонт торг.оборудования (в т.ч. холодильного)</v>
          </cell>
          <cell r="F867">
            <v>348900.42</v>
          </cell>
          <cell r="G867">
            <v>1272698.07</v>
          </cell>
          <cell r="H867">
            <v>1272698.07</v>
          </cell>
          <cell r="I867">
            <v>1369838.11</v>
          </cell>
        </row>
        <row r="868">
          <cell r="D868" t="str">
            <v>420217</v>
          </cell>
          <cell r="E868" t="str">
            <v>420217 Ремонт вспомогательного оборудования</v>
          </cell>
          <cell r="F868">
            <v>311706.21000000002</v>
          </cell>
          <cell r="G868">
            <v>2242064.33</v>
          </cell>
          <cell r="H868">
            <v>2242064.33</v>
          </cell>
          <cell r="I868">
            <v>27850</v>
          </cell>
        </row>
        <row r="869">
          <cell r="D869" t="str">
            <v>420218</v>
          </cell>
          <cell r="E869" t="str">
            <v>420218 Ремонт оборудования IT</v>
          </cell>
          <cell r="F869">
            <v>176686.98</v>
          </cell>
          <cell r="G869">
            <v>297718.78000000003</v>
          </cell>
          <cell r="H869">
            <v>297718.78000000003</v>
          </cell>
          <cell r="I869">
            <v>940661.85</v>
          </cell>
        </row>
        <row r="870">
          <cell r="D870" t="str">
            <v>420219</v>
          </cell>
          <cell r="E870" t="str">
            <v>420219 Ремонт автотехники</v>
          </cell>
          <cell r="F870">
            <v>414845.68</v>
          </cell>
          <cell r="G870">
            <v>1677066.91</v>
          </cell>
          <cell r="H870">
            <v>1677066.91</v>
          </cell>
          <cell r="I870">
            <v>0</v>
          </cell>
        </row>
        <row r="871">
          <cell r="D871" t="str">
            <v>420220</v>
          </cell>
          <cell r="E871" t="str">
            <v>420220 Ремонт и эксплуатация транспортных средств</v>
          </cell>
          <cell r="F871">
            <v>0</v>
          </cell>
          <cell r="G871">
            <v>0</v>
          </cell>
          <cell r="I871">
            <v>628607.37</v>
          </cell>
        </row>
        <row r="872">
          <cell r="D872" t="str">
            <v>420310</v>
          </cell>
          <cell r="E872" t="str">
            <v>420310 ГСМ</v>
          </cell>
          <cell r="F872">
            <v>0</v>
          </cell>
          <cell r="G872">
            <v>0</v>
          </cell>
          <cell r="I872">
            <v>2034515.01</v>
          </cell>
        </row>
        <row r="873">
          <cell r="D873" t="str">
            <v>420320</v>
          </cell>
          <cell r="E873" t="str">
            <v>420320 Наемный транспорт</v>
          </cell>
          <cell r="F873">
            <v>626635.69999999995</v>
          </cell>
          <cell r="G873">
            <v>2481930.91</v>
          </cell>
          <cell r="H873">
            <v>2481930.91</v>
          </cell>
          <cell r="I873">
            <v>2306186.56</v>
          </cell>
        </row>
        <row r="874">
          <cell r="D874" t="str">
            <v>420330</v>
          </cell>
          <cell r="E874" t="str">
            <v>420330 Наемный транспорт (сверх норм)</v>
          </cell>
          <cell r="F874">
            <v>44357.48</v>
          </cell>
          <cell r="G874">
            <v>209005.02</v>
          </cell>
          <cell r="H874">
            <v>209005.02</v>
          </cell>
          <cell r="I874">
            <v>2874112.59</v>
          </cell>
        </row>
        <row r="875">
          <cell r="D875" t="str">
            <v>420410</v>
          </cell>
          <cell r="E875" t="str">
            <v>420410 Радиотелефоны</v>
          </cell>
          <cell r="F875">
            <v>288384.28999999998</v>
          </cell>
          <cell r="G875">
            <v>1100548.79</v>
          </cell>
          <cell r="H875">
            <v>1100548.79</v>
          </cell>
          <cell r="I875">
            <v>0</v>
          </cell>
        </row>
        <row r="876">
          <cell r="D876" t="str">
            <v>420420</v>
          </cell>
          <cell r="E876" t="str">
            <v>420420 Обслуживание телефонной связи</v>
          </cell>
          <cell r="F876">
            <v>828201.15</v>
          </cell>
          <cell r="G876">
            <v>3136602.63</v>
          </cell>
          <cell r="H876">
            <v>3136602.63</v>
          </cell>
          <cell r="I876">
            <v>0</v>
          </cell>
        </row>
        <row r="877">
          <cell r="D877" t="str">
            <v>420430</v>
          </cell>
          <cell r="E877" t="str">
            <v>420430 Обслуживание доступа к интернету, раб.станций</v>
          </cell>
          <cell r="F877">
            <v>682324.84</v>
          </cell>
          <cell r="G877">
            <v>1868294.83</v>
          </cell>
          <cell r="H877">
            <v>1868294.83</v>
          </cell>
          <cell r="I877">
            <v>20600937.579999998</v>
          </cell>
        </row>
        <row r="878">
          <cell r="D878" t="str">
            <v>420510</v>
          </cell>
          <cell r="E878" t="str">
            <v>420510 Дератизация помещения</v>
          </cell>
          <cell r="F878">
            <v>0</v>
          </cell>
          <cell r="G878">
            <v>0</v>
          </cell>
          <cell r="I878">
            <v>460179.12</v>
          </cell>
        </row>
        <row r="879">
          <cell r="D879" t="str">
            <v>420520</v>
          </cell>
          <cell r="E879" t="str">
            <v>420520 Утилизация отходов производства</v>
          </cell>
          <cell r="F879">
            <v>0</v>
          </cell>
          <cell r="G879">
            <v>0</v>
          </cell>
          <cell r="I879">
            <v>0</v>
          </cell>
        </row>
        <row r="880">
          <cell r="D880" t="str">
            <v>420521</v>
          </cell>
          <cell r="E880" t="str">
            <v>420521 Утилизация люминисцентных ламп</v>
          </cell>
          <cell r="F880">
            <v>0</v>
          </cell>
          <cell r="G880">
            <v>0</v>
          </cell>
          <cell r="I880">
            <v>0</v>
          </cell>
        </row>
        <row r="881">
          <cell r="D881" t="str">
            <v>420530</v>
          </cell>
          <cell r="E881" t="str">
            <v>420530 Вывоз и уборка мусора</v>
          </cell>
          <cell r="F881">
            <v>2193081.58</v>
          </cell>
          <cell r="G881">
            <v>7973450.6200000001</v>
          </cell>
          <cell r="H881">
            <v>7973450.6200000001</v>
          </cell>
          <cell r="I881">
            <v>3087387.06</v>
          </cell>
        </row>
        <row r="882">
          <cell r="D882" t="str">
            <v>420531</v>
          </cell>
          <cell r="E882" t="str">
            <v>420531 Коврики в холл</v>
          </cell>
          <cell r="F882">
            <v>0</v>
          </cell>
          <cell r="G882">
            <v>0</v>
          </cell>
          <cell r="I882">
            <v>232528.11</v>
          </cell>
        </row>
        <row r="883">
          <cell r="D883" t="str">
            <v>420532</v>
          </cell>
          <cell r="E883" t="str">
            <v>420532 Прочие расходы по уборки и дератизации</v>
          </cell>
          <cell r="F883">
            <v>805794.8</v>
          </cell>
          <cell r="G883">
            <v>1874567.93</v>
          </cell>
          <cell r="H883">
            <v>1874567.93</v>
          </cell>
          <cell r="I883">
            <v>0</v>
          </cell>
        </row>
        <row r="884">
          <cell r="D884" t="str">
            <v>420533</v>
          </cell>
          <cell r="E884" t="str">
            <v>420533 Уборка территории (поливальная машина)</v>
          </cell>
          <cell r="F884">
            <v>14566910.720000001</v>
          </cell>
          <cell r="G884">
            <v>36755450.210000001</v>
          </cell>
          <cell r="H884">
            <v>36755450.210000001</v>
          </cell>
          <cell r="I884">
            <v>0</v>
          </cell>
        </row>
        <row r="885">
          <cell r="D885" t="str">
            <v>420534</v>
          </cell>
          <cell r="E885" t="str">
            <v>420534 Уборка территории (снег)</v>
          </cell>
          <cell r="F885">
            <v>0</v>
          </cell>
          <cell r="G885">
            <v>0</v>
          </cell>
          <cell r="I885">
            <v>0</v>
          </cell>
        </row>
        <row r="886">
          <cell r="D886" t="str">
            <v>420540</v>
          </cell>
          <cell r="E886" t="str">
            <v>420540 Электроэнергия</v>
          </cell>
          <cell r="F886">
            <v>6821595.9400000004</v>
          </cell>
          <cell r="G886">
            <v>31149983.420000002</v>
          </cell>
          <cell r="H886">
            <v>31149983.420000002</v>
          </cell>
          <cell r="I886">
            <v>24318060.550000001</v>
          </cell>
        </row>
        <row r="887">
          <cell r="D887" t="str">
            <v>420541</v>
          </cell>
          <cell r="E887" t="str">
            <v>420541 Газ</v>
          </cell>
          <cell r="F887">
            <v>2072763.53</v>
          </cell>
          <cell r="G887">
            <v>3621430.56</v>
          </cell>
          <cell r="H887">
            <v>3621430.56</v>
          </cell>
          <cell r="I887">
            <v>0</v>
          </cell>
        </row>
        <row r="888">
          <cell r="D888" t="str">
            <v>420542</v>
          </cell>
          <cell r="E888" t="str">
            <v>420542 Вода</v>
          </cell>
          <cell r="F888">
            <v>1365648.6</v>
          </cell>
          <cell r="G888">
            <v>7052661.21</v>
          </cell>
          <cell r="H888">
            <v>7052661.21</v>
          </cell>
          <cell r="I888">
            <v>16274457.369999999</v>
          </cell>
        </row>
        <row r="889">
          <cell r="D889" t="str">
            <v>420543</v>
          </cell>
          <cell r="E889" t="str">
            <v>420543 Тепло, горячее водоснабжение</v>
          </cell>
          <cell r="F889">
            <v>0</v>
          </cell>
          <cell r="G889">
            <v>0</v>
          </cell>
          <cell r="I889">
            <v>3379530.45</v>
          </cell>
        </row>
        <row r="890">
          <cell r="D890" t="str">
            <v>420544</v>
          </cell>
          <cell r="E890" t="str">
            <v>420544 Прочие коммунальные услуги</v>
          </cell>
          <cell r="F890">
            <v>13549355.199999999</v>
          </cell>
          <cell r="G890">
            <v>8300999.1200000001</v>
          </cell>
          <cell r="H890">
            <v>8300999.1200000001</v>
          </cell>
          <cell r="I890">
            <v>7158919.21</v>
          </cell>
        </row>
        <row r="891">
          <cell r="D891" t="str">
            <v>420545</v>
          </cell>
          <cell r="E891" t="str">
            <v>420545 Штрафы, неустойки коммунального хар-ра</v>
          </cell>
          <cell r="F891">
            <v>381353</v>
          </cell>
          <cell r="G891">
            <v>0</v>
          </cell>
          <cell r="H891">
            <v>0</v>
          </cell>
          <cell r="I891">
            <v>4322090.6100000003</v>
          </cell>
        </row>
        <row r="892">
          <cell r="D892" t="str">
            <v>420550</v>
          </cell>
          <cell r="E892" t="str">
            <v>420550 Прочие эксплуатационные расходы</v>
          </cell>
          <cell r="F892">
            <v>0</v>
          </cell>
          <cell r="G892">
            <v>0</v>
          </cell>
          <cell r="I892">
            <v>24025435.23</v>
          </cell>
        </row>
        <row r="893">
          <cell r="D893" t="str">
            <v>430110</v>
          </cell>
          <cell r="E893" t="str">
            <v>430110 Комиссионные банков</v>
          </cell>
          <cell r="F893">
            <v>2601030.5299999998</v>
          </cell>
          <cell r="G893">
            <v>5919944.54</v>
          </cell>
          <cell r="H893">
            <v>5919944.54</v>
          </cell>
          <cell r="I893">
            <v>261278.37</v>
          </cell>
        </row>
        <row r="894">
          <cell r="D894" t="str">
            <v>430120</v>
          </cell>
          <cell r="E894" t="str">
            <v>430120 Прочие комиссионные</v>
          </cell>
          <cell r="F894">
            <v>3303846.83</v>
          </cell>
          <cell r="G894">
            <v>11572220.560000001</v>
          </cell>
          <cell r="H894">
            <v>11572220.560000001</v>
          </cell>
          <cell r="I894">
            <v>0</v>
          </cell>
        </row>
        <row r="895">
          <cell r="D895" t="str">
            <v>430130</v>
          </cell>
          <cell r="E895" t="str">
            <v>430130 Комиссионные по кредитным картам</v>
          </cell>
          <cell r="F895">
            <v>3953355.07</v>
          </cell>
          <cell r="G895">
            <v>10118084.92</v>
          </cell>
          <cell r="H895">
            <v>10118084.92</v>
          </cell>
          <cell r="I895">
            <v>106757.26</v>
          </cell>
        </row>
        <row r="896">
          <cell r="D896" t="str">
            <v>430140</v>
          </cell>
          <cell r="E896" t="str">
            <v>430140 Комиссионные по кредитам</v>
          </cell>
          <cell r="F896">
            <v>2871378.05</v>
          </cell>
          <cell r="G896">
            <v>25258673.420000002</v>
          </cell>
          <cell r="H896">
            <v>25258673.420000002</v>
          </cell>
          <cell r="I896">
            <v>303141.01</v>
          </cell>
        </row>
        <row r="897">
          <cell r="D897" t="str">
            <v>430210</v>
          </cell>
          <cell r="E897" t="str">
            <v>430210 Подписка, литература</v>
          </cell>
          <cell r="F897">
            <v>86941.82</v>
          </cell>
          <cell r="G897">
            <v>469539.58</v>
          </cell>
          <cell r="H897">
            <v>469539.58</v>
          </cell>
          <cell r="I897">
            <v>1381932.87</v>
          </cell>
        </row>
        <row r="898">
          <cell r="D898" t="str">
            <v>430211</v>
          </cell>
          <cell r="E898" t="str">
            <v>430211 Методическая литература</v>
          </cell>
          <cell r="F898">
            <v>60</v>
          </cell>
          <cell r="G898">
            <v>178615.46</v>
          </cell>
          <cell r="H898">
            <v>178615.46</v>
          </cell>
          <cell r="I898">
            <v>785607.85</v>
          </cell>
        </row>
        <row r="899">
          <cell r="D899" t="str">
            <v>430220</v>
          </cell>
          <cell r="E899" t="str">
            <v>430220 Расходные материалы</v>
          </cell>
          <cell r="F899">
            <v>34314.22</v>
          </cell>
          <cell r="G899">
            <v>161955.32999999999</v>
          </cell>
          <cell r="H899">
            <v>161955.32999999999</v>
          </cell>
          <cell r="I899">
            <v>270792.26</v>
          </cell>
        </row>
        <row r="900">
          <cell r="D900" t="str">
            <v>430310</v>
          </cell>
          <cell r="E900" t="str">
            <v>430310 Семинары</v>
          </cell>
          <cell r="F900">
            <v>3200</v>
          </cell>
          <cell r="G900">
            <v>341320.81</v>
          </cell>
          <cell r="H900">
            <v>341320.81</v>
          </cell>
          <cell r="I900">
            <v>338429.12</v>
          </cell>
        </row>
        <row r="901">
          <cell r="D901" t="str">
            <v>430311</v>
          </cell>
          <cell r="E901" t="str">
            <v>430311 Консультации</v>
          </cell>
          <cell r="F901">
            <v>4057000.29</v>
          </cell>
          <cell r="G901">
            <v>36617949.609999999</v>
          </cell>
          <cell r="H901">
            <v>36617949.609999999</v>
          </cell>
          <cell r="I901">
            <v>3828008.48</v>
          </cell>
        </row>
        <row r="902">
          <cell r="D902" t="str">
            <v>430320</v>
          </cell>
          <cell r="E902" t="str">
            <v>430320 Обучение новым профессиям</v>
          </cell>
          <cell r="F902">
            <v>0</v>
          </cell>
          <cell r="G902">
            <v>0</v>
          </cell>
          <cell r="I902">
            <v>5965284.7599999998</v>
          </cell>
        </row>
        <row r="903">
          <cell r="D903" t="str">
            <v>430321</v>
          </cell>
          <cell r="E903" t="str">
            <v>430321 Повышение квалификации</v>
          </cell>
          <cell r="F903">
            <v>0</v>
          </cell>
          <cell r="G903">
            <v>0</v>
          </cell>
          <cell r="I903">
            <v>2529820.4700000002</v>
          </cell>
        </row>
        <row r="904">
          <cell r="D904" t="str">
            <v>430322</v>
          </cell>
          <cell r="E904" t="str">
            <v>430322 Прочее обучение</v>
          </cell>
          <cell r="F904">
            <v>388436.7</v>
          </cell>
          <cell r="G904">
            <v>1359403.11</v>
          </cell>
          <cell r="H904">
            <v>1359403.11</v>
          </cell>
          <cell r="I904">
            <v>-6000</v>
          </cell>
        </row>
        <row r="905">
          <cell r="D905" t="str">
            <v>430330</v>
          </cell>
          <cell r="E905" t="str">
            <v>430330 Аудиторские услуги</v>
          </cell>
          <cell r="F905">
            <v>576738</v>
          </cell>
          <cell r="G905">
            <v>714164.7</v>
          </cell>
          <cell r="H905">
            <v>714164.7</v>
          </cell>
          <cell r="I905">
            <v>4104072.59</v>
          </cell>
        </row>
        <row r="906">
          <cell r="D906" t="str">
            <v>430410</v>
          </cell>
          <cell r="E906" t="str">
            <v>430410 Обслуживание, обновление, установка инф.систем</v>
          </cell>
          <cell r="F906">
            <v>708354.36</v>
          </cell>
          <cell r="G906">
            <v>7119820.79</v>
          </cell>
          <cell r="H906">
            <v>7119820.79</v>
          </cell>
          <cell r="I906">
            <v>431845</v>
          </cell>
        </row>
        <row r="907">
          <cell r="D907" t="str">
            <v>430510</v>
          </cell>
          <cell r="E907" t="str">
            <v>430510 Нотариальные услуги</v>
          </cell>
          <cell r="F907">
            <v>48925</v>
          </cell>
          <cell r="G907">
            <v>420801.32</v>
          </cell>
          <cell r="H907">
            <v>420801.32</v>
          </cell>
          <cell r="I907">
            <v>0</v>
          </cell>
        </row>
        <row r="908">
          <cell r="D908" t="str">
            <v>430520</v>
          </cell>
          <cell r="E908" t="str">
            <v>430520 Лицензирование, сертификация</v>
          </cell>
          <cell r="F908">
            <v>0</v>
          </cell>
          <cell r="G908">
            <v>0</v>
          </cell>
          <cell r="I908">
            <v>574328.19999999995</v>
          </cell>
        </row>
        <row r="909">
          <cell r="D909" t="str">
            <v>430530</v>
          </cell>
          <cell r="E909" t="str">
            <v>430530 Страхование, оценочные работы</v>
          </cell>
          <cell r="F909">
            <v>2615666.16</v>
          </cell>
          <cell r="G909">
            <v>9782731.4399999995</v>
          </cell>
          <cell r="H909">
            <v>9782731.4399999995</v>
          </cell>
          <cell r="I909">
            <v>1443307.1</v>
          </cell>
        </row>
        <row r="910">
          <cell r="D910" t="str">
            <v>430540</v>
          </cell>
          <cell r="E910" t="str">
            <v>430540 Услуги юриста</v>
          </cell>
          <cell r="F910">
            <v>149168</v>
          </cell>
          <cell r="G910">
            <v>4303953.59</v>
          </cell>
          <cell r="H910">
            <v>4303953.59</v>
          </cell>
          <cell r="I910">
            <v>99340</v>
          </cell>
        </row>
        <row r="911">
          <cell r="D911" t="str">
            <v>430550</v>
          </cell>
          <cell r="E911" t="str">
            <v>430550 Расходы собственника</v>
          </cell>
          <cell r="F911">
            <v>40378.769999999997</v>
          </cell>
          <cell r="G911">
            <v>2500042.61</v>
          </cell>
          <cell r="H911">
            <v>2500042.61</v>
          </cell>
          <cell r="I911">
            <v>0</v>
          </cell>
        </row>
        <row r="912">
          <cell r="D912" t="str">
            <v>430610</v>
          </cell>
          <cell r="E912" t="str">
            <v>430610 Рекрутинг</v>
          </cell>
          <cell r="F912">
            <v>0</v>
          </cell>
          <cell r="G912">
            <v>0</v>
          </cell>
          <cell r="I912">
            <v>42283.8</v>
          </cell>
        </row>
        <row r="913">
          <cell r="D913" t="str">
            <v>430611</v>
          </cell>
          <cell r="E913" t="str">
            <v>430611 Объявления по подбору персонала</v>
          </cell>
          <cell r="F913">
            <v>773141.92</v>
          </cell>
          <cell r="G913">
            <v>6632788.7199999997</v>
          </cell>
          <cell r="H913">
            <v>6632788.7199999997</v>
          </cell>
          <cell r="I913">
            <v>2522222.2000000002</v>
          </cell>
        </row>
        <row r="914">
          <cell r="D914" t="str">
            <v>430612</v>
          </cell>
          <cell r="E914" t="str">
            <v>430612 Услуги по подбору персонала</v>
          </cell>
          <cell r="F914">
            <v>1514348.92</v>
          </cell>
          <cell r="G914">
            <v>2182236.71</v>
          </cell>
          <cell r="H914">
            <v>2182236.71</v>
          </cell>
          <cell r="I914">
            <v>281113.57</v>
          </cell>
        </row>
        <row r="915">
          <cell r="D915" t="str">
            <v>430613</v>
          </cell>
          <cell r="E915" t="str">
            <v>430613 Аренда земли</v>
          </cell>
          <cell r="F915">
            <v>7893858.2800000003</v>
          </cell>
          <cell r="G915">
            <v>29616624.760000002</v>
          </cell>
          <cell r="H915">
            <v>29616624.760000002</v>
          </cell>
          <cell r="I915">
            <v>0</v>
          </cell>
        </row>
        <row r="916">
          <cell r="D916" t="str">
            <v>430710</v>
          </cell>
          <cell r="E916" t="str">
            <v>430710 Прочие административные расходы</v>
          </cell>
          <cell r="F916">
            <v>0</v>
          </cell>
          <cell r="G916">
            <v>0</v>
          </cell>
          <cell r="I916">
            <v>553336.56999999995</v>
          </cell>
        </row>
        <row r="917">
          <cell r="D917" t="str">
            <v>440110</v>
          </cell>
          <cell r="E917" t="str">
            <v>440110 Транспорт, проживание (командировочные)</v>
          </cell>
          <cell r="F917">
            <v>2969777.38</v>
          </cell>
          <cell r="G917">
            <v>10463330.84</v>
          </cell>
          <cell r="H917">
            <v>10463330.84</v>
          </cell>
          <cell r="I917">
            <v>857338.74</v>
          </cell>
        </row>
        <row r="918">
          <cell r="D918" t="str">
            <v>440120</v>
          </cell>
          <cell r="E918" t="str">
            <v>440120 Представительские (командировочные) расходы</v>
          </cell>
          <cell r="F918">
            <v>0</v>
          </cell>
          <cell r="G918">
            <v>0</v>
          </cell>
          <cell r="I918">
            <v>3229040.79</v>
          </cell>
        </row>
        <row r="919">
          <cell r="D919" t="str">
            <v>440130</v>
          </cell>
          <cell r="E919" t="str">
            <v>440130 Командировочные расходы (сверх норм)</v>
          </cell>
          <cell r="F919">
            <v>308300</v>
          </cell>
          <cell r="G919">
            <v>732579.11</v>
          </cell>
          <cell r="H919">
            <v>732579.11</v>
          </cell>
          <cell r="I919">
            <v>0</v>
          </cell>
        </row>
        <row r="920">
          <cell r="D920" t="str">
            <v>440210</v>
          </cell>
          <cell r="E920" t="str">
            <v>440210 Мероприятия (презентации, банкеты и т.п.)</v>
          </cell>
          <cell r="F920">
            <v>150669.6</v>
          </cell>
          <cell r="G920">
            <v>6895871.8399999999</v>
          </cell>
          <cell r="H920">
            <v>6895871.8399999999</v>
          </cell>
          <cell r="I920">
            <v>0</v>
          </cell>
        </row>
        <row r="921">
          <cell r="D921" t="str">
            <v>440220</v>
          </cell>
          <cell r="E921" t="str">
            <v>440220 Согласования</v>
          </cell>
          <cell r="F921">
            <v>40000</v>
          </cell>
          <cell r="G921">
            <v>9439056.2400000002</v>
          </cell>
          <cell r="H921">
            <v>9439056.2400000002</v>
          </cell>
          <cell r="I921">
            <v>0</v>
          </cell>
        </row>
        <row r="922">
          <cell r="D922" t="str">
            <v>440230</v>
          </cell>
          <cell r="E922" t="str">
            <v>440230 Прочие представительские расходы</v>
          </cell>
          <cell r="F922">
            <v>323510.03000000003</v>
          </cell>
          <cell r="G922">
            <v>6594848.7599999998</v>
          </cell>
          <cell r="H922">
            <v>6594848.7599999998</v>
          </cell>
          <cell r="I922">
            <v>0</v>
          </cell>
        </row>
        <row r="923">
          <cell r="D923" t="str">
            <v>440232</v>
          </cell>
          <cell r="E923" t="str">
            <v>440232 ММ Списание на представит.расходы товаров и ГП</v>
          </cell>
          <cell r="F923">
            <v>0</v>
          </cell>
          <cell r="G923">
            <v>0</v>
          </cell>
          <cell r="I923">
            <v>0</v>
          </cell>
        </row>
        <row r="924">
          <cell r="D924" t="str">
            <v>440235</v>
          </cell>
          <cell r="E924" t="str">
            <v>440235 Представительские расходы в период командировок</v>
          </cell>
          <cell r="F924">
            <v>66574.259999999995</v>
          </cell>
          <cell r="G924">
            <v>0</v>
          </cell>
          <cell r="H924">
            <v>0</v>
          </cell>
          <cell r="I924">
            <v>1247068.5900000001</v>
          </cell>
        </row>
        <row r="925">
          <cell r="D925" t="str">
            <v>440240</v>
          </cell>
          <cell r="E925" t="str">
            <v>440240 Представительские расходы (сверх норм)</v>
          </cell>
          <cell r="F925">
            <v>14084</v>
          </cell>
          <cell r="G925">
            <v>43000</v>
          </cell>
          <cell r="H925">
            <v>43000</v>
          </cell>
          <cell r="I925">
            <v>860383.18</v>
          </cell>
        </row>
        <row r="926">
          <cell r="D926" t="str">
            <v>440250</v>
          </cell>
          <cell r="E926" t="str">
            <v>440250 Благотворительность</v>
          </cell>
          <cell r="F926">
            <v>2540150</v>
          </cell>
          <cell r="G926">
            <v>13298496.800000001</v>
          </cell>
          <cell r="H926">
            <v>13298496.800000001</v>
          </cell>
          <cell r="I926">
            <v>325393.81</v>
          </cell>
        </row>
        <row r="927">
          <cell r="D927" t="str">
            <v>440260</v>
          </cell>
          <cell r="E927" t="str">
            <v>440260 Вступительные взносы (прочие участия)</v>
          </cell>
          <cell r="F927">
            <v>150000</v>
          </cell>
          <cell r="G927">
            <v>8500</v>
          </cell>
          <cell r="H927">
            <v>8500</v>
          </cell>
          <cell r="I927">
            <v>0</v>
          </cell>
        </row>
        <row r="928">
          <cell r="D928" t="str">
            <v>440310</v>
          </cell>
          <cell r="E928" t="str">
            <v>440310 г-та"Суперпредлож."</v>
          </cell>
          <cell r="F928">
            <v>0</v>
          </cell>
          <cell r="G928">
            <v>0</v>
          </cell>
          <cell r="I928">
            <v>0</v>
          </cell>
        </row>
        <row r="929">
          <cell r="D929" t="str">
            <v>440320</v>
          </cell>
          <cell r="E929" t="str">
            <v>440320 акция"Товары недели"</v>
          </cell>
          <cell r="F929">
            <v>0</v>
          </cell>
          <cell r="G929">
            <v>0</v>
          </cell>
          <cell r="I929">
            <v>0</v>
          </cell>
        </row>
        <row r="930">
          <cell r="D930" t="str">
            <v>440330</v>
          </cell>
          <cell r="E930" t="str">
            <v>440330 Интернет сайт</v>
          </cell>
          <cell r="F930">
            <v>143298.31</v>
          </cell>
          <cell r="G930">
            <v>386534.32</v>
          </cell>
          <cell r="H930">
            <v>386534.32</v>
          </cell>
          <cell r="I930">
            <v>0</v>
          </cell>
        </row>
        <row r="931">
          <cell r="D931" t="str">
            <v>440331</v>
          </cell>
          <cell r="E931" t="str">
            <v>440331 Реклама на радиостанциях и ТВ</v>
          </cell>
          <cell r="F931">
            <v>8322116.1699999999</v>
          </cell>
          <cell r="G931">
            <v>8033431.96</v>
          </cell>
          <cell r="H931">
            <v>8033431.96</v>
          </cell>
          <cell r="I931">
            <v>0</v>
          </cell>
        </row>
        <row r="932">
          <cell r="D932" t="str">
            <v>440332</v>
          </cell>
          <cell r="E932" t="str">
            <v>440332 Реклама интернет сайта в интернете</v>
          </cell>
          <cell r="F932">
            <v>0</v>
          </cell>
          <cell r="G932">
            <v>128763</v>
          </cell>
          <cell r="H932">
            <v>128763</v>
          </cell>
          <cell r="I932">
            <v>0</v>
          </cell>
        </row>
        <row r="933">
          <cell r="D933" t="str">
            <v>440333</v>
          </cell>
          <cell r="E933" t="str">
            <v>440333 Дизайн, печать, распространение каталога</v>
          </cell>
          <cell r="F933">
            <v>12772679.18</v>
          </cell>
          <cell r="G933">
            <v>7929042.5800000001</v>
          </cell>
          <cell r="H933">
            <v>7929042.5800000001</v>
          </cell>
          <cell r="I933">
            <v>0</v>
          </cell>
        </row>
        <row r="934">
          <cell r="D934" t="str">
            <v>440334</v>
          </cell>
          <cell r="E934" t="str">
            <v>440334 Печать проч.рекламных и информационных материалов</v>
          </cell>
          <cell r="F934">
            <v>5122127.9000000004</v>
          </cell>
          <cell r="G934">
            <v>10446278.77</v>
          </cell>
          <cell r="H934">
            <v>10446278.77</v>
          </cell>
          <cell r="I934">
            <v>0</v>
          </cell>
        </row>
        <row r="935">
          <cell r="D935" t="str">
            <v>440335</v>
          </cell>
          <cell r="E935" t="str">
            <v>440335 Наружная реклама (щиты, перетяжки)</v>
          </cell>
          <cell r="F935">
            <v>7622062.1900000004</v>
          </cell>
          <cell r="G935">
            <v>13206506.93</v>
          </cell>
          <cell r="H935">
            <v>13206506.93</v>
          </cell>
          <cell r="I935">
            <v>0</v>
          </cell>
        </row>
        <row r="936">
          <cell r="D936" t="str">
            <v>440336</v>
          </cell>
          <cell r="E936" t="str">
            <v>440336 Коммуникации с клиентами (прямые и SMS рассылки)</v>
          </cell>
          <cell r="F936">
            <v>1898940.97</v>
          </cell>
          <cell r="G936">
            <v>8454113.8699999992</v>
          </cell>
          <cell r="H936">
            <v>8454113.8699999992</v>
          </cell>
          <cell r="I936">
            <v>27173536.739999998</v>
          </cell>
        </row>
        <row r="937">
          <cell r="D937" t="str">
            <v>440337</v>
          </cell>
          <cell r="E937" t="str">
            <v>440337 Корпоративная символика</v>
          </cell>
          <cell r="F937">
            <v>485349.15</v>
          </cell>
          <cell r="G937">
            <v>1250613.8999999999</v>
          </cell>
          <cell r="H937">
            <v>1250613.8999999999</v>
          </cell>
          <cell r="I937">
            <v>0</v>
          </cell>
        </row>
        <row r="938">
          <cell r="D938" t="str">
            <v>440338</v>
          </cell>
          <cell r="E938" t="str">
            <v>440338 Заверка сертификатов</v>
          </cell>
          <cell r="F938">
            <v>27200</v>
          </cell>
          <cell r="G938">
            <v>9500</v>
          </cell>
          <cell r="H938">
            <v>9500</v>
          </cell>
          <cell r="I938">
            <v>0</v>
          </cell>
        </row>
        <row r="939">
          <cell r="D939" t="str">
            <v>440339</v>
          </cell>
          <cell r="E939" t="str">
            <v>440339 Работа со СМИ (публикации, интервью и т.д.)</v>
          </cell>
          <cell r="F939">
            <v>15000</v>
          </cell>
          <cell r="G939">
            <v>1217356.29</v>
          </cell>
          <cell r="H939">
            <v>1217356.29</v>
          </cell>
          <cell r="I939">
            <v>0</v>
          </cell>
        </row>
        <row r="940">
          <cell r="D940" t="str">
            <v>440340</v>
          </cell>
          <cell r="E940" t="str">
            <v>440340 Прочая реклама</v>
          </cell>
          <cell r="F940">
            <v>0</v>
          </cell>
          <cell r="G940">
            <v>0</v>
          </cell>
          <cell r="I940">
            <v>0</v>
          </cell>
        </row>
        <row r="941">
          <cell r="D941" t="str">
            <v>440341</v>
          </cell>
          <cell r="E941" t="str">
            <v>440341 Развлекательные мероприятия для покупателей в ТК</v>
          </cell>
          <cell r="F941">
            <v>19618.650000000001</v>
          </cell>
          <cell r="G941">
            <v>3188508.2</v>
          </cell>
          <cell r="H941">
            <v>3188508.2</v>
          </cell>
          <cell r="I941">
            <v>4676964.38</v>
          </cell>
        </row>
        <row r="942">
          <cell r="D942" t="str">
            <v>440342</v>
          </cell>
          <cell r="E942" t="str">
            <v>440342 Сувенирная продукция для владельцев ДК</v>
          </cell>
          <cell r="F942">
            <v>0</v>
          </cell>
          <cell r="G942">
            <v>1301362.79</v>
          </cell>
          <cell r="H942">
            <v>1301362.79</v>
          </cell>
          <cell r="I942">
            <v>2505828.11</v>
          </cell>
        </row>
        <row r="943">
          <cell r="D943" t="str">
            <v>440343</v>
          </cell>
          <cell r="E943" t="str">
            <v>440343 Оформление информационных стоек</v>
          </cell>
          <cell r="F943">
            <v>0</v>
          </cell>
          <cell r="G943">
            <v>68445</v>
          </cell>
          <cell r="H943">
            <v>68445</v>
          </cell>
          <cell r="I943">
            <v>404178.7</v>
          </cell>
        </row>
        <row r="944">
          <cell r="D944" t="str">
            <v>440350</v>
          </cell>
          <cell r="E944" t="str">
            <v>440350 "Nмлн покупатель"</v>
          </cell>
          <cell r="F944">
            <v>0</v>
          </cell>
          <cell r="G944">
            <v>373152.55</v>
          </cell>
          <cell r="H944">
            <v>373152.55</v>
          </cell>
          <cell r="I944">
            <v>1513567</v>
          </cell>
        </row>
        <row r="945">
          <cell r="D945" t="str">
            <v>440360</v>
          </cell>
          <cell r="E945" t="str">
            <v>440360 Реклама открытия новых комплексов</v>
          </cell>
          <cell r="F945">
            <v>0</v>
          </cell>
          <cell r="G945">
            <v>8287132.6500000004</v>
          </cell>
          <cell r="H945">
            <v>8287132.6500000004</v>
          </cell>
          <cell r="I945">
            <v>0</v>
          </cell>
        </row>
        <row r="946">
          <cell r="D946" t="str">
            <v>440370</v>
          </cell>
          <cell r="E946" t="str">
            <v>440370 PR направление</v>
          </cell>
          <cell r="F946">
            <v>0</v>
          </cell>
          <cell r="G946">
            <v>0</v>
          </cell>
          <cell r="I946">
            <v>720751.08</v>
          </cell>
        </row>
        <row r="947">
          <cell r="D947" t="str">
            <v>440380</v>
          </cell>
          <cell r="E947" t="str">
            <v>440380 Мерчайдайзинг</v>
          </cell>
          <cell r="F947">
            <v>61020</v>
          </cell>
          <cell r="G947">
            <v>1045521.45</v>
          </cell>
          <cell r="H947">
            <v>1045521.45</v>
          </cell>
          <cell r="I947">
            <v>0</v>
          </cell>
        </row>
        <row r="948">
          <cell r="D948" t="str">
            <v>440390</v>
          </cell>
          <cell r="E948" t="str">
            <v>440390 Реклама Дорожные знаки</v>
          </cell>
          <cell r="F948">
            <v>0</v>
          </cell>
          <cell r="G948">
            <v>2155271.19</v>
          </cell>
          <cell r="H948">
            <v>2155271.19</v>
          </cell>
          <cell r="I948">
            <v>1444400</v>
          </cell>
        </row>
        <row r="949">
          <cell r="D949" t="str">
            <v>440410</v>
          </cell>
          <cell r="E949" t="str">
            <v>440410 Акции для владельцев дисконтных карт</v>
          </cell>
          <cell r="F949">
            <v>0</v>
          </cell>
          <cell r="G949">
            <v>24360</v>
          </cell>
          <cell r="H949">
            <v>24360</v>
          </cell>
          <cell r="I949">
            <v>4841.1099999999997</v>
          </cell>
        </row>
        <row r="950">
          <cell r="D950" t="str">
            <v>440411</v>
          </cell>
          <cell r="E950" t="str">
            <v>440411 Презентационные мат-лы (буклеты, листовки и пр.)</v>
          </cell>
          <cell r="F950">
            <v>0</v>
          </cell>
          <cell r="G950">
            <v>0</v>
          </cell>
          <cell r="I950">
            <v>0</v>
          </cell>
        </row>
        <row r="951">
          <cell r="D951" t="str">
            <v>440412</v>
          </cell>
          <cell r="E951" t="str">
            <v>440412 Акции по привлечению покупателей</v>
          </cell>
          <cell r="F951">
            <v>676978.23</v>
          </cell>
          <cell r="G951">
            <v>3623877.69</v>
          </cell>
          <cell r="H951">
            <v>3623877.69</v>
          </cell>
          <cell r="I951">
            <v>0</v>
          </cell>
        </row>
        <row r="952">
          <cell r="D952" t="str">
            <v>440413</v>
          </cell>
          <cell r="E952" t="str">
            <v>440413 Купоны для розничных покупателей</v>
          </cell>
          <cell r="F952">
            <v>0</v>
          </cell>
          <cell r="G952">
            <v>0</v>
          </cell>
          <cell r="I952">
            <v>0</v>
          </cell>
        </row>
        <row r="953">
          <cell r="D953" t="str">
            <v>440414</v>
          </cell>
          <cell r="E953" t="str">
            <v>440414 Подарки</v>
          </cell>
          <cell r="F953">
            <v>0</v>
          </cell>
          <cell r="G953">
            <v>1394012</v>
          </cell>
          <cell r="H953">
            <v>1394012</v>
          </cell>
          <cell r="I953">
            <v>57808.87</v>
          </cell>
        </row>
        <row r="954">
          <cell r="D954" t="str">
            <v>440415</v>
          </cell>
          <cell r="E954" t="str">
            <v>440415 Обслуживание радиотрансляций в ТК</v>
          </cell>
          <cell r="F954">
            <v>131779.66</v>
          </cell>
          <cell r="G954">
            <v>425423.74</v>
          </cell>
          <cell r="H954">
            <v>425423.74</v>
          </cell>
          <cell r="I954">
            <v>0</v>
          </cell>
        </row>
        <row r="955">
          <cell r="D955" t="str">
            <v>440416</v>
          </cell>
          <cell r="E955" t="str">
            <v>440416 Маркетинговые исследования</v>
          </cell>
          <cell r="F955">
            <v>676880.74</v>
          </cell>
          <cell r="G955">
            <v>3717668.11</v>
          </cell>
          <cell r="H955">
            <v>3717668.11</v>
          </cell>
          <cell r="I955">
            <v>0</v>
          </cell>
        </row>
        <row r="956">
          <cell r="D956" t="str">
            <v>440418</v>
          </cell>
          <cell r="E956" t="str">
            <v>440418 Списание накопл.бонуса частной марки</v>
          </cell>
          <cell r="F956">
            <v>0</v>
          </cell>
          <cell r="G956">
            <v>0</v>
          </cell>
          <cell r="I956">
            <v>0</v>
          </cell>
        </row>
        <row r="957">
          <cell r="D957" t="str">
            <v>440420</v>
          </cell>
          <cell r="E957" t="str">
            <v>440420 Опросы в магазинах</v>
          </cell>
          <cell r="F957">
            <v>0</v>
          </cell>
          <cell r="G957">
            <v>12000</v>
          </cell>
          <cell r="H957">
            <v>12000</v>
          </cell>
          <cell r="I957">
            <v>4435134.04</v>
          </cell>
        </row>
        <row r="958">
          <cell r="D958" t="str">
            <v>440421</v>
          </cell>
          <cell r="E958" t="str">
            <v>440421 Обслуживание рекламоносителей</v>
          </cell>
          <cell r="F958">
            <v>754817.14</v>
          </cell>
          <cell r="G958">
            <v>2254132.54</v>
          </cell>
          <cell r="H958">
            <v>2254132.54</v>
          </cell>
          <cell r="I958">
            <v>637711.19999999995</v>
          </cell>
        </row>
        <row r="959">
          <cell r="D959" t="str">
            <v>440422</v>
          </cell>
          <cell r="E959" t="str">
            <v>440422 Дегустация ГП (с/с)</v>
          </cell>
          <cell r="F959">
            <v>0</v>
          </cell>
          <cell r="G959">
            <v>0</v>
          </cell>
          <cell r="H959">
            <v>0</v>
          </cell>
          <cell r="I959">
            <v>228800.8</v>
          </cell>
        </row>
        <row r="960">
          <cell r="D960" t="str">
            <v>440423</v>
          </cell>
          <cell r="E960" t="str">
            <v>440423 Дегустация ГП (не прин. НДС в цене реал.)</v>
          </cell>
          <cell r="F960">
            <v>0</v>
          </cell>
          <cell r="G960">
            <v>0</v>
          </cell>
          <cell r="H960">
            <v>0</v>
          </cell>
          <cell r="I960">
            <v>5241926.1900000004</v>
          </cell>
        </row>
        <row r="961">
          <cell r="D961" t="str">
            <v>440430</v>
          </cell>
          <cell r="E961" t="str">
            <v>440430 Обслуживание БД по владельцам дисконтных карт</v>
          </cell>
          <cell r="F961">
            <v>0</v>
          </cell>
          <cell r="G961">
            <v>0</v>
          </cell>
          <cell r="I961">
            <v>8455342.5999999996</v>
          </cell>
        </row>
        <row r="962">
          <cell r="D962" t="str">
            <v>440431</v>
          </cell>
          <cell r="E962" t="str">
            <v>440431 Дисконтные карты</v>
          </cell>
          <cell r="F962">
            <v>0</v>
          </cell>
          <cell r="G962">
            <v>-284234.45</v>
          </cell>
          <cell r="H962">
            <v>-284234.45</v>
          </cell>
          <cell r="I962">
            <v>1786458.58</v>
          </cell>
        </row>
        <row r="963">
          <cell r="D963" t="str">
            <v>440432</v>
          </cell>
          <cell r="E963" t="str">
            <v>440432 Анкеты для дисконтных карт</v>
          </cell>
          <cell r="F963">
            <v>272426.25</v>
          </cell>
          <cell r="G963">
            <v>395049.51</v>
          </cell>
          <cell r="H963">
            <v>395049.51</v>
          </cell>
          <cell r="I963">
            <v>980890.17</v>
          </cell>
        </row>
        <row r="964">
          <cell r="D964" t="str">
            <v>440510</v>
          </cell>
          <cell r="E964" t="str">
            <v>440510 Акты списания брака - food</v>
          </cell>
          <cell r="F964">
            <v>436594.8</v>
          </cell>
          <cell r="G964">
            <v>12548929.880000001</v>
          </cell>
          <cell r="H964">
            <v>12548929.880000001</v>
          </cell>
          <cell r="I964">
            <v>0</v>
          </cell>
        </row>
        <row r="965">
          <cell r="D965" t="str">
            <v>440511</v>
          </cell>
          <cell r="E965" t="str">
            <v>440511 Акты списания брака - фрукты, овощи</v>
          </cell>
          <cell r="F965">
            <v>5997358.2599999998</v>
          </cell>
          <cell r="G965">
            <v>16836090.93</v>
          </cell>
          <cell r="H965">
            <v>16836090.93</v>
          </cell>
          <cell r="I965">
            <v>0</v>
          </cell>
        </row>
        <row r="966">
          <cell r="D966" t="str">
            <v>440512</v>
          </cell>
          <cell r="E966" t="str">
            <v>440512 Акты списания брака - non-food</v>
          </cell>
          <cell r="F966">
            <v>1689180.24</v>
          </cell>
          <cell r="G966">
            <v>3543458.82</v>
          </cell>
          <cell r="H966">
            <v>3543458.82</v>
          </cell>
          <cell r="I966">
            <v>115800.38</v>
          </cell>
        </row>
        <row r="967">
          <cell r="D967" t="str">
            <v>440513</v>
          </cell>
          <cell r="E967" t="str">
            <v>440513 Акты списания товаров в производство</v>
          </cell>
          <cell r="F967">
            <v>40372.879999999997</v>
          </cell>
          <cell r="G967">
            <v>2574.1999999999998</v>
          </cell>
          <cell r="H967">
            <v>2574.1999999999998</v>
          </cell>
          <cell r="I967">
            <v>114400.8</v>
          </cell>
        </row>
        <row r="968">
          <cell r="D968" t="str">
            <v>440514</v>
          </cell>
          <cell r="E968" t="str">
            <v>440514 Благотворительность товарными запасами (брак)</v>
          </cell>
          <cell r="F968">
            <v>581138.68000000005</v>
          </cell>
          <cell r="G968">
            <v>781141.75</v>
          </cell>
          <cell r="H968">
            <v>781141.75</v>
          </cell>
          <cell r="I968">
            <v>40554159.659999996</v>
          </cell>
        </row>
        <row r="969">
          <cell r="D969" t="str">
            <v>440515</v>
          </cell>
          <cell r="E969" t="str">
            <v>440515 Списание ГП с истекшим сроком годности</v>
          </cell>
          <cell r="F969">
            <v>83904.62</v>
          </cell>
          <cell r="G969">
            <v>0</v>
          </cell>
          <cell r="H969">
            <v>0</v>
          </cell>
          <cell r="I969">
            <v>129031370.98999999</v>
          </cell>
        </row>
        <row r="970">
          <cell r="D970" t="str">
            <v>440520</v>
          </cell>
          <cell r="E970" t="str">
            <v>440520 Расходы на приобретения сертификатов</v>
          </cell>
          <cell r="F970">
            <v>0</v>
          </cell>
          <cell r="G970">
            <v>65901.63</v>
          </cell>
          <cell r="H970">
            <v>65901.63</v>
          </cell>
          <cell r="I970">
            <v>11414379.800000001</v>
          </cell>
        </row>
        <row r="971">
          <cell r="D971" t="str">
            <v>440530</v>
          </cell>
          <cell r="E971" t="str">
            <v>440530 Прочие коммерческие расходы</v>
          </cell>
          <cell r="F971">
            <v>0</v>
          </cell>
          <cell r="G971">
            <v>0</v>
          </cell>
          <cell r="I971">
            <v>2475710</v>
          </cell>
        </row>
        <row r="972">
          <cell r="D972" t="str">
            <v>450110</v>
          </cell>
          <cell r="E972" t="str">
            <v>450110 Охранные предприятия</v>
          </cell>
          <cell r="F972">
            <v>20014632.219999999</v>
          </cell>
          <cell r="G972">
            <v>74438719.980000004</v>
          </cell>
          <cell r="H972">
            <v>74438719.980000004</v>
          </cell>
          <cell r="I972">
            <v>47652089.990000002</v>
          </cell>
        </row>
        <row r="973">
          <cell r="D973" t="str">
            <v>450210</v>
          </cell>
          <cell r="E973" t="str">
            <v>450210 Проценты по кредитам</v>
          </cell>
          <cell r="F973">
            <v>54697459.149999999</v>
          </cell>
          <cell r="G973">
            <v>201498314.75</v>
          </cell>
          <cell r="H973">
            <v>201498314.75</v>
          </cell>
          <cell r="I973">
            <v>0</v>
          </cell>
        </row>
        <row r="974">
          <cell r="D974" t="str">
            <v>450310</v>
          </cell>
          <cell r="E974" t="str">
            <v>450310 Налог на имущество</v>
          </cell>
          <cell r="F974">
            <v>5058420</v>
          </cell>
          <cell r="G974">
            <v>26833092.640000001</v>
          </cell>
          <cell r="H974">
            <v>30018370.59</v>
          </cell>
          <cell r="I974">
            <v>0</v>
          </cell>
        </row>
        <row r="975">
          <cell r="D975" t="str">
            <v>450320</v>
          </cell>
          <cell r="E975" t="str">
            <v>450320 Налог на прибыль</v>
          </cell>
          <cell r="F975">
            <v>35351124</v>
          </cell>
          <cell r="G975">
            <v>152537658.25999999</v>
          </cell>
          <cell r="H975">
            <v>152537658.25999999</v>
          </cell>
          <cell r="I975">
            <v>0</v>
          </cell>
        </row>
        <row r="976">
          <cell r="D976" t="str">
            <v>450330</v>
          </cell>
          <cell r="E976" t="str">
            <v>450330 Налоги от ФЗП</v>
          </cell>
          <cell r="F976">
            <v>0</v>
          </cell>
          <cell r="G976">
            <v>24555256.82</v>
          </cell>
          <cell r="H976">
            <v>24555256.82</v>
          </cell>
          <cell r="I976">
            <v>0</v>
          </cell>
        </row>
        <row r="977">
          <cell r="D977" t="str">
            <v>450331</v>
          </cell>
          <cell r="E977" t="str">
            <v>450331 НДФЛ в расходах</v>
          </cell>
          <cell r="F977">
            <v>28431637.460000001</v>
          </cell>
          <cell r="G977">
            <v>45715872.420000002</v>
          </cell>
          <cell r="H977">
            <v>45715872.420000002</v>
          </cell>
          <cell r="I977">
            <v>0</v>
          </cell>
        </row>
        <row r="978">
          <cell r="D978" t="str">
            <v>450332</v>
          </cell>
          <cell r="E978" t="str">
            <v>450332 ЕСН по начислению в ФСС</v>
          </cell>
          <cell r="F978">
            <v>6123505.4100000001</v>
          </cell>
          <cell r="G978">
            <v>11144043.560000001</v>
          </cell>
          <cell r="H978">
            <v>11144043.560000001</v>
          </cell>
          <cell r="I978">
            <v>0</v>
          </cell>
        </row>
        <row r="979">
          <cell r="D979" t="str">
            <v>450333</v>
          </cell>
          <cell r="E979" t="str">
            <v>450333 ЕСН по начислению в ФБ</v>
          </cell>
          <cell r="F979">
            <v>12981842.26</v>
          </cell>
          <cell r="G979">
            <v>21088269.010000002</v>
          </cell>
          <cell r="H979">
            <v>21088269.010000002</v>
          </cell>
          <cell r="I979">
            <v>0</v>
          </cell>
        </row>
        <row r="980">
          <cell r="D980" t="str">
            <v>450334</v>
          </cell>
          <cell r="E980" t="str">
            <v>450334 Страховая часть трудовой пенсии</v>
          </cell>
          <cell r="F980">
            <v>23281705.620000001</v>
          </cell>
          <cell r="G980">
            <v>38387121.869999997</v>
          </cell>
          <cell r="H980">
            <v>38387121.869999997</v>
          </cell>
          <cell r="I980">
            <v>0</v>
          </cell>
        </row>
        <row r="981">
          <cell r="D981" t="str">
            <v>450335</v>
          </cell>
          <cell r="E981" t="str">
            <v>450335 Накопительная часть трудовой пенсии</v>
          </cell>
          <cell r="F981">
            <v>6148191.0999999996</v>
          </cell>
          <cell r="G981">
            <v>10314075.84</v>
          </cell>
          <cell r="H981">
            <v>10314075.84</v>
          </cell>
          <cell r="I981">
            <v>10040747.18</v>
          </cell>
        </row>
        <row r="982">
          <cell r="D982" t="str">
            <v>450336</v>
          </cell>
          <cell r="E982" t="str">
            <v>450336 Фед. Фонд обязательного медицинского страхования</v>
          </cell>
          <cell r="F982">
            <v>2336127.85</v>
          </cell>
          <cell r="G982">
            <v>2791082.56</v>
          </cell>
          <cell r="H982">
            <v>2791082.56</v>
          </cell>
          <cell r="I982">
            <v>2967453</v>
          </cell>
        </row>
        <row r="983">
          <cell r="D983" t="str">
            <v>450337</v>
          </cell>
          <cell r="E983" t="str">
            <v>450337 Террит. фонд обязательного мед. страхования</v>
          </cell>
          <cell r="F983">
            <v>4219247.45</v>
          </cell>
          <cell r="G983">
            <v>6976441.8200000003</v>
          </cell>
          <cell r="H983">
            <v>6976441.8200000003</v>
          </cell>
          <cell r="I983">
            <v>0</v>
          </cell>
        </row>
        <row r="984">
          <cell r="D984" t="str">
            <v>450338</v>
          </cell>
          <cell r="E984" t="str">
            <v>450338 Взносы на ССН Сл. на пр-ве</v>
          </cell>
          <cell r="F984">
            <v>433789.72</v>
          </cell>
          <cell r="G984">
            <v>780453.26</v>
          </cell>
          <cell r="H984">
            <v>780453.26</v>
          </cell>
          <cell r="I984">
            <v>0</v>
          </cell>
        </row>
        <row r="985">
          <cell r="D985" t="str">
            <v>450340</v>
          </cell>
          <cell r="E985" t="str">
            <v>450340 НДС уплаченный</v>
          </cell>
          <cell r="F985">
            <v>0</v>
          </cell>
          <cell r="G985">
            <v>0</v>
          </cell>
          <cell r="I985">
            <v>0</v>
          </cell>
        </row>
        <row r="986">
          <cell r="D986" t="str">
            <v>450350</v>
          </cell>
          <cell r="E986" t="str">
            <v>450350 Налоги прочие</v>
          </cell>
          <cell r="F986">
            <v>564662.59</v>
          </cell>
          <cell r="G986">
            <v>12231042.289999999</v>
          </cell>
          <cell r="H986">
            <v>12231042.289999999</v>
          </cell>
          <cell r="I986">
            <v>0</v>
          </cell>
        </row>
        <row r="987">
          <cell r="D987" t="str">
            <v>450355</v>
          </cell>
          <cell r="E987" t="str">
            <v>450355 Штрафы по налогам</v>
          </cell>
          <cell r="F987">
            <v>0</v>
          </cell>
          <cell r="G987">
            <v>0</v>
          </cell>
          <cell r="H987">
            <v>0</v>
          </cell>
          <cell r="I987">
            <v>46697192.509999998</v>
          </cell>
        </row>
        <row r="988">
          <cell r="D988" t="str">
            <v>450360</v>
          </cell>
          <cell r="E988" t="str">
            <v>450360 Налоги и сборы по экологии</v>
          </cell>
          <cell r="F988">
            <v>0</v>
          </cell>
          <cell r="G988">
            <v>62793.5</v>
          </cell>
          <cell r="H988">
            <v>62793.5</v>
          </cell>
          <cell r="I988">
            <v>1934799.82</v>
          </cell>
        </row>
        <row r="989">
          <cell r="D989" t="str">
            <v>450370</v>
          </cell>
          <cell r="E989" t="str">
            <v>450370 Налог на землю</v>
          </cell>
          <cell r="F989">
            <v>0</v>
          </cell>
          <cell r="G989">
            <v>6151617</v>
          </cell>
          <cell r="H989">
            <v>6151617</v>
          </cell>
          <cell r="I989">
            <v>6013867</v>
          </cell>
        </row>
        <row r="990">
          <cell r="D990" t="str">
            <v>450390</v>
          </cell>
          <cell r="E990" t="str">
            <v>450390 Налог с чистой прибыли</v>
          </cell>
          <cell r="F990">
            <v>0</v>
          </cell>
          <cell r="G990">
            <v>0</v>
          </cell>
          <cell r="I990">
            <v>0</v>
          </cell>
        </row>
        <row r="991">
          <cell r="D991" t="str">
            <v>450410</v>
          </cell>
          <cell r="E991" t="str">
            <v>450410 Убытки по результатам ПИ</v>
          </cell>
          <cell r="F991">
            <v>21683556</v>
          </cell>
          <cell r="G991">
            <v>43839179.689999998</v>
          </cell>
          <cell r="H991">
            <v>43839179.689999998</v>
          </cell>
          <cell r="I991">
            <v>0</v>
          </cell>
        </row>
        <row r="992">
          <cell r="D992" t="str">
            <v>450411</v>
          </cell>
          <cell r="E992" t="str">
            <v>450411 Убытки от инвентаризации ОС</v>
          </cell>
          <cell r="F992">
            <v>0</v>
          </cell>
          <cell r="G992">
            <v>4403309.05</v>
          </cell>
          <cell r="H992">
            <v>4403309.05</v>
          </cell>
          <cell r="I992">
            <v>0</v>
          </cell>
        </row>
        <row r="993">
          <cell r="D993" t="str">
            <v>450412</v>
          </cell>
          <cell r="E993" t="str">
            <v>450412 Убытки по результатам ПИ производства</v>
          </cell>
          <cell r="F993">
            <v>2049934.4</v>
          </cell>
          <cell r="G993">
            <v>0</v>
          </cell>
          <cell r="H993">
            <v>0</v>
          </cell>
          <cell r="I993">
            <v>0</v>
          </cell>
        </row>
        <row r="994">
          <cell r="D994" t="str">
            <v>450413</v>
          </cell>
          <cell r="E994" t="str">
            <v>450413 Убытки от инвентаризации ОС</v>
          </cell>
          <cell r="F994">
            <v>0</v>
          </cell>
          <cell r="G994">
            <v>0</v>
          </cell>
          <cell r="I994">
            <v>0</v>
          </cell>
        </row>
        <row r="995">
          <cell r="D995" t="str">
            <v>450414</v>
          </cell>
          <cell r="E995" t="str">
            <v>450414 Излишки по рез.ПИ производства</v>
          </cell>
          <cell r="F995">
            <v>-6710.16</v>
          </cell>
          <cell r="G995">
            <v>0</v>
          </cell>
          <cell r="H995">
            <v>0</v>
          </cell>
          <cell r="I995">
            <v>0</v>
          </cell>
        </row>
        <row r="996">
          <cell r="D996" t="str">
            <v>460100</v>
          </cell>
          <cell r="E996" t="str">
            <v>460100 Ремонтные работы</v>
          </cell>
          <cell r="F996">
            <v>0</v>
          </cell>
          <cell r="G996">
            <v>69761540.650000006</v>
          </cell>
          <cell r="H996">
            <v>69761540.650000006</v>
          </cell>
          <cell r="I996">
            <v>0</v>
          </cell>
        </row>
        <row r="997">
          <cell r="D997" t="str">
            <v>460150</v>
          </cell>
          <cell r="E997" t="str">
            <v>460150 Строительные работы</v>
          </cell>
          <cell r="F997">
            <v>0</v>
          </cell>
          <cell r="G997">
            <v>164476149.27000001</v>
          </cell>
          <cell r="H997">
            <v>164476149.27000001</v>
          </cell>
          <cell r="I997">
            <v>0</v>
          </cell>
        </row>
        <row r="998">
          <cell r="D998" t="str">
            <v>460200</v>
          </cell>
          <cell r="E998" t="str">
            <v>460200 Рекламные работы</v>
          </cell>
          <cell r="F998">
            <v>0</v>
          </cell>
          <cell r="G998">
            <v>77245605.069999993</v>
          </cell>
          <cell r="H998">
            <v>77245605.069999993</v>
          </cell>
          <cell r="I998">
            <v>0</v>
          </cell>
        </row>
        <row r="999">
          <cell r="D999" t="str">
            <v>460250</v>
          </cell>
          <cell r="E999" t="str">
            <v>460250 Аренда (реклассификация)</v>
          </cell>
          <cell r="F999">
            <v>1713221.19</v>
          </cell>
          <cell r="G999">
            <v>0</v>
          </cell>
          <cell r="H999">
            <v>0</v>
          </cell>
          <cell r="I999">
            <v>0</v>
          </cell>
        </row>
        <row r="1000">
          <cell r="D1000" t="str">
            <v>460300</v>
          </cell>
          <cell r="E1000" t="str">
            <v>460300 Маркетинговые работы</v>
          </cell>
          <cell r="F1000">
            <v>0</v>
          </cell>
          <cell r="G1000">
            <v>32140313.23</v>
          </cell>
          <cell r="H1000">
            <v>32140313.23</v>
          </cell>
          <cell r="I1000">
            <v>0</v>
          </cell>
        </row>
        <row r="1001">
          <cell r="D1001" t="str">
            <v>460400</v>
          </cell>
          <cell r="E1001" t="str">
            <v>460400 Консультационные услуги, услуги по внедрению ПО</v>
          </cell>
          <cell r="F1001">
            <v>0</v>
          </cell>
          <cell r="G1001">
            <v>136604784.00999999</v>
          </cell>
          <cell r="H1001">
            <v>136604784.00999999</v>
          </cell>
          <cell r="I1001">
            <v>0</v>
          </cell>
        </row>
        <row r="1002">
          <cell r="D1002" t="str">
            <v>460500</v>
          </cell>
          <cell r="E1002" t="str">
            <v>460500 Отклонения в стоимости товара, списанные в с-сть</v>
          </cell>
          <cell r="F1002">
            <v>27224943.280000001</v>
          </cell>
          <cell r="G1002">
            <v>129564080.95</v>
          </cell>
          <cell r="H1002">
            <v>129564080.95</v>
          </cell>
          <cell r="I1002">
            <v>0</v>
          </cell>
        </row>
        <row r="1003">
          <cell r="D1003" t="str">
            <v>460550</v>
          </cell>
          <cell r="E1003" t="str">
            <v>460550 ТМЦ</v>
          </cell>
          <cell r="F1003">
            <v>2238197.5299999998</v>
          </cell>
          <cell r="G1003">
            <v>6231038.0099999998</v>
          </cell>
          <cell r="H1003">
            <v>6231038.0099999998</v>
          </cell>
          <cell r="I1003">
            <v>0</v>
          </cell>
        </row>
        <row r="1004">
          <cell r="D1004" t="str">
            <v>460600</v>
          </cell>
          <cell r="E1004" t="str">
            <v>460600 Проценты по выданным займам</v>
          </cell>
          <cell r="F1004">
            <v>-2279025.6800000002</v>
          </cell>
          <cell r="G1004">
            <v>-3568157.16</v>
          </cell>
          <cell r="H1004">
            <v>-3568157.16</v>
          </cell>
          <cell r="I1004">
            <v>0</v>
          </cell>
        </row>
        <row r="1005">
          <cell r="D1005" t="str">
            <v>488010</v>
          </cell>
          <cell r="E1005" t="str">
            <v>488010 Амортизация здания</v>
          </cell>
          <cell r="F1005">
            <v>0</v>
          </cell>
          <cell r="G1005">
            <v>0</v>
          </cell>
          <cell r="I1005">
            <v>0</v>
          </cell>
        </row>
        <row r="1006">
          <cell r="D1006" t="str">
            <v>488015</v>
          </cell>
          <cell r="E1006" t="str">
            <v>488015 Амортизация здания Отклонение</v>
          </cell>
          <cell r="F1006">
            <v>0</v>
          </cell>
          <cell r="G1006">
            <v>0</v>
          </cell>
          <cell r="I1006">
            <v>0</v>
          </cell>
        </row>
        <row r="1007">
          <cell r="D1007" t="str">
            <v>488020</v>
          </cell>
          <cell r="E1007" t="str">
            <v>488020 Амортизация производственного оборудования</v>
          </cell>
          <cell r="F1007">
            <v>0</v>
          </cell>
          <cell r="G1007">
            <v>0</v>
          </cell>
          <cell r="I1007">
            <v>0</v>
          </cell>
        </row>
        <row r="1008">
          <cell r="D1008" t="str">
            <v>488025</v>
          </cell>
          <cell r="E1008" t="str">
            <v>488025 АмортизацияПроизводственногоОборудованияОтклонение</v>
          </cell>
          <cell r="F1008">
            <v>0</v>
          </cell>
          <cell r="G1008">
            <v>0</v>
          </cell>
          <cell r="I1008">
            <v>0</v>
          </cell>
        </row>
        <row r="1009">
          <cell r="D1009" t="str">
            <v>488030</v>
          </cell>
          <cell r="E1009" t="str">
            <v>488030 Амортизация  оборудования</v>
          </cell>
          <cell r="F1009">
            <v>0</v>
          </cell>
          <cell r="G1009">
            <v>0</v>
          </cell>
          <cell r="I1009">
            <v>13373218.48</v>
          </cell>
        </row>
        <row r="1010">
          <cell r="D1010" t="str">
            <v>488035</v>
          </cell>
          <cell r="E1010" t="str">
            <v>488035 Амортизация  оборудования отклонение</v>
          </cell>
          <cell r="F1010">
            <v>87863000.310000002</v>
          </cell>
          <cell r="G1010">
            <v>0</v>
          </cell>
          <cell r="H1010">
            <v>0</v>
          </cell>
          <cell r="I1010">
            <v>9715433.4000000004</v>
          </cell>
        </row>
        <row r="1011">
          <cell r="D1011" t="str">
            <v>488040</v>
          </cell>
          <cell r="E1011" t="str">
            <v>488040 Амортизация - класс оценки 201</v>
          </cell>
          <cell r="F1011">
            <v>0</v>
          </cell>
          <cell r="G1011">
            <v>0</v>
          </cell>
          <cell r="I1011">
            <v>9808246.4900000002</v>
          </cell>
        </row>
        <row r="1012">
          <cell r="D1012" t="str">
            <v>488045</v>
          </cell>
          <cell r="E1012" t="str">
            <v>488045 Амортизация - класс оценки 201Отклонение</v>
          </cell>
          <cell r="F1012">
            <v>0</v>
          </cell>
          <cell r="G1012">
            <v>0</v>
          </cell>
          <cell r="I1012">
            <v>26747044.210000001</v>
          </cell>
        </row>
        <row r="1013">
          <cell r="D1013" t="str">
            <v>489010</v>
          </cell>
          <cell r="E1013" t="str">
            <v>489010 Амортизация производственного оборудования</v>
          </cell>
          <cell r="F1013">
            <v>0</v>
          </cell>
          <cell r="G1013">
            <v>13544992.210000001</v>
          </cell>
          <cell r="H1013">
            <v>13544992.210000001</v>
          </cell>
          <cell r="I1013">
            <v>2656821.61</v>
          </cell>
        </row>
        <row r="1014">
          <cell r="D1014" t="str">
            <v>489020</v>
          </cell>
          <cell r="E1014" t="str">
            <v>489020 Амортизация офисного оборудования</v>
          </cell>
          <cell r="F1014">
            <v>0</v>
          </cell>
          <cell r="G1014">
            <v>16307514.779999999</v>
          </cell>
          <cell r="H1014">
            <v>16307514.779999999</v>
          </cell>
          <cell r="I1014">
            <v>14113613.99</v>
          </cell>
        </row>
        <row r="1015">
          <cell r="D1015" t="str">
            <v>489030</v>
          </cell>
          <cell r="E1015" t="str">
            <v>489030 Aмортизация холодильного оборудования</v>
          </cell>
          <cell r="F1015">
            <v>0</v>
          </cell>
          <cell r="G1015">
            <v>14608291.130000001</v>
          </cell>
          <cell r="H1015">
            <v>14608291.130000001</v>
          </cell>
          <cell r="I1015">
            <v>0</v>
          </cell>
        </row>
        <row r="1016">
          <cell r="D1016" t="str">
            <v>489040</v>
          </cell>
          <cell r="E1016" t="str">
            <v>489040 Амортизация оргтехники</v>
          </cell>
          <cell r="F1016">
            <v>0</v>
          </cell>
          <cell r="G1016">
            <v>38456251.710000001</v>
          </cell>
          <cell r="H1016">
            <v>38456251.710000001</v>
          </cell>
          <cell r="I1016">
            <v>8733463.3300000001</v>
          </cell>
        </row>
        <row r="1017">
          <cell r="D1017" t="str">
            <v>489050</v>
          </cell>
          <cell r="E1017" t="str">
            <v>489050 Амортизация оборудование котельной</v>
          </cell>
          <cell r="F1017">
            <v>0</v>
          </cell>
          <cell r="G1017">
            <v>3389145.12</v>
          </cell>
          <cell r="H1017">
            <v>3389145.12</v>
          </cell>
          <cell r="I1017">
            <v>4001321.16</v>
          </cell>
        </row>
        <row r="1018">
          <cell r="D1018" t="str">
            <v>489060</v>
          </cell>
          <cell r="E1018" t="str">
            <v>489060 Амортизация - класс оценки 60</v>
          </cell>
          <cell r="F1018">
            <v>0</v>
          </cell>
          <cell r="G1018">
            <v>18100835.969999999</v>
          </cell>
          <cell r="H1018">
            <v>18100835.969999999</v>
          </cell>
          <cell r="I1018">
            <v>3620920.63</v>
          </cell>
        </row>
        <row r="1019">
          <cell r="D1019" t="str">
            <v>489061</v>
          </cell>
          <cell r="E1019" t="str">
            <v>489061 Амортизация автотранспорта</v>
          </cell>
          <cell r="F1019">
            <v>0</v>
          </cell>
          <cell r="G1019">
            <v>0</v>
          </cell>
          <cell r="I1019">
            <v>86057785.900000006</v>
          </cell>
        </row>
        <row r="1020">
          <cell r="D1020" t="str">
            <v>489070</v>
          </cell>
          <cell r="E1020" t="str">
            <v>489070 Амортизация грузовых стеллажей</v>
          </cell>
          <cell r="F1020">
            <v>0</v>
          </cell>
          <cell r="G1020">
            <v>13584603.35</v>
          </cell>
          <cell r="H1020">
            <v>13584603.35</v>
          </cell>
          <cell r="I1020">
            <v>0</v>
          </cell>
        </row>
        <row r="1021">
          <cell r="D1021" t="str">
            <v>489080</v>
          </cell>
          <cell r="E1021" t="str">
            <v>489080 Амортизация аксессуаров</v>
          </cell>
          <cell r="F1021">
            <v>0</v>
          </cell>
          <cell r="G1021">
            <v>6263379.4500000002</v>
          </cell>
          <cell r="H1021">
            <v>6263379.4500000002</v>
          </cell>
          <cell r="I1021">
            <v>11530551.32</v>
          </cell>
        </row>
        <row r="1022">
          <cell r="D1022" t="str">
            <v>489090</v>
          </cell>
          <cell r="E1022" t="str">
            <v>489090 Амортизация проч.спец.оборудования</v>
          </cell>
          <cell r="F1022">
            <v>0</v>
          </cell>
          <cell r="G1022">
            <v>10925051.539999999</v>
          </cell>
          <cell r="H1022">
            <v>10925051.539999999</v>
          </cell>
          <cell r="I1022">
            <v>0</v>
          </cell>
        </row>
        <row r="1023">
          <cell r="D1023" t="str">
            <v>489101</v>
          </cell>
          <cell r="E1023" t="str">
            <v>489101 Амортизация здания</v>
          </cell>
          <cell r="F1023">
            <v>0</v>
          </cell>
          <cell r="G1023">
            <v>136614942.13999999</v>
          </cell>
          <cell r="H1023">
            <v>136614942.13999999</v>
          </cell>
          <cell r="I1023">
            <v>0</v>
          </cell>
        </row>
        <row r="1024">
          <cell r="D1024" t="str">
            <v>489120</v>
          </cell>
          <cell r="E1024" t="str">
            <v>489120 Амортизация  новых ОС до 10000 руб</v>
          </cell>
          <cell r="F1024">
            <v>0</v>
          </cell>
          <cell r="G1024">
            <v>0</v>
          </cell>
          <cell r="I1024">
            <v>0</v>
          </cell>
        </row>
        <row r="1025">
          <cell r="D1025" t="str">
            <v>489201</v>
          </cell>
          <cell r="E1025" t="str">
            <v>489201 Амортизация - класс оценки 201</v>
          </cell>
          <cell r="F1025">
            <v>0</v>
          </cell>
          <cell r="G1025">
            <v>20806838.140000001</v>
          </cell>
          <cell r="H1025">
            <v>20806838.140000001</v>
          </cell>
          <cell r="I1025">
            <v>0</v>
          </cell>
        </row>
        <row r="1026">
          <cell r="D1026" t="str">
            <v>489202</v>
          </cell>
          <cell r="E1026" t="str">
            <v>489202 Амортизация - класс оценки 202</v>
          </cell>
          <cell r="F1026">
            <v>0</v>
          </cell>
          <cell r="G1026">
            <v>3627.57</v>
          </cell>
          <cell r="H1026">
            <v>3627.57</v>
          </cell>
          <cell r="I1026">
            <v>0</v>
          </cell>
        </row>
        <row r="1027">
          <cell r="D1027" t="str">
            <v>489203</v>
          </cell>
          <cell r="E1027" t="str">
            <v>489203 Амортизация - класс оценки 203</v>
          </cell>
          <cell r="F1027">
            <v>0</v>
          </cell>
          <cell r="G1027">
            <v>0</v>
          </cell>
          <cell r="I1027">
            <v>0</v>
          </cell>
        </row>
        <row r="1028">
          <cell r="D1028" t="str">
            <v>489204</v>
          </cell>
          <cell r="E1028" t="str">
            <v>489204 Амортизация - класс оценки 204</v>
          </cell>
          <cell r="F1028">
            <v>0</v>
          </cell>
          <cell r="G1028">
            <v>0</v>
          </cell>
          <cell r="I1028">
            <v>0</v>
          </cell>
        </row>
        <row r="1029">
          <cell r="D1029" t="str">
            <v>489205</v>
          </cell>
          <cell r="E1029" t="str">
            <v>489205 Амортизация - класс оценки 205</v>
          </cell>
          <cell r="F1029">
            <v>0</v>
          </cell>
          <cell r="G1029">
            <v>0</v>
          </cell>
          <cell r="I1029">
            <v>-52173884.520000003</v>
          </cell>
        </row>
        <row r="1030">
          <cell r="D1030" t="str">
            <v>489206</v>
          </cell>
          <cell r="E1030" t="str">
            <v>489206 Амортизация - класс оценки 206</v>
          </cell>
          <cell r="F1030">
            <v>0</v>
          </cell>
          <cell r="G1030">
            <v>0</v>
          </cell>
          <cell r="I1030">
            <v>-350688055.45999998</v>
          </cell>
        </row>
        <row r="1031">
          <cell r="D1031" t="str">
            <v>489999</v>
          </cell>
          <cell r="E1031" t="str">
            <v>489999 Амортизация - корректировочный счет</v>
          </cell>
          <cell r="F1031">
            <v>0</v>
          </cell>
          <cell r="G1031">
            <v>0</v>
          </cell>
          <cell r="I1031">
            <v>0</v>
          </cell>
        </row>
        <row r="1032">
          <cell r="D1032" t="str">
            <v>499999</v>
          </cell>
          <cell r="E1032" t="str">
            <v>499999 Опрерационные расходы - корректировочный счет</v>
          </cell>
          <cell r="F1032">
            <v>0</v>
          </cell>
          <cell r="G1032">
            <v>0</v>
          </cell>
          <cell r="I1032">
            <v>0</v>
          </cell>
        </row>
        <row r="1033">
          <cell r="D1033" t="str">
            <v>531000</v>
          </cell>
          <cell r="E1033" t="str">
            <v>531000 Материальные расходы (закр)</v>
          </cell>
          <cell r="F1033">
            <v>-53010844.549999997</v>
          </cell>
          <cell r="G1033">
            <v>-142610984.81</v>
          </cell>
          <cell r="H1033">
            <v>-142610984.81</v>
          </cell>
          <cell r="I1033">
            <v>0</v>
          </cell>
        </row>
        <row r="1034">
          <cell r="D1034" t="str">
            <v>532000</v>
          </cell>
          <cell r="E1034" t="str">
            <v>532000 ФОТ (закр)</v>
          </cell>
          <cell r="F1034">
            <v>-219607566.50999999</v>
          </cell>
          <cell r="G1034">
            <v>-715064474.14999998</v>
          </cell>
          <cell r="H1034">
            <v>-715064474.14999998</v>
          </cell>
          <cell r="I1034">
            <v>0</v>
          </cell>
        </row>
        <row r="1035">
          <cell r="D1035" t="str">
            <v>533000</v>
          </cell>
          <cell r="E1035" t="str">
            <v>533000 ЕСН (закр)</v>
          </cell>
          <cell r="F1035">
            <v>-55090619.689999998</v>
          </cell>
          <cell r="G1035">
            <v>-90701034.659999996</v>
          </cell>
          <cell r="H1035">
            <v>-90701034.659999996</v>
          </cell>
          <cell r="I1035">
            <v>0</v>
          </cell>
        </row>
        <row r="1036">
          <cell r="D1036" t="str">
            <v>534000</v>
          </cell>
          <cell r="E1036" t="str">
            <v>534000 Амортизация (закр)</v>
          </cell>
          <cell r="F1036">
            <v>-80641967.780000001</v>
          </cell>
          <cell r="G1036">
            <v>0</v>
          </cell>
          <cell r="H1036">
            <v>0</v>
          </cell>
          <cell r="I1036">
            <v>0</v>
          </cell>
        </row>
        <row r="1037">
          <cell r="D1037" t="str">
            <v>534110</v>
          </cell>
          <cell r="E1037" t="str">
            <v>534110 Амортизация здания</v>
          </cell>
          <cell r="F1037">
            <v>79573105.010000005</v>
          </cell>
          <cell r="G1037">
            <v>0</v>
          </cell>
          <cell r="H1037">
            <v>0</v>
          </cell>
          <cell r="I1037">
            <v>0</v>
          </cell>
        </row>
        <row r="1038">
          <cell r="D1038" t="str">
            <v>534120</v>
          </cell>
          <cell r="E1038" t="str">
            <v>534120 Амортизация производственного оборудования</v>
          </cell>
          <cell r="F1038">
            <v>0</v>
          </cell>
          <cell r="G1038">
            <v>0</v>
          </cell>
          <cell r="I1038">
            <v>-14381832.800000001</v>
          </cell>
        </row>
        <row r="1039">
          <cell r="D1039" t="str">
            <v>534130</v>
          </cell>
          <cell r="E1039" t="str">
            <v>534130 Амортизация  оборудования</v>
          </cell>
          <cell r="F1039">
            <v>0</v>
          </cell>
          <cell r="G1039">
            <v>0</v>
          </cell>
          <cell r="I1039">
            <v>-46697192.509999998</v>
          </cell>
        </row>
        <row r="1040">
          <cell r="D1040" t="str">
            <v>534140</v>
          </cell>
          <cell r="E1040" t="str">
            <v>534140 Амортизация - класс оценки 201</v>
          </cell>
          <cell r="F1040">
            <v>1068862.77</v>
          </cell>
          <cell r="G1040">
            <v>0</v>
          </cell>
          <cell r="H1040">
            <v>0</v>
          </cell>
          <cell r="I1040">
            <v>0</v>
          </cell>
        </row>
        <row r="1041">
          <cell r="D1041" t="str">
            <v>534150</v>
          </cell>
          <cell r="E1041" t="str">
            <v>534150 Доход от корректировки амортизации</v>
          </cell>
          <cell r="F1041">
            <v>0</v>
          </cell>
          <cell r="G1041">
            <v>0</v>
          </cell>
          <cell r="I1041">
            <v>-168810205.53999999</v>
          </cell>
        </row>
        <row r="1042">
          <cell r="D1042" t="str">
            <v>535000</v>
          </cell>
          <cell r="E1042" t="str">
            <v>535000 Налоги (закр)</v>
          </cell>
          <cell r="F1042">
            <v>-514649.72</v>
          </cell>
          <cell r="G1042">
            <v>-46058998.689999998</v>
          </cell>
          <cell r="H1042">
            <v>-49244276.640000001</v>
          </cell>
          <cell r="I1042">
            <v>0</v>
          </cell>
        </row>
        <row r="1043">
          <cell r="D1043" t="str">
            <v>536000</v>
          </cell>
          <cell r="E1043" t="str">
            <v>536000 Резервы (закр)</v>
          </cell>
          <cell r="F1043">
            <v>-33645768.399999999</v>
          </cell>
          <cell r="G1043">
            <v>-284412320.55000001</v>
          </cell>
          <cell r="H1043">
            <v>-284412320.55000001</v>
          </cell>
          <cell r="I1043">
            <v>0</v>
          </cell>
        </row>
        <row r="1044">
          <cell r="D1044" t="str">
            <v>536005</v>
          </cell>
          <cell r="E1044" t="str">
            <v>536005 Доначисление резерва ПИ по бух.учету</v>
          </cell>
          <cell r="F1044">
            <v>10495500.869999999</v>
          </cell>
          <cell r="G1044">
            <v>0</v>
          </cell>
          <cell r="H1044">
            <v>0</v>
          </cell>
          <cell r="I1044">
            <v>0</v>
          </cell>
        </row>
        <row r="1045">
          <cell r="D1045" t="str">
            <v>537000</v>
          </cell>
          <cell r="E1045" t="str">
            <v>537000 Прочие расходы (закр)</v>
          </cell>
          <cell r="F1045">
            <v>-110675757.62</v>
          </cell>
          <cell r="G1045">
            <v>-652583915.54999995</v>
          </cell>
          <cell r="H1045">
            <v>-652583915.54999995</v>
          </cell>
          <cell r="I1045">
            <v>0</v>
          </cell>
        </row>
        <row r="1046">
          <cell r="D1046" t="str">
            <v>540000</v>
          </cell>
          <cell r="E1046" t="str">
            <v>540000 Отклонение от плановой с/с ГП</v>
          </cell>
          <cell r="F1046">
            <v>0</v>
          </cell>
          <cell r="G1046">
            <v>-64065574.109999999</v>
          </cell>
          <cell r="H1046">
            <v>-64065574.109999999</v>
          </cell>
          <cell r="I1046">
            <v>0</v>
          </cell>
        </row>
        <row r="1047">
          <cell r="D1047" t="str">
            <v>544100</v>
          </cell>
          <cell r="E1047" t="str">
            <v>544100 Материальные расходы (сч.10)</v>
          </cell>
          <cell r="F1047">
            <v>52049296.770000003</v>
          </cell>
          <cell r="G1047">
            <v>0</v>
          </cell>
          <cell r="H1047">
            <v>0</v>
          </cell>
          <cell r="I1047">
            <v>0</v>
          </cell>
        </row>
        <row r="1048">
          <cell r="D1048" t="str">
            <v>544150</v>
          </cell>
          <cell r="E1048" t="str">
            <v>544150 Материальные расходы (сч.10) (не прин.)</v>
          </cell>
          <cell r="F1048">
            <v>896907.98</v>
          </cell>
          <cell r="G1048">
            <v>0</v>
          </cell>
          <cell r="H1048">
            <v>0</v>
          </cell>
          <cell r="I1048">
            <v>0</v>
          </cell>
        </row>
        <row r="1049">
          <cell r="D1049" t="str">
            <v>544200</v>
          </cell>
          <cell r="E1049" t="str">
            <v>544200 Фонд Оплаты Труда</v>
          </cell>
          <cell r="F1049">
            <v>219417003.59</v>
          </cell>
          <cell r="G1049">
            <v>0</v>
          </cell>
          <cell r="H1049">
            <v>0</v>
          </cell>
          <cell r="I1049">
            <v>0</v>
          </cell>
        </row>
        <row r="1050">
          <cell r="D1050" t="str">
            <v>544250</v>
          </cell>
          <cell r="E1050" t="str">
            <v>544250 Фонд Оплаты Труда (не прин.)</v>
          </cell>
          <cell r="F1050">
            <v>183934.79</v>
          </cell>
          <cell r="G1050">
            <v>0</v>
          </cell>
          <cell r="H1050">
            <v>0</v>
          </cell>
          <cell r="I1050">
            <v>0</v>
          </cell>
        </row>
        <row r="1051">
          <cell r="D1051" t="str">
            <v>544300</v>
          </cell>
          <cell r="E1051" t="str">
            <v>544300 ЕСН</v>
          </cell>
          <cell r="F1051">
            <v>55090619.689999998</v>
          </cell>
          <cell r="G1051">
            <v>0</v>
          </cell>
          <cell r="H1051">
            <v>0</v>
          </cell>
          <cell r="I1051">
            <v>0</v>
          </cell>
        </row>
        <row r="1052">
          <cell r="D1052" t="str">
            <v>544350</v>
          </cell>
          <cell r="E1052" t="str">
            <v>544350 ЕСН (не прин.)</v>
          </cell>
          <cell r="F1052">
            <v>0</v>
          </cell>
          <cell r="G1052">
            <v>0</v>
          </cell>
          <cell r="I1052">
            <v>0</v>
          </cell>
        </row>
        <row r="1053">
          <cell r="D1053" t="str">
            <v>544400</v>
          </cell>
          <cell r="E1053" t="str">
            <v>544400 Амортизация</v>
          </cell>
          <cell r="F1053">
            <v>80641967.780000001</v>
          </cell>
          <cell r="G1053">
            <v>0</v>
          </cell>
          <cell r="H1053">
            <v>0</v>
          </cell>
          <cell r="I1053">
            <v>0</v>
          </cell>
        </row>
        <row r="1054">
          <cell r="D1054" t="str">
            <v>544450</v>
          </cell>
          <cell r="E1054" t="str">
            <v>544450 Амортизация (не прин.)</v>
          </cell>
          <cell r="F1054">
            <v>0</v>
          </cell>
          <cell r="G1054">
            <v>0</v>
          </cell>
          <cell r="I1054">
            <v>0</v>
          </cell>
        </row>
        <row r="1055">
          <cell r="D1055" t="str">
            <v>544500</v>
          </cell>
          <cell r="E1055" t="str">
            <v>544500 Налоги</v>
          </cell>
          <cell r="F1055">
            <v>431972.67</v>
          </cell>
          <cell r="G1055">
            <v>0</v>
          </cell>
          <cell r="H1055">
            <v>0</v>
          </cell>
          <cell r="I1055">
            <v>0</v>
          </cell>
        </row>
        <row r="1056">
          <cell r="D1056" t="str">
            <v>544550</v>
          </cell>
          <cell r="E1056" t="str">
            <v>544550 Налоги (не прин)</v>
          </cell>
          <cell r="F1056">
            <v>1817.05</v>
          </cell>
          <cell r="G1056">
            <v>0</v>
          </cell>
          <cell r="H1056">
            <v>0</v>
          </cell>
          <cell r="I1056">
            <v>0</v>
          </cell>
        </row>
        <row r="1057">
          <cell r="D1057" t="str">
            <v>544600</v>
          </cell>
          <cell r="E1057" t="str">
            <v>544600 Прочие расходы</v>
          </cell>
          <cell r="F1057">
            <v>109248756.94</v>
          </cell>
          <cell r="G1057">
            <v>0</v>
          </cell>
          <cell r="H1057">
            <v>0</v>
          </cell>
          <cell r="I1057">
            <v>0</v>
          </cell>
        </row>
        <row r="1058">
          <cell r="D1058" t="str">
            <v>544650</v>
          </cell>
          <cell r="E1058" t="str">
            <v>544650 Прочие расходы (не прин.)</v>
          </cell>
          <cell r="F1058">
            <v>518585.65</v>
          </cell>
          <cell r="G1058">
            <v>0</v>
          </cell>
          <cell r="H1058">
            <v>0</v>
          </cell>
          <cell r="I1058">
            <v>0</v>
          </cell>
        </row>
        <row r="1059">
          <cell r="D1059" t="str">
            <v>544700</v>
          </cell>
          <cell r="E1059" t="str">
            <v>544700 Прочие расходы по необлагаемым НДС</v>
          </cell>
          <cell r="F1059">
            <v>0</v>
          </cell>
          <cell r="G1059">
            <v>0</v>
          </cell>
          <cell r="I1059">
            <v>0</v>
          </cell>
        </row>
        <row r="1060">
          <cell r="D1060" t="str">
            <v>544750</v>
          </cell>
          <cell r="E1060" t="str">
            <v>544750 Прочие расходы по необлагаемым НДС (не прин)</v>
          </cell>
          <cell r="F1060">
            <v>0</v>
          </cell>
          <cell r="G1060">
            <v>0</v>
          </cell>
          <cell r="I1060">
            <v>0</v>
          </cell>
        </row>
        <row r="1061">
          <cell r="D1061" t="str">
            <v>544800</v>
          </cell>
          <cell r="E1061" t="str">
            <v>544800 Прочие расходы на нар. рекламу</v>
          </cell>
          <cell r="F1061">
            <v>0</v>
          </cell>
          <cell r="G1061">
            <v>0</v>
          </cell>
          <cell r="I1061">
            <v>0</v>
          </cell>
        </row>
        <row r="1062">
          <cell r="D1062" t="str">
            <v>544850</v>
          </cell>
          <cell r="E1062" t="str">
            <v>544850 Резервы</v>
          </cell>
          <cell r="F1062">
            <v>52179056.869999997</v>
          </cell>
          <cell r="G1062">
            <v>0</v>
          </cell>
          <cell r="H1062">
            <v>0</v>
          </cell>
          <cell r="I1062">
            <v>0</v>
          </cell>
        </row>
        <row r="1063">
          <cell r="D1063" t="str">
            <v>544999</v>
          </cell>
          <cell r="E1063" t="str">
            <v>544999 Счет закрытия 44 счета</v>
          </cell>
          <cell r="F1063">
            <v>0</v>
          </cell>
          <cell r="G1063">
            <v>0</v>
          </cell>
          <cell r="I1063">
            <v>632751170.83000004</v>
          </cell>
        </row>
        <row r="1064">
          <cell r="D1064" t="str">
            <v>590800</v>
          </cell>
          <cell r="E1064" t="str">
            <v>590800 Управленческие расходы</v>
          </cell>
          <cell r="F1064">
            <v>0</v>
          </cell>
          <cell r="G1064">
            <v>0</v>
          </cell>
          <cell r="I1064">
            <v>0</v>
          </cell>
        </row>
        <row r="1065">
          <cell r="D1065" t="str">
            <v>591105</v>
          </cell>
          <cell r="E1065" t="str">
            <v>591105 Излишки по рез.инвентаризации</v>
          </cell>
          <cell r="F1065">
            <v>0</v>
          </cell>
          <cell r="G1065">
            <v>0</v>
          </cell>
          <cell r="I1065">
            <v>16603851.27</v>
          </cell>
        </row>
        <row r="1066">
          <cell r="D1066" t="str">
            <v>591200</v>
          </cell>
          <cell r="E1066" t="str">
            <v>591200 Убытки от инвентаризации ОС</v>
          </cell>
          <cell r="F1066">
            <v>0</v>
          </cell>
          <cell r="G1066">
            <v>0</v>
          </cell>
          <cell r="I1066">
            <v>0</v>
          </cell>
        </row>
        <row r="1067">
          <cell r="D1067" t="str">
            <v>591205</v>
          </cell>
          <cell r="E1067" t="str">
            <v>591205 Прочие операционные расходы</v>
          </cell>
          <cell r="F1067">
            <v>1060542.96</v>
          </cell>
          <cell r="G1067">
            <v>1682785879.6099999</v>
          </cell>
          <cell r="H1067">
            <v>1685971157.5599999</v>
          </cell>
          <cell r="I1067">
            <v>0</v>
          </cell>
        </row>
        <row r="1068">
          <cell r="D1068" t="str">
            <v>591280</v>
          </cell>
          <cell r="E1068" t="str">
            <v>591280 Убытки от списания Финансовых вложений</v>
          </cell>
          <cell r="F1068">
            <v>0</v>
          </cell>
          <cell r="G1068">
            <v>0</v>
          </cell>
          <cell r="I1068">
            <v>0</v>
          </cell>
        </row>
        <row r="1069">
          <cell r="D1069" t="str">
            <v>790000</v>
          </cell>
          <cell r="E1069" t="str">
            <v>790000 Сырье</v>
          </cell>
          <cell r="F1069">
            <v>24833665.489999998</v>
          </cell>
          <cell r="G1069">
            <v>21627811.780000001</v>
          </cell>
          <cell r="H1069">
            <v>19491980.190000001</v>
          </cell>
          <cell r="I1069">
            <v>0</v>
          </cell>
        </row>
        <row r="1070">
          <cell r="D1070" t="str">
            <v>790009</v>
          </cell>
          <cell r="E1070" t="str">
            <v>790009 Сырье - коррект.счет</v>
          </cell>
          <cell r="F1070">
            <v>0</v>
          </cell>
          <cell r="G1070">
            <v>0</v>
          </cell>
          <cell r="I1070">
            <v>558076.87</v>
          </cell>
        </row>
        <row r="1071">
          <cell r="D1071" t="str">
            <v>790100</v>
          </cell>
          <cell r="E1071" t="str">
            <v>790100 Материально-производственные запасы</v>
          </cell>
          <cell r="F1071">
            <v>7357204.8399999999</v>
          </cell>
          <cell r="G1071">
            <v>9392337.3800000008</v>
          </cell>
          <cell r="H1071">
            <v>9392337.3800000008</v>
          </cell>
          <cell r="I1071">
            <v>0</v>
          </cell>
        </row>
        <row r="1072">
          <cell r="D1072" t="str">
            <v>791000</v>
          </cell>
          <cell r="E1072" t="str">
            <v>791000 Полуфабрикаты</v>
          </cell>
          <cell r="F1072">
            <v>0</v>
          </cell>
          <cell r="G1072">
            <v>0</v>
          </cell>
          <cell r="I1072">
            <v>-9313916352.4300003</v>
          </cell>
        </row>
        <row r="1073">
          <cell r="D1073" t="str">
            <v>791009</v>
          </cell>
          <cell r="E1073" t="str">
            <v>791009 Полуфабрикаты - коррект.счет</v>
          </cell>
          <cell r="F1073">
            <v>0</v>
          </cell>
          <cell r="G1073">
            <v>0</v>
          </cell>
          <cell r="I1073">
            <v>-327044.31</v>
          </cell>
        </row>
        <row r="1074">
          <cell r="D1074" t="str">
            <v>792000</v>
          </cell>
          <cell r="E1074" t="str">
            <v>792000 Готовая продукция</v>
          </cell>
          <cell r="F1074">
            <v>-192843.77</v>
          </cell>
          <cell r="G1074">
            <v>-92262.95</v>
          </cell>
          <cell r="H1074">
            <v>-936.64</v>
          </cell>
          <cell r="I1074">
            <v>-1622895990.6400001</v>
          </cell>
        </row>
        <row r="1075">
          <cell r="D1075" t="str">
            <v>792009</v>
          </cell>
          <cell r="E1075" t="str">
            <v>792009 Готовая продукция - коррект.счет</v>
          </cell>
          <cell r="F1075">
            <v>0</v>
          </cell>
          <cell r="G1075">
            <v>0</v>
          </cell>
          <cell r="I1075">
            <v>-1361351.74</v>
          </cell>
        </row>
        <row r="1076">
          <cell r="D1076" t="str">
            <v>800000</v>
          </cell>
          <cell r="E1076" t="str">
            <v>800000 Выручка FOOD розница</v>
          </cell>
          <cell r="F1076">
            <v>-3930696759.77</v>
          </cell>
          <cell r="G1076">
            <v>-13379031759.32</v>
          </cell>
          <cell r="H1076">
            <v>-13379031759.32</v>
          </cell>
          <cell r="I1076">
            <v>0</v>
          </cell>
        </row>
        <row r="1077">
          <cell r="D1077" t="str">
            <v>800010</v>
          </cell>
          <cell r="E1077" t="str">
            <v>800010 Выручка FOOD опт</v>
          </cell>
          <cell r="F1077">
            <v>-3336186.3</v>
          </cell>
          <cell r="G1077">
            <v>-12131919.98</v>
          </cell>
          <cell r="H1077">
            <v>-12131919.98</v>
          </cell>
          <cell r="I1077">
            <v>0</v>
          </cell>
        </row>
        <row r="1078">
          <cell r="D1078" t="str">
            <v>800100</v>
          </cell>
          <cell r="E1078" t="str">
            <v>800100 Выручка NON-FOOD розница</v>
          </cell>
          <cell r="F1078">
            <v>-802452682.40999997</v>
          </cell>
          <cell r="G1078">
            <v>-2579931231.1599998</v>
          </cell>
          <cell r="H1078">
            <v>-2579931231.1599998</v>
          </cell>
          <cell r="I1078">
            <v>0</v>
          </cell>
        </row>
        <row r="1079">
          <cell r="D1079" t="str">
            <v>800110</v>
          </cell>
          <cell r="E1079" t="str">
            <v>800110 Выручка NON-FOOD опт</v>
          </cell>
          <cell r="F1079">
            <v>-3086648.83</v>
          </cell>
          <cell r="G1079">
            <v>-25006723.91</v>
          </cell>
          <cell r="H1079">
            <v>-25006723.91</v>
          </cell>
          <cell r="I1079">
            <v>0</v>
          </cell>
        </row>
        <row r="1080">
          <cell r="D1080" t="str">
            <v>809000</v>
          </cell>
          <cell r="E1080" t="str">
            <v>809000 Выручка(НДС) от продажи товаров</v>
          </cell>
          <cell r="F1080">
            <v>-711142438.75999999</v>
          </cell>
          <cell r="G1080">
            <v>-2434786543.0700002</v>
          </cell>
          <cell r="H1080">
            <v>-2434786543.0700002</v>
          </cell>
          <cell r="I1080">
            <v>0</v>
          </cell>
        </row>
        <row r="1081">
          <cell r="D1081" t="str">
            <v>810000</v>
          </cell>
          <cell r="E1081" t="str">
            <v>810000 Выручка от продажи уцененных товаров</v>
          </cell>
          <cell r="F1081">
            <v>0</v>
          </cell>
          <cell r="G1081">
            <v>-1261.05</v>
          </cell>
          <cell r="H1081">
            <v>-1261.05</v>
          </cell>
          <cell r="I1081">
            <v>0</v>
          </cell>
        </row>
        <row r="1082">
          <cell r="D1082" t="str">
            <v>810005</v>
          </cell>
          <cell r="E1082" t="str">
            <v>810005 Выручка от продажи уцененных NON FOOD</v>
          </cell>
          <cell r="F1082">
            <v>0</v>
          </cell>
          <cell r="G1082">
            <v>0</v>
          </cell>
          <cell r="I1082">
            <v>0</v>
          </cell>
        </row>
        <row r="1083">
          <cell r="D1083" t="str">
            <v>820000</v>
          </cell>
          <cell r="E1083" t="str">
            <v>820000 Выручка от выбытия основных средств</v>
          </cell>
          <cell r="F1083">
            <v>0</v>
          </cell>
          <cell r="G1083">
            <v>-2254127.4</v>
          </cell>
          <cell r="H1083">
            <v>-2254127.4</v>
          </cell>
          <cell r="I1083">
            <v>0</v>
          </cell>
        </row>
        <row r="1084">
          <cell r="D1084" t="str">
            <v>820020</v>
          </cell>
          <cell r="E1084" t="str">
            <v>820020 Стоимость реализации земельных участков</v>
          </cell>
          <cell r="F1084">
            <v>0</v>
          </cell>
          <cell r="G1084">
            <v>-295511236.18000001</v>
          </cell>
          <cell r="H1084">
            <v>-295511236.18000001</v>
          </cell>
          <cell r="I1084">
            <v>0</v>
          </cell>
        </row>
        <row r="1085">
          <cell r="D1085" t="str">
            <v>820030</v>
          </cell>
          <cell r="E1085" t="str">
            <v>820030 Выручка от выполненных СМР</v>
          </cell>
          <cell r="F1085">
            <v>0</v>
          </cell>
          <cell r="G1085">
            <v>-14946059.32</v>
          </cell>
          <cell r="H1085">
            <v>-14946059.32</v>
          </cell>
          <cell r="I1085">
            <v>7645841626.5200005</v>
          </cell>
        </row>
        <row r="1086">
          <cell r="D1086" t="str">
            <v>820080</v>
          </cell>
          <cell r="E1086" t="str">
            <v>820080 Выручка от реализации Финансовых вложений</v>
          </cell>
          <cell r="F1086">
            <v>0</v>
          </cell>
          <cell r="G1086">
            <v>0</v>
          </cell>
          <cell r="I1086">
            <v>0</v>
          </cell>
        </row>
        <row r="1087">
          <cell r="D1087" t="str">
            <v>829000</v>
          </cell>
          <cell r="E1087" t="str">
            <v>829000 Выручка (НДС) от продажи основных средств</v>
          </cell>
          <cell r="F1087">
            <v>0</v>
          </cell>
          <cell r="G1087">
            <v>-3012333.64</v>
          </cell>
          <cell r="H1087">
            <v>-3012333.64</v>
          </cell>
          <cell r="I1087">
            <v>5815729.3399999999</v>
          </cell>
        </row>
        <row r="1088">
          <cell r="D1088" t="str">
            <v>829999</v>
          </cell>
          <cell r="E1088" t="str">
            <v>829999 Выручка от продаж - корректировочный счет</v>
          </cell>
          <cell r="F1088">
            <v>0</v>
          </cell>
          <cell r="G1088">
            <v>0</v>
          </cell>
          <cell r="I1088">
            <v>1322447676.45</v>
          </cell>
        </row>
        <row r="1089">
          <cell r="D1089" t="str">
            <v>831000</v>
          </cell>
          <cell r="E1089" t="str">
            <v>831000 Себестоимость товаров Food</v>
          </cell>
          <cell r="F1089">
            <v>3114908132.9200001</v>
          </cell>
          <cell r="G1089">
            <v>10689164168.32</v>
          </cell>
          <cell r="H1089">
            <v>10689164168.32</v>
          </cell>
          <cell r="I1089">
            <v>0</v>
          </cell>
        </row>
        <row r="1090">
          <cell r="D1090" t="str">
            <v>831010</v>
          </cell>
          <cell r="E1090" t="str">
            <v>831010 Себестоимость товаров Food (опт).</v>
          </cell>
          <cell r="F1090">
            <v>2913734.66</v>
          </cell>
          <cell r="G1090">
            <v>3993090.41</v>
          </cell>
          <cell r="H1090">
            <v>3993090.41</v>
          </cell>
          <cell r="I1090">
            <v>0</v>
          </cell>
        </row>
        <row r="1091">
          <cell r="D1091" t="str">
            <v>831090</v>
          </cell>
          <cell r="E1091" t="str">
            <v>831090 Отклонения в Себестоимости товаров Food</v>
          </cell>
          <cell r="F1091">
            <v>0</v>
          </cell>
          <cell r="G1091">
            <v>0</v>
          </cell>
          <cell r="I1091">
            <v>0</v>
          </cell>
        </row>
        <row r="1092">
          <cell r="D1092" t="str">
            <v>832000</v>
          </cell>
          <cell r="E1092" t="str">
            <v>832000 Себестоимость товаров Non- Food</v>
          </cell>
          <cell r="F1092">
            <v>656703692.59000003</v>
          </cell>
          <cell r="G1092">
            <v>2116260323.8399999</v>
          </cell>
          <cell r="H1092">
            <v>2116260323.8399999</v>
          </cell>
          <cell r="I1092">
            <v>9636.3700000000008</v>
          </cell>
        </row>
        <row r="1093">
          <cell r="D1093" t="str">
            <v>832010</v>
          </cell>
          <cell r="E1093" t="str">
            <v>832010 Себестоимость товаров Non- Food (Опт)</v>
          </cell>
          <cell r="F1093">
            <v>3099017.85</v>
          </cell>
          <cell r="G1093">
            <v>3316075.34</v>
          </cell>
          <cell r="H1093">
            <v>3316075.34</v>
          </cell>
          <cell r="I1093">
            <v>0</v>
          </cell>
        </row>
        <row r="1094">
          <cell r="D1094" t="str">
            <v>832090</v>
          </cell>
          <cell r="E1094" t="str">
            <v>832090 Отклонения в Себестоимости товаровов Non- Food</v>
          </cell>
          <cell r="F1094">
            <v>0</v>
          </cell>
          <cell r="G1094">
            <v>0</v>
          </cell>
          <cell r="I1094">
            <v>585998546.85000002</v>
          </cell>
        </row>
        <row r="1095">
          <cell r="D1095" t="str">
            <v>833000</v>
          </cell>
          <cell r="E1095" t="str">
            <v>833000 Себестоимость упаковки</v>
          </cell>
          <cell r="F1095">
            <v>0</v>
          </cell>
          <cell r="G1095">
            <v>0</v>
          </cell>
          <cell r="I1095">
            <v>0</v>
          </cell>
        </row>
        <row r="1096">
          <cell r="D1096" t="str">
            <v>834000</v>
          </cell>
          <cell r="E1096" t="str">
            <v>834000 Себестоимость сырья</v>
          </cell>
          <cell r="F1096">
            <v>0</v>
          </cell>
          <cell r="G1096">
            <v>0</v>
          </cell>
          <cell r="I1096">
            <v>4905463.79</v>
          </cell>
        </row>
        <row r="1097">
          <cell r="D1097" t="str">
            <v>834100</v>
          </cell>
          <cell r="E1097" t="str">
            <v>834100 Себестоимость полуфабрикатов</v>
          </cell>
          <cell r="F1097">
            <v>0</v>
          </cell>
          <cell r="G1097">
            <v>0</v>
          </cell>
          <cell r="I1097">
            <v>0</v>
          </cell>
        </row>
        <row r="1098">
          <cell r="D1098" t="str">
            <v>834200</v>
          </cell>
          <cell r="E1098" t="str">
            <v>834200 Себестоимость готовой продукции</v>
          </cell>
          <cell r="F1098">
            <v>307092892.38999999</v>
          </cell>
          <cell r="G1098">
            <v>1008499823.21</v>
          </cell>
          <cell r="H1098">
            <v>1008499823.21</v>
          </cell>
          <cell r="I1098">
            <v>0</v>
          </cell>
        </row>
        <row r="1099">
          <cell r="D1099" t="str">
            <v>834210</v>
          </cell>
          <cell r="E1099" t="str">
            <v>834210 Себестоимость готовой продукции (опт)</v>
          </cell>
          <cell r="F1099">
            <v>66341.89</v>
          </cell>
          <cell r="G1099">
            <v>63068.03</v>
          </cell>
          <cell r="H1099">
            <v>63068.03</v>
          </cell>
          <cell r="I1099">
            <v>0</v>
          </cell>
        </row>
        <row r="1100">
          <cell r="D1100" t="str">
            <v>834290</v>
          </cell>
          <cell r="E1100" t="str">
            <v>834290 Отклонения в Себестоимости готовой продукции</v>
          </cell>
          <cell r="F1100">
            <v>0</v>
          </cell>
          <cell r="G1100">
            <v>0</v>
          </cell>
          <cell r="I1100">
            <v>-13494870.01</v>
          </cell>
        </row>
        <row r="1101">
          <cell r="D1101" t="str">
            <v>835000</v>
          </cell>
          <cell r="E1101" t="str">
            <v>835000 Себестоимость дисконтных карт</v>
          </cell>
          <cell r="F1101">
            <v>325650.98</v>
          </cell>
          <cell r="G1101">
            <v>704891.55</v>
          </cell>
          <cell r="H1101">
            <v>704891.55</v>
          </cell>
          <cell r="I1101">
            <v>0</v>
          </cell>
        </row>
        <row r="1102">
          <cell r="D1102" t="str">
            <v>839000</v>
          </cell>
          <cell r="E1102" t="str">
            <v>839000 Себестоимость уцененных товаров (продажи сотр.)</v>
          </cell>
          <cell r="F1102">
            <v>0</v>
          </cell>
          <cell r="G1102">
            <v>0</v>
          </cell>
          <cell r="I1102">
            <v>-4246200.83</v>
          </cell>
        </row>
        <row r="1103">
          <cell r="D1103" t="str">
            <v>839999</v>
          </cell>
          <cell r="E1103" t="str">
            <v>839999 Себестоимость - корректировочный счет</v>
          </cell>
          <cell r="F1103">
            <v>0</v>
          </cell>
          <cell r="G1103">
            <v>0</v>
          </cell>
          <cell r="I1103">
            <v>-56355556.43</v>
          </cell>
        </row>
        <row r="1104">
          <cell r="D1104" t="str">
            <v>840000</v>
          </cell>
          <cell r="E1104" t="str">
            <v>840000 Продажа дисконтных карт</v>
          </cell>
          <cell r="F1104">
            <v>-8036014.04</v>
          </cell>
          <cell r="G1104">
            <v>-22477278.300000001</v>
          </cell>
          <cell r="H1104">
            <v>-22477278.300000001</v>
          </cell>
          <cell r="I1104">
            <v>0</v>
          </cell>
        </row>
        <row r="1105">
          <cell r="D1105" t="str">
            <v>840010</v>
          </cell>
          <cell r="E1105" t="str">
            <v>840010 Доходы от питания (столовая)</v>
          </cell>
          <cell r="F1105">
            <v>-74254.240000000005</v>
          </cell>
          <cell r="G1105">
            <v>0</v>
          </cell>
          <cell r="H1105">
            <v>0</v>
          </cell>
          <cell r="I1105">
            <v>0</v>
          </cell>
        </row>
        <row r="1106">
          <cell r="D1106" t="str">
            <v>840020</v>
          </cell>
          <cell r="E1106" t="str">
            <v>840020 Продажа вторичного сырья</v>
          </cell>
          <cell r="F1106">
            <v>-502856.77</v>
          </cell>
          <cell r="G1106">
            <v>-1314254.05</v>
          </cell>
          <cell r="H1106">
            <v>-1314254.05</v>
          </cell>
          <cell r="I1106">
            <v>0</v>
          </cell>
        </row>
        <row r="1107">
          <cell r="D1107" t="str">
            <v>840030</v>
          </cell>
          <cell r="E1107" t="str">
            <v>840030 Продажа паллет</v>
          </cell>
          <cell r="F1107">
            <v>-29672360.489999998</v>
          </cell>
          <cell r="G1107">
            <v>-93121519.120000005</v>
          </cell>
          <cell r="H1107">
            <v>-93121519.120000005</v>
          </cell>
          <cell r="I1107">
            <v>-28593</v>
          </cell>
        </row>
        <row r="1108">
          <cell r="D1108" t="str">
            <v>840040</v>
          </cell>
          <cell r="E1108" t="str">
            <v>840040 Прочие продажи (агентские)</v>
          </cell>
          <cell r="F1108">
            <v>0</v>
          </cell>
          <cell r="G1108">
            <v>-34406.78</v>
          </cell>
          <cell r="H1108">
            <v>-34406.78</v>
          </cell>
          <cell r="I1108">
            <v>0</v>
          </cell>
        </row>
        <row r="1109">
          <cell r="D1109" t="str">
            <v>840042</v>
          </cell>
          <cell r="E1109" t="str">
            <v>840042 Выручка за тур.путевки (принципала)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</row>
        <row r="1110">
          <cell r="D1110" t="str">
            <v>840044</v>
          </cell>
          <cell r="E1110" t="str">
            <v>840044 Платежи агента принципалу</v>
          </cell>
          <cell r="F1110">
            <v>0</v>
          </cell>
          <cell r="G1110">
            <v>0</v>
          </cell>
          <cell r="I1110">
            <v>0</v>
          </cell>
        </row>
        <row r="1111">
          <cell r="D1111" t="str">
            <v>840050</v>
          </cell>
          <cell r="E1111" t="str">
            <v>840050 Продажа услуг</v>
          </cell>
          <cell r="F1111">
            <v>-176125.34</v>
          </cell>
          <cell r="G1111">
            <v>-567570.86</v>
          </cell>
          <cell r="H1111">
            <v>-567570.86</v>
          </cell>
          <cell r="I1111">
            <v>0</v>
          </cell>
        </row>
        <row r="1112">
          <cell r="D1112" t="str">
            <v>840060</v>
          </cell>
          <cell r="E1112" t="str">
            <v>840060 ПаллетоместаКаталог</v>
          </cell>
          <cell r="F1112">
            <v>-17193020.289999999</v>
          </cell>
          <cell r="G1112">
            <v>0</v>
          </cell>
          <cell r="H1112">
            <v>0</v>
          </cell>
          <cell r="I1112">
            <v>0</v>
          </cell>
        </row>
        <row r="1113">
          <cell r="D1113" t="str">
            <v>840070</v>
          </cell>
          <cell r="E1113" t="str">
            <v>840070 ПаллетоместаГондола</v>
          </cell>
          <cell r="F1113">
            <v>-4894032.38</v>
          </cell>
          <cell r="G1113">
            <v>0</v>
          </cell>
          <cell r="H1113">
            <v>0</v>
          </cell>
          <cell r="I1113">
            <v>0</v>
          </cell>
        </row>
        <row r="1114">
          <cell r="D1114" t="str">
            <v>840080</v>
          </cell>
          <cell r="E1114" t="str">
            <v>840080 ПаллетоместаПромоостров</v>
          </cell>
          <cell r="F1114">
            <v>-1252315.49</v>
          </cell>
          <cell r="G1114">
            <v>0</v>
          </cell>
          <cell r="H1114">
            <v>0</v>
          </cell>
          <cell r="I1114">
            <v>0</v>
          </cell>
        </row>
        <row r="1115">
          <cell r="D1115" t="str">
            <v>840090</v>
          </cell>
          <cell r="E1115" t="str">
            <v>840090 ПаллетоместаКассовая зона</v>
          </cell>
          <cell r="F1115">
            <v>-3362818.25</v>
          </cell>
          <cell r="G1115">
            <v>0</v>
          </cell>
          <cell r="H1115">
            <v>0</v>
          </cell>
          <cell r="I1115">
            <v>-16583281.699999999</v>
          </cell>
        </row>
        <row r="1116">
          <cell r="D1116" t="str">
            <v>840100</v>
          </cell>
          <cell r="E1116" t="str">
            <v>840100 ПаллетоместаДегустация</v>
          </cell>
          <cell r="F1116">
            <v>0</v>
          </cell>
          <cell r="G1116">
            <v>0</v>
          </cell>
          <cell r="I1116">
            <v>-17905638.649999999</v>
          </cell>
        </row>
        <row r="1117">
          <cell r="D1117" t="str">
            <v>841000</v>
          </cell>
          <cell r="E1117" t="str">
            <v>841000 Штрафы, вычеты</v>
          </cell>
          <cell r="F1117">
            <v>0</v>
          </cell>
          <cell r="G1117">
            <v>0</v>
          </cell>
          <cell r="I1117">
            <v>0</v>
          </cell>
        </row>
        <row r="1118">
          <cell r="D1118" t="str">
            <v>841010</v>
          </cell>
          <cell r="E1118" t="str">
            <v>841010 Обучение сторонних организаций</v>
          </cell>
          <cell r="F1118">
            <v>0</v>
          </cell>
          <cell r="G1118">
            <v>0</v>
          </cell>
          <cell r="I1118">
            <v>-29124898.670000002</v>
          </cell>
        </row>
        <row r="1119">
          <cell r="D1119" t="str">
            <v>842000</v>
          </cell>
          <cell r="E1119" t="str">
            <v>842000 Доход от рекламы - внутренние рекламоносители</v>
          </cell>
          <cell r="F1119">
            <v>0</v>
          </cell>
          <cell r="G1119">
            <v>0</v>
          </cell>
          <cell r="I1119">
            <v>-513006.73</v>
          </cell>
        </row>
        <row r="1120">
          <cell r="D1120" t="str">
            <v>842010</v>
          </cell>
          <cell r="E1120" t="str">
            <v>842010 Доход от рекламы - внешние рекламоносители</v>
          </cell>
          <cell r="F1120">
            <v>0</v>
          </cell>
          <cell r="G1120">
            <v>0</v>
          </cell>
          <cell r="I1120">
            <v>0</v>
          </cell>
        </row>
        <row r="1121">
          <cell r="D1121" t="str">
            <v>842020</v>
          </cell>
          <cell r="E1121" t="str">
            <v>842020 Доход от рекламы - интернет-сайт</v>
          </cell>
          <cell r="F1121">
            <v>0</v>
          </cell>
          <cell r="G1121">
            <v>0</v>
          </cell>
          <cell r="I1121">
            <v>0</v>
          </cell>
        </row>
        <row r="1122">
          <cell r="D1122" t="str">
            <v>843000</v>
          </cell>
          <cell r="E1122" t="str">
            <v>843000 Доход от аренды помещений</v>
          </cell>
          <cell r="F1122">
            <v>-18190201.539999999</v>
          </cell>
          <cell r="G1122">
            <v>-48583427.439999998</v>
          </cell>
          <cell r="H1122">
            <v>-48583427.439999998</v>
          </cell>
          <cell r="I1122">
            <v>0</v>
          </cell>
        </row>
        <row r="1123">
          <cell r="D1123" t="str">
            <v>843010</v>
          </cell>
          <cell r="E1123" t="str">
            <v>843010 Доход от аренды имущества</v>
          </cell>
          <cell r="F1123">
            <v>0</v>
          </cell>
          <cell r="G1123">
            <v>0</v>
          </cell>
          <cell r="I1123">
            <v>0</v>
          </cell>
        </row>
        <row r="1124">
          <cell r="D1124" t="str">
            <v>843020</v>
          </cell>
          <cell r="E1124" t="str">
            <v>843020 Доход от промо-мест</v>
          </cell>
          <cell r="F1124">
            <v>-3941155.51</v>
          </cell>
          <cell r="G1124">
            <v>-14953394.630000001</v>
          </cell>
          <cell r="H1124">
            <v>-14953394.630000001</v>
          </cell>
          <cell r="I1124">
            <v>0</v>
          </cell>
        </row>
        <row r="1125">
          <cell r="D1125" t="str">
            <v>843030</v>
          </cell>
          <cell r="E1125" t="str">
            <v>843030 Маркетинговые услуги (разового спонсорство)</v>
          </cell>
          <cell r="F1125">
            <v>-11458.49</v>
          </cell>
          <cell r="G1125">
            <v>-7697060.0800000001</v>
          </cell>
          <cell r="H1125">
            <v>-7697060.0800000001</v>
          </cell>
          <cell r="I1125">
            <v>0</v>
          </cell>
        </row>
        <row r="1126">
          <cell r="D1126" t="str">
            <v>843040</v>
          </cell>
          <cell r="E1126" t="str">
            <v>843040 Доход от рекламных мест</v>
          </cell>
          <cell r="F1126">
            <v>-1059158.78</v>
          </cell>
          <cell r="G1126">
            <v>-25967236.23</v>
          </cell>
          <cell r="H1126">
            <v>-25967236.23</v>
          </cell>
          <cell r="I1126">
            <v>0</v>
          </cell>
        </row>
        <row r="1127">
          <cell r="D1127" t="str">
            <v>843050</v>
          </cell>
          <cell r="E1127" t="str">
            <v>843050 Доход Наружная реклама</v>
          </cell>
          <cell r="F1127">
            <v>-355342.5</v>
          </cell>
          <cell r="G1127">
            <v>0</v>
          </cell>
          <cell r="H1127">
            <v>0</v>
          </cell>
          <cell r="I1127">
            <v>0</v>
          </cell>
        </row>
        <row r="1128">
          <cell r="D1128" t="str">
            <v>843090</v>
          </cell>
          <cell r="E1128" t="str">
            <v>843090 Выручка с суммовых разниц</v>
          </cell>
          <cell r="F1128">
            <v>-59.27</v>
          </cell>
          <cell r="G1128">
            <v>-3328.86</v>
          </cell>
          <cell r="H1128">
            <v>-3328.86</v>
          </cell>
          <cell r="I1128">
            <v>0</v>
          </cell>
        </row>
        <row r="1129">
          <cell r="D1129" t="str">
            <v>844000</v>
          </cell>
          <cell r="E1129" t="str">
            <v>844000 Доход от корректировки амортизации</v>
          </cell>
          <cell r="F1129">
            <v>0</v>
          </cell>
          <cell r="G1129">
            <v>0</v>
          </cell>
          <cell r="I1129">
            <v>0</v>
          </cell>
        </row>
        <row r="1130">
          <cell r="D1130" t="str">
            <v>845020</v>
          </cell>
          <cell r="E1130" t="str">
            <v>845020 Продажа вторичного сырья (у)</v>
          </cell>
          <cell r="F1130">
            <v>0</v>
          </cell>
          <cell r="G1130">
            <v>-1661262.26</v>
          </cell>
          <cell r="H1130">
            <v>-1661262.26</v>
          </cell>
          <cell r="I1130">
            <v>0</v>
          </cell>
        </row>
        <row r="1131">
          <cell r="D1131" t="str">
            <v>849000</v>
          </cell>
          <cell r="E1131" t="str">
            <v>849000 Выручка (НДС) по дисконтным картам</v>
          </cell>
          <cell r="F1131">
            <v>0</v>
          </cell>
          <cell r="G1131">
            <v>0</v>
          </cell>
          <cell r="I1131">
            <v>0</v>
          </cell>
        </row>
        <row r="1132">
          <cell r="D1132" t="str">
            <v>849010</v>
          </cell>
          <cell r="E1132" t="str">
            <v>849010 Исходящий НДСс сумовых разниц</v>
          </cell>
          <cell r="F1132">
            <v>0</v>
          </cell>
          <cell r="G1132">
            <v>0</v>
          </cell>
          <cell r="I1132">
            <v>0</v>
          </cell>
        </row>
        <row r="1133">
          <cell r="D1133" t="str">
            <v>849100</v>
          </cell>
          <cell r="E1133" t="str">
            <v>849100 Выручка (НДС) по оказанным услугам</v>
          </cell>
          <cell r="F1133">
            <v>-3489598.58</v>
          </cell>
          <cell r="G1133">
            <v>-22748903.370000001</v>
          </cell>
          <cell r="H1133">
            <v>-22748903.370000001</v>
          </cell>
          <cell r="I1133">
            <v>0</v>
          </cell>
        </row>
        <row r="1134">
          <cell r="D1134" t="str">
            <v>849200</v>
          </cell>
          <cell r="E1134" t="str">
            <v>849200 Выручка (НДС) по оказанным услугам рекламного хар.</v>
          </cell>
          <cell r="F1134">
            <v>-14871582.67</v>
          </cell>
          <cell r="G1134">
            <v>-16457457.5</v>
          </cell>
          <cell r="H1134">
            <v>-16457457.5</v>
          </cell>
          <cell r="I1134">
            <v>0</v>
          </cell>
        </row>
        <row r="1135">
          <cell r="D1135" t="str">
            <v>850000</v>
          </cell>
          <cell r="E1135" t="str">
            <v>850000 Доходы от финансовой деятельности</v>
          </cell>
          <cell r="F1135">
            <v>0</v>
          </cell>
          <cell r="G1135">
            <v>0</v>
          </cell>
          <cell r="I1135">
            <v>0</v>
          </cell>
        </row>
        <row r="1136">
          <cell r="D1136" t="str">
            <v>850010</v>
          </cell>
          <cell r="E1136" t="str">
            <v>850010 Себестоимость Основных средств</v>
          </cell>
          <cell r="F1136">
            <v>0</v>
          </cell>
          <cell r="G1136">
            <v>0</v>
          </cell>
          <cell r="I1136">
            <v>0</v>
          </cell>
        </row>
        <row r="1137">
          <cell r="D1137" t="str">
            <v>850020</v>
          </cell>
          <cell r="E1137" t="str">
            <v>850020 Себестоимость земельных участков</v>
          </cell>
          <cell r="F1137">
            <v>0</v>
          </cell>
          <cell r="G1137">
            <v>295511236.18000001</v>
          </cell>
          <cell r="H1137">
            <v>295511236.18000001</v>
          </cell>
          <cell r="I1137">
            <v>0</v>
          </cell>
        </row>
        <row r="1138">
          <cell r="D1138" t="str">
            <v>850030</v>
          </cell>
          <cell r="E1138" t="str">
            <v>850030 Себестоимость выполненных СМР</v>
          </cell>
          <cell r="F1138">
            <v>0</v>
          </cell>
          <cell r="G1138">
            <v>14946059.32</v>
          </cell>
          <cell r="H1138">
            <v>14946059.32</v>
          </cell>
          <cell r="I1138">
            <v>0</v>
          </cell>
        </row>
        <row r="1139">
          <cell r="D1139" t="str">
            <v>850400</v>
          </cell>
          <cell r="E1139" t="str">
            <v>850400 Себестоимость Основных средств</v>
          </cell>
          <cell r="F1139">
            <v>0</v>
          </cell>
          <cell r="G1139">
            <v>0</v>
          </cell>
          <cell r="I1139">
            <v>0</v>
          </cell>
        </row>
        <row r="1140">
          <cell r="D1140" t="str">
            <v>850420</v>
          </cell>
          <cell r="E1140" t="str">
            <v>850420 Себестоимость земельных участков</v>
          </cell>
          <cell r="F1140">
            <v>0</v>
          </cell>
          <cell r="G1140">
            <v>0</v>
          </cell>
          <cell r="I1140">
            <v>0</v>
          </cell>
        </row>
        <row r="1141">
          <cell r="D1141" t="str">
            <v>850430</v>
          </cell>
          <cell r="E1141" t="str">
            <v>850430 Себестоимость выполненных СМР</v>
          </cell>
          <cell r="F1141">
            <v>0</v>
          </cell>
          <cell r="G1141">
            <v>0</v>
          </cell>
          <cell r="I1141">
            <v>0</v>
          </cell>
        </row>
        <row r="1142">
          <cell r="D1142" t="str">
            <v>850480</v>
          </cell>
          <cell r="E1142" t="str">
            <v>850480 Себестоимость Финансовых вложений</v>
          </cell>
          <cell r="F1142">
            <v>0</v>
          </cell>
          <cell r="G1142">
            <v>0</v>
          </cell>
          <cell r="I1142">
            <v>0</v>
          </cell>
        </row>
        <row r="1143">
          <cell r="D1143" t="str">
            <v>884000</v>
          </cell>
          <cell r="E1143" t="str">
            <v>884000 Бонусы</v>
          </cell>
          <cell r="F1143">
            <v>0</v>
          </cell>
          <cell r="G1143">
            <v>0</v>
          </cell>
          <cell r="I1143">
            <v>0</v>
          </cell>
        </row>
        <row r="1144">
          <cell r="D1144" t="str">
            <v>884010</v>
          </cell>
          <cell r="E1144" t="str">
            <v>884010 Корректировки по результатам сверок</v>
          </cell>
          <cell r="F1144">
            <v>0</v>
          </cell>
          <cell r="G1144">
            <v>0</v>
          </cell>
          <cell r="I1144">
            <v>0</v>
          </cell>
        </row>
        <row r="1145">
          <cell r="D1145" t="str">
            <v>884020</v>
          </cell>
          <cell r="E1145" t="str">
            <v>884020 Корректировки по товарам</v>
          </cell>
          <cell r="F1145">
            <v>0</v>
          </cell>
          <cell r="G1145">
            <v>0</v>
          </cell>
          <cell r="I1145">
            <v>0</v>
          </cell>
        </row>
        <row r="1146">
          <cell r="D1146" t="str">
            <v>884030</v>
          </cell>
          <cell r="E1146" t="str">
            <v>884030 Корректировки при оприходовании ОС задним числом</v>
          </cell>
          <cell r="F1146">
            <v>0</v>
          </cell>
          <cell r="G1146">
            <v>0</v>
          </cell>
          <cell r="I1146">
            <v>0</v>
          </cell>
        </row>
        <row r="1147">
          <cell r="D1147" t="str">
            <v>889999</v>
          </cell>
          <cell r="E1147" t="str">
            <v>889999 Внеоперационныая выручка - корректировочный счет</v>
          </cell>
          <cell r="F1147">
            <v>0</v>
          </cell>
          <cell r="G1147">
            <v>0</v>
          </cell>
          <cell r="I1147">
            <v>0</v>
          </cell>
        </row>
        <row r="1148">
          <cell r="D1148" t="str">
            <v>890000</v>
          </cell>
          <cell r="E1148" t="str">
            <v>890000 Выручка (НДС) - корресп.счет</v>
          </cell>
          <cell r="F1148">
            <v>729503620.00999999</v>
          </cell>
          <cell r="G1148">
            <v>2477240253.9099998</v>
          </cell>
          <cell r="H1148">
            <v>2477240253.9099998</v>
          </cell>
          <cell r="I1148">
            <v>0</v>
          </cell>
        </row>
        <row r="1149">
          <cell r="D1149" t="str">
            <v>890010</v>
          </cell>
          <cell r="E1149" t="str">
            <v>890010 Выручка (НДС сумм.разн.) - корресп.счет</v>
          </cell>
          <cell r="F1149">
            <v>0</v>
          </cell>
          <cell r="G1149">
            <v>0</v>
          </cell>
          <cell r="I1149">
            <v>0</v>
          </cell>
        </row>
        <row r="1150">
          <cell r="D1150" t="str">
            <v>900000</v>
          </cell>
          <cell r="E1150" t="str">
            <v>900000 Перенос результата текущего года</v>
          </cell>
          <cell r="F1150">
            <v>-960501427.02999997</v>
          </cell>
          <cell r="G1150">
            <v>-386660455.94</v>
          </cell>
          <cell r="H1150">
            <v>-386660455.94</v>
          </cell>
          <cell r="I1150">
            <v>-546534409.04999995</v>
          </cell>
        </row>
        <row r="1151">
          <cell r="D1151" t="str">
            <v>900001</v>
          </cell>
          <cell r="E1151" t="str">
            <v>900001 Перенос результата текущего года - Y</v>
          </cell>
          <cell r="F1151">
            <v>0</v>
          </cell>
          <cell r="G1151">
            <v>0</v>
          </cell>
          <cell r="I1151">
            <v>-61469439.829999998</v>
          </cell>
        </row>
        <row r="1152">
          <cell r="D1152" t="str">
            <v>900002</v>
          </cell>
          <cell r="E1152" t="str">
            <v>900002 Корректировка запаса (НДС)</v>
          </cell>
          <cell r="F1152">
            <v>0</v>
          </cell>
          <cell r="G1152">
            <v>0</v>
          </cell>
          <cell r="I1152">
            <v>0</v>
          </cell>
        </row>
        <row r="1153">
          <cell r="D1153" t="str">
            <v>900003</v>
          </cell>
          <cell r="E1153" t="str">
            <v>900003 Перенос результата текущего года (бух.учет)</v>
          </cell>
          <cell r="F1153">
            <v>0</v>
          </cell>
          <cell r="G1153">
            <v>312711422.89999998</v>
          </cell>
          <cell r="H1153">
            <v>312711422.89999998</v>
          </cell>
          <cell r="I1153">
            <v>0</v>
          </cell>
        </row>
        <row r="1154">
          <cell r="D1154" t="str">
            <v>900010</v>
          </cell>
          <cell r="E1154" t="str">
            <v>900010 Перенос результата текущего периода</v>
          </cell>
          <cell r="F1154">
            <v>-546534409.04999995</v>
          </cell>
          <cell r="G1154">
            <v>-546534409.04999995</v>
          </cell>
          <cell r="H1154">
            <v>-546534409.04999995</v>
          </cell>
          <cell r="I1154">
            <v>-308139106.38</v>
          </cell>
        </row>
        <row r="1155">
          <cell r="D1155" t="str">
            <v>900099</v>
          </cell>
          <cell r="E1155" t="str">
            <v>900099 Корректировка спама</v>
          </cell>
          <cell r="F1155">
            <v>0</v>
          </cell>
          <cell r="G1155">
            <v>0</v>
          </cell>
          <cell r="I1155">
            <v>0</v>
          </cell>
        </row>
        <row r="1156">
          <cell r="D1156" t="str">
            <v>990030</v>
          </cell>
          <cell r="E1156" t="str">
            <v>990030 Кр счет зачетных бонусов</v>
          </cell>
          <cell r="F1156">
            <v>-1549931.28</v>
          </cell>
          <cell r="G1156">
            <v>-138637.87</v>
          </cell>
          <cell r="H1156">
            <v>-138637.87</v>
          </cell>
          <cell r="I1156">
            <v>308139106.38</v>
          </cell>
        </row>
        <row r="1157">
          <cell r="D1157" t="str">
            <v>990091</v>
          </cell>
          <cell r="E1157" t="str">
            <v>990091 Z Отчет зачтенных бонусов</v>
          </cell>
          <cell r="F1157">
            <v>1549931.28</v>
          </cell>
          <cell r="G1157">
            <v>138637.87</v>
          </cell>
          <cell r="H1157">
            <v>138637.87</v>
          </cell>
          <cell r="I1157">
            <v>0</v>
          </cell>
        </row>
        <row r="1158">
          <cell r="D1158" t="str">
            <v>999010</v>
          </cell>
          <cell r="E1158" t="str">
            <v>999010 Отчет кассиров: оборот по кредитным картам</v>
          </cell>
          <cell r="F1158">
            <v>-1256415700.1099999</v>
          </cell>
          <cell r="G1158">
            <v>-994072801.66999996</v>
          </cell>
          <cell r="H1158">
            <v>-994072801.66999996</v>
          </cell>
          <cell r="I1158">
            <v>81700</v>
          </cell>
        </row>
        <row r="1159">
          <cell r="D1159" t="str">
            <v>999020</v>
          </cell>
          <cell r="E1159" t="str">
            <v>999020 Отчет кассиров: ваучеры</v>
          </cell>
          <cell r="F1159">
            <v>12778.82</v>
          </cell>
          <cell r="G1159">
            <v>11377.53</v>
          </cell>
          <cell r="H1159">
            <v>11377.53</v>
          </cell>
          <cell r="I1159">
            <v>0</v>
          </cell>
        </row>
        <row r="1160">
          <cell r="D1160" t="str">
            <v>999090</v>
          </cell>
          <cell r="E1160" t="str">
            <v>999090 Отчет кассиров: тех.счет (для 999000 и 999010)</v>
          </cell>
          <cell r="F1160">
            <v>1256415700.1099999</v>
          </cell>
          <cell r="G1160">
            <v>994072801.66999996</v>
          </cell>
          <cell r="H1160">
            <v>994072801.66999996</v>
          </cell>
          <cell r="I1160">
            <v>0</v>
          </cell>
        </row>
        <row r="1161">
          <cell r="D1161" t="str">
            <v>999100</v>
          </cell>
          <cell r="E1161" t="str">
            <v>999100 Тех.перерасчетный счет: обмен</v>
          </cell>
          <cell r="F1161">
            <v>0</v>
          </cell>
          <cell r="G1161">
            <v>0</v>
          </cell>
          <cell r="I1161">
            <v>0</v>
          </cell>
        </row>
        <row r="1162">
          <cell r="D1162" t="str">
            <v>999110</v>
          </cell>
          <cell r="E1162" t="str">
            <v>999110 Тех.перерасчетный счет: размен</v>
          </cell>
          <cell r="F1162">
            <v>1007350</v>
          </cell>
          <cell r="G1162">
            <v>25000</v>
          </cell>
          <cell r="H1162">
            <v>25000</v>
          </cell>
          <cell r="I1162">
            <v>0</v>
          </cell>
        </row>
        <row r="1163">
          <cell r="D1163" t="str">
            <v>999200</v>
          </cell>
          <cell r="E1163" t="str">
            <v>999200 Тех.перерасчетный счет: инкассация</v>
          </cell>
          <cell r="F1163">
            <v>0</v>
          </cell>
          <cell r="G1163">
            <v>0</v>
          </cell>
          <cell r="I1163">
            <v>0</v>
          </cell>
        </row>
        <row r="1164">
          <cell r="D1164" t="str">
            <v>999201</v>
          </cell>
          <cell r="E1164" t="str">
            <v>999201 Тех.перерасчетный счет: инкассация ПСБ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</row>
        <row r="1165">
          <cell r="D1165" t="str">
            <v>999202</v>
          </cell>
          <cell r="E1165" t="str">
            <v>999202 Тех.перерасчетный счет: инкассация ББ</v>
          </cell>
          <cell r="F1165">
            <v>0</v>
          </cell>
          <cell r="G1165">
            <v>0</v>
          </cell>
          <cell r="I1165">
            <v>0</v>
          </cell>
        </row>
        <row r="1166">
          <cell r="D1166" t="str">
            <v>999203</v>
          </cell>
          <cell r="E1166" t="str">
            <v>999203 Тех.перерасчетный счет: инкассация СБ</v>
          </cell>
          <cell r="F1166">
            <v>49310000</v>
          </cell>
          <cell r="G1166">
            <v>153516000</v>
          </cell>
          <cell r="H1166">
            <v>153516000</v>
          </cell>
          <cell r="I1166">
            <v>0</v>
          </cell>
        </row>
        <row r="1167">
          <cell r="D1167" t="str">
            <v>999204</v>
          </cell>
          <cell r="E1167" t="str">
            <v>999204 Тех.перерасчетный счет: инкассация РФ</v>
          </cell>
          <cell r="F1167">
            <v>0</v>
          </cell>
          <cell r="G1167">
            <v>17882800</v>
          </cell>
          <cell r="H1167">
            <v>17882800</v>
          </cell>
          <cell r="I1167">
            <v>-1324782.69</v>
          </cell>
        </row>
        <row r="1168">
          <cell r="D1168" t="str">
            <v>999205</v>
          </cell>
          <cell r="E1168" t="str">
            <v>999205 Тех.перерасчетный счет: инкассация ММБ</v>
          </cell>
          <cell r="F1168">
            <v>3293500</v>
          </cell>
          <cell r="G1168">
            <v>0</v>
          </cell>
          <cell r="I1168">
            <v>0</v>
          </cell>
        </row>
        <row r="1169">
          <cell r="D1169" t="str">
            <v>INITAD</v>
          </cell>
          <cell r="E1169" t="str">
            <v>INITAD Перенос данных амортизации</v>
          </cell>
          <cell r="F1169">
            <v>0</v>
          </cell>
          <cell r="G1169">
            <v>0</v>
          </cell>
          <cell r="I1169">
            <v>-0.03</v>
          </cell>
        </row>
        <row r="1170">
          <cell r="D1170" t="str">
            <v>INITFI</v>
          </cell>
          <cell r="E1170" t="str">
            <v>INITFI Перенос данных FI</v>
          </cell>
          <cell r="F1170">
            <v>68324.38</v>
          </cell>
          <cell r="G1170">
            <v>0</v>
          </cell>
          <cell r="I1170">
            <v>0</v>
          </cell>
        </row>
        <row r="1171">
          <cell r="D1171" t="str">
            <v>INITFI</v>
          </cell>
          <cell r="E1171" t="str">
            <v>INITFI1 Перенос данных FI</v>
          </cell>
          <cell r="F1171">
            <v>4404141.9000000004</v>
          </cell>
          <cell r="G1171">
            <v>4404141.9000000004</v>
          </cell>
          <cell r="I1171">
            <v>0</v>
          </cell>
        </row>
        <row r="1172">
          <cell r="D1172" t="str">
            <v>INITFI</v>
          </cell>
          <cell r="E1172" t="str">
            <v>INITFI1-2 Межфилиальные расчеты</v>
          </cell>
          <cell r="F1172">
            <v>169176.6</v>
          </cell>
          <cell r="G1172">
            <v>0</v>
          </cell>
          <cell r="I1172">
            <v>0</v>
          </cell>
        </row>
        <row r="1173">
          <cell r="D1173" t="str">
            <v>INITMM</v>
          </cell>
          <cell r="E1173" t="str">
            <v>INITMM Перенос данных MM</v>
          </cell>
          <cell r="F1173">
            <v>-3109.06</v>
          </cell>
          <cell r="G1173">
            <v>0</v>
          </cell>
          <cell r="H1173">
            <v>0</v>
          </cell>
          <cell r="I1173">
            <v>0</v>
          </cell>
        </row>
      </sheetData>
      <sheetData sheetId="14" refreshError="1">
        <row r="4">
          <cell r="C4" t="str">
            <v>000925</v>
          </cell>
          <cell r="D4" t="str">
            <v>000925 ПМ/ПС счет для неинтегрированного поступления ОС</v>
          </cell>
          <cell r="E4" t="str">
            <v>435,7-</v>
          </cell>
          <cell r="F4">
            <v>-1175990880.5699999</v>
          </cell>
          <cell r="G4">
            <v>-219514249.97999999</v>
          </cell>
        </row>
        <row r="5">
          <cell r="C5" t="str">
            <v>000926</v>
          </cell>
          <cell r="D5" t="str">
            <v>000926 ПМ/ПС дебитовый счет поступления ОС</v>
          </cell>
          <cell r="E5" t="str">
            <v>94,7-</v>
          </cell>
          <cell r="F5">
            <v>603746.56000000006</v>
          </cell>
          <cell r="G5">
            <v>11427033.539999999</v>
          </cell>
        </row>
        <row r="6">
          <cell r="C6" t="str">
            <v>000930</v>
          </cell>
          <cell r="D6" t="str">
            <v>000930 ПМ/ПС счет для неинтегрированного поступления ОС</v>
          </cell>
          <cell r="E6">
            <v>0</v>
          </cell>
          <cell r="F6">
            <v>-956476630.59000003</v>
          </cell>
          <cell r="G6">
            <v>0</v>
          </cell>
        </row>
        <row r="7">
          <cell r="C7" t="str">
            <v>010110</v>
          </cell>
          <cell r="D7" t="str">
            <v>010110 Накопл.амортизация здания</v>
          </cell>
          <cell r="E7">
            <v>0</v>
          </cell>
          <cell r="F7">
            <v>-79573105.010000005</v>
          </cell>
          <cell r="G7">
            <v>0</v>
          </cell>
        </row>
        <row r="8">
          <cell r="C8" t="str">
            <v>010200</v>
          </cell>
          <cell r="D8" t="str">
            <v>010200 Оборудование</v>
          </cell>
          <cell r="E8">
            <v>0</v>
          </cell>
          <cell r="F8">
            <v>457942.36</v>
          </cell>
          <cell r="G8">
            <v>0</v>
          </cell>
        </row>
        <row r="9">
          <cell r="C9" t="str">
            <v>010610</v>
          </cell>
          <cell r="D9" t="str">
            <v>010610 Накопл.амортизация - класс оценки 203</v>
          </cell>
          <cell r="E9">
            <v>0</v>
          </cell>
          <cell r="F9">
            <v>-1068862.77</v>
          </cell>
          <cell r="G9">
            <v>0</v>
          </cell>
        </row>
        <row r="10">
          <cell r="C10" t="str">
            <v>010800</v>
          </cell>
          <cell r="D10" t="str">
            <v>010800 Финансовые вложения</v>
          </cell>
          <cell r="E10">
            <v>0</v>
          </cell>
          <cell r="F10">
            <v>202815130</v>
          </cell>
          <cell r="G10">
            <v>0</v>
          </cell>
        </row>
        <row r="11">
          <cell r="C11" t="str">
            <v>010900</v>
          </cell>
          <cell r="D11" t="str">
            <v>010900 Земельные участки</v>
          </cell>
          <cell r="E11">
            <v>0</v>
          </cell>
          <cell r="F11">
            <v>139350000</v>
          </cell>
          <cell r="G11">
            <v>0</v>
          </cell>
        </row>
        <row r="12">
          <cell r="C12" t="str">
            <v>025100</v>
          </cell>
          <cell r="D12" t="str">
            <v>025100 Здания Управленческий</v>
          </cell>
          <cell r="E12" t="str">
            <v>0,0</v>
          </cell>
          <cell r="F12">
            <v>2156872642.79</v>
          </cell>
          <cell r="G12">
            <v>2156872642.79</v>
          </cell>
        </row>
        <row r="13">
          <cell r="C13" t="str">
            <v>025110</v>
          </cell>
          <cell r="D13" t="str">
            <v>025110 Накопл.амортизация зданияОтклонение</v>
          </cell>
          <cell r="E13" t="str">
            <v>0,0</v>
          </cell>
          <cell r="F13">
            <v>-238438680.72999999</v>
          </cell>
          <cell r="G13">
            <v>-238438680.72999999</v>
          </cell>
        </row>
        <row r="14">
          <cell r="C14" t="str">
            <v>025200</v>
          </cell>
          <cell r="D14" t="str">
            <v>025200 Оборудование отклонение</v>
          </cell>
          <cell r="E14" t="str">
            <v>0,0</v>
          </cell>
          <cell r="F14">
            <v>845236326.36000001</v>
          </cell>
          <cell r="G14">
            <v>845416975.55999994</v>
          </cell>
        </row>
        <row r="15">
          <cell r="C15" t="str">
            <v>025210</v>
          </cell>
          <cell r="D15" t="str">
            <v>025210 Накопл.амортизация  оборудования отклонение</v>
          </cell>
          <cell r="E15" t="str">
            <v>43,2-</v>
          </cell>
          <cell r="F15">
            <v>-290704458.23000002</v>
          </cell>
          <cell r="G15">
            <v>-203034526.84</v>
          </cell>
        </row>
        <row r="16">
          <cell r="C16" t="str">
            <v>025300</v>
          </cell>
          <cell r="D16" t="str">
            <v>025300 Производственное оборудование отклонение</v>
          </cell>
          <cell r="E16" t="str">
            <v>0,0</v>
          </cell>
          <cell r="F16">
            <v>105459839.56999999</v>
          </cell>
          <cell r="G16">
            <v>105459839.56999999</v>
          </cell>
        </row>
        <row r="17">
          <cell r="C17" t="str">
            <v>025310</v>
          </cell>
          <cell r="D17" t="str">
            <v>025310 Накопл.амортизация производОборудованияОтклонение</v>
          </cell>
          <cell r="E17" t="str">
            <v>0,0</v>
          </cell>
          <cell r="F17">
            <v>-35210354.530000001</v>
          </cell>
          <cell r="G17">
            <v>-35210354.530000001</v>
          </cell>
        </row>
        <row r="18">
          <cell r="C18" t="str">
            <v>025400</v>
          </cell>
          <cell r="D18" t="str">
            <v>025400 Запас - компьюторные  программыОтклонение</v>
          </cell>
          <cell r="E18" t="str">
            <v>0,0</v>
          </cell>
          <cell r="F18">
            <v>134485604.97999999</v>
          </cell>
          <cell r="G18">
            <v>134485604.97999999</v>
          </cell>
        </row>
        <row r="19">
          <cell r="C19" t="str">
            <v>025410</v>
          </cell>
          <cell r="D19" t="str">
            <v>025410 Накопл.амортизация - комп.прогр.Отклонение</v>
          </cell>
          <cell r="E19" t="str">
            <v>0,0</v>
          </cell>
          <cell r="F19">
            <v>-31728135.129999999</v>
          </cell>
          <cell r="G19">
            <v>-31728135.129999999</v>
          </cell>
        </row>
        <row r="20">
          <cell r="C20" t="str">
            <v>025500</v>
          </cell>
          <cell r="D20" t="str">
            <v>025500 Запас - класс оценки 202Отклонение</v>
          </cell>
          <cell r="E20" t="str">
            <v>0,0</v>
          </cell>
          <cell r="F20">
            <v>113942.16</v>
          </cell>
          <cell r="G20">
            <v>113942.16</v>
          </cell>
        </row>
        <row r="21">
          <cell r="C21" t="str">
            <v>025510</v>
          </cell>
          <cell r="D21" t="str">
            <v>025510 Накопл.амортизация - класс оценки 202Отклонение</v>
          </cell>
          <cell r="E21" t="str">
            <v>0,0</v>
          </cell>
          <cell r="F21">
            <v>-3627.57</v>
          </cell>
          <cell r="G21">
            <v>-3627.57</v>
          </cell>
        </row>
        <row r="22">
          <cell r="C22" t="str">
            <v>025700</v>
          </cell>
          <cell r="D22" t="str">
            <v>025700 НКС 800 Управленческий</v>
          </cell>
          <cell r="E22" t="str">
            <v>34,2</v>
          </cell>
          <cell r="F22">
            <v>1488844710.0799999</v>
          </cell>
          <cell r="G22">
            <v>1109602670.8900001</v>
          </cell>
        </row>
        <row r="23">
          <cell r="C23" t="str">
            <v>025710</v>
          </cell>
          <cell r="D23" t="str">
            <v>025710 НКС 803 класс отклонение</v>
          </cell>
          <cell r="E23" t="str">
            <v>142,9</v>
          </cell>
          <cell r="F23">
            <v>172223430.97999999</v>
          </cell>
          <cell r="G23">
            <v>70916231.650000006</v>
          </cell>
        </row>
        <row r="24">
          <cell r="C24" t="str">
            <v>025720</v>
          </cell>
          <cell r="D24" t="str">
            <v>025720 НКС 802 Управленческий</v>
          </cell>
          <cell r="E24">
            <v>0</v>
          </cell>
          <cell r="F24">
            <v>9627816.8399999999</v>
          </cell>
          <cell r="G24">
            <v>0</v>
          </cell>
        </row>
        <row r="25">
          <cell r="C25" t="str">
            <v>025730</v>
          </cell>
          <cell r="D25" t="str">
            <v>025730 НКС 805 Управленческий</v>
          </cell>
          <cell r="E25">
            <v>0</v>
          </cell>
          <cell r="F25">
            <v>11036457.630000001</v>
          </cell>
          <cell r="G25">
            <v>0</v>
          </cell>
        </row>
        <row r="26">
          <cell r="C26" t="str">
            <v>025740</v>
          </cell>
          <cell r="D26" t="str">
            <v>025740 НКС 804 Управленческий</v>
          </cell>
          <cell r="E26" t="str">
            <v>100,0-</v>
          </cell>
          <cell r="F26">
            <v>0</v>
          </cell>
          <cell r="G26">
            <v>754382.53</v>
          </cell>
        </row>
        <row r="27">
          <cell r="C27" t="str">
            <v>025750</v>
          </cell>
          <cell r="D27" t="str">
            <v>025750 НКС 801 Управленческий</v>
          </cell>
          <cell r="E27" t="str">
            <v>59,7</v>
          </cell>
          <cell r="F27">
            <v>369110463.35000002</v>
          </cell>
          <cell r="G27">
            <v>231172468.02000001</v>
          </cell>
        </row>
        <row r="28">
          <cell r="C28" t="str">
            <v>025770</v>
          </cell>
          <cell r="D28" t="str">
            <v>025770 НКС 807 Управленческий</v>
          </cell>
          <cell r="E28">
            <v>0</v>
          </cell>
          <cell r="F28">
            <v>748078.49</v>
          </cell>
          <cell r="G28">
            <v>0</v>
          </cell>
        </row>
        <row r="29">
          <cell r="C29" t="str">
            <v>025800</v>
          </cell>
          <cell r="D29" t="str">
            <v>025800 Финансовые вложения Управленческий учет</v>
          </cell>
          <cell r="E29">
            <v>0</v>
          </cell>
          <cell r="F29">
            <v>202815130</v>
          </cell>
          <cell r="G29">
            <v>0</v>
          </cell>
        </row>
        <row r="30">
          <cell r="C30" t="str">
            <v>025900</v>
          </cell>
          <cell r="D30" t="str">
            <v>025900 Земельные участки Отклонение</v>
          </cell>
          <cell r="E30" t="str">
            <v>71,7</v>
          </cell>
          <cell r="F30">
            <v>333730861.5</v>
          </cell>
          <cell r="G30">
            <v>194380861.5</v>
          </cell>
        </row>
        <row r="31">
          <cell r="C31" t="str">
            <v>030200</v>
          </cell>
          <cell r="D31" t="str">
            <v>030200 Оборудование отклонение налоговый учет</v>
          </cell>
          <cell r="E31">
            <v>0</v>
          </cell>
          <cell r="F31">
            <v>457942.36</v>
          </cell>
          <cell r="G31">
            <v>0</v>
          </cell>
        </row>
        <row r="32">
          <cell r="C32" t="str">
            <v>030700</v>
          </cell>
          <cell r="D32" t="str">
            <v>030700 НКС 800 класс налоговый учет</v>
          </cell>
          <cell r="E32">
            <v>0</v>
          </cell>
          <cell r="F32">
            <v>368994334.44</v>
          </cell>
          <cell r="G32">
            <v>0</v>
          </cell>
        </row>
        <row r="33">
          <cell r="C33" t="str">
            <v>030710</v>
          </cell>
          <cell r="D33" t="str">
            <v>030710 НКС 803 класс налоговый учет</v>
          </cell>
          <cell r="E33">
            <v>0</v>
          </cell>
          <cell r="F33">
            <v>101307199.33</v>
          </cell>
          <cell r="G33">
            <v>0</v>
          </cell>
        </row>
        <row r="34">
          <cell r="C34" t="str">
            <v>030720</v>
          </cell>
          <cell r="D34" t="str">
            <v>030720 НКС 802 класс налоговый учет</v>
          </cell>
          <cell r="E34">
            <v>0</v>
          </cell>
          <cell r="F34">
            <v>9627816.8399999999</v>
          </cell>
          <cell r="G34">
            <v>0</v>
          </cell>
        </row>
        <row r="35">
          <cell r="C35" t="str">
            <v>030740</v>
          </cell>
          <cell r="D35" t="str">
            <v>030740 НКС 804 класс налоговый учет</v>
          </cell>
          <cell r="E35">
            <v>0</v>
          </cell>
          <cell r="F35">
            <v>-754382.53</v>
          </cell>
          <cell r="G35">
            <v>0</v>
          </cell>
        </row>
        <row r="36">
          <cell r="C36" t="str">
            <v>030750</v>
          </cell>
          <cell r="D36" t="str">
            <v>030750 НКС 801 класс налоговый учет</v>
          </cell>
          <cell r="E36">
            <v>0</v>
          </cell>
          <cell r="F36">
            <v>133930511.66</v>
          </cell>
          <cell r="G36">
            <v>0</v>
          </cell>
        </row>
        <row r="37">
          <cell r="C37" t="str">
            <v>030770</v>
          </cell>
          <cell r="D37" t="str">
            <v>030770 НКС 807класс налоговый учет</v>
          </cell>
          <cell r="E37">
            <v>0</v>
          </cell>
          <cell r="F37">
            <v>748078.49</v>
          </cell>
          <cell r="G37">
            <v>0</v>
          </cell>
        </row>
        <row r="38">
          <cell r="C38" t="str">
            <v>030800</v>
          </cell>
          <cell r="D38" t="str">
            <v>030800 Финансовые вложения Налоговый учет</v>
          </cell>
          <cell r="E38">
            <v>0</v>
          </cell>
          <cell r="F38">
            <v>202815130</v>
          </cell>
          <cell r="G38">
            <v>0</v>
          </cell>
        </row>
        <row r="39">
          <cell r="C39" t="str">
            <v>030900</v>
          </cell>
          <cell r="D39" t="str">
            <v>030900 Земельные участки Налоговый Учет</v>
          </cell>
          <cell r="E39">
            <v>0</v>
          </cell>
          <cell r="F39">
            <v>139350000</v>
          </cell>
          <cell r="G39">
            <v>0</v>
          </cell>
        </row>
        <row r="40">
          <cell r="C40" t="str">
            <v>031000</v>
          </cell>
          <cell r="D40" t="str">
            <v>031000 Авансы, выданные на материальные ценности (товары)</v>
          </cell>
          <cell r="E40" t="str">
            <v>50,0-</v>
          </cell>
          <cell r="F40">
            <v>9088968.6300000008</v>
          </cell>
          <cell r="G40">
            <v>18190609.809999999</v>
          </cell>
        </row>
        <row r="41">
          <cell r="C41" t="str">
            <v>034000</v>
          </cell>
          <cell r="D41" t="str">
            <v>034000 Авансы, выданные на закупку, монтаж осн.средств</v>
          </cell>
          <cell r="E41" t="str">
            <v>95,7</v>
          </cell>
          <cell r="F41">
            <v>1122591599.8900001</v>
          </cell>
          <cell r="G41">
            <v>573562348.87</v>
          </cell>
        </row>
        <row r="42">
          <cell r="C42" t="str">
            <v>034090</v>
          </cell>
          <cell r="D42" t="str">
            <v>034090 Авансы ОС(корр.счет)</v>
          </cell>
          <cell r="E42">
            <v>0</v>
          </cell>
          <cell r="F42">
            <v>13026.14</v>
          </cell>
          <cell r="G42">
            <v>0</v>
          </cell>
        </row>
        <row r="43">
          <cell r="C43" t="str">
            <v>035000</v>
          </cell>
          <cell r="D43" t="str">
            <v>035000 Авансы на закупку ОС</v>
          </cell>
          <cell r="E43" t="str">
            <v>89,5</v>
          </cell>
          <cell r="F43">
            <v>25623100.879999999</v>
          </cell>
          <cell r="G43">
            <v>13518414.970000001</v>
          </cell>
        </row>
        <row r="44">
          <cell r="C44" t="str">
            <v>035099</v>
          </cell>
          <cell r="D44" t="str">
            <v>035099 Авансы ОС (корр.счет)</v>
          </cell>
          <cell r="E44" t="str">
            <v>100,0-</v>
          </cell>
          <cell r="F44">
            <v>0</v>
          </cell>
          <cell r="G44">
            <v>744.51</v>
          </cell>
        </row>
        <row r="45">
          <cell r="C45" t="str">
            <v>036000</v>
          </cell>
          <cell r="D45" t="str">
            <v>036000 Авансы, выданные на услуги</v>
          </cell>
          <cell r="E45" t="str">
            <v>3,2</v>
          </cell>
          <cell r="F45">
            <v>194667984.13</v>
          </cell>
          <cell r="G45">
            <v>188578452.31</v>
          </cell>
        </row>
        <row r="46">
          <cell r="C46" t="str">
            <v>036200</v>
          </cell>
          <cell r="D46" t="str">
            <v>036200 Авансы, выданные (реклассификация)</v>
          </cell>
          <cell r="E46" t="str">
            <v>0,0</v>
          </cell>
          <cell r="F46">
            <v>-167500000</v>
          </cell>
          <cell r="G46">
            <v>-167500000</v>
          </cell>
        </row>
        <row r="47">
          <cell r="C47" t="str">
            <v>062110</v>
          </cell>
          <cell r="D47" t="str">
            <v>062110 Ссуды кредитных учреждений, краткосрочные,руб.</v>
          </cell>
          <cell r="E47" t="str">
            <v>16,7</v>
          </cell>
          <cell r="F47">
            <v>-499998497.33999997</v>
          </cell>
          <cell r="G47">
            <v>-600000000</v>
          </cell>
        </row>
        <row r="48">
          <cell r="C48" t="str">
            <v>062130</v>
          </cell>
          <cell r="D48" t="str">
            <v>062130 Проценты кредитных учреждений, краткосрочные руб</v>
          </cell>
          <cell r="E48" t="str">
            <v>290,0-</v>
          </cell>
          <cell r="F48">
            <v>-4168619.03</v>
          </cell>
          <cell r="G48">
            <v>-1068839.31</v>
          </cell>
        </row>
        <row r="49">
          <cell r="C49" t="str">
            <v>062210</v>
          </cell>
          <cell r="D49" t="str">
            <v>062210 Ссуды кредитных учреждений, краткосрочные,валюта</v>
          </cell>
          <cell r="E49" t="str">
            <v>100,0</v>
          </cell>
          <cell r="F49">
            <v>0</v>
          </cell>
          <cell r="G49">
            <v>-296682850</v>
          </cell>
        </row>
        <row r="50">
          <cell r="C50" t="str">
            <v>062220</v>
          </cell>
          <cell r="D50" t="str">
            <v>062220 Ссуды кредитных учреждений, долгосрочные,валют.</v>
          </cell>
          <cell r="E50" t="str">
            <v>177,9-</v>
          </cell>
          <cell r="F50">
            <v>-3519896166.7199998</v>
          </cell>
          <cell r="G50">
            <v>-1266577428</v>
          </cell>
        </row>
        <row r="51">
          <cell r="C51" t="str">
            <v>062230</v>
          </cell>
          <cell r="D51" t="str">
            <v>062230 Проценты кредитных учреждений, краткосрочные вал</v>
          </cell>
          <cell r="E51" t="str">
            <v>100,0</v>
          </cell>
          <cell r="F51">
            <v>0</v>
          </cell>
          <cell r="G51">
            <v>-3434680.88</v>
          </cell>
        </row>
        <row r="52">
          <cell r="C52" t="str">
            <v>062240</v>
          </cell>
          <cell r="D52" t="str">
            <v>062240 Проценты кредитных учреждений, долгосрочные вал.</v>
          </cell>
          <cell r="E52" t="str">
            <v>18,8</v>
          </cell>
          <cell r="F52">
            <v>-16370926.189999999</v>
          </cell>
          <cell r="G52">
            <v>-20166034.940000001</v>
          </cell>
        </row>
        <row r="53">
          <cell r="C53" t="str">
            <v>062290</v>
          </cell>
          <cell r="D53" t="str">
            <v>062290 Краткосрочные займы(корр.счет)</v>
          </cell>
          <cell r="E53" t="str">
            <v>100,0</v>
          </cell>
          <cell r="F53">
            <v>0</v>
          </cell>
          <cell r="G53">
            <v>-1216025</v>
          </cell>
        </row>
        <row r="54">
          <cell r="C54" t="str">
            <v>062292</v>
          </cell>
          <cell r="D54" t="str">
            <v>062292 Проценты по краткосрочным займам(корр.счет)</v>
          </cell>
          <cell r="E54" t="str">
            <v>100,0</v>
          </cell>
          <cell r="F54">
            <v>0</v>
          </cell>
          <cell r="G54">
            <v>-13152.35</v>
          </cell>
        </row>
        <row r="55">
          <cell r="C55" t="str">
            <v>062390</v>
          </cell>
          <cell r="D55" t="str">
            <v>062390 Долгосрочные займы(корр.счет)</v>
          </cell>
          <cell r="E55" t="str">
            <v>108,2</v>
          </cell>
          <cell r="F55">
            <v>1696036.62</v>
          </cell>
          <cell r="G55">
            <v>-20719884.5</v>
          </cell>
        </row>
        <row r="56">
          <cell r="C56" t="str">
            <v>062392</v>
          </cell>
          <cell r="D56" t="str">
            <v>062392 Проценты по долгосрочным займам(корр.счет)</v>
          </cell>
          <cell r="E56">
            <v>0</v>
          </cell>
          <cell r="F56">
            <v>339172.07</v>
          </cell>
          <cell r="G56">
            <v>0</v>
          </cell>
        </row>
        <row r="57">
          <cell r="C57" t="str">
            <v>070000</v>
          </cell>
          <cell r="D57" t="str">
            <v>070000 Акционерный капитал</v>
          </cell>
          <cell r="E57" t="str">
            <v>0,0</v>
          </cell>
          <cell r="F57">
            <v>-266000</v>
          </cell>
          <cell r="G57">
            <v>-266000</v>
          </cell>
        </row>
        <row r="58">
          <cell r="C58" t="str">
            <v>070050</v>
          </cell>
          <cell r="D58" t="str">
            <v>070050 Уставный капитал ООО "Лента"</v>
          </cell>
          <cell r="E58" t="str">
            <v>31,5-</v>
          </cell>
          <cell r="F58">
            <v>-199784714.58000001</v>
          </cell>
          <cell r="G58">
            <v>-151903644.03999999</v>
          </cell>
        </row>
        <row r="59">
          <cell r="C59" t="str">
            <v>070100</v>
          </cell>
          <cell r="D59" t="str">
            <v>070100 Добавочный капитал</v>
          </cell>
          <cell r="E59" t="str">
            <v>0,0</v>
          </cell>
          <cell r="F59">
            <v>-623503000</v>
          </cell>
          <cell r="G59">
            <v>-623503000</v>
          </cell>
        </row>
        <row r="60">
          <cell r="C60" t="str">
            <v>070550</v>
          </cell>
          <cell r="D60" t="str">
            <v>070550 Взнос учредителей в уставный капитал ООО "Лента"</v>
          </cell>
          <cell r="E60" t="str">
            <v>31,5</v>
          </cell>
          <cell r="F60">
            <v>199784714.58000001</v>
          </cell>
          <cell r="G60">
            <v>151903644.03999999</v>
          </cell>
        </row>
        <row r="61">
          <cell r="C61" t="str">
            <v>080000</v>
          </cell>
          <cell r="D61" t="str">
            <v>080000 НКС</v>
          </cell>
          <cell r="E61">
            <v>0</v>
          </cell>
          <cell r="F61">
            <v>368994334.44</v>
          </cell>
          <cell r="G61">
            <v>0</v>
          </cell>
        </row>
        <row r="62">
          <cell r="C62" t="str">
            <v>080010</v>
          </cell>
          <cell r="D62" t="str">
            <v>080010 НКС ИнвестПРоекты</v>
          </cell>
          <cell r="E62">
            <v>0</v>
          </cell>
          <cell r="F62">
            <v>101307199.33</v>
          </cell>
          <cell r="G62">
            <v>0</v>
          </cell>
        </row>
        <row r="63">
          <cell r="C63" t="str">
            <v>080020</v>
          </cell>
          <cell r="D63" t="str">
            <v>080020 НКС 802 класс</v>
          </cell>
          <cell r="E63">
            <v>0</v>
          </cell>
          <cell r="F63">
            <v>9627816.8399999999</v>
          </cell>
          <cell r="G63">
            <v>0</v>
          </cell>
        </row>
        <row r="64">
          <cell r="C64" t="str">
            <v>080040</v>
          </cell>
          <cell r="D64" t="str">
            <v>080040 НКС в пути</v>
          </cell>
          <cell r="E64">
            <v>0</v>
          </cell>
          <cell r="F64">
            <v>-754382.53</v>
          </cell>
          <cell r="G64">
            <v>0</v>
          </cell>
        </row>
        <row r="65">
          <cell r="C65" t="str">
            <v>080050</v>
          </cell>
          <cell r="D65" t="str">
            <v>080050 ОС на складе</v>
          </cell>
          <cell r="E65" t="str">
            <v>61,0</v>
          </cell>
          <cell r="F65">
            <v>353444761.63999999</v>
          </cell>
          <cell r="G65">
            <v>219514249.97999999</v>
          </cell>
        </row>
        <row r="66">
          <cell r="C66" t="str">
            <v>080070</v>
          </cell>
          <cell r="D66" t="str">
            <v>080070 НКС 807 класс</v>
          </cell>
          <cell r="E66">
            <v>0</v>
          </cell>
          <cell r="F66">
            <v>748078.49</v>
          </cell>
          <cell r="G66">
            <v>0</v>
          </cell>
        </row>
        <row r="67">
          <cell r="C67" t="str">
            <v>098000</v>
          </cell>
          <cell r="D67" t="str">
            <v>098000 Расходы будущих периодов</v>
          </cell>
          <cell r="E67">
            <v>0</v>
          </cell>
          <cell r="F67">
            <v>2694122.19</v>
          </cell>
          <cell r="G67">
            <v>0</v>
          </cell>
        </row>
        <row r="68">
          <cell r="C68" t="str">
            <v>098099</v>
          </cell>
          <cell r="D68" t="str">
            <v>098099 Расходы буд.периодов(корр.счет)</v>
          </cell>
          <cell r="E68" t="str">
            <v>0,0</v>
          </cell>
          <cell r="F68">
            <v>-14.3</v>
          </cell>
          <cell r="G68">
            <v>-14.3</v>
          </cell>
        </row>
        <row r="69">
          <cell r="C69" t="str">
            <v>100100</v>
          </cell>
          <cell r="D69" t="str">
            <v>100100 Касса магазина N1 - транзит.счет(гл.касса-касс.т.)</v>
          </cell>
          <cell r="E69">
            <v>0</v>
          </cell>
          <cell r="F69">
            <v>965956.44</v>
          </cell>
          <cell r="G69">
            <v>0</v>
          </cell>
        </row>
        <row r="70">
          <cell r="C70" t="str">
            <v>100110</v>
          </cell>
          <cell r="D70" t="str">
            <v>100110 Касса магазина N1 в RUB</v>
          </cell>
          <cell r="E70" t="str">
            <v>100,0-</v>
          </cell>
          <cell r="F70">
            <v>0</v>
          </cell>
          <cell r="G70">
            <v>66101.75</v>
          </cell>
        </row>
        <row r="71">
          <cell r="C71" t="str">
            <v>100111</v>
          </cell>
          <cell r="D71" t="str">
            <v>100111 Касса магазина Лента-1 (руб.)</v>
          </cell>
          <cell r="E71" t="str">
            <v>74,9-</v>
          </cell>
          <cell r="F71">
            <v>334789.89</v>
          </cell>
          <cell r="G71">
            <v>1331262.3</v>
          </cell>
        </row>
        <row r="72">
          <cell r="C72" t="str">
            <v>100198</v>
          </cell>
          <cell r="D72" t="str">
            <v>100198 Касса магазина Лента-1 (ваучеры)</v>
          </cell>
          <cell r="E72" t="str">
            <v>100,0-</v>
          </cell>
          <cell r="F72">
            <v>-1000</v>
          </cell>
          <cell r="G72">
            <v>-500</v>
          </cell>
        </row>
        <row r="73">
          <cell r="C73" t="str">
            <v>100199</v>
          </cell>
          <cell r="D73" t="str">
            <v>100199 Транзитный счет для отчетов касс (снятие) Лента-1</v>
          </cell>
          <cell r="E73">
            <v>0</v>
          </cell>
          <cell r="F73">
            <v>258232.74</v>
          </cell>
          <cell r="G73">
            <v>0</v>
          </cell>
        </row>
        <row r="74">
          <cell r="C74" t="str">
            <v>100200</v>
          </cell>
          <cell r="D74" t="str">
            <v>100200 Касса магазина N2 - транзит.счет(гл.касса-касс.т.)</v>
          </cell>
          <cell r="E74">
            <v>0</v>
          </cell>
          <cell r="F74">
            <v>1856275.18</v>
          </cell>
          <cell r="G74">
            <v>0</v>
          </cell>
        </row>
        <row r="75">
          <cell r="C75" t="str">
            <v>100210</v>
          </cell>
          <cell r="D75" t="str">
            <v>100210 Касса магазина N2 в RUB</v>
          </cell>
          <cell r="E75" t="str">
            <v>319,5</v>
          </cell>
          <cell r="F75">
            <v>9957593.7699999996</v>
          </cell>
          <cell r="G75">
            <v>2373791.54</v>
          </cell>
        </row>
        <row r="76">
          <cell r="C76" t="str">
            <v>100211</v>
          </cell>
          <cell r="D76" t="str">
            <v>100211 Касса магазина Лента-2 (руб.)</v>
          </cell>
          <cell r="E76" t="str">
            <v>84,7-</v>
          </cell>
          <cell r="F76">
            <v>139881.01</v>
          </cell>
          <cell r="G76">
            <v>917141.97</v>
          </cell>
        </row>
        <row r="77">
          <cell r="C77" t="str">
            <v>100220</v>
          </cell>
          <cell r="D77" t="str">
            <v>100220 Касса магазина N2 в USD</v>
          </cell>
          <cell r="E77" t="str">
            <v>6,2-</v>
          </cell>
          <cell r="F77">
            <v>6557.11</v>
          </cell>
          <cell r="G77">
            <v>6994.15</v>
          </cell>
        </row>
        <row r="78">
          <cell r="C78" t="str">
            <v>100299</v>
          </cell>
          <cell r="D78" t="str">
            <v>100299 Транзитный счет для отчетов касс (снятие) Лента-2</v>
          </cell>
          <cell r="E78">
            <v>0</v>
          </cell>
          <cell r="F78">
            <v>-204144.57</v>
          </cell>
          <cell r="G78">
            <v>0</v>
          </cell>
        </row>
        <row r="79">
          <cell r="C79" t="str">
            <v>100300</v>
          </cell>
          <cell r="D79" t="str">
            <v>100300 Касса магазина N3 - транзит.счет(гл.касса-касс.т.)</v>
          </cell>
          <cell r="E79">
            <v>0</v>
          </cell>
          <cell r="F79">
            <v>3653225.87</v>
          </cell>
          <cell r="G79">
            <v>0</v>
          </cell>
        </row>
        <row r="80">
          <cell r="C80" t="str">
            <v>100310</v>
          </cell>
          <cell r="D80" t="str">
            <v>100310 Касса магазина N3 в RUB</v>
          </cell>
          <cell r="E80" t="str">
            <v>100,0-</v>
          </cell>
          <cell r="F80">
            <v>0</v>
          </cell>
          <cell r="G80">
            <v>34894.199999999997</v>
          </cell>
        </row>
        <row r="81">
          <cell r="C81" t="str">
            <v>100311</v>
          </cell>
          <cell r="D81" t="str">
            <v>100311 Касса магазина Лента-3 (руб.)</v>
          </cell>
          <cell r="E81" t="str">
            <v>90,9-</v>
          </cell>
          <cell r="F81">
            <v>217373.86</v>
          </cell>
          <cell r="G81">
            <v>2387644.06</v>
          </cell>
        </row>
        <row r="82">
          <cell r="C82" t="str">
            <v>100399</v>
          </cell>
          <cell r="D82" t="str">
            <v>100399 Транзитный счет для отчетов касс (снятие) Лента-3</v>
          </cell>
          <cell r="E82">
            <v>0</v>
          </cell>
          <cell r="F82">
            <v>-1410000</v>
          </cell>
          <cell r="G82">
            <v>0</v>
          </cell>
        </row>
        <row r="83">
          <cell r="C83" t="str">
            <v>100400</v>
          </cell>
          <cell r="D83" t="str">
            <v>100400 Касса магазина N4 - транзит.счет(гл.касса-касс.т.)</v>
          </cell>
          <cell r="E83">
            <v>0</v>
          </cell>
          <cell r="F83">
            <v>3300041.65</v>
          </cell>
          <cell r="G83">
            <v>0</v>
          </cell>
        </row>
        <row r="84">
          <cell r="C84" t="str">
            <v>100410</v>
          </cell>
          <cell r="D84" t="str">
            <v>100410 Касса магазина N4 в RUB</v>
          </cell>
          <cell r="E84" t="str">
            <v>100,0-</v>
          </cell>
          <cell r="F84">
            <v>0</v>
          </cell>
          <cell r="G84">
            <v>132310.87</v>
          </cell>
        </row>
        <row r="85">
          <cell r="C85" t="str">
            <v>100411</v>
          </cell>
          <cell r="D85" t="str">
            <v>100411 Касса магазина Лента-4 (руб.)</v>
          </cell>
          <cell r="E85" t="str">
            <v>79,4-</v>
          </cell>
          <cell r="F85">
            <v>590601.55000000005</v>
          </cell>
          <cell r="G85">
            <v>2872539.46</v>
          </cell>
        </row>
        <row r="86">
          <cell r="C86" t="str">
            <v>100498</v>
          </cell>
          <cell r="D86" t="str">
            <v>100498 Касса магазина Лента-4 (ваучеры)</v>
          </cell>
          <cell r="E86" t="str">
            <v>88,6</v>
          </cell>
          <cell r="F86">
            <v>-900</v>
          </cell>
          <cell r="G86">
            <v>-7877.53</v>
          </cell>
        </row>
        <row r="87">
          <cell r="C87" t="str">
            <v>100499</v>
          </cell>
          <cell r="D87" t="str">
            <v>100499 Транзитный счет для отчетов касс (снятие) Лента-4</v>
          </cell>
          <cell r="E87">
            <v>0</v>
          </cell>
          <cell r="F87">
            <v>183087.09</v>
          </cell>
          <cell r="G87">
            <v>0</v>
          </cell>
        </row>
        <row r="88">
          <cell r="C88" t="str">
            <v>100500</v>
          </cell>
          <cell r="D88" t="str">
            <v>100500 Касса магазина N5 - транзит.счет(гл.касса-касс.т.)</v>
          </cell>
          <cell r="E88">
            <v>0</v>
          </cell>
          <cell r="F88">
            <v>3353936.2</v>
          </cell>
          <cell r="G88">
            <v>0</v>
          </cell>
        </row>
        <row r="89">
          <cell r="C89" t="str">
            <v>100510</v>
          </cell>
          <cell r="D89" t="str">
            <v>100510 Касса магазина N5 в RUB</v>
          </cell>
          <cell r="E89" t="str">
            <v>100,0-</v>
          </cell>
          <cell r="F89">
            <v>0</v>
          </cell>
          <cell r="G89">
            <v>119281.69</v>
          </cell>
        </row>
        <row r="90">
          <cell r="C90" t="str">
            <v>100511</v>
          </cell>
          <cell r="D90" t="str">
            <v>100511 Касса магазина Лента-5 (руб.)</v>
          </cell>
          <cell r="E90" t="str">
            <v>76,5-</v>
          </cell>
          <cell r="F90">
            <v>537965.89</v>
          </cell>
          <cell r="G90">
            <v>2290189.77</v>
          </cell>
        </row>
        <row r="91">
          <cell r="C91" t="str">
            <v>100599</v>
          </cell>
          <cell r="D91" t="str">
            <v>100599 Транзитный счет для отчетов касс (снятие) Лента-5</v>
          </cell>
          <cell r="E91">
            <v>0</v>
          </cell>
          <cell r="F91">
            <v>-158750.44</v>
          </cell>
          <cell r="G91">
            <v>0</v>
          </cell>
        </row>
        <row r="92">
          <cell r="C92" t="str">
            <v>100600</v>
          </cell>
          <cell r="D92" t="str">
            <v>100600 Касса магазина N6 - транзит.счет(гл.касса-касс.т.)</v>
          </cell>
          <cell r="E92">
            <v>0</v>
          </cell>
          <cell r="F92">
            <v>1896304.52</v>
          </cell>
          <cell r="G92">
            <v>0</v>
          </cell>
        </row>
        <row r="93">
          <cell r="C93" t="str">
            <v>100610</v>
          </cell>
          <cell r="D93" t="str">
            <v>100610 Касса магазина N6 в RUB</v>
          </cell>
          <cell r="E93" t="str">
            <v>100,0-</v>
          </cell>
          <cell r="F93">
            <v>0</v>
          </cell>
          <cell r="G93">
            <v>173065.64</v>
          </cell>
        </row>
        <row r="94">
          <cell r="C94" t="str">
            <v>100611</v>
          </cell>
          <cell r="D94" t="str">
            <v>100611 Касса магазина Лента-6 (руб.)</v>
          </cell>
          <cell r="E94" t="str">
            <v>51,8-</v>
          </cell>
          <cell r="F94">
            <v>3014039.14</v>
          </cell>
          <cell r="G94">
            <v>6248708.29</v>
          </cell>
        </row>
        <row r="95">
          <cell r="C95" t="str">
            <v>100699</v>
          </cell>
          <cell r="D95" t="str">
            <v>100699 Транзитный счет для отчетов касс (снятие) Лента-6</v>
          </cell>
          <cell r="E95">
            <v>0</v>
          </cell>
          <cell r="F95">
            <v>1456265.08</v>
          </cell>
          <cell r="G95">
            <v>0</v>
          </cell>
        </row>
        <row r="96">
          <cell r="C96" t="str">
            <v>100700</v>
          </cell>
          <cell r="D96" t="str">
            <v>100700 Касса магазина N7 - транзит.счет(гл.касса-касс.т.)</v>
          </cell>
          <cell r="E96">
            <v>0</v>
          </cell>
          <cell r="F96">
            <v>1223139.98</v>
          </cell>
          <cell r="G96">
            <v>0</v>
          </cell>
        </row>
        <row r="97">
          <cell r="C97" t="str">
            <v>100710</v>
          </cell>
          <cell r="D97" t="str">
            <v>100710 Касса магазина №7-  в RUB</v>
          </cell>
          <cell r="E97" t="str">
            <v>100,0-</v>
          </cell>
          <cell r="F97">
            <v>0</v>
          </cell>
          <cell r="G97">
            <v>5149.5</v>
          </cell>
        </row>
        <row r="98">
          <cell r="C98" t="str">
            <v>100711</v>
          </cell>
          <cell r="D98" t="str">
            <v>100711 Касса магазина Лента-7 (руб.)</v>
          </cell>
          <cell r="E98" t="str">
            <v>87,3-</v>
          </cell>
          <cell r="F98">
            <v>270728.48</v>
          </cell>
          <cell r="G98">
            <v>2139436.12</v>
          </cell>
        </row>
        <row r="99">
          <cell r="C99" t="str">
            <v>100798</v>
          </cell>
          <cell r="D99" t="str">
            <v>100798 Касса магазина Лента-7 (ваучеры)</v>
          </cell>
          <cell r="E99" t="str">
            <v>60,0</v>
          </cell>
          <cell r="F99">
            <v>-600</v>
          </cell>
          <cell r="G99">
            <v>-1500</v>
          </cell>
        </row>
        <row r="100">
          <cell r="C100" t="str">
            <v>100799</v>
          </cell>
          <cell r="D100" t="str">
            <v>100799 Транзитный счет для отчетов касс (снятие) Лента-7</v>
          </cell>
          <cell r="E100" t="str">
            <v>330,9</v>
          </cell>
          <cell r="F100">
            <v>677967.09</v>
          </cell>
          <cell r="G100">
            <v>157346.35</v>
          </cell>
        </row>
        <row r="101">
          <cell r="C101" t="str">
            <v>100800</v>
          </cell>
          <cell r="D101" t="str">
            <v>100800 Касса магазина N8 - транзит.счет(гл.касса-касс.т.)</v>
          </cell>
          <cell r="E101">
            <v>0</v>
          </cell>
          <cell r="F101">
            <v>1659007.1</v>
          </cell>
          <cell r="G101">
            <v>0</v>
          </cell>
        </row>
        <row r="102">
          <cell r="C102" t="str">
            <v>100810</v>
          </cell>
          <cell r="D102" t="str">
            <v>100810 Касса магазина N8 в RUB</v>
          </cell>
          <cell r="E102" t="str">
            <v>100,0-</v>
          </cell>
          <cell r="F102">
            <v>0</v>
          </cell>
          <cell r="G102">
            <v>20909.73</v>
          </cell>
        </row>
        <row r="103">
          <cell r="C103" t="str">
            <v>100811</v>
          </cell>
          <cell r="D103" t="str">
            <v>100811 Касса магазина Лента-8 (руб.)</v>
          </cell>
          <cell r="E103" t="str">
            <v>48,5-</v>
          </cell>
          <cell r="F103">
            <v>1121672.83</v>
          </cell>
          <cell r="G103">
            <v>2178678.52</v>
          </cell>
        </row>
        <row r="104">
          <cell r="C104" t="str">
            <v>100898</v>
          </cell>
          <cell r="D104" t="str">
            <v>100898 Касса магазина Лента-8 (ваучеры)</v>
          </cell>
          <cell r="E104">
            <v>0</v>
          </cell>
          <cell r="F104">
            <v>-1300</v>
          </cell>
          <cell r="G104">
            <v>0</v>
          </cell>
        </row>
        <row r="105">
          <cell r="C105" t="str">
            <v>100899</v>
          </cell>
          <cell r="D105" t="str">
            <v>100899 Транзитный счет для отчетов касс (снятие) Лента-8</v>
          </cell>
          <cell r="E105">
            <v>0</v>
          </cell>
          <cell r="F105">
            <v>508357.9</v>
          </cell>
          <cell r="G105">
            <v>0</v>
          </cell>
        </row>
        <row r="106">
          <cell r="C106" t="str">
            <v>100900</v>
          </cell>
          <cell r="D106" t="str">
            <v>100900 Касса магазина N9 - транзит.счет(гл.касса-касс.т.)</v>
          </cell>
          <cell r="E106">
            <v>0</v>
          </cell>
          <cell r="F106">
            <v>1496175.19</v>
          </cell>
          <cell r="G106">
            <v>0</v>
          </cell>
        </row>
        <row r="107">
          <cell r="C107" t="str">
            <v>100911</v>
          </cell>
          <cell r="D107" t="str">
            <v>100911 Касса магазина Лента-9 (руб.)</v>
          </cell>
          <cell r="E107">
            <v>0</v>
          </cell>
          <cell r="F107">
            <v>585497.55000000005</v>
          </cell>
          <cell r="G107">
            <v>0</v>
          </cell>
        </row>
        <row r="108">
          <cell r="C108" t="str">
            <v>100999</v>
          </cell>
          <cell r="D108" t="str">
            <v>100999 Транзитный счет для отчетов касс (снятие) Лента-9</v>
          </cell>
          <cell r="E108">
            <v>0</v>
          </cell>
          <cell r="F108">
            <v>719554.43</v>
          </cell>
          <cell r="G108">
            <v>0</v>
          </cell>
        </row>
        <row r="109">
          <cell r="C109" t="str">
            <v>101000</v>
          </cell>
          <cell r="D109" t="str">
            <v>101000 Касса магазина N10- транзит.счет(гл.касса-касс.т.)</v>
          </cell>
          <cell r="E109">
            <v>0</v>
          </cell>
          <cell r="F109">
            <v>2816918.86</v>
          </cell>
          <cell r="G109">
            <v>0</v>
          </cell>
        </row>
        <row r="110">
          <cell r="C110" t="str">
            <v>101010</v>
          </cell>
          <cell r="D110" t="str">
            <v>101010 Касса№10- в РУБ</v>
          </cell>
          <cell r="E110" t="str">
            <v>100,0-</v>
          </cell>
          <cell r="F110">
            <v>0</v>
          </cell>
          <cell r="G110">
            <v>17771.14</v>
          </cell>
        </row>
        <row r="111">
          <cell r="C111" t="str">
            <v>101011</v>
          </cell>
          <cell r="D111" t="str">
            <v>101011 Касса магазина Лента-10 (руб.)</v>
          </cell>
          <cell r="E111" t="str">
            <v>69,4-</v>
          </cell>
          <cell r="F111">
            <v>1191729.56</v>
          </cell>
          <cell r="G111">
            <v>3890842.66</v>
          </cell>
        </row>
        <row r="112">
          <cell r="C112" t="str">
            <v>101098</v>
          </cell>
          <cell r="D112" t="str">
            <v>101098 Касса магазина Лента-10 (ваучеры)</v>
          </cell>
          <cell r="E112" t="str">
            <v>100,0</v>
          </cell>
          <cell r="F112">
            <v>0</v>
          </cell>
          <cell r="G112">
            <v>-1500</v>
          </cell>
        </row>
        <row r="113">
          <cell r="C113" t="str">
            <v>101099</v>
          </cell>
          <cell r="D113" t="str">
            <v>101099 Транзитный счет для отчетов касс (снятие) Лента-10</v>
          </cell>
          <cell r="E113">
            <v>0</v>
          </cell>
          <cell r="F113">
            <v>347499.8</v>
          </cell>
          <cell r="G113">
            <v>0</v>
          </cell>
        </row>
        <row r="114">
          <cell r="C114" t="str">
            <v>108100</v>
          </cell>
          <cell r="D114" t="str">
            <v>108100 Специальные бланки</v>
          </cell>
          <cell r="E114" t="str">
            <v>37,1</v>
          </cell>
          <cell r="F114">
            <v>144834.4</v>
          </cell>
          <cell r="G114">
            <v>105636.4</v>
          </cell>
        </row>
        <row r="115">
          <cell r="C115" t="str">
            <v>108999</v>
          </cell>
          <cell r="D115" t="str">
            <v>108999 Транзитный счет для продаж по ваучерам</v>
          </cell>
          <cell r="E115" t="str">
            <v>85,6</v>
          </cell>
          <cell r="F115">
            <v>-397835.94</v>
          </cell>
          <cell r="G115">
            <v>-2768522.47</v>
          </cell>
        </row>
        <row r="116">
          <cell r="C116" t="str">
            <v>109999</v>
          </cell>
          <cell r="D116" t="str">
            <v>109999 Транзитный счет для продаж по кредитным картам</v>
          </cell>
          <cell r="E116" t="str">
            <v>78,8-</v>
          </cell>
          <cell r="F116">
            <v>2599879.3199999998</v>
          </cell>
          <cell r="G116">
            <v>12241108.68</v>
          </cell>
        </row>
        <row r="117">
          <cell r="C117" t="str">
            <v>110601</v>
          </cell>
          <cell r="D117" t="str">
            <v>110601 ЛЕНТА ПСБ RUB 40702810539000004574</v>
          </cell>
          <cell r="E117" t="str">
            <v>73,3-</v>
          </cell>
          <cell r="F117">
            <v>700614.08</v>
          </cell>
          <cell r="G117">
            <v>2619884.7000000002</v>
          </cell>
        </row>
        <row r="118">
          <cell r="C118" t="str">
            <v>110602</v>
          </cell>
          <cell r="D118" t="str">
            <v>110602 ЛЕНТА БАЛТ БАНК RUB 40702810700007057107</v>
          </cell>
          <cell r="E118" t="str">
            <v>22,7</v>
          </cell>
          <cell r="F118">
            <v>179252.89</v>
          </cell>
          <cell r="G118">
            <v>146119.22</v>
          </cell>
        </row>
        <row r="119">
          <cell r="C119" t="str">
            <v>110603</v>
          </cell>
          <cell r="D119" t="str">
            <v>110603 ЛЕНТА УРАЛСИБ RUB 40702810722000001757</v>
          </cell>
          <cell r="E119" t="str">
            <v>52,2-</v>
          </cell>
          <cell r="F119">
            <v>354573.79</v>
          </cell>
          <cell r="G119">
            <v>741133.77</v>
          </cell>
        </row>
        <row r="120">
          <cell r="C120" t="str">
            <v>110604</v>
          </cell>
          <cell r="D120" t="str">
            <v>110604 ЛЕНТА РАЙФФАЙЗЕН RUB 40702810503000402378</v>
          </cell>
          <cell r="E120" t="str">
            <v>89,7-</v>
          </cell>
          <cell r="F120">
            <v>9254.77</v>
          </cell>
          <cell r="G120">
            <v>89477.81</v>
          </cell>
        </row>
        <row r="121">
          <cell r="C121" t="str">
            <v>110610</v>
          </cell>
          <cell r="D121" t="str">
            <v>110610 ЛЕНТА СБЕРБАНК RUB 40702810655000100292</v>
          </cell>
          <cell r="E121" t="str">
            <v>3 225,1</v>
          </cell>
          <cell r="F121">
            <v>511978757.14999998</v>
          </cell>
          <cell r="G121">
            <v>15397576.77</v>
          </cell>
        </row>
        <row r="122">
          <cell r="C122" t="str">
            <v>110611</v>
          </cell>
          <cell r="D122" t="str">
            <v>110611 ЛЕНТА ММБанк RUB 40702810100020454885</v>
          </cell>
          <cell r="E122" t="str">
            <v>4 681,1</v>
          </cell>
          <cell r="F122">
            <v>143425237.55000001</v>
          </cell>
          <cell r="G122">
            <v>2999860.76</v>
          </cell>
        </row>
        <row r="123">
          <cell r="C123" t="str">
            <v>110613</v>
          </cell>
          <cell r="D123" t="str">
            <v>110613 ЛЕНТА Коммерцбанк RUB 40702810300002201341</v>
          </cell>
          <cell r="E123" t="str">
            <v>4 717,0</v>
          </cell>
          <cell r="F123">
            <v>484919.09</v>
          </cell>
          <cell r="G123">
            <v>10066.93</v>
          </cell>
        </row>
        <row r="124">
          <cell r="C124" t="str">
            <v>110614</v>
          </cell>
          <cell r="D124" t="str">
            <v>110614 ЛЕНТА АБН АМРО Банк RUB 40702810600000015458</v>
          </cell>
          <cell r="E124">
            <v>0</v>
          </cell>
          <cell r="F124">
            <v>407310.84</v>
          </cell>
          <cell r="G124">
            <v>0</v>
          </cell>
        </row>
        <row r="125">
          <cell r="C125" t="str">
            <v>111604</v>
          </cell>
          <cell r="D125" t="str">
            <v>111604 ЛЕНТА УРАЛСИБ USD 40702840822000534000</v>
          </cell>
          <cell r="E125" t="str">
            <v>3,4-</v>
          </cell>
          <cell r="F125">
            <v>0.28000000000000003</v>
          </cell>
          <cell r="G125">
            <v>0.28999999999999998</v>
          </cell>
        </row>
        <row r="126">
          <cell r="C126" t="str">
            <v>111612</v>
          </cell>
          <cell r="D126" t="str">
            <v>111612 ЛЕНТА БалтБанк USD 40702840500001205484</v>
          </cell>
          <cell r="E126" t="str">
            <v>96,6-</v>
          </cell>
          <cell r="F126">
            <v>4.8600000000000003</v>
          </cell>
          <cell r="G126">
            <v>143.91</v>
          </cell>
        </row>
        <row r="127">
          <cell r="C127" t="str">
            <v>111614</v>
          </cell>
          <cell r="D127" t="str">
            <v>111614 ЛЕНТА Райффайзен USD 40702840803000402378</v>
          </cell>
          <cell r="E127" t="str">
            <v>6,2-</v>
          </cell>
          <cell r="F127">
            <v>559.38</v>
          </cell>
          <cell r="G127">
            <v>596.66</v>
          </cell>
        </row>
        <row r="128">
          <cell r="C128" t="str">
            <v>111618</v>
          </cell>
          <cell r="D128" t="str">
            <v>111618 ЛЕНТА Коммерцбанк USD 40702840600002201341</v>
          </cell>
          <cell r="E128" t="str">
            <v>100,0-</v>
          </cell>
          <cell r="F128">
            <v>0</v>
          </cell>
          <cell r="G128">
            <v>41.45</v>
          </cell>
        </row>
        <row r="129">
          <cell r="C129" t="str">
            <v>112612</v>
          </cell>
          <cell r="D129" t="str">
            <v>112612 ЛЕНТА ММБ EUR 40702978900020626742</v>
          </cell>
          <cell r="E129">
            <v>0</v>
          </cell>
          <cell r="F129">
            <v>17317675.280000001</v>
          </cell>
          <cell r="G129">
            <v>0</v>
          </cell>
        </row>
        <row r="130">
          <cell r="C130" t="str">
            <v>113601</v>
          </cell>
          <cell r="D130" t="str">
            <v>113601 Лента СБ RUB 42102810155000000005 Депозитный счет</v>
          </cell>
          <cell r="E130" t="str">
            <v>100,0-</v>
          </cell>
          <cell r="F130">
            <v>0</v>
          </cell>
          <cell r="G130">
            <v>135799900</v>
          </cell>
        </row>
        <row r="131">
          <cell r="C131" t="str">
            <v>113607</v>
          </cell>
          <cell r="D131" t="str">
            <v>113607 ММБ депозитный счет1 42102810500021207572</v>
          </cell>
          <cell r="E131">
            <v>0</v>
          </cell>
          <cell r="F131">
            <v>324000000</v>
          </cell>
          <cell r="G131">
            <v>0</v>
          </cell>
        </row>
        <row r="132">
          <cell r="C132" t="str">
            <v>113608</v>
          </cell>
          <cell r="D132" t="str">
            <v>113608 АМРО(тех счет ) RUB 3010181040000000795</v>
          </cell>
          <cell r="E132">
            <v>0</v>
          </cell>
          <cell r="F132">
            <v>22648732.670000002</v>
          </cell>
          <cell r="G132">
            <v>0</v>
          </cell>
        </row>
        <row r="133">
          <cell r="C133" t="str">
            <v>113609</v>
          </cell>
          <cell r="D133" t="str">
            <v>113609 АБН АМРО Банк АО спец RUB 30227810000000015598</v>
          </cell>
          <cell r="E133">
            <v>0</v>
          </cell>
          <cell r="F133">
            <v>-8381129</v>
          </cell>
          <cell r="G133">
            <v>0</v>
          </cell>
        </row>
        <row r="134">
          <cell r="C134" t="str">
            <v>118020</v>
          </cell>
          <cell r="D134" t="str">
            <v>118020 Тех.счет для исходящих платежей по банк.выписке</v>
          </cell>
          <cell r="E134">
            <v>0</v>
          </cell>
          <cell r="F134">
            <v>8386350.04</v>
          </cell>
          <cell r="G134">
            <v>0</v>
          </cell>
        </row>
        <row r="135">
          <cell r="C135" t="str">
            <v>119300</v>
          </cell>
          <cell r="D135" t="str">
            <v>119300 Транзитные счета банки</v>
          </cell>
          <cell r="E135">
            <v>0</v>
          </cell>
          <cell r="F135">
            <v>8381129</v>
          </cell>
          <cell r="G135">
            <v>0</v>
          </cell>
        </row>
        <row r="136">
          <cell r="C136" t="str">
            <v>119410</v>
          </cell>
          <cell r="D136" t="str">
            <v>119410 Счет оффшорной компании Istochnic LTD в USD</v>
          </cell>
          <cell r="E136" t="str">
            <v>289,8</v>
          </cell>
          <cell r="F136">
            <v>34181795.32</v>
          </cell>
          <cell r="G136">
            <v>8768382.5399999991</v>
          </cell>
        </row>
        <row r="137">
          <cell r="C137" t="str">
            <v>119420</v>
          </cell>
          <cell r="D137" t="str">
            <v>119420 Счет оффшорной компании Istochnic LTD в EUR</v>
          </cell>
          <cell r="E137">
            <v>0</v>
          </cell>
          <cell r="F137">
            <v>-6169112.5499999998</v>
          </cell>
          <cell r="G137">
            <v>0</v>
          </cell>
        </row>
        <row r="138">
          <cell r="C138" t="str">
            <v>119500</v>
          </cell>
          <cell r="D138" t="str">
            <v>119500 Транзитный счет Источник ЛТД</v>
          </cell>
          <cell r="E138" t="str">
            <v>58,8-</v>
          </cell>
          <cell r="F138">
            <v>19279.82</v>
          </cell>
          <cell r="G138">
            <v>46838.97</v>
          </cell>
        </row>
        <row r="139">
          <cell r="C139" t="str">
            <v>120000</v>
          </cell>
          <cell r="D139" t="str">
            <v>120000 Ссуды сотрудникам</v>
          </cell>
          <cell r="E139" t="str">
            <v>100,0-</v>
          </cell>
          <cell r="F139">
            <v>0</v>
          </cell>
          <cell r="G139">
            <v>250133.1</v>
          </cell>
        </row>
        <row r="140">
          <cell r="C140" t="str">
            <v>120010</v>
          </cell>
          <cell r="D140" t="str">
            <v>120010 Займы выданные в рублях</v>
          </cell>
          <cell r="E140" t="str">
            <v>18,2</v>
          </cell>
          <cell r="F140">
            <v>269001625</v>
          </cell>
          <cell r="G140">
            <v>227616125</v>
          </cell>
        </row>
        <row r="141">
          <cell r="C141" t="str">
            <v>120020</v>
          </cell>
          <cell r="D141" t="str">
            <v>120020 Займы выданные аффелированным лицам</v>
          </cell>
          <cell r="E141">
            <v>0</v>
          </cell>
          <cell r="F141">
            <v>60562151.670000002</v>
          </cell>
          <cell r="G141">
            <v>0</v>
          </cell>
        </row>
        <row r="142">
          <cell r="C142" t="str">
            <v>120040</v>
          </cell>
          <cell r="D142" t="str">
            <v>120040 Денежные средства от займов выданных</v>
          </cell>
          <cell r="E142" t="str">
            <v>52,0-</v>
          </cell>
          <cell r="F142">
            <v>-220896201.90000001</v>
          </cell>
          <cell r="G142">
            <v>-145299546.41999999</v>
          </cell>
        </row>
        <row r="143">
          <cell r="C143" t="str">
            <v>120050</v>
          </cell>
          <cell r="D143" t="str">
            <v>120050 Кредиторская задолжен.Проценты к получению</v>
          </cell>
          <cell r="E143" t="str">
            <v>7,1-</v>
          </cell>
          <cell r="F143">
            <v>7571345.7599999998</v>
          </cell>
          <cell r="G143">
            <v>8148029.25</v>
          </cell>
        </row>
        <row r="144">
          <cell r="C144" t="str">
            <v>120099</v>
          </cell>
          <cell r="D144" t="str">
            <v>120099 Ссуды сотрудникам (корр.счет)</v>
          </cell>
          <cell r="E144" t="str">
            <v>100,0-</v>
          </cell>
          <cell r="F144">
            <v>0</v>
          </cell>
          <cell r="G144">
            <v>8909.4</v>
          </cell>
        </row>
        <row r="145">
          <cell r="C145" t="str">
            <v>121000</v>
          </cell>
          <cell r="D145" t="str">
            <v>121000 Ссуды сотрудникам (бух.учет)</v>
          </cell>
          <cell r="E145" t="str">
            <v>6,2-</v>
          </cell>
          <cell r="F145">
            <v>2907896.75</v>
          </cell>
          <cell r="G145">
            <v>3101752.24</v>
          </cell>
        </row>
        <row r="146">
          <cell r="C146" t="str">
            <v>140000</v>
          </cell>
          <cell r="D146" t="str">
            <v>140000 Дебиторская задолжен.(по товарам) внутри страны</v>
          </cell>
          <cell r="E146" t="str">
            <v>86,5-</v>
          </cell>
          <cell r="F146">
            <v>241176.92</v>
          </cell>
          <cell r="G146">
            <v>1782714.48</v>
          </cell>
        </row>
        <row r="147">
          <cell r="C147" t="str">
            <v>140010</v>
          </cell>
          <cell r="D147" t="str">
            <v>140010 Дебиторская задолженность (по ОС) внутри страны</v>
          </cell>
          <cell r="E147" t="str">
            <v>0,3-</v>
          </cell>
          <cell r="F147">
            <v>17636350</v>
          </cell>
          <cell r="G147">
            <v>17692859.129999999</v>
          </cell>
        </row>
        <row r="148">
          <cell r="C148" t="str">
            <v>140020</v>
          </cell>
          <cell r="D148" t="str">
            <v>140020 Дебиторская задолжен.(по услугам) внутри страны</v>
          </cell>
          <cell r="E148" t="str">
            <v>131,4</v>
          </cell>
          <cell r="F148">
            <v>81471851.890000001</v>
          </cell>
          <cell r="G148">
            <v>35207708.990000002</v>
          </cell>
        </row>
        <row r="149">
          <cell r="C149" t="str">
            <v>140090</v>
          </cell>
          <cell r="D149" t="str">
            <v>140090 Дебиторская задолженность внутри страны - СРЛ</v>
          </cell>
          <cell r="E149">
            <v>0</v>
          </cell>
          <cell r="F149">
            <v>-356795</v>
          </cell>
          <cell r="G149">
            <v>0</v>
          </cell>
        </row>
        <row r="150">
          <cell r="C150" t="str">
            <v>140200</v>
          </cell>
          <cell r="D150" t="str">
            <v>140200 Авансы полученные    (по товарам) внутри страны</v>
          </cell>
          <cell r="E150" t="str">
            <v>22,8-</v>
          </cell>
          <cell r="F150">
            <v>-9994913.4100000001</v>
          </cell>
          <cell r="G150">
            <v>-8138719.46</v>
          </cell>
        </row>
        <row r="151">
          <cell r="C151" t="str">
            <v>140210</v>
          </cell>
          <cell r="D151" t="str">
            <v>140210 НДС по авансам полученным</v>
          </cell>
          <cell r="E151" t="str">
            <v>54,3</v>
          </cell>
          <cell r="F151">
            <v>1891140</v>
          </cell>
          <cell r="G151">
            <v>1225670.74</v>
          </cell>
        </row>
        <row r="152">
          <cell r="C152" t="str">
            <v>140300</v>
          </cell>
          <cell r="D152" t="str">
            <v>140300 Авансы полученные по ОС</v>
          </cell>
          <cell r="E152" t="str">
            <v>48,0-</v>
          </cell>
          <cell r="F152">
            <v>-7996239.9000000004</v>
          </cell>
          <cell r="G152">
            <v>-5403679.9000000004</v>
          </cell>
        </row>
        <row r="153">
          <cell r="C153" t="str">
            <v>141000</v>
          </cell>
          <cell r="D153" t="str">
            <v>141000 Дебиторская задолженность (по товарам) за рубежом</v>
          </cell>
          <cell r="E153">
            <v>0</v>
          </cell>
          <cell r="F153">
            <v>-28175</v>
          </cell>
          <cell r="G153">
            <v>0</v>
          </cell>
        </row>
        <row r="154">
          <cell r="C154" t="str">
            <v>141020</v>
          </cell>
          <cell r="D154" t="str">
            <v>141020 Дебиторская задолженность (по услугам) за рубежом</v>
          </cell>
          <cell r="E154">
            <v>0</v>
          </cell>
          <cell r="F154">
            <v>-30000</v>
          </cell>
          <cell r="G154">
            <v>0</v>
          </cell>
        </row>
        <row r="155">
          <cell r="C155" t="str">
            <v>141090</v>
          </cell>
          <cell r="D155" t="str">
            <v>141090 Дебиторская задолженность за рубежом - СРЛ</v>
          </cell>
          <cell r="E155" t="str">
            <v>0,0</v>
          </cell>
          <cell r="F155">
            <v>-13002.67</v>
          </cell>
          <cell r="G155">
            <v>-13002.67</v>
          </cell>
        </row>
        <row r="156">
          <cell r="C156" t="str">
            <v>142000</v>
          </cell>
          <cell r="D156" t="str">
            <v>142000 Дебиторская задолженностьПоАффилированным лицам</v>
          </cell>
          <cell r="E156" t="str">
            <v>100,0-</v>
          </cell>
          <cell r="F156">
            <v>0</v>
          </cell>
          <cell r="G156">
            <v>8634.75</v>
          </cell>
        </row>
        <row r="157">
          <cell r="C157" t="str">
            <v>142099</v>
          </cell>
          <cell r="D157" t="str">
            <v>142099 Дебиторская задолжен. - услуги (коррект.счет)</v>
          </cell>
          <cell r="E157" t="str">
            <v>60,7</v>
          </cell>
          <cell r="F157">
            <v>10435.69</v>
          </cell>
          <cell r="G157">
            <v>6493.39</v>
          </cell>
        </row>
        <row r="158">
          <cell r="C158" t="str">
            <v>144000</v>
          </cell>
          <cell r="D158" t="str">
            <v>144000 Дебиторская задолж. подотчетных лиц (недостачи)</v>
          </cell>
          <cell r="E158" t="str">
            <v>51,4-</v>
          </cell>
          <cell r="F158">
            <v>38238.15</v>
          </cell>
          <cell r="G158">
            <v>78647.37</v>
          </cell>
        </row>
        <row r="159">
          <cell r="C159" t="str">
            <v>144010</v>
          </cell>
          <cell r="D159" t="str">
            <v>144010 Недостачи и потери от порчи</v>
          </cell>
          <cell r="E159">
            <v>0</v>
          </cell>
          <cell r="F159">
            <v>436625.08</v>
          </cell>
          <cell r="G159">
            <v>0</v>
          </cell>
        </row>
        <row r="160">
          <cell r="C160" t="str">
            <v>144100</v>
          </cell>
          <cell r="D160" t="str">
            <v>144100 Дебиторская задолженность (удержание недостач)</v>
          </cell>
          <cell r="E160">
            <v>0</v>
          </cell>
          <cell r="F160">
            <v>1095.78</v>
          </cell>
          <cell r="G160">
            <v>0</v>
          </cell>
        </row>
        <row r="161">
          <cell r="C161" t="str">
            <v>146000</v>
          </cell>
          <cell r="D161" t="str">
            <v>146000 Целевое финансирование</v>
          </cell>
          <cell r="E161" t="str">
            <v>113,0-</v>
          </cell>
          <cell r="F161">
            <v>-368682900</v>
          </cell>
          <cell r="G161">
            <v>-173069400</v>
          </cell>
        </row>
        <row r="162">
          <cell r="C162" t="str">
            <v>147000</v>
          </cell>
          <cell r="D162" t="str">
            <v>147000 Дебиторская задолженность покупателей по б/н</v>
          </cell>
          <cell r="E162" t="str">
            <v>69,9-</v>
          </cell>
          <cell r="F162">
            <v>30626.3</v>
          </cell>
          <cell r="G162">
            <v>101794.78</v>
          </cell>
        </row>
        <row r="163">
          <cell r="C163" t="str">
            <v>149000</v>
          </cell>
          <cell r="D163" t="str">
            <v>149000 Прочие расчеты по претензиям с сотрудниками</v>
          </cell>
          <cell r="E163">
            <v>0</v>
          </cell>
          <cell r="F163">
            <v>1762.43</v>
          </cell>
          <cell r="G163">
            <v>0</v>
          </cell>
        </row>
        <row r="164">
          <cell r="C164" t="str">
            <v>149090</v>
          </cell>
          <cell r="D164" t="str">
            <v>149090 Расчеты по накопительной скидке с покупателями</v>
          </cell>
          <cell r="E164" t="str">
            <v>20,1-</v>
          </cell>
          <cell r="F164">
            <v>-4422602.05</v>
          </cell>
          <cell r="G164">
            <v>-3683849.66</v>
          </cell>
        </row>
        <row r="165">
          <cell r="C165" t="str">
            <v>154500</v>
          </cell>
          <cell r="D165" t="str">
            <v>154500 Предварительный НДС по товарам</v>
          </cell>
          <cell r="E165">
            <v>0</v>
          </cell>
          <cell r="F165">
            <v>247311203.78</v>
          </cell>
          <cell r="G165">
            <v>0</v>
          </cell>
        </row>
        <row r="166">
          <cell r="C166" t="str">
            <v>154510</v>
          </cell>
          <cell r="D166" t="str">
            <v>154510 Предв.НДС по проч.ТМЦ (сырье, мат.д/собств.исп.)</v>
          </cell>
          <cell r="E166">
            <v>0</v>
          </cell>
          <cell r="F166">
            <v>1195580.3899999999</v>
          </cell>
          <cell r="G166">
            <v>0</v>
          </cell>
        </row>
        <row r="167">
          <cell r="C167" t="str">
            <v>154530</v>
          </cell>
          <cell r="D167" t="str">
            <v>154530 Предв.НДС по проч.ТМЦ (для производства)</v>
          </cell>
          <cell r="E167">
            <v>0</v>
          </cell>
          <cell r="F167">
            <v>693223.87</v>
          </cell>
          <cell r="G167">
            <v>0</v>
          </cell>
        </row>
        <row r="168">
          <cell r="C168" t="str">
            <v>154610</v>
          </cell>
          <cell r="D168" t="str">
            <v>154610 Предварительный НДС по услугам произв.характера</v>
          </cell>
          <cell r="E168">
            <v>0</v>
          </cell>
          <cell r="F168">
            <v>10583339.24</v>
          </cell>
          <cell r="G168">
            <v>0</v>
          </cell>
        </row>
        <row r="169">
          <cell r="C169" t="str">
            <v>154700</v>
          </cell>
          <cell r="D169" t="str">
            <v>154700 Предварительный НДС по оборуд.,не треб.монтажа;НМА</v>
          </cell>
          <cell r="E169">
            <v>0</v>
          </cell>
          <cell r="F169">
            <v>3261429.26</v>
          </cell>
          <cell r="G169">
            <v>0</v>
          </cell>
        </row>
        <row r="170">
          <cell r="C170" t="str">
            <v>154710</v>
          </cell>
          <cell r="D170" t="str">
            <v>154710 Предварительный НДС по оборуд.,треб.монтажа; услуг</v>
          </cell>
          <cell r="E170">
            <v>0</v>
          </cell>
          <cell r="F170">
            <v>10976200.050000001</v>
          </cell>
          <cell r="G170">
            <v>0</v>
          </cell>
        </row>
        <row r="171">
          <cell r="C171" t="str">
            <v>154720</v>
          </cell>
          <cell r="D171" t="str">
            <v>154720 Предварительный НДС по проч.капитальным вложениям</v>
          </cell>
          <cell r="E171">
            <v>0</v>
          </cell>
          <cell r="F171">
            <v>85725047.680000007</v>
          </cell>
          <cell r="G171">
            <v>0</v>
          </cell>
        </row>
        <row r="172">
          <cell r="C172" t="str">
            <v>154730</v>
          </cell>
          <cell r="D172" t="str">
            <v>154730 Предв.НДС по импорту ОС, оборудования (оприх)</v>
          </cell>
          <cell r="E172">
            <v>0</v>
          </cell>
          <cell r="F172">
            <v>3917401.34</v>
          </cell>
          <cell r="G172">
            <v>0</v>
          </cell>
        </row>
        <row r="173">
          <cell r="C173" t="str">
            <v>154800</v>
          </cell>
          <cell r="D173" t="str">
            <v>154800 База для операций с нулевой ставкой налога</v>
          </cell>
          <cell r="E173">
            <v>0</v>
          </cell>
          <cell r="F173">
            <v>30337025.789999999</v>
          </cell>
          <cell r="G173">
            <v>0</v>
          </cell>
        </row>
        <row r="174">
          <cell r="C174" t="str">
            <v>154900</v>
          </cell>
          <cell r="D174" t="str">
            <v>154900 Перенос входящего НДС с 2004 г.</v>
          </cell>
          <cell r="E174" t="str">
            <v>0,0</v>
          </cell>
          <cell r="F174">
            <v>473572870.56999999</v>
          </cell>
          <cell r="G174">
            <v>473572870.56999999</v>
          </cell>
        </row>
        <row r="175">
          <cell r="C175" t="str">
            <v>154999</v>
          </cell>
          <cell r="D175" t="str">
            <v>154999 Предварительный НДС, технич.счет для выравнива</v>
          </cell>
          <cell r="E175">
            <v>0</v>
          </cell>
          <cell r="F175">
            <v>-30337025.789999999</v>
          </cell>
          <cell r="G175">
            <v>0</v>
          </cell>
        </row>
        <row r="176">
          <cell r="C176" t="str">
            <v>160000</v>
          </cell>
          <cell r="D176" t="str">
            <v>160000 Кредиторская задолжен.(по товарам) внутри страны</v>
          </cell>
          <cell r="E176" t="str">
            <v>8,9</v>
          </cell>
          <cell r="F176">
            <v>-1953761517.8699999</v>
          </cell>
          <cell r="G176">
            <v>-2144991427.96</v>
          </cell>
        </row>
        <row r="177">
          <cell r="C177" t="str">
            <v>160005</v>
          </cell>
          <cell r="D177" t="str">
            <v>160005 Расчеты с поставщиками по накопительным скидкам</v>
          </cell>
          <cell r="E177" t="str">
            <v>67,7-</v>
          </cell>
          <cell r="F177">
            <v>693166.67</v>
          </cell>
          <cell r="G177">
            <v>2144469.17</v>
          </cell>
        </row>
        <row r="178">
          <cell r="C178" t="str">
            <v>160010</v>
          </cell>
          <cell r="D178" t="str">
            <v>160010 Кредиторская задолженность (по ОС) внутри страны</v>
          </cell>
          <cell r="E178" t="str">
            <v>36,3-</v>
          </cell>
          <cell r="F178">
            <v>-61439035.210000001</v>
          </cell>
          <cell r="G178">
            <v>-45087478.210000001</v>
          </cell>
        </row>
        <row r="179">
          <cell r="C179" t="str">
            <v>160020</v>
          </cell>
          <cell r="D179" t="str">
            <v>160020 Кредиторская задолжен.(по услугам) внутри страны</v>
          </cell>
          <cell r="E179" t="str">
            <v>40,1</v>
          </cell>
          <cell r="F179">
            <v>-91616683.5</v>
          </cell>
          <cell r="G179">
            <v>-153009455.87</v>
          </cell>
        </row>
        <row r="180">
          <cell r="C180" t="str">
            <v>160022</v>
          </cell>
          <cell r="D180" t="str">
            <v>160022 Расчеты по страхованию в руб.</v>
          </cell>
          <cell r="E180" t="str">
            <v>788,5</v>
          </cell>
          <cell r="F180">
            <v>2692910.42</v>
          </cell>
          <cell r="G180">
            <v>-391117.29</v>
          </cell>
        </row>
        <row r="181">
          <cell r="C181" t="str">
            <v>160090</v>
          </cell>
          <cell r="D181" t="str">
            <v>160090 Кредиторская задолженность внутри страны - СРЛ</v>
          </cell>
          <cell r="E181" t="str">
            <v>16,5</v>
          </cell>
          <cell r="F181">
            <v>395796503.26999998</v>
          </cell>
          <cell r="G181">
            <v>339707103.26999998</v>
          </cell>
        </row>
        <row r="182">
          <cell r="C182" t="str">
            <v>160200</v>
          </cell>
          <cell r="D182" t="str">
            <v>160200 Денежные средства от поставщиков услуг</v>
          </cell>
          <cell r="E182" t="str">
            <v>66,1-</v>
          </cell>
          <cell r="F182">
            <v>44200312.530000001</v>
          </cell>
          <cell r="G182">
            <v>130292714.37</v>
          </cell>
        </row>
        <row r="183">
          <cell r="C183" t="str">
            <v>161000</v>
          </cell>
          <cell r="D183" t="str">
            <v>161000 Кредиторская задолженность (по товарам) за рубежом</v>
          </cell>
          <cell r="E183" t="str">
            <v>100,0</v>
          </cell>
          <cell r="F183">
            <v>0</v>
          </cell>
          <cell r="G183">
            <v>-942881.44</v>
          </cell>
        </row>
        <row r="184">
          <cell r="C184" t="str">
            <v>161010</v>
          </cell>
          <cell r="D184" t="str">
            <v>161010 Кредиторская задолженность (по ОС) (Istochnic Ltd)</v>
          </cell>
          <cell r="E184" t="str">
            <v>211,7</v>
          </cell>
          <cell r="F184">
            <v>6421898.3099999996</v>
          </cell>
          <cell r="G184">
            <v>-5749143.5700000003</v>
          </cell>
        </row>
        <row r="185">
          <cell r="C185" t="str">
            <v>161040</v>
          </cell>
          <cell r="D185" t="str">
            <v>161040 Кредиторская задолженность (по ОС импорт)</v>
          </cell>
          <cell r="E185" t="str">
            <v>100,0</v>
          </cell>
          <cell r="F185">
            <v>0</v>
          </cell>
          <cell r="G185">
            <v>-752434.12</v>
          </cell>
        </row>
        <row r="186">
          <cell r="C186" t="str">
            <v>161080</v>
          </cell>
          <cell r="D186" t="str">
            <v>161080 Кредиторская задолжен.(корр.счет)(Istochnic)</v>
          </cell>
          <cell r="E186" t="str">
            <v>273,5-</v>
          </cell>
          <cell r="F186">
            <v>-4880344.67</v>
          </cell>
          <cell r="G186">
            <v>2813403.31</v>
          </cell>
        </row>
        <row r="187">
          <cell r="C187" t="str">
            <v>161088</v>
          </cell>
          <cell r="D187" t="str">
            <v>161088 Кредиторская задолжен.ОС (корр.счет)(Istochnic Ltd</v>
          </cell>
          <cell r="E187" t="str">
            <v>90,9-</v>
          </cell>
          <cell r="F187">
            <v>33884.6</v>
          </cell>
          <cell r="G187">
            <v>372376.46</v>
          </cell>
        </row>
        <row r="188">
          <cell r="C188" t="str">
            <v>161099</v>
          </cell>
          <cell r="D188" t="str">
            <v>161099 Кредиторская задолжен.ОС (корр.счет)</v>
          </cell>
          <cell r="E188" t="str">
            <v>100,0</v>
          </cell>
          <cell r="F188">
            <v>0</v>
          </cell>
          <cell r="G188">
            <v>-100928.11</v>
          </cell>
        </row>
        <row r="189">
          <cell r="C189" t="str">
            <v>162099</v>
          </cell>
          <cell r="D189" t="str">
            <v>162099 Кредиторская задолженность - услуги (корр.счет)</v>
          </cell>
          <cell r="E189">
            <v>0</v>
          </cell>
          <cell r="F189">
            <v>-13720</v>
          </cell>
          <cell r="G189">
            <v>0</v>
          </cell>
        </row>
        <row r="190">
          <cell r="C190" t="str">
            <v>162100</v>
          </cell>
          <cell r="D190" t="str">
            <v>162100 КредиторскаяЗадолженностьПоАффилированнымЛицам</v>
          </cell>
          <cell r="E190" t="str">
            <v>582 089,3-</v>
          </cell>
          <cell r="F190">
            <v>-50270588.18</v>
          </cell>
          <cell r="G190">
            <v>-8634.75</v>
          </cell>
        </row>
        <row r="191">
          <cell r="C191" t="str">
            <v>163000</v>
          </cell>
          <cell r="D191" t="str">
            <v>163000 Расчеты по договорам подряда с физ.лицами</v>
          </cell>
          <cell r="E191">
            <v>0</v>
          </cell>
          <cell r="F191">
            <v>-102679.32</v>
          </cell>
          <cell r="G191">
            <v>0</v>
          </cell>
        </row>
        <row r="192">
          <cell r="C192" t="str">
            <v>164000</v>
          </cell>
          <cell r="D192" t="str">
            <v>164000 Кредиторская задолженность подотчетных лиц</v>
          </cell>
          <cell r="E192" t="str">
            <v>2 107,1</v>
          </cell>
          <cell r="F192">
            <v>244273.93</v>
          </cell>
          <cell r="G192">
            <v>-12170.53</v>
          </cell>
        </row>
        <row r="193">
          <cell r="C193" t="str">
            <v>164010</v>
          </cell>
          <cell r="D193" t="str">
            <v>164010 Депонированные суммы RUR</v>
          </cell>
          <cell r="E193" t="str">
            <v>27,3</v>
          </cell>
          <cell r="F193">
            <v>-705844.05</v>
          </cell>
          <cell r="G193">
            <v>-971519.06</v>
          </cell>
        </row>
        <row r="194">
          <cell r="C194" t="str">
            <v>164011</v>
          </cell>
          <cell r="D194" t="str">
            <v>164011 Депонированные суммы Лента</v>
          </cell>
          <cell r="E194" t="str">
            <v>34,8</v>
          </cell>
          <cell r="F194">
            <v>-89809.69</v>
          </cell>
          <cell r="G194">
            <v>-137754.48000000001</v>
          </cell>
        </row>
        <row r="195">
          <cell r="C195" t="str">
            <v>164100</v>
          </cell>
          <cell r="D195" t="str">
            <v>164100 Кредиторская задолженность по обучению</v>
          </cell>
          <cell r="E195">
            <v>0</v>
          </cell>
          <cell r="F195">
            <v>-1337</v>
          </cell>
          <cell r="G195">
            <v>0</v>
          </cell>
        </row>
        <row r="196">
          <cell r="C196" t="str">
            <v>164110</v>
          </cell>
          <cell r="D196" t="str">
            <v>164110 Кредиторская задолженность штраф за неправ терм. ч</v>
          </cell>
          <cell r="E196" t="str">
            <v>72,4-</v>
          </cell>
          <cell r="F196">
            <v>-193936.99</v>
          </cell>
          <cell r="G196">
            <v>-112462.92</v>
          </cell>
        </row>
        <row r="197">
          <cell r="C197" t="str">
            <v>164120</v>
          </cell>
          <cell r="D197" t="str">
            <v>164120 Кредиторская задолженность по путевкам</v>
          </cell>
          <cell r="E197">
            <v>0</v>
          </cell>
          <cell r="F197">
            <v>-310775.02</v>
          </cell>
          <cell r="G197">
            <v>0</v>
          </cell>
        </row>
        <row r="198">
          <cell r="C198" t="str">
            <v>164130</v>
          </cell>
          <cell r="D198" t="str">
            <v>164130 Кредиторская задолженность по исполн. листам</v>
          </cell>
          <cell r="E198" t="str">
            <v>232,4-</v>
          </cell>
          <cell r="F198">
            <v>-86420.91</v>
          </cell>
          <cell r="G198">
            <v>-26000.33</v>
          </cell>
        </row>
        <row r="199">
          <cell r="C199" t="str">
            <v>164140</v>
          </cell>
          <cell r="D199" t="str">
            <v>164140 Кредиторская задолженность подотчетных лиц (у)</v>
          </cell>
          <cell r="E199" t="str">
            <v>1 646,2</v>
          </cell>
          <cell r="F199">
            <v>6306317.0999999996</v>
          </cell>
          <cell r="G199">
            <v>-407865.15</v>
          </cell>
        </row>
        <row r="200">
          <cell r="C200" t="str">
            <v>164150</v>
          </cell>
          <cell r="D200" t="str">
            <v>164150 Прочие расчеты с сотрудниками (кредиторами)</v>
          </cell>
          <cell r="E200" t="str">
            <v>101,5-</v>
          </cell>
          <cell r="F200">
            <v>-3000</v>
          </cell>
          <cell r="G200">
            <v>195010.7</v>
          </cell>
        </row>
        <row r="201">
          <cell r="C201" t="str">
            <v>164160</v>
          </cell>
          <cell r="D201" t="str">
            <v>164160 Прочие расчеты с сотрудниками (дебиторами)</v>
          </cell>
          <cell r="E201">
            <v>0</v>
          </cell>
          <cell r="F201">
            <v>131600</v>
          </cell>
          <cell r="G201">
            <v>0</v>
          </cell>
        </row>
        <row r="202">
          <cell r="C202" t="str">
            <v>165000</v>
          </cell>
          <cell r="D202" t="str">
            <v>165000 Кредиторская задолженность поставщ.фин.услуг</v>
          </cell>
          <cell r="E202" t="str">
            <v>68 329,1-</v>
          </cell>
          <cell r="F202">
            <v>-18880934.710000001</v>
          </cell>
          <cell r="G202">
            <v>-27591.98</v>
          </cell>
        </row>
        <row r="203">
          <cell r="C203" t="str">
            <v>169000</v>
          </cell>
          <cell r="D203" t="str">
            <v>169000 Кредиторская задолжен.проч.(искусств.пост.и покуп)</v>
          </cell>
          <cell r="E203" t="str">
            <v>0,0</v>
          </cell>
          <cell r="F203">
            <v>-3800</v>
          </cell>
          <cell r="G203">
            <v>-3800</v>
          </cell>
        </row>
        <row r="204">
          <cell r="C204" t="str">
            <v>169099</v>
          </cell>
          <cell r="D204" t="str">
            <v>169099 Кредиторская задолжен.пр.(иск.постав., корр.счет)</v>
          </cell>
          <cell r="E204" t="str">
            <v>0,0</v>
          </cell>
          <cell r="F204">
            <v>1794735</v>
          </cell>
          <cell r="G204">
            <v>1794735</v>
          </cell>
        </row>
        <row r="205">
          <cell r="C205" t="str">
            <v>175000</v>
          </cell>
          <cell r="D205" t="str">
            <v>175000 Исходящий НДС по проданным товарам</v>
          </cell>
          <cell r="E205" t="str">
            <v>51,3-</v>
          </cell>
          <cell r="F205">
            <v>-3692779040.7800002</v>
          </cell>
          <cell r="G205">
            <v>-2441208240.75</v>
          </cell>
        </row>
        <row r="206">
          <cell r="C206" t="str">
            <v>175009</v>
          </cell>
          <cell r="D206" t="str">
            <v>175009 Исходящий НДС по проданным товарам (корр.)</v>
          </cell>
          <cell r="E206" t="str">
            <v>0,0</v>
          </cell>
          <cell r="F206">
            <v>5814458.3099999996</v>
          </cell>
          <cell r="G206">
            <v>5814458.3099999996</v>
          </cell>
        </row>
        <row r="207">
          <cell r="C207" t="str">
            <v>175010</v>
          </cell>
          <cell r="D207" t="str">
            <v>175010 Исходящий НДС по полученным авансам (товар)</v>
          </cell>
          <cell r="E207" t="str">
            <v>54,3-</v>
          </cell>
          <cell r="F207">
            <v>-1891140</v>
          </cell>
          <cell r="G207">
            <v>-1225670.74</v>
          </cell>
        </row>
        <row r="208">
          <cell r="C208" t="str">
            <v>175100</v>
          </cell>
          <cell r="D208" t="str">
            <v>175100 Исходящий НДС по оказанным услугам</v>
          </cell>
          <cell r="E208" t="str">
            <v>26,6-</v>
          </cell>
          <cell r="F208">
            <v>-28711406.390000001</v>
          </cell>
          <cell r="G208">
            <v>-22683102</v>
          </cell>
        </row>
        <row r="209">
          <cell r="C209" t="str">
            <v>175110</v>
          </cell>
          <cell r="D209" t="str">
            <v>175110 Исходящий НДС по полученным авансам за услуги</v>
          </cell>
          <cell r="E209" t="str">
            <v>0,0</v>
          </cell>
          <cell r="F209">
            <v>13491.72</v>
          </cell>
          <cell r="G209">
            <v>13491.72</v>
          </cell>
        </row>
        <row r="210">
          <cell r="C210" t="str">
            <v>175120</v>
          </cell>
          <cell r="D210" t="str">
            <v>175120 Исходящий НДС по оказанным услугам рекламного хар.</v>
          </cell>
          <cell r="E210" t="str">
            <v>176,3-</v>
          </cell>
          <cell r="F210">
            <v>-44670208.729999997</v>
          </cell>
          <cell r="G210">
            <v>-16164527.550000001</v>
          </cell>
        </row>
        <row r="211">
          <cell r="C211" t="str">
            <v>175200</v>
          </cell>
          <cell r="D211" t="str">
            <v>175200 Исходящий НДС по проданным основным средствам</v>
          </cell>
          <cell r="E211" t="str">
            <v>0,0</v>
          </cell>
          <cell r="F211">
            <v>-3012333.64</v>
          </cell>
          <cell r="G211">
            <v>-3012333.64</v>
          </cell>
        </row>
        <row r="212">
          <cell r="C212" t="str">
            <v>175500</v>
          </cell>
          <cell r="D212" t="str">
            <v>175500 НДС к зачету перед бюджетом по товарам</v>
          </cell>
          <cell r="E212" t="str">
            <v>36,2</v>
          </cell>
          <cell r="F212">
            <v>3131137574.8499999</v>
          </cell>
          <cell r="G212">
            <v>2298851319.8899999</v>
          </cell>
        </row>
        <row r="213">
          <cell r="C213" t="str">
            <v>175510</v>
          </cell>
          <cell r="D213" t="str">
            <v>175510 НДС к зачету перед бюджетом по сырью</v>
          </cell>
          <cell r="E213" t="str">
            <v>15,9</v>
          </cell>
          <cell r="F213">
            <v>20149281.530000001</v>
          </cell>
          <cell r="G213">
            <v>17387126.27</v>
          </cell>
        </row>
        <row r="214">
          <cell r="C214" t="str">
            <v>175530</v>
          </cell>
          <cell r="D214" t="str">
            <v>175530 НДС к зачету перед бюджетом по сырью</v>
          </cell>
          <cell r="E214">
            <v>0</v>
          </cell>
          <cell r="F214">
            <v>2188039.06</v>
          </cell>
          <cell r="G214">
            <v>0</v>
          </cell>
        </row>
        <row r="215">
          <cell r="C215" t="str">
            <v>175599</v>
          </cell>
          <cell r="D215" t="str">
            <v>175599 НДС 0% и необлаг. База (оплачено)</v>
          </cell>
          <cell r="E215" t="str">
            <v>0,0</v>
          </cell>
          <cell r="F215">
            <v>52390.68</v>
          </cell>
          <cell r="G215">
            <v>52390.68</v>
          </cell>
        </row>
        <row r="216">
          <cell r="C216" t="str">
            <v>175600</v>
          </cell>
          <cell r="D216" t="str">
            <v>175600 НДС к зачетуПередБюджетомПоУслугамНеПроизв.Хар</v>
          </cell>
          <cell r="E216" t="str">
            <v>0,0</v>
          </cell>
          <cell r="F216">
            <v>7595035.5700000003</v>
          </cell>
          <cell r="G216">
            <v>7595035.5700000003</v>
          </cell>
        </row>
        <row r="217">
          <cell r="C217" t="str">
            <v>175610</v>
          </cell>
          <cell r="D217" t="str">
            <v>175610 НДС к зачету перед бюджетом по услугам произв. хар</v>
          </cell>
          <cell r="E217" t="str">
            <v>25,5</v>
          </cell>
          <cell r="F217">
            <v>131544575.18000001</v>
          </cell>
          <cell r="G217">
            <v>104805315.54000001</v>
          </cell>
        </row>
        <row r="218">
          <cell r="C218" t="str">
            <v>175700</v>
          </cell>
          <cell r="D218" t="str">
            <v>175700 НДС к зачету перед бюджетом по ОС</v>
          </cell>
          <cell r="E218" t="str">
            <v>0,0</v>
          </cell>
          <cell r="F218">
            <v>236232312.56999999</v>
          </cell>
          <cell r="G218">
            <v>236232312.56999999</v>
          </cell>
        </row>
        <row r="219">
          <cell r="C219" t="str">
            <v>175900</v>
          </cell>
          <cell r="D219" t="str">
            <v>175900 НДС к уплате</v>
          </cell>
          <cell r="E219" t="str">
            <v>0,8</v>
          </cell>
          <cell r="F219">
            <v>-359148000.93000001</v>
          </cell>
          <cell r="G219">
            <v>-362184242.51999998</v>
          </cell>
        </row>
        <row r="220">
          <cell r="C220" t="str">
            <v>176000</v>
          </cell>
          <cell r="D220" t="str">
            <v>176000 Заработная плата к выплате</v>
          </cell>
          <cell r="E220" t="str">
            <v>121,4-</v>
          </cell>
          <cell r="F220">
            <v>-28618589.309999999</v>
          </cell>
          <cell r="G220">
            <v>-12928839.43</v>
          </cell>
        </row>
        <row r="221">
          <cell r="C221" t="str">
            <v>176010</v>
          </cell>
          <cell r="D221" t="str">
            <v>176010 Заработная плата к выплате (бух.учет)</v>
          </cell>
          <cell r="E221" t="str">
            <v>16,3-</v>
          </cell>
          <cell r="F221">
            <v>-43766472.420000002</v>
          </cell>
          <cell r="G221">
            <v>-37626677.780000001</v>
          </cell>
        </row>
        <row r="222">
          <cell r="C222" t="str">
            <v>176300</v>
          </cell>
          <cell r="D222" t="str">
            <v>176300 Начисления резерва ПИ</v>
          </cell>
          <cell r="E222" t="str">
            <v>113,1-</v>
          </cell>
          <cell r="F222">
            <v>-88375495.629999995</v>
          </cell>
          <cell r="G222">
            <v>-41478290.270000003</v>
          </cell>
        </row>
        <row r="223">
          <cell r="C223" t="str">
            <v>176310</v>
          </cell>
          <cell r="D223" t="str">
            <v>176310 Списание по ПИ (излишки)</v>
          </cell>
          <cell r="E223" t="str">
            <v>1 743,4-</v>
          </cell>
          <cell r="F223">
            <v>-101919666.23</v>
          </cell>
          <cell r="G223">
            <v>-5529027.7699999996</v>
          </cell>
        </row>
        <row r="224">
          <cell r="C224" t="str">
            <v>176320</v>
          </cell>
          <cell r="D224" t="str">
            <v>176320 Списание по ПИ (недостачи)</v>
          </cell>
          <cell r="E224" t="str">
            <v>1 371,5</v>
          </cell>
          <cell r="F224">
            <v>139751493.72999999</v>
          </cell>
          <cell r="G224">
            <v>9497350.5600000005</v>
          </cell>
        </row>
        <row r="225">
          <cell r="C225" t="str">
            <v>176400</v>
          </cell>
          <cell r="D225" t="str">
            <v>176400 Начисления резервов по работам,услугам</v>
          </cell>
          <cell r="E225" t="str">
            <v>961,2</v>
          </cell>
          <cell r="F225">
            <v>35926950</v>
          </cell>
          <cell r="G225">
            <v>-4171827.4</v>
          </cell>
        </row>
        <row r="226">
          <cell r="C226" t="str">
            <v>176405</v>
          </cell>
          <cell r="D226" t="str">
            <v>176405 Начисления резервов по рем.фонду</v>
          </cell>
          <cell r="E226">
            <v>0</v>
          </cell>
          <cell r="F226">
            <v>-18533288.469999999</v>
          </cell>
          <cell r="G226">
            <v>0</v>
          </cell>
        </row>
        <row r="227">
          <cell r="C227" t="str">
            <v>176410</v>
          </cell>
          <cell r="D227" t="str">
            <v>176410 Начисления резервов отпускам пред.периода</v>
          </cell>
          <cell r="E227" t="str">
            <v>0,0</v>
          </cell>
          <cell r="F227">
            <v>-29075693.550000001</v>
          </cell>
          <cell r="G227">
            <v>-29075693.550000001</v>
          </cell>
        </row>
        <row r="228">
          <cell r="C228" t="str">
            <v>176420</v>
          </cell>
          <cell r="D228" t="str">
            <v>176420 Расходы будущих периодов</v>
          </cell>
          <cell r="E228" t="str">
            <v>158,4</v>
          </cell>
          <cell r="F228">
            <v>1663425.07</v>
          </cell>
          <cell r="G228">
            <v>643837.93000000005</v>
          </cell>
        </row>
        <row r="229">
          <cell r="C229" t="str">
            <v>176430</v>
          </cell>
          <cell r="D229" t="str">
            <v>176430 Расходы будущих периодов по страхованию</v>
          </cell>
          <cell r="E229" t="str">
            <v>34,2-</v>
          </cell>
          <cell r="F229">
            <v>3398209.87</v>
          </cell>
          <cell r="G229">
            <v>5167981.2</v>
          </cell>
        </row>
        <row r="230">
          <cell r="C230" t="str">
            <v>176440</v>
          </cell>
          <cell r="D230" t="str">
            <v>176440 Расходы будущих периодов (проездные документы)</v>
          </cell>
          <cell r="E230" t="str">
            <v>406,5</v>
          </cell>
          <cell r="F230">
            <v>409869.72</v>
          </cell>
          <cell r="G230">
            <v>80928.55</v>
          </cell>
        </row>
        <row r="231">
          <cell r="C231" t="str">
            <v>176500</v>
          </cell>
          <cell r="D231" t="str">
            <v>176500 Обязательства по ЕСН Факел,Эвита</v>
          </cell>
          <cell r="E231" t="str">
            <v>0,0</v>
          </cell>
          <cell r="F231">
            <v>-44580000</v>
          </cell>
          <cell r="G231">
            <v>-44580000</v>
          </cell>
        </row>
        <row r="232">
          <cell r="C232" t="str">
            <v>176999</v>
          </cell>
          <cell r="D232" t="str">
            <v>176999 Начисленные затраты  (корр.счет)</v>
          </cell>
          <cell r="E232" t="str">
            <v>0,0</v>
          </cell>
          <cell r="F232">
            <v>-333241.90000000002</v>
          </cell>
          <cell r="G232">
            <v>-333241.90000000002</v>
          </cell>
        </row>
        <row r="233">
          <cell r="C233" t="str">
            <v>177010</v>
          </cell>
          <cell r="D233" t="str">
            <v>177010 НДФЛ</v>
          </cell>
          <cell r="E233" t="str">
            <v>3,8-</v>
          </cell>
          <cell r="F233">
            <v>-9871643</v>
          </cell>
          <cell r="G233">
            <v>-9512042</v>
          </cell>
        </row>
        <row r="234">
          <cell r="C234" t="str">
            <v>177020</v>
          </cell>
          <cell r="D234" t="str">
            <v>177020 Пособия соцстраха</v>
          </cell>
          <cell r="E234" t="str">
            <v>64,6</v>
          </cell>
          <cell r="F234">
            <v>-493347.18</v>
          </cell>
          <cell r="G234">
            <v>-1393564</v>
          </cell>
        </row>
        <row r="235">
          <cell r="C235" t="str">
            <v>177030</v>
          </cell>
          <cell r="D235" t="str">
            <v>177030 ЕСН  ФБ</v>
          </cell>
          <cell r="E235" t="str">
            <v>0,8-</v>
          </cell>
          <cell r="F235">
            <v>-4506794.33</v>
          </cell>
          <cell r="G235">
            <v>-4468888.13</v>
          </cell>
        </row>
        <row r="236">
          <cell r="C236" t="str">
            <v>177040</v>
          </cell>
          <cell r="D236" t="str">
            <v>177040 Страховая часть трудовой пенсии</v>
          </cell>
          <cell r="E236" t="str">
            <v>0,1</v>
          </cell>
          <cell r="F236">
            <v>-7900138.5800000001</v>
          </cell>
          <cell r="G236">
            <v>-7908851</v>
          </cell>
        </row>
        <row r="237">
          <cell r="C237" t="str">
            <v>177050</v>
          </cell>
          <cell r="D237" t="str">
            <v>177050 Накопительная часть трудовой пенсии</v>
          </cell>
          <cell r="E237" t="str">
            <v>67,8-</v>
          </cell>
          <cell r="F237">
            <v>-2104022.5299999998</v>
          </cell>
          <cell r="G237">
            <v>-1253629.68</v>
          </cell>
        </row>
        <row r="238">
          <cell r="C238" t="str">
            <v>177060</v>
          </cell>
          <cell r="D238" t="str">
            <v>177060 Фед. Фонд обязательного медицинского страхования</v>
          </cell>
          <cell r="E238" t="str">
            <v>38,5-</v>
          </cell>
          <cell r="F238">
            <v>-804323.09</v>
          </cell>
          <cell r="G238">
            <v>-580831.16</v>
          </cell>
        </row>
        <row r="239">
          <cell r="C239" t="str">
            <v>177070</v>
          </cell>
          <cell r="D239" t="str">
            <v>177070 Террит. фонд обязательного мед. страхования</v>
          </cell>
          <cell r="E239" t="str">
            <v>1,9</v>
          </cell>
          <cell r="F239">
            <v>-1423045.82</v>
          </cell>
          <cell r="G239">
            <v>-1450242.38</v>
          </cell>
        </row>
        <row r="240">
          <cell r="C240" t="str">
            <v>177080</v>
          </cell>
          <cell r="D240" t="str">
            <v>177080 Взносы на ССН Сл. на пр-ве</v>
          </cell>
          <cell r="E240" t="str">
            <v>29,9</v>
          </cell>
          <cell r="F240">
            <v>-98146.28</v>
          </cell>
          <cell r="G240">
            <v>-140053</v>
          </cell>
        </row>
        <row r="241">
          <cell r="C241" t="str">
            <v>177100</v>
          </cell>
          <cell r="D241" t="str">
            <v>177100 Расчеты по налогу на прибыль</v>
          </cell>
          <cell r="E241" t="str">
            <v>99,3</v>
          </cell>
          <cell r="F241">
            <v>-151776.9</v>
          </cell>
          <cell r="G241">
            <v>-23259805.899999999</v>
          </cell>
        </row>
        <row r="242">
          <cell r="C242" t="str">
            <v>177110</v>
          </cell>
          <cell r="D242" t="str">
            <v>177110 Расчеты по транспортному налогу</v>
          </cell>
          <cell r="E242">
            <v>0</v>
          </cell>
          <cell r="F242">
            <v>-710</v>
          </cell>
          <cell r="G242">
            <v>0</v>
          </cell>
        </row>
        <row r="243">
          <cell r="C243" t="str">
            <v>177120</v>
          </cell>
          <cell r="D243" t="str">
            <v>177120 Расчеты по налогу на имущество</v>
          </cell>
          <cell r="E243" t="str">
            <v>66,4</v>
          </cell>
          <cell r="F243">
            <v>-3334941</v>
          </cell>
          <cell r="G243">
            <v>-9928846.4700000007</v>
          </cell>
        </row>
        <row r="244">
          <cell r="C244" t="str">
            <v>177130</v>
          </cell>
          <cell r="D244" t="str">
            <v>177130 Расчеты по налогу на землю</v>
          </cell>
          <cell r="E244">
            <v>0</v>
          </cell>
          <cell r="F244">
            <v>-764335</v>
          </cell>
          <cell r="G244">
            <v>0</v>
          </cell>
        </row>
        <row r="245">
          <cell r="C245" t="str">
            <v>191000</v>
          </cell>
          <cell r="D245" t="str">
            <v>191000 Перерасчет ПМ/ПС - товары</v>
          </cell>
          <cell r="E245" t="str">
            <v>31,9-</v>
          </cell>
          <cell r="F245">
            <v>-166676818.40000001</v>
          </cell>
          <cell r="G245">
            <v>-126342858.88</v>
          </cell>
        </row>
        <row r="246">
          <cell r="C246" t="str">
            <v>191002</v>
          </cell>
          <cell r="D246" t="str">
            <v>191002 Перерасчет ПМ/ПС - услуги</v>
          </cell>
          <cell r="E246" t="str">
            <v>421,3-</v>
          </cell>
          <cell r="F246">
            <v>-31800.17</v>
          </cell>
          <cell r="G246">
            <v>-6100</v>
          </cell>
        </row>
        <row r="247">
          <cell r="C247" t="str">
            <v>191003</v>
          </cell>
          <cell r="D247" t="str">
            <v>191003 ПМ/ПС по МПЗ не для продажи</v>
          </cell>
          <cell r="E247" t="str">
            <v>624,8-</v>
          </cell>
          <cell r="F247">
            <v>-98143.95</v>
          </cell>
          <cell r="G247">
            <v>-13540.5</v>
          </cell>
        </row>
        <row r="248">
          <cell r="C248" t="str">
            <v>191099</v>
          </cell>
          <cell r="D248" t="str">
            <v>191099 Перерасчет ПМ/ПС - корректировочный счет</v>
          </cell>
          <cell r="E248" t="str">
            <v>1,6</v>
          </cell>
          <cell r="F248">
            <v>-2595809.5</v>
          </cell>
          <cell r="G248">
            <v>-2637781.3199999998</v>
          </cell>
        </row>
        <row r="249">
          <cell r="C249" t="str">
            <v>192000</v>
          </cell>
          <cell r="D249" t="str">
            <v>192000 Перерасчет ПМ/ПС - транспорт</v>
          </cell>
          <cell r="E249" t="str">
            <v>2515771,4-</v>
          </cell>
          <cell r="F249">
            <v>-228692.71</v>
          </cell>
          <cell r="G249">
            <v>-9.09</v>
          </cell>
        </row>
        <row r="250">
          <cell r="C250" t="str">
            <v>194000</v>
          </cell>
          <cell r="D250" t="str">
            <v>194000 себ-ть ОС в продажных ценах</v>
          </cell>
          <cell r="E250" t="str">
            <v>100,0-</v>
          </cell>
          <cell r="F250">
            <v>0</v>
          </cell>
          <cell r="G250">
            <v>2254127.4</v>
          </cell>
        </row>
        <row r="251">
          <cell r="C251" t="str">
            <v>200000</v>
          </cell>
          <cell r="D251" t="str">
            <v>200000 Убыток из выбытия ОснСредств</v>
          </cell>
          <cell r="E251" t="str">
            <v>100,0-</v>
          </cell>
          <cell r="F251">
            <v>0</v>
          </cell>
          <cell r="G251">
            <v>4923617.16</v>
          </cell>
        </row>
        <row r="252">
          <cell r="C252" t="str">
            <v>200030</v>
          </cell>
          <cell r="D252" t="str">
            <v>200030 Убыток от СМР</v>
          </cell>
          <cell r="E252" t="str">
            <v>100,0-</v>
          </cell>
          <cell r="F252">
            <v>0</v>
          </cell>
          <cell r="G252">
            <v>7.76</v>
          </cell>
        </row>
        <row r="253">
          <cell r="C253" t="str">
            <v>230000</v>
          </cell>
          <cell r="D253" t="str">
            <v>230000 Убытки от  курсовых разниц</v>
          </cell>
          <cell r="E253" t="str">
            <v>90,1-</v>
          </cell>
          <cell r="F253">
            <v>1421525.87</v>
          </cell>
          <cell r="G253">
            <v>14350562.550000001</v>
          </cell>
        </row>
        <row r="254">
          <cell r="C254" t="str">
            <v>230005</v>
          </cell>
          <cell r="D254" t="str">
            <v>230005 Убыток от операции с валютой (покупка/продажа)</v>
          </cell>
          <cell r="E254" t="str">
            <v>50,1-</v>
          </cell>
          <cell r="F254">
            <v>496078.23</v>
          </cell>
          <cell r="G254">
            <v>994046.87</v>
          </cell>
        </row>
        <row r="255">
          <cell r="C255" t="str">
            <v>230006</v>
          </cell>
          <cell r="D255" t="str">
            <v>230006 Отрицательные суммовые разницы</v>
          </cell>
          <cell r="E255" t="str">
            <v>100,0-</v>
          </cell>
          <cell r="F255">
            <v>0</v>
          </cell>
          <cell r="G255">
            <v>856873.85</v>
          </cell>
        </row>
        <row r="256">
          <cell r="C256" t="str">
            <v>230010</v>
          </cell>
          <cell r="D256" t="str">
            <v>230010 Убыток от переоценки валюты</v>
          </cell>
          <cell r="E256" t="str">
            <v>88,0-</v>
          </cell>
          <cell r="F256">
            <v>8369133.4699999997</v>
          </cell>
          <cell r="G256">
            <v>69919650.319999993</v>
          </cell>
        </row>
        <row r="257">
          <cell r="C257" t="str">
            <v>230011</v>
          </cell>
          <cell r="D257" t="str">
            <v>230011 Убыток от курсовых разниц (аффилированные лица.)</v>
          </cell>
          <cell r="E257">
            <v>0</v>
          </cell>
          <cell r="F257">
            <v>232.38</v>
          </cell>
          <cell r="G257">
            <v>0</v>
          </cell>
        </row>
        <row r="258">
          <cell r="C258" t="str">
            <v>230040</v>
          </cell>
          <cell r="D258" t="str">
            <v>230040 Убыток от  курсовых разниц  (бух.)</v>
          </cell>
          <cell r="E258" t="str">
            <v>94,4-</v>
          </cell>
          <cell r="F258">
            <v>481152.43</v>
          </cell>
          <cell r="G258">
            <v>8624376.6600000001</v>
          </cell>
        </row>
        <row r="259">
          <cell r="C259" t="str">
            <v>230042</v>
          </cell>
          <cell r="D259" t="str">
            <v>230042 Убыток от суммовых разниц (бух.)</v>
          </cell>
          <cell r="E259" t="str">
            <v>68,3</v>
          </cell>
          <cell r="F259">
            <v>816209.63</v>
          </cell>
          <cell r="G259">
            <v>484901.57</v>
          </cell>
        </row>
        <row r="260">
          <cell r="C260" t="str">
            <v>230043</v>
          </cell>
          <cell r="D260" t="str">
            <v>230043 Убыток по НДС от суммовых разниц (бух.)</v>
          </cell>
          <cell r="E260" t="str">
            <v>99,7-</v>
          </cell>
          <cell r="F260">
            <v>13.88</v>
          </cell>
          <cell r="G260">
            <v>4900.66</v>
          </cell>
        </row>
        <row r="261">
          <cell r="C261" t="str">
            <v>230044</v>
          </cell>
          <cell r="D261" t="str">
            <v>230044 Убыток от переоценки (бух.)</v>
          </cell>
          <cell r="E261" t="str">
            <v>16,0-</v>
          </cell>
          <cell r="F261">
            <v>15288375.140000001</v>
          </cell>
          <cell r="G261">
            <v>18198232.640000001</v>
          </cell>
        </row>
        <row r="262">
          <cell r="C262" t="str">
            <v>230050</v>
          </cell>
          <cell r="D262" t="str">
            <v>230050 ММ убыток от перемещения товаров между магазинами</v>
          </cell>
          <cell r="E262" t="str">
            <v>96,6-</v>
          </cell>
          <cell r="F262">
            <v>21137.4</v>
          </cell>
          <cell r="G262">
            <v>620287.32999999996</v>
          </cell>
        </row>
        <row r="263">
          <cell r="C263" t="str">
            <v>230060</v>
          </cell>
          <cell r="D263" t="str">
            <v>230060 ММ убыток от изменения (округления) цен</v>
          </cell>
          <cell r="E263" t="str">
            <v>95,1-</v>
          </cell>
          <cell r="F263">
            <v>4475362.46</v>
          </cell>
          <cell r="G263">
            <v>91603779.219999999</v>
          </cell>
        </row>
        <row r="264">
          <cell r="C264" t="str">
            <v>230070</v>
          </cell>
          <cell r="D264" t="str">
            <v>230070 ММ убыток от переоценки товаров</v>
          </cell>
          <cell r="E264" t="str">
            <v>90,3-</v>
          </cell>
          <cell r="F264">
            <v>1093192.76</v>
          </cell>
          <cell r="G264">
            <v>11275330.109999999</v>
          </cell>
        </row>
        <row r="265">
          <cell r="C265" t="str">
            <v>230071</v>
          </cell>
          <cell r="D265" t="str">
            <v>230071 ММ убыток от переоценки товаров при ПИ</v>
          </cell>
          <cell r="E265" t="str">
            <v>100,0-</v>
          </cell>
          <cell r="F265">
            <v>0</v>
          </cell>
          <cell r="G265">
            <v>65543.58</v>
          </cell>
        </row>
        <row r="266">
          <cell r="C266" t="str">
            <v>230073</v>
          </cell>
          <cell r="D266" t="str">
            <v>230073 ММ убыток от переоценки товаров (готовая продукци)</v>
          </cell>
          <cell r="E266">
            <v>0</v>
          </cell>
          <cell r="F266">
            <v>230732.44</v>
          </cell>
          <cell r="G266">
            <v>0</v>
          </cell>
        </row>
        <row r="267">
          <cell r="C267" t="str">
            <v>230074</v>
          </cell>
          <cell r="D267" t="str">
            <v>230074 ММ убыток от переоценки товаров (сырье)</v>
          </cell>
          <cell r="E267">
            <v>0</v>
          </cell>
          <cell r="F267">
            <v>15125720.33</v>
          </cell>
          <cell r="G267">
            <v>0</v>
          </cell>
        </row>
        <row r="268">
          <cell r="C268" t="str">
            <v>230075</v>
          </cell>
          <cell r="D268" t="str">
            <v>230075 ММ убыток от переоценки товаров не для продаж</v>
          </cell>
          <cell r="E268">
            <v>0</v>
          </cell>
          <cell r="F268">
            <v>0.34</v>
          </cell>
          <cell r="G268">
            <v>0</v>
          </cell>
        </row>
        <row r="269">
          <cell r="C269" t="str">
            <v>230090</v>
          </cell>
          <cell r="D269" t="str">
            <v>230090 Расходы прочие</v>
          </cell>
          <cell r="E269" t="str">
            <v>99,7-</v>
          </cell>
          <cell r="F269">
            <v>15911.94</v>
          </cell>
          <cell r="G269">
            <v>5161730.8899999997</v>
          </cell>
        </row>
        <row r="270">
          <cell r="C270" t="str">
            <v>230110</v>
          </cell>
          <cell r="D270" t="str">
            <v>230110 Расходы от недостачи (касса) бух.</v>
          </cell>
          <cell r="E270" t="str">
            <v>54,2-</v>
          </cell>
          <cell r="F270">
            <v>66660.14</v>
          </cell>
          <cell r="G270">
            <v>145577.79</v>
          </cell>
        </row>
        <row r="271">
          <cell r="C271" t="str">
            <v>230111</v>
          </cell>
          <cell r="D271" t="str">
            <v>230111 Расходы от недостачи (касса) Ist.</v>
          </cell>
          <cell r="E271" t="str">
            <v>100,0-</v>
          </cell>
          <cell r="F271">
            <v>0</v>
          </cell>
          <cell r="G271">
            <v>432.49</v>
          </cell>
        </row>
        <row r="272">
          <cell r="C272" t="str">
            <v>230165</v>
          </cell>
          <cell r="D272" t="str">
            <v>230165 Убыток от списания накопительной скидке</v>
          </cell>
          <cell r="E272">
            <v>0</v>
          </cell>
          <cell r="F272">
            <v>1273065.28</v>
          </cell>
          <cell r="G272">
            <v>0</v>
          </cell>
        </row>
        <row r="273">
          <cell r="C273" t="str">
            <v>230510</v>
          </cell>
          <cell r="D273" t="str">
            <v>230510 Убыток при сверках с поставщиками</v>
          </cell>
          <cell r="E273" t="str">
            <v>27,7</v>
          </cell>
          <cell r="F273">
            <v>681643.07</v>
          </cell>
          <cell r="G273">
            <v>533652.06000000006</v>
          </cell>
        </row>
        <row r="274">
          <cell r="C274" t="str">
            <v>230600</v>
          </cell>
          <cell r="D274" t="str">
            <v>230600 расходы не связанные с реал.услуг</v>
          </cell>
          <cell r="E274" t="str">
            <v>35,3</v>
          </cell>
          <cell r="F274">
            <v>1318979.3400000001</v>
          </cell>
          <cell r="G274">
            <v>974772.37</v>
          </cell>
        </row>
        <row r="275">
          <cell r="C275" t="str">
            <v>230610</v>
          </cell>
          <cell r="D275" t="str">
            <v>230610 Расходы по таможенному оф-ю ОС</v>
          </cell>
          <cell r="E275" t="str">
            <v>100,0-</v>
          </cell>
          <cell r="F275">
            <v>0</v>
          </cell>
          <cell r="G275">
            <v>4772.7299999999996</v>
          </cell>
        </row>
        <row r="276">
          <cell r="C276" t="str">
            <v>230700</v>
          </cell>
          <cell r="D276" t="str">
            <v>230700 Убыток прошлых лет</v>
          </cell>
          <cell r="E276" t="str">
            <v>98,0-</v>
          </cell>
          <cell r="F276">
            <v>99530.43</v>
          </cell>
          <cell r="G276">
            <v>5052678.55</v>
          </cell>
        </row>
        <row r="277">
          <cell r="C277" t="str">
            <v>231500</v>
          </cell>
          <cell r="D277" t="str">
            <v>231500 Убыток поставщики коррект счет бух</v>
          </cell>
          <cell r="E277" t="str">
            <v>100,0</v>
          </cell>
          <cell r="F277">
            <v>0</v>
          </cell>
          <cell r="G277">
            <v>-48984.639999999999</v>
          </cell>
        </row>
        <row r="278">
          <cell r="C278" t="str">
            <v>231510</v>
          </cell>
          <cell r="D278" t="str">
            <v>231510 Убыток поставщики коррект счет упр</v>
          </cell>
          <cell r="E278" t="str">
            <v>100,0-</v>
          </cell>
          <cell r="F278">
            <v>0</v>
          </cell>
          <cell r="G278">
            <v>48984.639999999999</v>
          </cell>
        </row>
        <row r="279">
          <cell r="C279" t="str">
            <v>250000</v>
          </cell>
          <cell r="D279" t="str">
            <v>250000 Прибыль из выбытия ОснСредств</v>
          </cell>
          <cell r="E279" t="str">
            <v>100,0</v>
          </cell>
          <cell r="F279">
            <v>0</v>
          </cell>
          <cell r="G279">
            <v>-3720.56</v>
          </cell>
        </row>
        <row r="280">
          <cell r="C280" t="str">
            <v>250020</v>
          </cell>
          <cell r="D280" t="str">
            <v>250020 Прибыль при реализации земельный участков</v>
          </cell>
          <cell r="E280" t="str">
            <v>100,0</v>
          </cell>
          <cell r="F280">
            <v>0</v>
          </cell>
          <cell r="G280">
            <v>-251354459.68000001</v>
          </cell>
        </row>
        <row r="281">
          <cell r="C281" t="str">
            <v>251100</v>
          </cell>
          <cell r="D281" t="str">
            <v>251100 Прибыль из выбытия ОснСредствОтклонение</v>
          </cell>
          <cell r="E281">
            <v>0</v>
          </cell>
          <cell r="F281">
            <v>-1088.26</v>
          </cell>
          <cell r="G281">
            <v>0</v>
          </cell>
        </row>
        <row r="282">
          <cell r="C282" t="str">
            <v>251200</v>
          </cell>
          <cell r="D282" t="str">
            <v>251200 Убыток из выбытия ОснСредствОтклонение</v>
          </cell>
          <cell r="E282">
            <v>0</v>
          </cell>
          <cell r="F282">
            <v>144526.16</v>
          </cell>
          <cell r="G282">
            <v>0</v>
          </cell>
        </row>
        <row r="283">
          <cell r="C283" t="str">
            <v>251300</v>
          </cell>
          <cell r="D283" t="str">
            <v>251300 Выручка от выбытия основных средств</v>
          </cell>
          <cell r="E283">
            <v>0</v>
          </cell>
          <cell r="F283">
            <v>-302000</v>
          </cell>
          <cell r="G283">
            <v>0</v>
          </cell>
        </row>
        <row r="284">
          <cell r="C284" t="str">
            <v>251400</v>
          </cell>
          <cell r="D284" t="str">
            <v>251400 себ-ть ОС в продажных ценах отклонение</v>
          </cell>
          <cell r="E284">
            <v>0</v>
          </cell>
          <cell r="F284">
            <v>302000</v>
          </cell>
          <cell r="G284">
            <v>0</v>
          </cell>
        </row>
        <row r="285">
          <cell r="C285" t="str">
            <v>280000</v>
          </cell>
          <cell r="D285" t="str">
            <v>280000 Доход от курсовых разниц</v>
          </cell>
          <cell r="E285" t="str">
            <v>76,5</v>
          </cell>
          <cell r="F285">
            <v>-2232303.3199999998</v>
          </cell>
          <cell r="G285">
            <v>-9484155.5700000003</v>
          </cell>
        </row>
        <row r="286">
          <cell r="C286" t="str">
            <v>280005</v>
          </cell>
          <cell r="D286" t="str">
            <v>280005 Доход от операций с валютов (покупка, продажа)</v>
          </cell>
          <cell r="E286" t="str">
            <v>644,7-</v>
          </cell>
          <cell r="F286">
            <v>-6877212.54</v>
          </cell>
          <cell r="G286">
            <v>-923499.68</v>
          </cell>
        </row>
        <row r="287">
          <cell r="C287" t="str">
            <v>280006</v>
          </cell>
          <cell r="D287" t="str">
            <v>280006 Положительные суммовые разницы</v>
          </cell>
          <cell r="E287" t="str">
            <v>100,0</v>
          </cell>
          <cell r="F287">
            <v>0</v>
          </cell>
          <cell r="G287">
            <v>-252340.57</v>
          </cell>
        </row>
        <row r="288">
          <cell r="C288" t="str">
            <v>280010</v>
          </cell>
          <cell r="D288" t="str">
            <v>280010 Доход от оценки валюты</v>
          </cell>
          <cell r="E288" t="str">
            <v>99,2</v>
          </cell>
          <cell r="F288">
            <v>-356847.09</v>
          </cell>
          <cell r="G288">
            <v>-46817503.479999997</v>
          </cell>
        </row>
        <row r="289">
          <cell r="C289" t="str">
            <v>280011</v>
          </cell>
          <cell r="D289" t="str">
            <v>280011 Доход от курсовых разниц (аффилированные лица.)</v>
          </cell>
          <cell r="E289">
            <v>0</v>
          </cell>
          <cell r="F289">
            <v>-234.75</v>
          </cell>
          <cell r="G289">
            <v>0</v>
          </cell>
        </row>
        <row r="290">
          <cell r="C290" t="str">
            <v>280040</v>
          </cell>
          <cell r="D290" t="str">
            <v>280040 Доход от курсовых разниц (бух.)</v>
          </cell>
          <cell r="E290" t="str">
            <v>299,5-</v>
          </cell>
          <cell r="F290">
            <v>-27936290.07</v>
          </cell>
          <cell r="G290">
            <v>-6993421.5199999996</v>
          </cell>
        </row>
        <row r="291">
          <cell r="C291" t="str">
            <v>280042</v>
          </cell>
          <cell r="D291" t="str">
            <v>280042 Доход от суммовых разниц (бух.)</v>
          </cell>
          <cell r="E291" t="str">
            <v>66,7</v>
          </cell>
          <cell r="F291">
            <v>-499953.22</v>
          </cell>
          <cell r="G291">
            <v>-1500413.08</v>
          </cell>
        </row>
        <row r="292">
          <cell r="C292" t="str">
            <v>280044</v>
          </cell>
          <cell r="D292" t="str">
            <v>280044 Доход от переоценки (бух.)</v>
          </cell>
          <cell r="E292" t="str">
            <v>622,7-</v>
          </cell>
          <cell r="F292">
            <v>-76835338.579999998</v>
          </cell>
          <cell r="G292">
            <v>-10631735.199999999</v>
          </cell>
        </row>
        <row r="293">
          <cell r="C293" t="str">
            <v>280050</v>
          </cell>
          <cell r="D293" t="str">
            <v>280050 ММ доход от перемещения товаров между магазинами</v>
          </cell>
          <cell r="E293" t="str">
            <v>83,6</v>
          </cell>
          <cell r="F293">
            <v>-28812.29</v>
          </cell>
          <cell r="G293">
            <v>-175326.44</v>
          </cell>
        </row>
        <row r="294">
          <cell r="C294" t="str">
            <v>280060</v>
          </cell>
          <cell r="D294" t="str">
            <v>280060 ММ доход от изменения (округления) цен</v>
          </cell>
          <cell r="E294" t="str">
            <v>78,0</v>
          </cell>
          <cell r="F294">
            <v>-19308202.300000001</v>
          </cell>
          <cell r="G294">
            <v>-87864871.640000001</v>
          </cell>
        </row>
        <row r="295">
          <cell r="C295" t="str">
            <v>280070</v>
          </cell>
          <cell r="D295" t="str">
            <v>280070 ММ доход от переоценки товаров</v>
          </cell>
          <cell r="E295" t="str">
            <v>97,9</v>
          </cell>
          <cell r="F295">
            <v>-170603.48</v>
          </cell>
          <cell r="G295">
            <v>-8031311.9800000004</v>
          </cell>
        </row>
        <row r="296">
          <cell r="C296" t="str">
            <v>280071</v>
          </cell>
          <cell r="D296" t="str">
            <v>280071 ММ доход от переоценки товаров при ПИ</v>
          </cell>
          <cell r="E296" t="str">
            <v>100,0</v>
          </cell>
          <cell r="F296">
            <v>0</v>
          </cell>
          <cell r="G296">
            <v>-15337.36</v>
          </cell>
        </row>
        <row r="297">
          <cell r="C297" t="str">
            <v>280073</v>
          </cell>
          <cell r="D297" t="str">
            <v>280073 ММ доход от переоценки товаров (готовая продукция)</v>
          </cell>
          <cell r="E297">
            <v>0</v>
          </cell>
          <cell r="F297">
            <v>-381575.01</v>
          </cell>
          <cell r="G297">
            <v>0</v>
          </cell>
        </row>
        <row r="298">
          <cell r="C298" t="str">
            <v>280074</v>
          </cell>
          <cell r="D298" t="str">
            <v>280074 ММ доход от переоценки товаров сырье</v>
          </cell>
          <cell r="E298">
            <v>0</v>
          </cell>
          <cell r="F298">
            <v>-0.92</v>
          </cell>
          <cell r="G298">
            <v>0</v>
          </cell>
        </row>
        <row r="299">
          <cell r="C299" t="str">
            <v>280090</v>
          </cell>
          <cell r="D299" t="str">
            <v>280090 Доходы прочие</v>
          </cell>
          <cell r="E299" t="str">
            <v>96,9</v>
          </cell>
          <cell r="F299">
            <v>-226590.76</v>
          </cell>
          <cell r="G299">
            <v>-7419749.8799999999</v>
          </cell>
        </row>
        <row r="300">
          <cell r="C300" t="str">
            <v>280100</v>
          </cell>
          <cell r="D300" t="str">
            <v>280100 Доходы прочие прошлого пер.(корректировки)</v>
          </cell>
          <cell r="E300" t="str">
            <v>94,3</v>
          </cell>
          <cell r="F300">
            <v>-15416.23</v>
          </cell>
          <cell r="G300">
            <v>-272116.5</v>
          </cell>
        </row>
        <row r="301">
          <cell r="C301" t="str">
            <v>280110</v>
          </cell>
          <cell r="D301" t="str">
            <v>280110 Доходы от излишков (кассы) бух.</v>
          </cell>
          <cell r="E301" t="str">
            <v>53,2</v>
          </cell>
          <cell r="F301">
            <v>-676744.22</v>
          </cell>
          <cell r="G301">
            <v>-1445491.38</v>
          </cell>
        </row>
        <row r="302">
          <cell r="C302" t="str">
            <v>280111</v>
          </cell>
          <cell r="D302" t="str">
            <v>280111 Доходы от излишков (кассы) (Ist.)</v>
          </cell>
          <cell r="E302" t="str">
            <v>182,9-</v>
          </cell>
          <cell r="F302">
            <v>-46134.89</v>
          </cell>
          <cell r="G302">
            <v>-16306.47</v>
          </cell>
        </row>
        <row r="303">
          <cell r="C303" t="str">
            <v>280130</v>
          </cell>
          <cell r="D303" t="str">
            <v>280130 Доходы от инвентаризации.ОС</v>
          </cell>
          <cell r="E303" t="str">
            <v>100,0</v>
          </cell>
          <cell r="F303">
            <v>0</v>
          </cell>
          <cell r="G303">
            <v>-39682.28</v>
          </cell>
        </row>
        <row r="304">
          <cell r="C304" t="str">
            <v>280140</v>
          </cell>
          <cell r="D304" t="str">
            <v>280140 Доходы от питания (столовая)</v>
          </cell>
          <cell r="E304" t="str">
            <v>47,5</v>
          </cell>
          <cell r="F304">
            <v>-713660</v>
          </cell>
          <cell r="G304">
            <v>-1358855</v>
          </cell>
        </row>
        <row r="305">
          <cell r="C305" t="str">
            <v>280145</v>
          </cell>
          <cell r="D305" t="str">
            <v>280145 Доход от поставщиков по дог.услуг (питание)</v>
          </cell>
          <cell r="E305" t="str">
            <v>135,7-</v>
          </cell>
          <cell r="F305">
            <v>-1830726.68</v>
          </cell>
          <cell r="G305">
            <v>-776794.91</v>
          </cell>
        </row>
        <row r="306">
          <cell r="C306" t="str">
            <v>280160</v>
          </cell>
          <cell r="D306" t="str">
            <v>280160 Доходы от погашения ваучеров</v>
          </cell>
          <cell r="E306" t="str">
            <v>33,1</v>
          </cell>
          <cell r="F306">
            <v>-5939.27</v>
          </cell>
          <cell r="G306">
            <v>-8882.06</v>
          </cell>
        </row>
        <row r="307">
          <cell r="C307" t="str">
            <v>280165</v>
          </cell>
          <cell r="D307" t="str">
            <v>280165 Доходы от списания накопительной скидке</v>
          </cell>
          <cell r="E307">
            <v>0</v>
          </cell>
          <cell r="F307">
            <v>-1995604.51</v>
          </cell>
          <cell r="G307">
            <v>0</v>
          </cell>
        </row>
        <row r="308">
          <cell r="C308" t="str">
            <v>280200</v>
          </cell>
          <cell r="D308" t="str">
            <v>280200 Компенсация ПИ за 2005г</v>
          </cell>
          <cell r="E308" t="str">
            <v>105,2-</v>
          </cell>
          <cell r="F308">
            <v>-14672159.9</v>
          </cell>
          <cell r="G308">
            <v>-7151896.4800000004</v>
          </cell>
        </row>
        <row r="309">
          <cell r="C309" t="str">
            <v>280210</v>
          </cell>
          <cell r="D309" t="str">
            <v>280210 Штраф за недопоставку</v>
          </cell>
          <cell r="E309" t="str">
            <v>74,7-</v>
          </cell>
          <cell r="F309">
            <v>-6071236.0999999996</v>
          </cell>
          <cell r="G309">
            <v>-3474560.1</v>
          </cell>
        </row>
        <row r="310">
          <cell r="C310" t="str">
            <v>280220</v>
          </cell>
          <cell r="D310" t="str">
            <v>280220 Доход от удержания из ЗП сотрудников(комп.хищений)</v>
          </cell>
          <cell r="E310" t="str">
            <v>75,7</v>
          </cell>
          <cell r="F310">
            <v>-92331.63</v>
          </cell>
          <cell r="G310">
            <v>-380377.59999999998</v>
          </cell>
        </row>
        <row r="311">
          <cell r="C311" t="str">
            <v>280230</v>
          </cell>
          <cell r="D311" t="str">
            <v>280230 Штраф по охране объекта</v>
          </cell>
          <cell r="E311">
            <v>0</v>
          </cell>
          <cell r="F311">
            <v>-180310</v>
          </cell>
          <cell r="G311">
            <v>0</v>
          </cell>
        </row>
        <row r="312">
          <cell r="C312" t="str">
            <v>280250</v>
          </cell>
          <cell r="D312" t="str">
            <v>280250 Премия за распродажу</v>
          </cell>
          <cell r="E312" t="str">
            <v>100,8-</v>
          </cell>
          <cell r="F312">
            <v>-1969404.32</v>
          </cell>
          <cell r="G312">
            <v>-980595.58</v>
          </cell>
        </row>
        <row r="313">
          <cell r="C313" t="str">
            <v>280260</v>
          </cell>
          <cell r="D313" t="str">
            <v>280260 Штраф за поставку недоброкачественного товара</v>
          </cell>
          <cell r="E313" t="str">
            <v>1329009,2-</v>
          </cell>
          <cell r="F313">
            <v>-1882018.68</v>
          </cell>
          <cell r="G313">
            <v>-141.6</v>
          </cell>
        </row>
        <row r="314">
          <cell r="C314" t="str">
            <v>280270</v>
          </cell>
          <cell r="D314" t="str">
            <v>280270 Штраф за административ. затраты на изм. реквизитов</v>
          </cell>
          <cell r="E314" t="str">
            <v>100,0-</v>
          </cell>
          <cell r="F314">
            <v>-240000</v>
          </cell>
          <cell r="G314">
            <v>-120000</v>
          </cell>
        </row>
        <row r="315">
          <cell r="C315" t="str">
            <v>280280</v>
          </cell>
          <cell r="D315" t="str">
            <v>280280 Штраф за просрочку поставки</v>
          </cell>
          <cell r="E315">
            <v>0</v>
          </cell>
          <cell r="F315">
            <v>-631357.03</v>
          </cell>
          <cell r="G315">
            <v>0</v>
          </cell>
        </row>
        <row r="316">
          <cell r="C316" t="str">
            <v>280350</v>
          </cell>
          <cell r="D316" t="str">
            <v>280350 Штраф за непоставку товара</v>
          </cell>
          <cell r="E316">
            <v>0</v>
          </cell>
          <cell r="F316">
            <v>-8017339.4299999997</v>
          </cell>
          <cell r="G316">
            <v>0</v>
          </cell>
        </row>
        <row r="317">
          <cell r="C317" t="str">
            <v>280355</v>
          </cell>
          <cell r="D317" t="str">
            <v>280355 Штраф за несоответствие документов</v>
          </cell>
          <cell r="E317">
            <v>0</v>
          </cell>
          <cell r="F317">
            <v>-2907951.12</v>
          </cell>
          <cell r="G317">
            <v>0</v>
          </cell>
        </row>
        <row r="318">
          <cell r="C318" t="str">
            <v>280360</v>
          </cell>
          <cell r="D318" t="str">
            <v>280360 Штраф за НенадлИзм ШК и НепредставлЛогУведомления</v>
          </cell>
          <cell r="E318">
            <v>0</v>
          </cell>
          <cell r="F318">
            <v>-100000</v>
          </cell>
          <cell r="G318">
            <v>0</v>
          </cell>
        </row>
        <row r="319">
          <cell r="C319" t="str">
            <v>280400</v>
          </cell>
          <cell r="D319" t="str">
            <v>280400 Доход от удержания из ЗП сотрудн (прочие)</v>
          </cell>
          <cell r="E319" t="str">
            <v>39,4</v>
          </cell>
          <cell r="F319">
            <v>-239451.44</v>
          </cell>
          <cell r="G319">
            <v>-395146.13</v>
          </cell>
        </row>
        <row r="320">
          <cell r="C320" t="str">
            <v>280410</v>
          </cell>
          <cell r="D320" t="str">
            <v>280410 Доход от удержания из ЗП -униформа</v>
          </cell>
          <cell r="E320" t="str">
            <v>72,7</v>
          </cell>
          <cell r="F320">
            <v>-24786.57</v>
          </cell>
          <cell r="G320">
            <v>-90950.05</v>
          </cell>
        </row>
        <row r="321">
          <cell r="C321" t="str">
            <v>280500</v>
          </cell>
          <cell r="D321" t="str">
            <v>280500 Ежеквартальный фиксированный ретробонус</v>
          </cell>
          <cell r="E321" t="str">
            <v>66,7</v>
          </cell>
          <cell r="F321">
            <v>-28616767.170000002</v>
          </cell>
          <cell r="G321">
            <v>-86030092.739999995</v>
          </cell>
        </row>
        <row r="322">
          <cell r="C322" t="str">
            <v>280501</v>
          </cell>
          <cell r="D322" t="str">
            <v>280501 Ежеквартальный фиксированный ретробонус</v>
          </cell>
          <cell r="E322">
            <v>0</v>
          </cell>
          <cell r="F322">
            <v>-32490303.800000001</v>
          </cell>
          <cell r="G322">
            <v>0</v>
          </cell>
        </row>
        <row r="323">
          <cell r="C323" t="str">
            <v>280510</v>
          </cell>
          <cell r="D323" t="str">
            <v>280510 Доход от корректировок при сверках с поставщиками</v>
          </cell>
          <cell r="E323" t="str">
            <v>86,1</v>
          </cell>
          <cell r="F323">
            <v>-104573.04</v>
          </cell>
          <cell r="G323">
            <v>-751864.14</v>
          </cell>
        </row>
        <row r="324">
          <cell r="C324" t="str">
            <v>280521</v>
          </cell>
          <cell r="D324" t="str">
            <v>280521 Корректировка доходовов по начисленным %%</v>
          </cell>
          <cell r="E324" t="str">
            <v>11,9</v>
          </cell>
          <cell r="F324">
            <v>3964102.32</v>
          </cell>
          <cell r="G324">
            <v>3541321.42</v>
          </cell>
        </row>
        <row r="325">
          <cell r="C325" t="str">
            <v>280522</v>
          </cell>
          <cell r="D325" t="str">
            <v>280522 Доход от  поставщиков услуг</v>
          </cell>
          <cell r="E325" t="str">
            <v>95,2</v>
          </cell>
          <cell r="F325">
            <v>-32785122.59</v>
          </cell>
          <cell r="G325">
            <v>-687452723.86000001</v>
          </cell>
        </row>
        <row r="326">
          <cell r="C326" t="str">
            <v>280525</v>
          </cell>
          <cell r="D326" t="str">
            <v>280525 Доход от поставщиков по дог.услуг (комп. ПИ)</v>
          </cell>
          <cell r="E326" t="str">
            <v>100,0</v>
          </cell>
          <cell r="F326">
            <v>0</v>
          </cell>
          <cell r="G326">
            <v>-126864.41</v>
          </cell>
        </row>
        <row r="327">
          <cell r="C327" t="str">
            <v>280530</v>
          </cell>
          <cell r="D327" t="str">
            <v>280530 Маркетинговая услуга</v>
          </cell>
          <cell r="E327" t="str">
            <v>96,6-</v>
          </cell>
          <cell r="F327">
            <v>-28783622.370000001</v>
          </cell>
          <cell r="G327">
            <v>-14638397.460000001</v>
          </cell>
        </row>
        <row r="328">
          <cell r="C328" t="str">
            <v>280535</v>
          </cell>
          <cell r="D328" t="str">
            <v>280535 Доход от поставщиков по дог.услуг (вход.услуг)</v>
          </cell>
          <cell r="E328" t="str">
            <v>71,6</v>
          </cell>
          <cell r="F328">
            <v>-3469484.32</v>
          </cell>
          <cell r="G328">
            <v>-12210635.25</v>
          </cell>
        </row>
        <row r="329">
          <cell r="C329" t="str">
            <v>280540</v>
          </cell>
          <cell r="D329" t="str">
            <v>280540 Премия от объема закупок</v>
          </cell>
          <cell r="E329" t="str">
            <v>100,0</v>
          </cell>
          <cell r="F329">
            <v>-0.01</v>
          </cell>
          <cell r="G329">
            <v>-8717760.4900000002</v>
          </cell>
        </row>
        <row r="330">
          <cell r="C330" t="str">
            <v>280545</v>
          </cell>
          <cell r="D330" t="str">
            <v>280545 доход от компенсаций списания в ТК (прочие)</v>
          </cell>
          <cell r="E330" t="str">
            <v>100,0</v>
          </cell>
          <cell r="F330">
            <v>0</v>
          </cell>
          <cell r="G330">
            <v>-83992.71</v>
          </cell>
        </row>
        <row r="331">
          <cell r="C331" t="str">
            <v>280550</v>
          </cell>
          <cell r="D331" t="str">
            <v>280550 Годовой прогрессивный ретробонус за объем поставок</v>
          </cell>
          <cell r="E331" t="str">
            <v>98,1</v>
          </cell>
          <cell r="F331">
            <v>-283040.38</v>
          </cell>
          <cell r="G331">
            <v>-15033814.48</v>
          </cell>
        </row>
        <row r="332">
          <cell r="C332" t="str">
            <v>280551</v>
          </cell>
          <cell r="D332" t="str">
            <v>280551 Годовой прогрессивный ретробонус за объем поставок</v>
          </cell>
          <cell r="E332">
            <v>0</v>
          </cell>
          <cell r="F332">
            <v>-2177506.4700000002</v>
          </cell>
          <cell r="G332">
            <v>0</v>
          </cell>
        </row>
        <row r="333">
          <cell r="C333" t="str">
            <v>280555</v>
          </cell>
          <cell r="D333" t="str">
            <v>280555 БонусЗаНереализПромоТовар</v>
          </cell>
          <cell r="E333">
            <v>0</v>
          </cell>
          <cell r="F333">
            <v>-14532.6</v>
          </cell>
          <cell r="G333">
            <v>0</v>
          </cell>
        </row>
        <row r="334">
          <cell r="C334" t="str">
            <v>280556</v>
          </cell>
          <cell r="D334" t="str">
            <v>280556 Бонус за промоакцию</v>
          </cell>
          <cell r="E334">
            <v>0</v>
          </cell>
          <cell r="F334">
            <v>-324908.73</v>
          </cell>
          <cell r="G334">
            <v>0</v>
          </cell>
        </row>
        <row r="335">
          <cell r="C335" t="str">
            <v>280560</v>
          </cell>
          <cell r="D335" t="str">
            <v>280560 Бонус за открытие ТК</v>
          </cell>
          <cell r="E335">
            <v>0</v>
          </cell>
          <cell r="F335">
            <v>-33354978.809999999</v>
          </cell>
          <cell r="G335">
            <v>0</v>
          </cell>
        </row>
        <row r="336">
          <cell r="C336" t="str">
            <v>280570</v>
          </cell>
          <cell r="D336" t="str">
            <v>280570 Бонус за ввод в ассортимент нового товара</v>
          </cell>
          <cell r="E336">
            <v>0</v>
          </cell>
          <cell r="F336">
            <v>-50000</v>
          </cell>
          <cell r="G336">
            <v>0</v>
          </cell>
        </row>
        <row r="337">
          <cell r="C337" t="str">
            <v>280575</v>
          </cell>
          <cell r="D337" t="str">
            <v>280575 Бонус за распродажу выведенного из ассорт.  товара</v>
          </cell>
          <cell r="E337">
            <v>0</v>
          </cell>
          <cell r="F337">
            <v>-4300801.82</v>
          </cell>
          <cell r="G337">
            <v>0</v>
          </cell>
        </row>
        <row r="338">
          <cell r="C338" t="str">
            <v>280600</v>
          </cell>
          <cell r="D338" t="str">
            <v>280600 доход не связанный с реал.услуг</v>
          </cell>
          <cell r="E338" t="str">
            <v>100,0</v>
          </cell>
          <cell r="F338">
            <v>0</v>
          </cell>
          <cell r="G338">
            <v>-474236.51</v>
          </cell>
        </row>
        <row r="339">
          <cell r="C339" t="str">
            <v>280700</v>
          </cell>
          <cell r="D339" t="str">
            <v>280700 Прибыль прошлых лет</v>
          </cell>
          <cell r="E339" t="str">
            <v>99,4</v>
          </cell>
          <cell r="F339">
            <v>-21449.4</v>
          </cell>
          <cell r="G339">
            <v>-3422520.17</v>
          </cell>
        </row>
        <row r="340">
          <cell r="C340" t="str">
            <v>281400</v>
          </cell>
          <cell r="D340" t="str">
            <v>281400 Доход от удержания из ЗП сотрудн прочие (бух уч)</v>
          </cell>
          <cell r="E340">
            <v>0</v>
          </cell>
          <cell r="F340">
            <v>-8005.4</v>
          </cell>
          <cell r="G340">
            <v>0</v>
          </cell>
        </row>
        <row r="341">
          <cell r="C341" t="str">
            <v>281500</v>
          </cell>
          <cell r="D341" t="str">
            <v>281500 Бонусы и доходы от компенсаций коррект.счет бух.</v>
          </cell>
          <cell r="E341" t="str">
            <v>100,0-</v>
          </cell>
          <cell r="F341">
            <v>0</v>
          </cell>
          <cell r="G341">
            <v>180816.3</v>
          </cell>
        </row>
        <row r="342">
          <cell r="C342" t="str">
            <v>281510</v>
          </cell>
          <cell r="D342" t="str">
            <v>281510 Бонусы и доходы от компенсаций коррект.счет упр.</v>
          </cell>
          <cell r="E342" t="str">
            <v>100,0</v>
          </cell>
          <cell r="F342">
            <v>0</v>
          </cell>
          <cell r="G342">
            <v>-180816.3</v>
          </cell>
        </row>
        <row r="343">
          <cell r="C343" t="str">
            <v>300000</v>
          </cell>
          <cell r="D343" t="str">
            <v>300000 Товары FOOD</v>
          </cell>
          <cell r="E343" t="str">
            <v>10,9-</v>
          </cell>
          <cell r="F343">
            <v>550461701.01999998</v>
          </cell>
          <cell r="G343">
            <v>617935037.87</v>
          </cell>
        </row>
        <row r="344">
          <cell r="C344" t="str">
            <v>300010</v>
          </cell>
          <cell r="D344" t="str">
            <v>300010 Товары NON-FOOD</v>
          </cell>
          <cell r="E344" t="str">
            <v>13,1</v>
          </cell>
          <cell r="F344">
            <v>342817405.74000001</v>
          </cell>
          <cell r="G344">
            <v>303037200.51999998</v>
          </cell>
        </row>
        <row r="345">
          <cell r="C345" t="str">
            <v>301040</v>
          </cell>
          <cell r="D345" t="str">
            <v>301040 Упаковочные материалы</v>
          </cell>
          <cell r="E345" t="str">
            <v>103,4</v>
          </cell>
          <cell r="F345">
            <v>4694953.46</v>
          </cell>
          <cell r="G345">
            <v>2308341.56</v>
          </cell>
        </row>
        <row r="346">
          <cell r="C346" t="str">
            <v>301080</v>
          </cell>
          <cell r="D346" t="str">
            <v>301080 Отклонение в стоимости товаров</v>
          </cell>
          <cell r="E346" t="str">
            <v>58,0-</v>
          </cell>
          <cell r="F346">
            <v>19251808.280000001</v>
          </cell>
          <cell r="G346">
            <v>45855291.5</v>
          </cell>
        </row>
        <row r="347">
          <cell r="C347" t="str">
            <v>301090</v>
          </cell>
          <cell r="D347" t="str">
            <v>301090 Корр. по счету отклонение в стоимости товаров</v>
          </cell>
          <cell r="E347" t="str">
            <v>52,9</v>
          </cell>
          <cell r="F347">
            <v>-21618120.32</v>
          </cell>
          <cell r="G347">
            <v>-45855291.5</v>
          </cell>
        </row>
        <row r="348">
          <cell r="C348" t="str">
            <v>401000</v>
          </cell>
          <cell r="D348" t="str">
            <v>401000 Потребление товаров - Food</v>
          </cell>
          <cell r="E348" t="str">
            <v>62,0-</v>
          </cell>
          <cell r="F348">
            <v>43787548.75</v>
          </cell>
          <cell r="G348">
            <v>115268415.55</v>
          </cell>
        </row>
        <row r="349">
          <cell r="C349" t="str">
            <v>402000</v>
          </cell>
          <cell r="D349" t="str">
            <v>402000 Потребление товаров - Non-Food</v>
          </cell>
          <cell r="E349" t="str">
            <v>88,4-</v>
          </cell>
          <cell r="F349">
            <v>15332.46</v>
          </cell>
          <cell r="G349">
            <v>132080.32999999999</v>
          </cell>
        </row>
        <row r="350">
          <cell r="C350" t="str">
            <v>403000</v>
          </cell>
          <cell r="D350" t="str">
            <v>403000 Потребление упаковки</v>
          </cell>
          <cell r="E350" t="str">
            <v>83,0</v>
          </cell>
          <cell r="F350">
            <v>10692611.99</v>
          </cell>
          <cell r="G350">
            <v>5842324.2999999998</v>
          </cell>
        </row>
        <row r="351">
          <cell r="C351" t="str">
            <v>404000</v>
          </cell>
          <cell r="D351" t="str">
            <v>404000 Потребление Сырья</v>
          </cell>
          <cell r="E351" t="str">
            <v>39,7-</v>
          </cell>
          <cell r="F351">
            <v>565515180.92999995</v>
          </cell>
          <cell r="G351">
            <v>938119295.91999996</v>
          </cell>
        </row>
        <row r="352">
          <cell r="C352" t="str">
            <v>404200</v>
          </cell>
          <cell r="D352" t="str">
            <v>404200 Выпуск готовой продукции</v>
          </cell>
          <cell r="E352" t="str">
            <v>42,4</v>
          </cell>
          <cell r="F352">
            <v>-586483759.80999994</v>
          </cell>
          <cell r="G352">
            <v>-1018239768.1799999</v>
          </cell>
        </row>
        <row r="353">
          <cell r="C353" t="str">
            <v>410110</v>
          </cell>
          <cell r="D353" t="str">
            <v>410110 Заработная плата - списочный состав</v>
          </cell>
          <cell r="E353" t="str">
            <v>65,5-</v>
          </cell>
          <cell r="F353">
            <v>130152283.77</v>
          </cell>
          <cell r="G353">
            <v>376894109.51999998</v>
          </cell>
        </row>
        <row r="354">
          <cell r="C354" t="str">
            <v>410130</v>
          </cell>
          <cell r="D354" t="str">
            <v>410130 Заработная плата  без НДФЛ</v>
          </cell>
          <cell r="E354" t="str">
            <v>1,8-</v>
          </cell>
          <cell r="F354">
            <v>215713550.94999999</v>
          </cell>
          <cell r="G354">
            <v>219600860.55000001</v>
          </cell>
        </row>
        <row r="355">
          <cell r="C355" t="str">
            <v>410140</v>
          </cell>
          <cell r="D355" t="str">
            <v>410140 Премия  без НДФЛ</v>
          </cell>
          <cell r="E355" t="str">
            <v>30,7</v>
          </cell>
          <cell r="F355">
            <v>115219308.58</v>
          </cell>
          <cell r="G355">
            <v>88140611.900000006</v>
          </cell>
        </row>
        <row r="356">
          <cell r="C356" t="str">
            <v>410214</v>
          </cell>
          <cell r="D356" t="str">
            <v>410214 Премии прочие</v>
          </cell>
          <cell r="E356" t="str">
            <v>315,2-</v>
          </cell>
          <cell r="F356">
            <v>-64816120.039999999</v>
          </cell>
          <cell r="G356">
            <v>-15611900.880000001</v>
          </cell>
        </row>
        <row r="357">
          <cell r="C357" t="str">
            <v>410320</v>
          </cell>
          <cell r="D357" t="str">
            <v>410320 Питание</v>
          </cell>
          <cell r="E357" t="str">
            <v>63,0-</v>
          </cell>
          <cell r="F357">
            <v>1373888.21</v>
          </cell>
          <cell r="G357">
            <v>3713775</v>
          </cell>
        </row>
        <row r="358">
          <cell r="C358" t="str">
            <v>410321</v>
          </cell>
          <cell r="D358" t="str">
            <v>410321 Расходы на производственную деятельность</v>
          </cell>
          <cell r="E358" t="str">
            <v>30,2-</v>
          </cell>
          <cell r="F358">
            <v>16006466.33</v>
          </cell>
          <cell r="G358">
            <v>22943226.190000001</v>
          </cell>
        </row>
        <row r="359">
          <cell r="C359" t="str">
            <v>410330</v>
          </cell>
          <cell r="D359" t="str">
            <v>410330 ТОП-менеджмент</v>
          </cell>
          <cell r="E359" t="str">
            <v>100,0-</v>
          </cell>
          <cell r="F359">
            <v>0</v>
          </cell>
          <cell r="G359">
            <v>324920.64</v>
          </cell>
        </row>
        <row r="360">
          <cell r="C360" t="str">
            <v>410340</v>
          </cell>
          <cell r="D360" t="str">
            <v>410340 Договора подряда с ф.л.</v>
          </cell>
          <cell r="E360" t="str">
            <v>1 105,0</v>
          </cell>
          <cell r="F360">
            <v>599474.31999999995</v>
          </cell>
          <cell r="G360">
            <v>49750</v>
          </cell>
        </row>
        <row r="361">
          <cell r="C361" t="str">
            <v>410350</v>
          </cell>
          <cell r="D361" t="str">
            <v>410350 Медицинская страховка</v>
          </cell>
          <cell r="E361" t="str">
            <v>48,0-</v>
          </cell>
          <cell r="F361">
            <v>3360827.44</v>
          </cell>
          <cell r="G361">
            <v>6456972.1500000004</v>
          </cell>
        </row>
        <row r="362">
          <cell r="C362" t="str">
            <v>410360</v>
          </cell>
          <cell r="D362" t="str">
            <v>410360 Мед.осмотры, прививки</v>
          </cell>
          <cell r="E362">
            <v>0</v>
          </cell>
          <cell r="F362">
            <v>11483.05</v>
          </cell>
          <cell r="G362">
            <v>0</v>
          </cell>
        </row>
        <row r="363">
          <cell r="C363" t="str">
            <v>410370</v>
          </cell>
          <cell r="D363" t="str">
            <v>410370 Расходы на проживание сотрудников</v>
          </cell>
          <cell r="E363">
            <v>0</v>
          </cell>
          <cell r="F363">
            <v>679862.47</v>
          </cell>
          <cell r="G363">
            <v>0</v>
          </cell>
        </row>
        <row r="364">
          <cell r="C364" t="str">
            <v>420110</v>
          </cell>
          <cell r="D364" t="str">
            <v>420110 Униформа</v>
          </cell>
          <cell r="E364" t="str">
            <v>79,5-</v>
          </cell>
          <cell r="F364">
            <v>1110359.33</v>
          </cell>
          <cell r="G364">
            <v>5422885.1200000001</v>
          </cell>
        </row>
        <row r="365">
          <cell r="C365" t="str">
            <v>420120</v>
          </cell>
          <cell r="D365" t="str">
            <v>420120 Докомплектование малоценного инвентаря</v>
          </cell>
          <cell r="E365" t="str">
            <v>64,7-</v>
          </cell>
          <cell r="F365">
            <v>1047434.42</v>
          </cell>
          <cell r="G365">
            <v>2968281.09</v>
          </cell>
        </row>
        <row r="366">
          <cell r="C366" t="str">
            <v>420121</v>
          </cell>
          <cell r="D366" t="str">
            <v>420121 Униформа на производство</v>
          </cell>
          <cell r="E366" t="str">
            <v>82,8-</v>
          </cell>
          <cell r="F366">
            <v>233894.94</v>
          </cell>
          <cell r="G366">
            <v>1361848.12</v>
          </cell>
        </row>
        <row r="367">
          <cell r="C367" t="str">
            <v>420122</v>
          </cell>
          <cell r="D367" t="str">
            <v>420122 Прочие расходы на производство</v>
          </cell>
          <cell r="E367" t="str">
            <v>22,9-</v>
          </cell>
          <cell r="F367">
            <v>2229719.61</v>
          </cell>
          <cell r="G367">
            <v>2890273.56</v>
          </cell>
        </row>
        <row r="368">
          <cell r="C368" t="str">
            <v>420123</v>
          </cell>
          <cell r="D368" t="str">
            <v>420123 Расходы по качеству</v>
          </cell>
          <cell r="E368" t="str">
            <v>102,1</v>
          </cell>
          <cell r="F368">
            <v>1112677.4099999999</v>
          </cell>
          <cell r="G368">
            <v>550593.5</v>
          </cell>
        </row>
        <row r="369">
          <cell r="C369" t="str">
            <v>420134</v>
          </cell>
          <cell r="D369" t="str">
            <v>420134 Прочие хозяйственные расходы</v>
          </cell>
          <cell r="E369" t="str">
            <v>66,5-</v>
          </cell>
          <cell r="F369">
            <v>3374405.75</v>
          </cell>
          <cell r="G369">
            <v>10075573.1</v>
          </cell>
        </row>
        <row r="370">
          <cell r="C370" t="str">
            <v>420135</v>
          </cell>
          <cell r="D370" t="str">
            <v>420135 Заказ внешнего транспорта</v>
          </cell>
          <cell r="E370" t="str">
            <v>74,2-</v>
          </cell>
          <cell r="F370">
            <v>3844939.24</v>
          </cell>
          <cell r="G370">
            <v>14925364.220000001</v>
          </cell>
        </row>
        <row r="371">
          <cell r="C371" t="str">
            <v>420136</v>
          </cell>
          <cell r="D371" t="str">
            <v>420136 Канцтовары (бумага, скотч)</v>
          </cell>
          <cell r="E371" t="str">
            <v>62,2-</v>
          </cell>
          <cell r="F371">
            <v>1987257.02</v>
          </cell>
          <cell r="G371">
            <v>5253705.99</v>
          </cell>
        </row>
        <row r="372">
          <cell r="C372" t="str">
            <v>420137</v>
          </cell>
          <cell r="D372" t="str">
            <v>420137 POS материалы (этикетки,штрих-коды,антикражн.датч)</v>
          </cell>
          <cell r="E372" t="str">
            <v>65,3-</v>
          </cell>
          <cell r="F372">
            <v>2641919.42</v>
          </cell>
          <cell r="G372">
            <v>7607016.7599999998</v>
          </cell>
        </row>
        <row r="373">
          <cell r="C373" t="str">
            <v>420138</v>
          </cell>
          <cell r="D373" t="str">
            <v>420138 Картриджи</v>
          </cell>
          <cell r="E373" t="str">
            <v>42,8-</v>
          </cell>
          <cell r="F373">
            <v>4104744.18</v>
          </cell>
          <cell r="G373">
            <v>7170889.5800000001</v>
          </cell>
        </row>
        <row r="374">
          <cell r="C374" t="str">
            <v>420139</v>
          </cell>
          <cell r="D374" t="str">
            <v>420139 Термолента</v>
          </cell>
          <cell r="E374" t="str">
            <v>59,5-</v>
          </cell>
          <cell r="F374">
            <v>2910060.82</v>
          </cell>
          <cell r="G374">
            <v>7185509.6699999999</v>
          </cell>
        </row>
        <row r="375">
          <cell r="C375" t="str">
            <v>420140</v>
          </cell>
          <cell r="D375" t="str">
            <v>420140 Упаковочные материалы</v>
          </cell>
          <cell r="E375" t="str">
            <v>35,1-</v>
          </cell>
          <cell r="F375">
            <v>10368814.119999999</v>
          </cell>
          <cell r="G375">
            <v>15967489.439999999</v>
          </cell>
        </row>
        <row r="376">
          <cell r="C376" t="str">
            <v>420141</v>
          </cell>
          <cell r="D376" t="str">
            <v>420141 Запчасти, материалы, бланки, чертежи</v>
          </cell>
          <cell r="E376" t="str">
            <v>100,0-</v>
          </cell>
          <cell r="F376">
            <v>0</v>
          </cell>
          <cell r="G376">
            <v>224237.56</v>
          </cell>
        </row>
        <row r="377">
          <cell r="C377" t="str">
            <v>420142</v>
          </cell>
          <cell r="D377" t="str">
            <v>420142 Развозка а/транспорта (адресная)</v>
          </cell>
          <cell r="E377" t="str">
            <v>100,0-</v>
          </cell>
          <cell r="F377">
            <v>0</v>
          </cell>
          <cell r="G377">
            <v>24000</v>
          </cell>
        </row>
        <row r="378">
          <cell r="C378" t="str">
            <v>420143</v>
          </cell>
          <cell r="D378" t="str">
            <v>420143 Доставка почты</v>
          </cell>
          <cell r="E378">
            <v>0</v>
          </cell>
          <cell r="F378">
            <v>8118.6</v>
          </cell>
          <cell r="G378">
            <v>0</v>
          </cell>
        </row>
        <row r="379">
          <cell r="C379" t="str">
            <v>420210</v>
          </cell>
          <cell r="D379" t="str">
            <v>420210 ТО осн.средства, оборудование, МБП</v>
          </cell>
          <cell r="E379" t="str">
            <v>49,6-</v>
          </cell>
          <cell r="F379">
            <v>838333</v>
          </cell>
          <cell r="G379">
            <v>1663907.79</v>
          </cell>
        </row>
        <row r="380">
          <cell r="C380" t="str">
            <v>420211</v>
          </cell>
          <cell r="D380" t="str">
            <v>420211 ТО вспомогательного оборудования</v>
          </cell>
          <cell r="E380" t="str">
            <v>54,3-</v>
          </cell>
          <cell r="F380">
            <v>1930124.53</v>
          </cell>
          <cell r="G380">
            <v>4227866.5199999996</v>
          </cell>
        </row>
        <row r="381">
          <cell r="C381" t="str">
            <v>420212</v>
          </cell>
          <cell r="D381" t="str">
            <v>420212 ТО оборудования IT</v>
          </cell>
          <cell r="E381" t="str">
            <v>55,4</v>
          </cell>
          <cell r="F381">
            <v>4246783.93</v>
          </cell>
          <cell r="G381">
            <v>2732329.44</v>
          </cell>
        </row>
        <row r="382">
          <cell r="C382" t="str">
            <v>420213</v>
          </cell>
          <cell r="D382" t="str">
            <v>420213 ТО автотехники</v>
          </cell>
          <cell r="E382" t="str">
            <v>51,4-</v>
          </cell>
          <cell r="F382">
            <v>1336466.8600000001</v>
          </cell>
          <cell r="G382">
            <v>2749324.54</v>
          </cell>
        </row>
        <row r="383">
          <cell r="C383" t="str">
            <v>420214</v>
          </cell>
          <cell r="D383" t="str">
            <v>420214 ТО инженерных сетей</v>
          </cell>
          <cell r="E383" t="str">
            <v>6,5-</v>
          </cell>
          <cell r="F383">
            <v>1968593.73</v>
          </cell>
          <cell r="G383">
            <v>2104328.33</v>
          </cell>
        </row>
        <row r="384">
          <cell r="C384" t="str">
            <v>420215</v>
          </cell>
          <cell r="D384" t="str">
            <v>420215 Текущий ремонт помещений, прилегающих территорий</v>
          </cell>
          <cell r="E384" t="str">
            <v>64,3</v>
          </cell>
          <cell r="F384">
            <v>1389744.1</v>
          </cell>
          <cell r="G384">
            <v>845902.85</v>
          </cell>
        </row>
        <row r="385">
          <cell r="C385" t="str">
            <v>420216</v>
          </cell>
          <cell r="D385" t="str">
            <v>420216 Ремонт торг.оборудования (в т.ч. холодильного)</v>
          </cell>
          <cell r="E385" t="str">
            <v>61,5-</v>
          </cell>
          <cell r="F385">
            <v>490577.91</v>
          </cell>
          <cell r="G385">
            <v>1272698.07</v>
          </cell>
        </row>
        <row r="386">
          <cell r="C386" t="str">
            <v>420217</v>
          </cell>
          <cell r="D386" t="str">
            <v>420217 Ремонт вспомогательного оборудования</v>
          </cell>
          <cell r="E386" t="str">
            <v>73,4-</v>
          </cell>
          <cell r="F386">
            <v>595609.42000000004</v>
          </cell>
          <cell r="G386">
            <v>2242064.33</v>
          </cell>
        </row>
        <row r="387">
          <cell r="C387" t="str">
            <v>420218</v>
          </cell>
          <cell r="D387" t="str">
            <v>420218 Ремонт оборудования IT</v>
          </cell>
          <cell r="E387" t="str">
            <v>88,9</v>
          </cell>
          <cell r="F387">
            <v>562348.62</v>
          </cell>
          <cell r="G387">
            <v>297718.78000000003</v>
          </cell>
        </row>
        <row r="388">
          <cell r="C388" t="str">
            <v>420219</v>
          </cell>
          <cell r="D388" t="str">
            <v>420219 Ремонт автотехники</v>
          </cell>
          <cell r="E388" t="str">
            <v>70,3-</v>
          </cell>
          <cell r="F388">
            <v>497907.6</v>
          </cell>
          <cell r="G388">
            <v>1677066.91</v>
          </cell>
        </row>
        <row r="389">
          <cell r="C389" t="str">
            <v>420320</v>
          </cell>
          <cell r="D389" t="str">
            <v>420320 Наемный транспорт</v>
          </cell>
          <cell r="E389" t="str">
            <v>46,2-</v>
          </cell>
          <cell r="F389">
            <v>1334473.42</v>
          </cell>
          <cell r="G389">
            <v>2481930.91</v>
          </cell>
        </row>
        <row r="390">
          <cell r="C390" t="str">
            <v>420330</v>
          </cell>
          <cell r="D390" t="str">
            <v>420330 Наемный транспорт (сверх норм)</v>
          </cell>
          <cell r="E390" t="str">
            <v>65,7-</v>
          </cell>
          <cell r="F390">
            <v>71658.820000000007</v>
          </cell>
          <cell r="G390">
            <v>209005.02</v>
          </cell>
        </row>
        <row r="391">
          <cell r="C391" t="str">
            <v>420410</v>
          </cell>
          <cell r="D391" t="str">
            <v>420410 Радиотелефоны</v>
          </cell>
          <cell r="E391" t="str">
            <v>52,4-</v>
          </cell>
          <cell r="F391">
            <v>523744.78</v>
          </cell>
          <cell r="G391">
            <v>1100548.79</v>
          </cell>
        </row>
        <row r="392">
          <cell r="C392" t="str">
            <v>420420</v>
          </cell>
          <cell r="D392" t="str">
            <v>420420 Обслуживание телефонной связи</v>
          </cell>
          <cell r="E392" t="str">
            <v>57,9-</v>
          </cell>
          <cell r="F392">
            <v>1321214.92</v>
          </cell>
          <cell r="G392">
            <v>3136602.63</v>
          </cell>
        </row>
        <row r="393">
          <cell r="C393" t="str">
            <v>420430</v>
          </cell>
          <cell r="D393" t="str">
            <v>420430 Обслуживание доступа к интернету, раб.станций</v>
          </cell>
          <cell r="E393" t="str">
            <v>39,0-</v>
          </cell>
          <cell r="F393">
            <v>1139803.07</v>
          </cell>
          <cell r="G393">
            <v>1868294.83</v>
          </cell>
        </row>
        <row r="394">
          <cell r="C394" t="str">
            <v>420530</v>
          </cell>
          <cell r="D394" t="str">
            <v>420530 Вывоз и уборка мусора</v>
          </cell>
          <cell r="E394" t="str">
            <v>59,6-</v>
          </cell>
          <cell r="F394">
            <v>3219841.54</v>
          </cell>
          <cell r="G394">
            <v>7973450.6200000001</v>
          </cell>
        </row>
        <row r="395">
          <cell r="C395" t="str">
            <v>420532</v>
          </cell>
          <cell r="D395" t="str">
            <v>420532 Прочие расходы по уборки и дератизации</v>
          </cell>
          <cell r="E395" t="str">
            <v>46,0-</v>
          </cell>
          <cell r="F395">
            <v>1011957.88</v>
          </cell>
          <cell r="G395">
            <v>1874567.93</v>
          </cell>
        </row>
        <row r="396">
          <cell r="C396" t="str">
            <v>420533</v>
          </cell>
          <cell r="D396" t="str">
            <v>420533 Уборка территории (поливальная машина)</v>
          </cell>
          <cell r="E396" t="str">
            <v>39,2-</v>
          </cell>
          <cell r="F396">
            <v>22352792.699999999</v>
          </cell>
          <cell r="G396">
            <v>36755450.210000001</v>
          </cell>
        </row>
        <row r="397">
          <cell r="C397" t="str">
            <v>420540</v>
          </cell>
          <cell r="D397" t="str">
            <v>420540 Электроэнергия</v>
          </cell>
          <cell r="E397" t="str">
            <v>32,3-</v>
          </cell>
          <cell r="F397">
            <v>21084395.170000002</v>
          </cell>
          <cell r="G397">
            <v>31149983.420000002</v>
          </cell>
        </row>
        <row r="398">
          <cell r="C398" t="str">
            <v>420541</v>
          </cell>
          <cell r="D398" t="str">
            <v>420541 Газ</v>
          </cell>
          <cell r="E398" t="str">
            <v>0,3</v>
          </cell>
          <cell r="F398">
            <v>3631514.87</v>
          </cell>
          <cell r="G398">
            <v>3621430.56</v>
          </cell>
        </row>
        <row r="399">
          <cell r="C399" t="str">
            <v>420542</v>
          </cell>
          <cell r="D399" t="str">
            <v>420542 Вода</v>
          </cell>
          <cell r="E399" t="str">
            <v>60,0-</v>
          </cell>
          <cell r="F399">
            <v>2817594.6</v>
          </cell>
          <cell r="G399">
            <v>7052661.21</v>
          </cell>
        </row>
        <row r="400">
          <cell r="C400" t="str">
            <v>420544</v>
          </cell>
          <cell r="D400" t="str">
            <v>420544 Прочие коммунальные услуги</v>
          </cell>
          <cell r="E400" t="str">
            <v>114,3</v>
          </cell>
          <cell r="F400">
            <v>17786981.329999998</v>
          </cell>
          <cell r="G400">
            <v>8300999.1200000001</v>
          </cell>
        </row>
        <row r="401">
          <cell r="C401" t="str">
            <v>420545</v>
          </cell>
          <cell r="D401" t="str">
            <v>420545 Штрафы, неустойки коммунального хар-ра</v>
          </cell>
          <cell r="E401">
            <v>0</v>
          </cell>
          <cell r="F401">
            <v>1640739.59</v>
          </cell>
          <cell r="G401">
            <v>0</v>
          </cell>
        </row>
        <row r="402">
          <cell r="C402" t="str">
            <v>430110</v>
          </cell>
          <cell r="D402" t="str">
            <v>430110 Комиссионные банков</v>
          </cell>
          <cell r="E402" t="str">
            <v>35,0-</v>
          </cell>
          <cell r="F402">
            <v>3847906.74</v>
          </cell>
          <cell r="G402">
            <v>5919944.54</v>
          </cell>
        </row>
        <row r="403">
          <cell r="C403" t="str">
            <v>430120</v>
          </cell>
          <cell r="D403" t="str">
            <v>430120 Прочие комиссионные</v>
          </cell>
          <cell r="E403" t="str">
            <v>64,9-</v>
          </cell>
          <cell r="F403">
            <v>4062773.28</v>
          </cell>
          <cell r="G403">
            <v>11572220.560000001</v>
          </cell>
        </row>
        <row r="404">
          <cell r="C404" t="str">
            <v>430130</v>
          </cell>
          <cell r="D404" t="str">
            <v>430130 Комиссионные по кредитным картам</v>
          </cell>
          <cell r="E404" t="str">
            <v>30,8-</v>
          </cell>
          <cell r="F404">
            <v>7003301.8700000001</v>
          </cell>
          <cell r="G404">
            <v>10118084.92</v>
          </cell>
        </row>
        <row r="405">
          <cell r="C405" t="str">
            <v>430140</v>
          </cell>
          <cell r="D405" t="str">
            <v>430140 Комиссионные по кредитам</v>
          </cell>
          <cell r="E405" t="str">
            <v>48,1-</v>
          </cell>
          <cell r="F405">
            <v>13119425.26</v>
          </cell>
          <cell r="G405">
            <v>25258673.420000002</v>
          </cell>
        </row>
        <row r="406">
          <cell r="C406" t="str">
            <v>430210</v>
          </cell>
          <cell r="D406" t="str">
            <v>430210 Подписка, литература</v>
          </cell>
          <cell r="E406" t="str">
            <v>66,0-</v>
          </cell>
          <cell r="F406">
            <v>159790.91</v>
          </cell>
          <cell r="G406">
            <v>469539.58</v>
          </cell>
        </row>
        <row r="407">
          <cell r="C407" t="str">
            <v>430211</v>
          </cell>
          <cell r="D407" t="str">
            <v>430211 Методическая литература</v>
          </cell>
          <cell r="E407" t="str">
            <v>100,0-</v>
          </cell>
          <cell r="F407">
            <v>60</v>
          </cell>
          <cell r="G407">
            <v>178615.46</v>
          </cell>
        </row>
        <row r="408">
          <cell r="C408" t="str">
            <v>430220</v>
          </cell>
          <cell r="D408" t="str">
            <v>430220 Расходные материалы</v>
          </cell>
          <cell r="E408" t="str">
            <v>21,8</v>
          </cell>
          <cell r="F408">
            <v>197338.77</v>
          </cell>
          <cell r="G408">
            <v>161955.32999999999</v>
          </cell>
        </row>
        <row r="409">
          <cell r="C409" t="str">
            <v>430310</v>
          </cell>
          <cell r="D409" t="str">
            <v>430310 Семинары</v>
          </cell>
          <cell r="E409" t="str">
            <v>85,3-</v>
          </cell>
          <cell r="F409">
            <v>50293.42</v>
          </cell>
          <cell r="G409">
            <v>341320.81</v>
          </cell>
        </row>
        <row r="410">
          <cell r="C410" t="str">
            <v>430311</v>
          </cell>
          <cell r="D410" t="str">
            <v>430311 Консультации</v>
          </cell>
          <cell r="E410" t="str">
            <v>77,4-</v>
          </cell>
          <cell r="F410">
            <v>8288266.0300000003</v>
          </cell>
          <cell r="G410">
            <v>36617949.609999999</v>
          </cell>
        </row>
        <row r="411">
          <cell r="C411" t="str">
            <v>430322</v>
          </cell>
          <cell r="D411" t="str">
            <v>430322 Прочее обучение</v>
          </cell>
          <cell r="E411" t="str">
            <v>23,2-</v>
          </cell>
          <cell r="F411">
            <v>1044325.04</v>
          </cell>
          <cell r="G411">
            <v>1359403.11</v>
          </cell>
        </row>
        <row r="412">
          <cell r="C412" t="str">
            <v>430330</v>
          </cell>
          <cell r="D412" t="str">
            <v>430330 Аудиторские услуги</v>
          </cell>
          <cell r="E412" t="str">
            <v>20,9-</v>
          </cell>
          <cell r="F412">
            <v>564738</v>
          </cell>
          <cell r="G412">
            <v>714164.7</v>
          </cell>
        </row>
        <row r="413">
          <cell r="C413" t="str">
            <v>430410</v>
          </cell>
          <cell r="D413" t="str">
            <v>430410 Обслуживание, обновление, установка инф.систем</v>
          </cell>
          <cell r="E413" t="str">
            <v>84,0-</v>
          </cell>
          <cell r="F413">
            <v>1136034.77</v>
          </cell>
          <cell r="G413">
            <v>7119820.79</v>
          </cell>
        </row>
        <row r="414">
          <cell r="C414" t="str">
            <v>430510</v>
          </cell>
          <cell r="D414" t="str">
            <v>430510 Нотариальные услуги</v>
          </cell>
          <cell r="E414" t="str">
            <v>86,8-</v>
          </cell>
          <cell r="F414">
            <v>55650</v>
          </cell>
          <cell r="G414">
            <v>420801.32</v>
          </cell>
        </row>
        <row r="415">
          <cell r="C415" t="str">
            <v>430530</v>
          </cell>
          <cell r="D415" t="str">
            <v>430530 Страхование, оценочные работы</v>
          </cell>
          <cell r="E415" t="str">
            <v>73,3-</v>
          </cell>
          <cell r="F415">
            <v>2616806.16</v>
          </cell>
          <cell r="G415">
            <v>9782731.4399999995</v>
          </cell>
        </row>
        <row r="416">
          <cell r="C416" t="str">
            <v>430540</v>
          </cell>
          <cell r="D416" t="str">
            <v>430540 Услуги юриста</v>
          </cell>
          <cell r="E416" t="str">
            <v>90,8-</v>
          </cell>
          <cell r="F416">
            <v>394668</v>
          </cell>
          <cell r="G416">
            <v>4303953.59</v>
          </cell>
        </row>
        <row r="417">
          <cell r="C417" t="str">
            <v>430550</v>
          </cell>
          <cell r="D417" t="str">
            <v>430550 Расходы собственника</v>
          </cell>
          <cell r="E417" t="str">
            <v>98,4-</v>
          </cell>
          <cell r="F417">
            <v>40378.769999999997</v>
          </cell>
          <cell r="G417">
            <v>2500042.61</v>
          </cell>
        </row>
        <row r="418">
          <cell r="C418" t="str">
            <v>430611</v>
          </cell>
          <cell r="D418" t="str">
            <v>430611 Объявления по подбору персонала</v>
          </cell>
          <cell r="E418" t="str">
            <v>80,9-</v>
          </cell>
          <cell r="F418">
            <v>1267894.98</v>
          </cell>
          <cell r="G418">
            <v>6632788.7199999997</v>
          </cell>
        </row>
        <row r="419">
          <cell r="C419" t="str">
            <v>430612</v>
          </cell>
          <cell r="D419" t="str">
            <v>430612 Услуги по подбору персонала</v>
          </cell>
          <cell r="E419" t="str">
            <v>14,3-</v>
          </cell>
          <cell r="F419">
            <v>1869279.98</v>
          </cell>
          <cell r="G419">
            <v>2182236.71</v>
          </cell>
        </row>
        <row r="420">
          <cell r="C420" t="str">
            <v>430613</v>
          </cell>
          <cell r="D420" t="str">
            <v>430613 Аренда земли</v>
          </cell>
          <cell r="E420" t="str">
            <v>52,1-</v>
          </cell>
          <cell r="F420">
            <v>14182086.359999999</v>
          </cell>
          <cell r="G420">
            <v>29616624.760000002</v>
          </cell>
        </row>
        <row r="421">
          <cell r="C421" t="str">
            <v>440110</v>
          </cell>
          <cell r="D421" t="str">
            <v>440110 Транспорт, проживание (командировочные)</v>
          </cell>
          <cell r="E421" t="str">
            <v>42,7-</v>
          </cell>
          <cell r="F421">
            <v>5996361</v>
          </cell>
          <cell r="G421">
            <v>10463330.84</v>
          </cell>
        </row>
        <row r="422">
          <cell r="C422" t="str">
            <v>440130</v>
          </cell>
          <cell r="D422" t="str">
            <v>440130 Командировочные расходы (сверх норм)</v>
          </cell>
          <cell r="E422" t="str">
            <v>22,3-</v>
          </cell>
          <cell r="F422">
            <v>569400</v>
          </cell>
          <cell r="G422">
            <v>732579.11</v>
          </cell>
        </row>
        <row r="423">
          <cell r="C423" t="str">
            <v>440210</v>
          </cell>
          <cell r="D423" t="str">
            <v>440210 Мероприятия (презентации, банкеты и т.п.)</v>
          </cell>
          <cell r="E423" t="str">
            <v>91,7-</v>
          </cell>
          <cell r="F423">
            <v>571009.84</v>
          </cell>
          <cell r="G423">
            <v>6895871.8399999999</v>
          </cell>
        </row>
        <row r="424">
          <cell r="C424" t="str">
            <v>440220</v>
          </cell>
          <cell r="D424" t="str">
            <v>440220 Согласования</v>
          </cell>
          <cell r="E424" t="str">
            <v>98,1-</v>
          </cell>
          <cell r="F424">
            <v>181759.34</v>
          </cell>
          <cell r="G424">
            <v>9439056.2400000002</v>
          </cell>
        </row>
        <row r="425">
          <cell r="C425" t="str">
            <v>440230</v>
          </cell>
          <cell r="D425" t="str">
            <v>440230 Прочие представительские расходы</v>
          </cell>
          <cell r="E425" t="str">
            <v>89,2-</v>
          </cell>
          <cell r="F425">
            <v>710687.01</v>
          </cell>
          <cell r="G425">
            <v>6594848.7599999998</v>
          </cell>
        </row>
        <row r="426">
          <cell r="C426" t="str">
            <v>440235</v>
          </cell>
          <cell r="D426" t="str">
            <v>440235 Представительские расходы в период командировок</v>
          </cell>
          <cell r="E426">
            <v>0</v>
          </cell>
          <cell r="F426">
            <v>66574.259999999995</v>
          </cell>
          <cell r="G426">
            <v>0</v>
          </cell>
        </row>
        <row r="427">
          <cell r="C427" t="str">
            <v>440240</v>
          </cell>
          <cell r="D427" t="str">
            <v>440240 Представительские расходы (сверх норм)</v>
          </cell>
          <cell r="E427" t="str">
            <v>44,6-</v>
          </cell>
          <cell r="F427">
            <v>23820.78</v>
          </cell>
          <cell r="G427">
            <v>43000</v>
          </cell>
        </row>
        <row r="428">
          <cell r="C428" t="str">
            <v>440250</v>
          </cell>
          <cell r="D428" t="str">
            <v>440250 Благотворительность</v>
          </cell>
          <cell r="E428" t="str">
            <v>79,2-</v>
          </cell>
          <cell r="F428">
            <v>2769600.5</v>
          </cell>
          <cell r="G428">
            <v>13298496.800000001</v>
          </cell>
        </row>
        <row r="429">
          <cell r="C429" t="str">
            <v>440260</v>
          </cell>
          <cell r="D429" t="str">
            <v>440260 Вступительные взносы (прочие участия)</v>
          </cell>
          <cell r="E429" t="str">
            <v>1 664,7</v>
          </cell>
          <cell r="F429">
            <v>150000</v>
          </cell>
          <cell r="G429">
            <v>8500</v>
          </cell>
        </row>
        <row r="430">
          <cell r="C430" t="str">
            <v>440330</v>
          </cell>
          <cell r="D430" t="str">
            <v>440330 Интернет сайт</v>
          </cell>
          <cell r="E430" t="str">
            <v>38,6</v>
          </cell>
          <cell r="F430">
            <v>535758.1</v>
          </cell>
          <cell r="G430">
            <v>386534.32</v>
          </cell>
        </row>
        <row r="431">
          <cell r="C431" t="str">
            <v>440331</v>
          </cell>
          <cell r="D431" t="str">
            <v>440331 Реклама на радиостанциях и ТВ</v>
          </cell>
          <cell r="E431" t="str">
            <v>46,7</v>
          </cell>
          <cell r="F431">
            <v>11782343.359999999</v>
          </cell>
          <cell r="G431">
            <v>8033431.96</v>
          </cell>
        </row>
        <row r="432">
          <cell r="C432" t="str">
            <v>440332</v>
          </cell>
          <cell r="D432" t="str">
            <v>440332 Реклама интернет сайта в интернете</v>
          </cell>
          <cell r="E432" t="str">
            <v>100,0-</v>
          </cell>
          <cell r="F432">
            <v>0</v>
          </cell>
          <cell r="G432">
            <v>128763</v>
          </cell>
        </row>
        <row r="433">
          <cell r="C433" t="str">
            <v>440333</v>
          </cell>
          <cell r="D433" t="str">
            <v>440333 Дизайн, печать, распространение каталога</v>
          </cell>
          <cell r="E433" t="str">
            <v>225,4</v>
          </cell>
          <cell r="F433">
            <v>25798530.800000001</v>
          </cell>
          <cell r="G433">
            <v>7929042.5800000001</v>
          </cell>
        </row>
        <row r="434">
          <cell r="C434" t="str">
            <v>440334</v>
          </cell>
          <cell r="D434" t="str">
            <v>440334 Печать проч.рекламных и информационных материалов</v>
          </cell>
          <cell r="E434" t="str">
            <v>23,6-</v>
          </cell>
          <cell r="F434">
            <v>7978435.4900000002</v>
          </cell>
          <cell r="G434">
            <v>10446278.77</v>
          </cell>
        </row>
        <row r="435">
          <cell r="C435" t="str">
            <v>440335</v>
          </cell>
          <cell r="D435" t="str">
            <v>440335 Наружная реклама (щиты, перетяжки)</v>
          </cell>
          <cell r="E435" t="str">
            <v>8,9</v>
          </cell>
          <cell r="F435">
            <v>14383529.07</v>
          </cell>
          <cell r="G435">
            <v>13206506.93</v>
          </cell>
        </row>
        <row r="436">
          <cell r="C436" t="str">
            <v>440336</v>
          </cell>
          <cell r="D436" t="str">
            <v>440336 Коммуникации с клиентами (прямые и SMS рассылки)</v>
          </cell>
          <cell r="E436" t="str">
            <v>36,9-</v>
          </cell>
          <cell r="F436">
            <v>5333530.3899999997</v>
          </cell>
          <cell r="G436">
            <v>8454113.8699999992</v>
          </cell>
        </row>
        <row r="437">
          <cell r="C437" t="str">
            <v>440337</v>
          </cell>
          <cell r="D437" t="str">
            <v>440337 Корпоративная символика</v>
          </cell>
          <cell r="E437" t="str">
            <v>36,1-</v>
          </cell>
          <cell r="F437">
            <v>799188.54</v>
          </cell>
          <cell r="G437">
            <v>1250613.8999999999</v>
          </cell>
        </row>
        <row r="438">
          <cell r="C438" t="str">
            <v>440338</v>
          </cell>
          <cell r="D438" t="str">
            <v>440338 Заверка сертификатов</v>
          </cell>
          <cell r="E438" t="str">
            <v>502,9</v>
          </cell>
          <cell r="F438">
            <v>57279.83</v>
          </cell>
          <cell r="G438">
            <v>9500</v>
          </cell>
        </row>
        <row r="439">
          <cell r="C439" t="str">
            <v>440339</v>
          </cell>
          <cell r="D439" t="str">
            <v>440339 Работа со СМИ (публикации, интервью и т.д.)</v>
          </cell>
          <cell r="E439" t="str">
            <v>93,7-</v>
          </cell>
          <cell r="F439">
            <v>76284.22</v>
          </cell>
          <cell r="G439">
            <v>1217356.29</v>
          </cell>
        </row>
        <row r="440">
          <cell r="C440" t="str">
            <v>440341</v>
          </cell>
          <cell r="D440" t="str">
            <v>440341 Развлекательные мероприятия для покупателей в ТК</v>
          </cell>
          <cell r="E440" t="str">
            <v>99,4-</v>
          </cell>
          <cell r="F440">
            <v>19618.650000000001</v>
          </cell>
          <cell r="G440">
            <v>3188508.2</v>
          </cell>
        </row>
        <row r="441">
          <cell r="C441" t="str">
            <v>440342</v>
          </cell>
          <cell r="D441" t="str">
            <v>440342 Сувенирная продукция для владельцев ДК</v>
          </cell>
          <cell r="E441" t="str">
            <v>53,1-</v>
          </cell>
          <cell r="F441">
            <v>610169.48</v>
          </cell>
          <cell r="G441">
            <v>1301362.79</v>
          </cell>
        </row>
        <row r="442">
          <cell r="C442" t="str">
            <v>440343</v>
          </cell>
          <cell r="D442" t="str">
            <v>440343 Оформление информационных стоек</v>
          </cell>
          <cell r="E442" t="str">
            <v>74,4-</v>
          </cell>
          <cell r="F442">
            <v>17550</v>
          </cell>
          <cell r="G442">
            <v>68445</v>
          </cell>
        </row>
        <row r="443">
          <cell r="C443" t="str">
            <v>440350</v>
          </cell>
          <cell r="D443" t="str">
            <v>440350 "Nмлн покупатель"</v>
          </cell>
          <cell r="E443" t="str">
            <v>100,0-</v>
          </cell>
          <cell r="F443">
            <v>0</v>
          </cell>
          <cell r="G443">
            <v>373152.55</v>
          </cell>
        </row>
        <row r="444">
          <cell r="C444" t="str">
            <v>440360</v>
          </cell>
          <cell r="D444" t="str">
            <v>440360 Реклама открытия новых комплексов</v>
          </cell>
          <cell r="E444" t="str">
            <v>93,3-</v>
          </cell>
          <cell r="F444">
            <v>554778.15</v>
          </cell>
          <cell r="G444">
            <v>8287132.6500000004</v>
          </cell>
        </row>
        <row r="445">
          <cell r="C445" t="str">
            <v>440380</v>
          </cell>
          <cell r="D445" t="str">
            <v>440380 Мерчайдайзинг</v>
          </cell>
          <cell r="E445" t="str">
            <v>58,6-</v>
          </cell>
          <cell r="F445">
            <v>433336.51</v>
          </cell>
          <cell r="G445">
            <v>1045521.45</v>
          </cell>
        </row>
        <row r="446">
          <cell r="C446" t="str">
            <v>440390</v>
          </cell>
          <cell r="D446" t="str">
            <v>440390 Реклама Дорожные знаки</v>
          </cell>
          <cell r="E446" t="str">
            <v>100,0-</v>
          </cell>
          <cell r="F446">
            <v>0</v>
          </cell>
          <cell r="G446">
            <v>2155271.19</v>
          </cell>
        </row>
        <row r="447">
          <cell r="C447" t="str">
            <v>440410</v>
          </cell>
          <cell r="D447" t="str">
            <v>440410 Акции для владельцев дисконтных карт</v>
          </cell>
          <cell r="E447" t="str">
            <v>100,0-</v>
          </cell>
          <cell r="F447">
            <v>0</v>
          </cell>
          <cell r="G447">
            <v>24360</v>
          </cell>
        </row>
        <row r="448">
          <cell r="C448" t="str">
            <v>440412</v>
          </cell>
          <cell r="D448" t="str">
            <v>440412 Акции по привлечению покупателей</v>
          </cell>
          <cell r="E448" t="str">
            <v>45,7-</v>
          </cell>
          <cell r="F448">
            <v>1969537.58</v>
          </cell>
          <cell r="G448">
            <v>3623877.69</v>
          </cell>
        </row>
        <row r="449">
          <cell r="C449" t="str">
            <v>440414</v>
          </cell>
          <cell r="D449" t="str">
            <v>440414 Подарки</v>
          </cell>
          <cell r="E449" t="str">
            <v>100,0-</v>
          </cell>
          <cell r="F449">
            <v>0</v>
          </cell>
          <cell r="G449">
            <v>1394012</v>
          </cell>
        </row>
        <row r="450">
          <cell r="C450" t="str">
            <v>440415</v>
          </cell>
          <cell r="D450" t="str">
            <v>440415 Обслуживание радиотрансляций в ТК</v>
          </cell>
          <cell r="E450" t="str">
            <v>16,8-</v>
          </cell>
          <cell r="F450">
            <v>353759.32</v>
          </cell>
          <cell r="G450">
            <v>425423.74</v>
          </cell>
        </row>
        <row r="451">
          <cell r="C451" t="str">
            <v>440416</v>
          </cell>
          <cell r="D451" t="str">
            <v>440416 Маркетинговые исследования</v>
          </cell>
          <cell r="E451" t="str">
            <v>63,3-</v>
          </cell>
          <cell r="F451">
            <v>1363552.9</v>
          </cell>
          <cell r="G451">
            <v>3717668.11</v>
          </cell>
        </row>
        <row r="452">
          <cell r="C452" t="str">
            <v>440420</v>
          </cell>
          <cell r="D452" t="str">
            <v>440420 Опросы в магазинах</v>
          </cell>
          <cell r="E452" t="str">
            <v>100,0-</v>
          </cell>
          <cell r="F452">
            <v>0</v>
          </cell>
          <cell r="G452">
            <v>12000</v>
          </cell>
        </row>
        <row r="453">
          <cell r="C453" t="str">
            <v>440421</v>
          </cell>
          <cell r="D453" t="str">
            <v>440421 Обслуживание рекламоносителей</v>
          </cell>
          <cell r="E453" t="str">
            <v>47,3-</v>
          </cell>
          <cell r="F453">
            <v>1187949.77</v>
          </cell>
          <cell r="G453">
            <v>2254132.54</v>
          </cell>
        </row>
        <row r="454">
          <cell r="C454" t="str">
            <v>440422</v>
          </cell>
          <cell r="D454" t="str">
            <v>440422 Дегустация ГП (с/с)</v>
          </cell>
          <cell r="E454">
            <v>0</v>
          </cell>
          <cell r="F454">
            <v>429192.41</v>
          </cell>
          <cell r="G454">
            <v>0</v>
          </cell>
        </row>
        <row r="455">
          <cell r="C455" t="str">
            <v>440423</v>
          </cell>
          <cell r="D455" t="str">
            <v>440423 Дегустация ГП (не прин. НДС в цене реал.)</v>
          </cell>
          <cell r="E455">
            <v>0</v>
          </cell>
          <cell r="F455">
            <v>119911.69</v>
          </cell>
          <cell r="G455">
            <v>0</v>
          </cell>
        </row>
        <row r="456">
          <cell r="C456" t="str">
            <v>440431</v>
          </cell>
          <cell r="D456" t="str">
            <v>440431 Дисконтные карты</v>
          </cell>
          <cell r="E456" t="str">
            <v>115,0</v>
          </cell>
          <cell r="F456">
            <v>42616.77</v>
          </cell>
          <cell r="G456">
            <v>-284234.45</v>
          </cell>
        </row>
        <row r="457">
          <cell r="C457" t="str">
            <v>440432</v>
          </cell>
          <cell r="D457" t="str">
            <v>440432 Анкеты для дисконтных карт</v>
          </cell>
          <cell r="E457" t="str">
            <v>12,2-</v>
          </cell>
          <cell r="F457">
            <v>346672.34</v>
          </cell>
          <cell r="G457">
            <v>395049.51</v>
          </cell>
        </row>
        <row r="458">
          <cell r="C458" t="str">
            <v>440510</v>
          </cell>
          <cell r="D458" t="str">
            <v>440510 Акты списания брака - food</v>
          </cell>
          <cell r="E458" t="str">
            <v>74,5-</v>
          </cell>
          <cell r="F458">
            <v>3201285.04</v>
          </cell>
          <cell r="G458">
            <v>12548929.880000001</v>
          </cell>
        </row>
        <row r="459">
          <cell r="C459" t="str">
            <v>440511</v>
          </cell>
          <cell r="D459" t="str">
            <v>440511 Акты списания брака - фрукты, овощи</v>
          </cell>
          <cell r="E459" t="str">
            <v>38,5-</v>
          </cell>
          <cell r="F459">
            <v>10358933.34</v>
          </cell>
          <cell r="G459">
            <v>16836090.93</v>
          </cell>
        </row>
        <row r="460">
          <cell r="C460" t="str">
            <v>440512</v>
          </cell>
          <cell r="D460" t="str">
            <v>440512 Акты списания брака - non-food</v>
          </cell>
          <cell r="E460" t="str">
            <v>34,9-</v>
          </cell>
          <cell r="F460">
            <v>2305721.54</v>
          </cell>
          <cell r="G460">
            <v>3543458.82</v>
          </cell>
        </row>
        <row r="461">
          <cell r="C461" t="str">
            <v>440513</v>
          </cell>
          <cell r="D461" t="str">
            <v>440513 Акты списания сырья, товаров в производство</v>
          </cell>
          <cell r="E461" t="str">
            <v>10 457,8</v>
          </cell>
          <cell r="F461">
            <v>271778.15999999997</v>
          </cell>
          <cell r="G461">
            <v>2574.1999999999998</v>
          </cell>
        </row>
        <row r="462">
          <cell r="C462" t="str">
            <v>440514</v>
          </cell>
          <cell r="D462" t="str">
            <v>440514 Благотворительность товарными запасами (брак)</v>
          </cell>
          <cell r="E462" t="str">
            <v>15,7-</v>
          </cell>
          <cell r="F462">
            <v>658582.93999999994</v>
          </cell>
          <cell r="G462">
            <v>781141.75</v>
          </cell>
        </row>
        <row r="463">
          <cell r="C463" t="str">
            <v>440515</v>
          </cell>
          <cell r="D463" t="str">
            <v>440515 Списание ГП с истекшим сроком годности</v>
          </cell>
          <cell r="E463">
            <v>0</v>
          </cell>
          <cell r="F463">
            <v>598742.43999999994</v>
          </cell>
          <cell r="G463">
            <v>0</v>
          </cell>
        </row>
        <row r="464">
          <cell r="C464" t="str">
            <v>440520</v>
          </cell>
          <cell r="D464" t="str">
            <v>440520 Расходы на приобретения сертификатов</v>
          </cell>
          <cell r="E464" t="str">
            <v>100,0-</v>
          </cell>
          <cell r="F464">
            <v>0</v>
          </cell>
          <cell r="G464">
            <v>65901.63</v>
          </cell>
        </row>
        <row r="465">
          <cell r="C465" t="str">
            <v>450110</v>
          </cell>
          <cell r="D465" t="str">
            <v>450110 Охранные предприятия</v>
          </cell>
          <cell r="E465" t="str">
            <v>54,3-</v>
          </cell>
          <cell r="F465">
            <v>34017012.009999998</v>
          </cell>
          <cell r="G465">
            <v>74438719.980000004</v>
          </cell>
        </row>
        <row r="466">
          <cell r="C466" t="str">
            <v>450210</v>
          </cell>
          <cell r="D466" t="str">
            <v>450210 Проценты по кредитам</v>
          </cell>
          <cell r="E466" t="str">
            <v>49,1-</v>
          </cell>
          <cell r="F466">
            <v>102506376.67</v>
          </cell>
          <cell r="G466">
            <v>201498314.75</v>
          </cell>
        </row>
        <row r="467">
          <cell r="C467" t="str">
            <v>450310</v>
          </cell>
          <cell r="D467" t="str">
            <v>450310 Налог на имущество</v>
          </cell>
          <cell r="E467" t="str">
            <v>71,8-</v>
          </cell>
          <cell r="F467">
            <v>8460110</v>
          </cell>
          <cell r="G467">
            <v>30018370.59</v>
          </cell>
        </row>
        <row r="468">
          <cell r="C468" t="str">
            <v>450320</v>
          </cell>
          <cell r="D468" t="str">
            <v>450320 Налог на прибыль</v>
          </cell>
          <cell r="E468" t="str">
            <v>59,7-</v>
          </cell>
          <cell r="F468">
            <v>61478830.700000003</v>
          </cell>
          <cell r="G468">
            <v>152537658.25999999</v>
          </cell>
        </row>
        <row r="469">
          <cell r="C469" t="str">
            <v>450330</v>
          </cell>
          <cell r="D469" t="str">
            <v>450330 Налоги от ФЗП</v>
          </cell>
          <cell r="E469" t="str">
            <v>100,0-</v>
          </cell>
          <cell r="F469">
            <v>0</v>
          </cell>
          <cell r="G469">
            <v>24555256.82</v>
          </cell>
        </row>
        <row r="470">
          <cell r="C470" t="str">
            <v>450331</v>
          </cell>
          <cell r="D470" t="str">
            <v>450331 НДФЛ в расходах</v>
          </cell>
          <cell r="E470" t="str">
            <v>8,8</v>
          </cell>
          <cell r="F470">
            <v>49756326.969999999</v>
          </cell>
          <cell r="G470">
            <v>45715872.420000002</v>
          </cell>
        </row>
        <row r="471">
          <cell r="C471" t="str">
            <v>450332</v>
          </cell>
          <cell r="D471" t="str">
            <v>450332 ЕСН по начислению в ФСС</v>
          </cell>
          <cell r="E471" t="str">
            <v>8,3-</v>
          </cell>
          <cell r="F471">
            <v>10219285.59</v>
          </cell>
          <cell r="G471">
            <v>11144043.560000001</v>
          </cell>
        </row>
        <row r="472">
          <cell r="C472" t="str">
            <v>450333</v>
          </cell>
          <cell r="D472" t="str">
            <v>450333 ЕСН по начислению в ФБ</v>
          </cell>
          <cell r="E472" t="str">
            <v>3,4</v>
          </cell>
          <cell r="F472">
            <v>21794796.079999998</v>
          </cell>
          <cell r="G472">
            <v>21088269.010000002</v>
          </cell>
        </row>
        <row r="473">
          <cell r="C473" t="str">
            <v>450334</v>
          </cell>
          <cell r="D473" t="str">
            <v>450334 Страховая часть трудовой пенсии</v>
          </cell>
          <cell r="E473" t="str">
            <v>1,4</v>
          </cell>
          <cell r="F473">
            <v>38929724.93</v>
          </cell>
          <cell r="G473">
            <v>38387121.869999997</v>
          </cell>
        </row>
        <row r="474">
          <cell r="C474" t="str">
            <v>450335</v>
          </cell>
          <cell r="D474" t="str">
            <v>450335 Накопительная часть трудовой пенсии</v>
          </cell>
          <cell r="E474" t="str">
            <v>0,4-</v>
          </cell>
          <cell r="F474">
            <v>10277889.77</v>
          </cell>
          <cell r="G474">
            <v>10314075.84</v>
          </cell>
        </row>
        <row r="475">
          <cell r="C475" t="str">
            <v>450336</v>
          </cell>
          <cell r="D475" t="str">
            <v>450336 Фед. Фонд обязательного медицинского страхования</v>
          </cell>
          <cell r="E475" t="str">
            <v>40,3</v>
          </cell>
          <cell r="F475">
            <v>3916648.66</v>
          </cell>
          <cell r="G475">
            <v>2791082.56</v>
          </cell>
        </row>
        <row r="476">
          <cell r="C476" t="str">
            <v>450337</v>
          </cell>
          <cell r="D476" t="str">
            <v>450337 Террит. фонд обязательного мед. страхования</v>
          </cell>
          <cell r="E476" t="str">
            <v>0,8</v>
          </cell>
          <cell r="F476">
            <v>7032569.7199999997</v>
          </cell>
          <cell r="G476">
            <v>6976441.8200000003</v>
          </cell>
        </row>
        <row r="477">
          <cell r="C477" t="str">
            <v>450338</v>
          </cell>
          <cell r="D477" t="str">
            <v>450338 Взносы на ССН Сл. на пр-ве</v>
          </cell>
          <cell r="E477" t="str">
            <v>4,1-</v>
          </cell>
          <cell r="F477">
            <v>748170.91</v>
          </cell>
          <cell r="G477">
            <v>780453.26</v>
          </cell>
        </row>
        <row r="478">
          <cell r="C478" t="str">
            <v>450350</v>
          </cell>
          <cell r="D478" t="str">
            <v>450350 Налоги прочие</v>
          </cell>
          <cell r="E478" t="str">
            <v>93,3-</v>
          </cell>
          <cell r="F478">
            <v>821898.55</v>
          </cell>
          <cell r="G478">
            <v>12231042.289999999</v>
          </cell>
        </row>
        <row r="479">
          <cell r="C479" t="str">
            <v>450355</v>
          </cell>
          <cell r="D479" t="str">
            <v>450355 Штрафы по налогам</v>
          </cell>
          <cell r="E479">
            <v>0</v>
          </cell>
          <cell r="F479">
            <v>8869.67</v>
          </cell>
          <cell r="G479">
            <v>0</v>
          </cell>
        </row>
        <row r="480">
          <cell r="C480" t="str">
            <v>450360</v>
          </cell>
          <cell r="D480" t="str">
            <v>450360 Налоги и сборы по экологии</v>
          </cell>
          <cell r="E480" t="str">
            <v>100,0-</v>
          </cell>
          <cell r="F480">
            <v>0</v>
          </cell>
          <cell r="G480">
            <v>62793.5</v>
          </cell>
        </row>
        <row r="481">
          <cell r="C481" t="str">
            <v>450370</v>
          </cell>
          <cell r="D481" t="str">
            <v>450370 Налог на землю</v>
          </cell>
          <cell r="E481" t="str">
            <v>68,9-</v>
          </cell>
          <cell r="F481">
            <v>1910841</v>
          </cell>
          <cell r="G481">
            <v>6151617</v>
          </cell>
        </row>
        <row r="482">
          <cell r="C482" t="str">
            <v>450410</v>
          </cell>
          <cell r="D482" t="str">
            <v>450410 Убытки по результатам ПИ</v>
          </cell>
          <cell r="E482" t="str">
            <v>8,3-</v>
          </cell>
          <cell r="F482">
            <v>40204905</v>
          </cell>
          <cell r="G482">
            <v>43839179.689999998</v>
          </cell>
        </row>
        <row r="483">
          <cell r="C483" t="str">
            <v>450411</v>
          </cell>
          <cell r="D483" t="str">
            <v>450411 Убытки от инвентаризации ОС</v>
          </cell>
          <cell r="E483" t="str">
            <v>100,0-</v>
          </cell>
          <cell r="F483">
            <v>0</v>
          </cell>
          <cell r="G483">
            <v>4403309.05</v>
          </cell>
        </row>
        <row r="484">
          <cell r="C484" t="str">
            <v>450412</v>
          </cell>
          <cell r="D484" t="str">
            <v>450412 Убытки по результатам ПИ производства</v>
          </cell>
          <cell r="E484">
            <v>0</v>
          </cell>
          <cell r="F484">
            <v>3695510.5</v>
          </cell>
          <cell r="G484">
            <v>0</v>
          </cell>
        </row>
        <row r="485">
          <cell r="C485" t="str">
            <v>450414</v>
          </cell>
          <cell r="D485" t="str">
            <v>450414 Излишки по рез.ПИ производства</v>
          </cell>
          <cell r="E485">
            <v>0</v>
          </cell>
          <cell r="F485">
            <v>-200564.33</v>
          </cell>
          <cell r="G485">
            <v>0</v>
          </cell>
        </row>
        <row r="486">
          <cell r="C486" t="str">
            <v>460100</v>
          </cell>
          <cell r="D486" t="str">
            <v>460100 Ремонтные работы</v>
          </cell>
          <cell r="E486" t="str">
            <v>86,9-</v>
          </cell>
          <cell r="F486">
            <v>9148305.0800000001</v>
          </cell>
          <cell r="G486">
            <v>69761540.650000006</v>
          </cell>
        </row>
        <row r="487">
          <cell r="C487" t="str">
            <v>460150</v>
          </cell>
          <cell r="D487" t="str">
            <v>460150 Строительные работы</v>
          </cell>
          <cell r="E487" t="str">
            <v>100,0-</v>
          </cell>
          <cell r="F487">
            <v>0</v>
          </cell>
          <cell r="G487">
            <v>164476149.27000001</v>
          </cell>
        </row>
        <row r="488">
          <cell r="C488" t="str">
            <v>460200</v>
          </cell>
          <cell r="D488" t="str">
            <v>460200 Рекламные работы</v>
          </cell>
          <cell r="E488" t="str">
            <v>100,0-</v>
          </cell>
          <cell r="F488">
            <v>0</v>
          </cell>
          <cell r="G488">
            <v>77245605.069999993</v>
          </cell>
        </row>
        <row r="489">
          <cell r="C489" t="str">
            <v>460250</v>
          </cell>
          <cell r="D489" t="str">
            <v>460250 Аренда (реклассификация)</v>
          </cell>
          <cell r="E489">
            <v>0</v>
          </cell>
          <cell r="F489">
            <v>2567371.19</v>
          </cell>
          <cell r="G489">
            <v>0</v>
          </cell>
        </row>
        <row r="490">
          <cell r="C490" t="str">
            <v>460300</v>
          </cell>
          <cell r="D490" t="str">
            <v>460300 Маркетинговые работы</v>
          </cell>
          <cell r="E490" t="str">
            <v>100,0-</v>
          </cell>
          <cell r="F490">
            <v>0</v>
          </cell>
          <cell r="G490">
            <v>32140313.23</v>
          </cell>
        </row>
        <row r="491">
          <cell r="C491" t="str">
            <v>460400</v>
          </cell>
          <cell r="D491" t="str">
            <v>460400 Консультационные услуги, услуги по внедрению ПО</v>
          </cell>
          <cell r="E491" t="str">
            <v>100,0-</v>
          </cell>
          <cell r="F491">
            <v>0</v>
          </cell>
          <cell r="G491">
            <v>136604784.00999999</v>
          </cell>
        </row>
        <row r="492">
          <cell r="C492" t="str">
            <v>460500</v>
          </cell>
          <cell r="D492" t="str">
            <v>460500 Отклонения в стоимости товара, списанные в с-сть</v>
          </cell>
          <cell r="E492" t="str">
            <v>75,6-</v>
          </cell>
          <cell r="F492">
            <v>31609312.300000001</v>
          </cell>
          <cell r="G492">
            <v>129564080.95</v>
          </cell>
        </row>
        <row r="493">
          <cell r="C493" t="str">
            <v>460550</v>
          </cell>
          <cell r="D493" t="str">
            <v>460550 ТМЦ</v>
          </cell>
          <cell r="E493" t="str">
            <v>64,1-</v>
          </cell>
          <cell r="F493">
            <v>2238197.5299999998</v>
          </cell>
          <cell r="G493">
            <v>6231038.0099999998</v>
          </cell>
        </row>
        <row r="494">
          <cell r="C494" t="str">
            <v>460600</v>
          </cell>
          <cell r="D494" t="str">
            <v>460600 Проценты по выданным займам</v>
          </cell>
          <cell r="E494" t="str">
            <v>22,8-</v>
          </cell>
          <cell r="F494">
            <v>-4382441.7</v>
          </cell>
          <cell r="G494">
            <v>-3568157.16</v>
          </cell>
        </row>
        <row r="495">
          <cell r="C495" t="str">
            <v>488035</v>
          </cell>
          <cell r="D495" t="str">
            <v>488035 Амортизация  оборудования отклонение</v>
          </cell>
          <cell r="E495">
            <v>0</v>
          </cell>
          <cell r="F495">
            <v>87863000.310000002</v>
          </cell>
          <cell r="G495">
            <v>0</v>
          </cell>
        </row>
        <row r="496">
          <cell r="C496" t="str">
            <v>489010</v>
          </cell>
          <cell r="D496" t="str">
            <v>489010 Амортизация производственного оборудования</v>
          </cell>
          <cell r="E496" t="str">
            <v>100,0-</v>
          </cell>
          <cell r="F496">
            <v>0</v>
          </cell>
          <cell r="G496">
            <v>13544992.210000001</v>
          </cell>
        </row>
        <row r="497">
          <cell r="C497" t="str">
            <v>489020</v>
          </cell>
          <cell r="D497" t="str">
            <v>489020 Амортизация офисного оборудования</v>
          </cell>
          <cell r="E497" t="str">
            <v>100,0-</v>
          </cell>
          <cell r="F497">
            <v>0</v>
          </cell>
          <cell r="G497">
            <v>16307514.779999999</v>
          </cell>
        </row>
        <row r="498">
          <cell r="C498" t="str">
            <v>489030</v>
          </cell>
          <cell r="D498" t="str">
            <v>489030 Aмортизация холодильного оборудования</v>
          </cell>
          <cell r="E498" t="str">
            <v>100,0-</v>
          </cell>
          <cell r="F498">
            <v>0</v>
          </cell>
          <cell r="G498">
            <v>14608291.130000001</v>
          </cell>
        </row>
        <row r="499">
          <cell r="C499" t="str">
            <v>489040</v>
          </cell>
          <cell r="D499" t="str">
            <v>489040 Амортизация оргтехники</v>
          </cell>
          <cell r="E499" t="str">
            <v>100,0-</v>
          </cell>
          <cell r="F499">
            <v>0</v>
          </cell>
          <cell r="G499">
            <v>38456251.710000001</v>
          </cell>
        </row>
        <row r="500">
          <cell r="C500" t="str">
            <v>489050</v>
          </cell>
          <cell r="D500" t="str">
            <v>489050 Амортизация оборудование котельной</v>
          </cell>
          <cell r="E500" t="str">
            <v>100,0-</v>
          </cell>
          <cell r="F500">
            <v>0</v>
          </cell>
          <cell r="G500">
            <v>3389145.12</v>
          </cell>
        </row>
        <row r="501">
          <cell r="C501" t="str">
            <v>489060</v>
          </cell>
          <cell r="D501" t="str">
            <v>489060 Амортизация - класс оценки 60</v>
          </cell>
          <cell r="E501" t="str">
            <v>100,0-</v>
          </cell>
          <cell r="F501">
            <v>0</v>
          </cell>
          <cell r="G501">
            <v>18100835.969999999</v>
          </cell>
        </row>
        <row r="502">
          <cell r="C502" t="str">
            <v>489070</v>
          </cell>
          <cell r="D502" t="str">
            <v>489070 Амортизация грузовых стеллажей</v>
          </cell>
          <cell r="E502" t="str">
            <v>100,0-</v>
          </cell>
          <cell r="F502">
            <v>0</v>
          </cell>
          <cell r="G502">
            <v>13584603.35</v>
          </cell>
        </row>
        <row r="503">
          <cell r="C503" t="str">
            <v>489080</v>
          </cell>
          <cell r="D503" t="str">
            <v>489080 Амортизация аксессуаров</v>
          </cell>
          <cell r="E503" t="str">
            <v>100,0-</v>
          </cell>
          <cell r="F503">
            <v>0</v>
          </cell>
          <cell r="G503">
            <v>6263379.4500000002</v>
          </cell>
        </row>
        <row r="504">
          <cell r="C504" t="str">
            <v>489090</v>
          </cell>
          <cell r="D504" t="str">
            <v>489090 Амортизация проч.спец.оборудования</v>
          </cell>
          <cell r="E504" t="str">
            <v>100,0-</v>
          </cell>
          <cell r="F504">
            <v>0</v>
          </cell>
          <cell r="G504">
            <v>10925051.539999999</v>
          </cell>
        </row>
        <row r="505">
          <cell r="C505" t="str">
            <v>489101</v>
          </cell>
          <cell r="D505" t="str">
            <v>489101 Амортизация здания</v>
          </cell>
          <cell r="E505" t="str">
            <v>100,0-</v>
          </cell>
          <cell r="F505">
            <v>0</v>
          </cell>
          <cell r="G505">
            <v>136614942.13999999</v>
          </cell>
        </row>
        <row r="506">
          <cell r="C506" t="str">
            <v>489201</v>
          </cell>
          <cell r="D506" t="str">
            <v>489201 Амортизация - класс оценки 201</v>
          </cell>
          <cell r="E506" t="str">
            <v>100,0-</v>
          </cell>
          <cell r="F506">
            <v>0</v>
          </cell>
          <cell r="G506">
            <v>20806838.140000001</v>
          </cell>
        </row>
        <row r="507">
          <cell r="C507" t="str">
            <v>489202</v>
          </cell>
          <cell r="D507" t="str">
            <v>489202 Амортизация - класс оценки 202</v>
          </cell>
          <cell r="E507" t="str">
            <v>100,0-</v>
          </cell>
          <cell r="F507">
            <v>0</v>
          </cell>
          <cell r="G507">
            <v>3627.57</v>
          </cell>
        </row>
        <row r="508">
          <cell r="C508" t="str">
            <v>531000</v>
          </cell>
          <cell r="D508" t="str">
            <v>531000 Материальные расходы (закр)</v>
          </cell>
          <cell r="E508" t="str">
            <v>49,4</v>
          </cell>
          <cell r="F508">
            <v>-72123928.329999998</v>
          </cell>
          <cell r="G508">
            <v>-142610984.81</v>
          </cell>
        </row>
        <row r="509">
          <cell r="C509" t="str">
            <v>532000</v>
          </cell>
          <cell r="D509" t="str">
            <v>532000 ФОТ (закр)</v>
          </cell>
          <cell r="E509" t="str">
            <v>58,2</v>
          </cell>
          <cell r="F509">
            <v>-298597005.94</v>
          </cell>
          <cell r="G509">
            <v>-715064474.14999998</v>
          </cell>
        </row>
        <row r="510">
          <cell r="C510" t="str">
            <v>533000</v>
          </cell>
          <cell r="D510" t="str">
            <v>533000 ЕСН (закр)</v>
          </cell>
          <cell r="E510" t="str">
            <v>19,1</v>
          </cell>
          <cell r="F510">
            <v>-73400573.530000001</v>
          </cell>
          <cell r="G510">
            <v>-90701034.659999996</v>
          </cell>
        </row>
        <row r="511">
          <cell r="C511" t="str">
            <v>534000</v>
          </cell>
          <cell r="D511" t="str">
            <v>534000 Амортизация (закр)</v>
          </cell>
          <cell r="E511">
            <v>0</v>
          </cell>
          <cell r="F511">
            <v>-80641967.780000001</v>
          </cell>
          <cell r="G511">
            <v>0</v>
          </cell>
        </row>
        <row r="512">
          <cell r="C512" t="str">
            <v>534110</v>
          </cell>
          <cell r="D512" t="str">
            <v>534110 Амортизация здания</v>
          </cell>
          <cell r="E512">
            <v>0</v>
          </cell>
          <cell r="F512">
            <v>79573105.010000005</v>
          </cell>
          <cell r="G512">
            <v>0</v>
          </cell>
        </row>
        <row r="513">
          <cell r="C513" t="str">
            <v>534140</v>
          </cell>
          <cell r="D513" t="str">
            <v>534140 Амортизация - класс оценки 201</v>
          </cell>
          <cell r="E513">
            <v>0</v>
          </cell>
          <cell r="F513">
            <v>1068862.77</v>
          </cell>
          <cell r="G513">
            <v>0</v>
          </cell>
        </row>
        <row r="514">
          <cell r="C514" t="str">
            <v>535000</v>
          </cell>
          <cell r="D514" t="str">
            <v>535000 Налоги (закр)</v>
          </cell>
          <cell r="E514" t="str">
            <v>98,9</v>
          </cell>
          <cell r="F514">
            <v>-522149.72</v>
          </cell>
          <cell r="G514">
            <v>-49244276.640000001</v>
          </cell>
        </row>
        <row r="515">
          <cell r="C515" t="str">
            <v>536000</v>
          </cell>
          <cell r="D515" t="str">
            <v>536000 Резервы (закр)</v>
          </cell>
          <cell r="E515" t="str">
            <v>87,9</v>
          </cell>
          <cell r="F515">
            <v>-34320848.810000002</v>
          </cell>
          <cell r="G515">
            <v>-284412320.55000001</v>
          </cell>
        </row>
        <row r="516">
          <cell r="C516" t="str">
            <v>536005</v>
          </cell>
          <cell r="D516" t="str">
            <v>536005 Доначисление резерва ПИ по бух.учету</v>
          </cell>
          <cell r="E516">
            <v>0</v>
          </cell>
          <cell r="F516">
            <v>10495500.869999999</v>
          </cell>
          <cell r="G516">
            <v>0</v>
          </cell>
        </row>
        <row r="517">
          <cell r="C517" t="str">
            <v>537000</v>
          </cell>
          <cell r="D517" t="str">
            <v>537000 Прочие расходы (закр)</v>
          </cell>
          <cell r="E517" t="str">
            <v>77,0</v>
          </cell>
          <cell r="F517">
            <v>-150002063.84999999</v>
          </cell>
          <cell r="G517">
            <v>-652583915.54999995</v>
          </cell>
        </row>
        <row r="518">
          <cell r="C518" t="str">
            <v>540000</v>
          </cell>
          <cell r="D518" t="str">
            <v>540000 Отклонение от плановой с/с ГП</v>
          </cell>
          <cell r="E518" t="str">
            <v>100,0</v>
          </cell>
          <cell r="F518">
            <v>0</v>
          </cell>
          <cell r="G518">
            <v>-64065574.109999999</v>
          </cell>
        </row>
        <row r="519">
          <cell r="C519" t="str">
            <v>544100</v>
          </cell>
          <cell r="D519" t="str">
            <v>544100 Материальные расходы (сч.10)</v>
          </cell>
          <cell r="E519">
            <v>0</v>
          </cell>
          <cell r="F519">
            <v>70688513.510000005</v>
          </cell>
          <cell r="G519">
            <v>0</v>
          </cell>
        </row>
        <row r="520">
          <cell r="C520" t="str">
            <v>544150</v>
          </cell>
          <cell r="D520" t="str">
            <v>544150 Материальные расходы (сч.10) (не прин.)</v>
          </cell>
          <cell r="E520">
            <v>0</v>
          </cell>
          <cell r="F520">
            <v>1370775.02</v>
          </cell>
          <cell r="G520">
            <v>0</v>
          </cell>
        </row>
        <row r="521">
          <cell r="C521" t="str">
            <v>544200</v>
          </cell>
          <cell r="D521" t="str">
            <v>544200 Фонд Оплаты Труда</v>
          </cell>
          <cell r="E521">
            <v>0</v>
          </cell>
          <cell r="F521">
            <v>297985816.16000003</v>
          </cell>
          <cell r="G521">
            <v>0</v>
          </cell>
        </row>
        <row r="522">
          <cell r="C522" t="str">
            <v>544250</v>
          </cell>
          <cell r="D522" t="str">
            <v>544250 Фонд Оплаты Труда (не прин.)</v>
          </cell>
          <cell r="E522">
            <v>0</v>
          </cell>
          <cell r="F522">
            <v>604561.65</v>
          </cell>
          <cell r="G522">
            <v>0</v>
          </cell>
        </row>
        <row r="523">
          <cell r="C523" t="str">
            <v>544300</v>
          </cell>
          <cell r="D523" t="str">
            <v>544300 ЕСН</v>
          </cell>
          <cell r="E523">
            <v>0</v>
          </cell>
          <cell r="F523">
            <v>73400573.530000001</v>
          </cell>
          <cell r="G523">
            <v>0</v>
          </cell>
        </row>
        <row r="524">
          <cell r="C524" t="str">
            <v>544400</v>
          </cell>
          <cell r="D524" t="str">
            <v>544400 Амортизация</v>
          </cell>
          <cell r="E524">
            <v>0</v>
          </cell>
          <cell r="F524">
            <v>80641967.780000001</v>
          </cell>
          <cell r="G524">
            <v>0</v>
          </cell>
        </row>
        <row r="525">
          <cell r="C525" t="str">
            <v>544500</v>
          </cell>
          <cell r="D525" t="str">
            <v>544500 Налоги</v>
          </cell>
          <cell r="E525">
            <v>0</v>
          </cell>
          <cell r="F525">
            <v>431972.67</v>
          </cell>
          <cell r="G525">
            <v>0</v>
          </cell>
        </row>
        <row r="526">
          <cell r="C526" t="str">
            <v>544550</v>
          </cell>
          <cell r="D526" t="str">
            <v>544550 Налоги (не прин)</v>
          </cell>
          <cell r="E526">
            <v>0</v>
          </cell>
          <cell r="F526">
            <v>1817.05</v>
          </cell>
          <cell r="G526">
            <v>0</v>
          </cell>
        </row>
        <row r="527">
          <cell r="C527" t="str">
            <v>544600</v>
          </cell>
          <cell r="D527" t="str">
            <v>544600 Прочие расходы</v>
          </cell>
          <cell r="E527">
            <v>0</v>
          </cell>
          <cell r="F527">
            <v>145174535.34999999</v>
          </cell>
          <cell r="G527">
            <v>0</v>
          </cell>
        </row>
        <row r="528">
          <cell r="C528" t="str">
            <v>544650</v>
          </cell>
          <cell r="D528" t="str">
            <v>544650 Прочие расходы (не прин.)</v>
          </cell>
          <cell r="E528">
            <v>0</v>
          </cell>
          <cell r="F528">
            <v>1025613.25</v>
          </cell>
          <cell r="G528">
            <v>0</v>
          </cell>
        </row>
        <row r="529">
          <cell r="C529" t="str">
            <v>544850</v>
          </cell>
          <cell r="D529" t="str">
            <v>544850 Резервы</v>
          </cell>
          <cell r="E529">
            <v>0</v>
          </cell>
          <cell r="F529">
            <v>52854137.280000001</v>
          </cell>
          <cell r="G529">
            <v>0</v>
          </cell>
        </row>
        <row r="530">
          <cell r="C530" t="str">
            <v>591205</v>
          </cell>
          <cell r="D530" t="str">
            <v>591205 Прочие операционные расходы</v>
          </cell>
          <cell r="E530" t="str">
            <v>99,8-</v>
          </cell>
          <cell r="F530">
            <v>3961543.18</v>
          </cell>
          <cell r="G530">
            <v>1685971157.5599999</v>
          </cell>
        </row>
        <row r="531">
          <cell r="C531" t="str">
            <v>790000</v>
          </cell>
          <cell r="D531" t="str">
            <v>790000 Сырье</v>
          </cell>
          <cell r="E531" t="str">
            <v>38,9</v>
          </cell>
          <cell r="F531">
            <v>27078569.84</v>
          </cell>
          <cell r="G531">
            <v>19491980.190000001</v>
          </cell>
        </row>
        <row r="532">
          <cell r="C532" t="str">
            <v>790100</v>
          </cell>
          <cell r="D532" t="str">
            <v>790100 Материально-производственные запасы</v>
          </cell>
          <cell r="E532" t="str">
            <v>11,5-</v>
          </cell>
          <cell r="F532">
            <v>8315042.6500000004</v>
          </cell>
          <cell r="G532">
            <v>9392337.3800000008</v>
          </cell>
        </row>
        <row r="533">
          <cell r="C533" t="str">
            <v>792000</v>
          </cell>
          <cell r="D533" t="str">
            <v>792000 Готовая продукция</v>
          </cell>
          <cell r="E533" t="str">
            <v>4 035,2-</v>
          </cell>
          <cell r="F533">
            <v>-38732.03</v>
          </cell>
          <cell r="G533">
            <v>-936.64</v>
          </cell>
        </row>
        <row r="534">
          <cell r="C534" t="str">
            <v>800000</v>
          </cell>
          <cell r="D534" t="str">
            <v>800000 Выручка FOOD розница</v>
          </cell>
          <cell r="E534" t="str">
            <v>47,9</v>
          </cell>
          <cell r="F534">
            <v>-6975291019.4200001</v>
          </cell>
          <cell r="G534">
            <v>-13379031759.32</v>
          </cell>
        </row>
        <row r="535">
          <cell r="C535" t="str">
            <v>800010</v>
          </cell>
          <cell r="D535" t="str">
            <v>800010 Выручка FOOD опт</v>
          </cell>
          <cell r="E535" t="str">
            <v>34,2</v>
          </cell>
          <cell r="F535">
            <v>-7985881.29</v>
          </cell>
          <cell r="G535">
            <v>-12131919.98</v>
          </cell>
        </row>
        <row r="536">
          <cell r="C536" t="str">
            <v>800100</v>
          </cell>
          <cell r="D536" t="str">
            <v>800100 Выручка NON-FOOD розница</v>
          </cell>
          <cell r="E536" t="str">
            <v>45,7</v>
          </cell>
          <cell r="F536">
            <v>-1400645635.3099999</v>
          </cell>
          <cell r="G536">
            <v>-2579931231.1599998</v>
          </cell>
        </row>
        <row r="537">
          <cell r="C537" t="str">
            <v>800110</v>
          </cell>
          <cell r="D537" t="str">
            <v>800110 Выручка NON-FOOD опт</v>
          </cell>
          <cell r="E537" t="str">
            <v>56,3</v>
          </cell>
          <cell r="F537">
            <v>-10917675.9</v>
          </cell>
          <cell r="G537">
            <v>-25006723.91</v>
          </cell>
        </row>
        <row r="538">
          <cell r="C538" t="str">
            <v>809000</v>
          </cell>
          <cell r="D538" t="str">
            <v>809000 Выручка(НДС) от продажи товаров</v>
          </cell>
          <cell r="E538" t="str">
            <v>48,6</v>
          </cell>
          <cell r="F538">
            <v>-1251570800.03</v>
          </cell>
          <cell r="G538">
            <v>-2434786543.0700002</v>
          </cell>
        </row>
        <row r="539">
          <cell r="C539" t="str">
            <v>810000</v>
          </cell>
          <cell r="D539" t="str">
            <v>810000 Выручка от продажи уцененных товаров</v>
          </cell>
          <cell r="E539" t="str">
            <v>100,0</v>
          </cell>
          <cell r="F539">
            <v>0</v>
          </cell>
          <cell r="G539">
            <v>-1261.05</v>
          </cell>
        </row>
        <row r="540">
          <cell r="C540" t="str">
            <v>820000</v>
          </cell>
          <cell r="D540" t="str">
            <v>820000 Выручка от выбытия основных средств</v>
          </cell>
          <cell r="E540" t="str">
            <v>100,0</v>
          </cell>
          <cell r="F540">
            <v>0</v>
          </cell>
          <cell r="G540">
            <v>-2254127.4</v>
          </cell>
        </row>
        <row r="541">
          <cell r="C541" t="str">
            <v>820020</v>
          </cell>
          <cell r="D541" t="str">
            <v>820020 Стоимость реализации земельных участков</v>
          </cell>
          <cell r="E541" t="str">
            <v>100,0</v>
          </cell>
          <cell r="F541">
            <v>0</v>
          </cell>
          <cell r="G541">
            <v>-295511236.18000001</v>
          </cell>
        </row>
        <row r="542">
          <cell r="C542" t="str">
            <v>820030</v>
          </cell>
          <cell r="D542" t="str">
            <v>820030 Выручка от выполненных СМР</v>
          </cell>
          <cell r="E542" t="str">
            <v>100,0</v>
          </cell>
          <cell r="F542">
            <v>0</v>
          </cell>
          <cell r="G542">
            <v>-14946059.32</v>
          </cell>
        </row>
        <row r="543">
          <cell r="C543" t="str">
            <v>829000</v>
          </cell>
          <cell r="D543" t="str">
            <v>829000 Выручка (НДС) от продажи основных средств</v>
          </cell>
          <cell r="E543" t="str">
            <v>100,0</v>
          </cell>
          <cell r="F543">
            <v>0</v>
          </cell>
          <cell r="G543">
            <v>-3012333.64</v>
          </cell>
        </row>
        <row r="544">
          <cell r="C544" t="str">
            <v>831000</v>
          </cell>
          <cell r="D544" t="str">
            <v>831000 Себестоимость товаров Food</v>
          </cell>
          <cell r="E544" t="str">
            <v>48,5-</v>
          </cell>
          <cell r="F544">
            <v>5509855412.0500002</v>
          </cell>
          <cell r="G544">
            <v>10689164168.32</v>
          </cell>
        </row>
        <row r="545">
          <cell r="C545" t="str">
            <v>831010</v>
          </cell>
          <cell r="D545" t="str">
            <v>831010 Себестоимость товаров Food (опт).</v>
          </cell>
          <cell r="E545" t="str">
            <v>83,1</v>
          </cell>
          <cell r="F545">
            <v>7310492.1100000003</v>
          </cell>
          <cell r="G545">
            <v>3993090.41</v>
          </cell>
        </row>
        <row r="546">
          <cell r="C546" t="str">
            <v>832000</v>
          </cell>
          <cell r="D546" t="str">
            <v>832000 Себестоимость товаров Non- Food</v>
          </cell>
          <cell r="E546" t="str">
            <v>46,2-</v>
          </cell>
          <cell r="F546">
            <v>1137712655.22</v>
          </cell>
          <cell r="G546">
            <v>2116260323.8399999</v>
          </cell>
        </row>
        <row r="547">
          <cell r="C547" t="str">
            <v>832010</v>
          </cell>
          <cell r="D547" t="str">
            <v>832010 Себестоимость товаров Non- Food (Опт)</v>
          </cell>
          <cell r="E547" t="str">
            <v>227,1</v>
          </cell>
          <cell r="F547">
            <v>10845368.640000001</v>
          </cell>
          <cell r="G547">
            <v>3316075.34</v>
          </cell>
        </row>
        <row r="548">
          <cell r="C548" t="str">
            <v>834200</v>
          </cell>
          <cell r="D548" t="str">
            <v>834200 Себестоимость готовой продукции</v>
          </cell>
          <cell r="E548" t="str">
            <v>42,2-</v>
          </cell>
          <cell r="F548">
            <v>582698669.37</v>
          </cell>
          <cell r="G548">
            <v>1008499823.21</v>
          </cell>
        </row>
        <row r="549">
          <cell r="C549" t="str">
            <v>834210</v>
          </cell>
          <cell r="D549" t="str">
            <v>834210 Себестоимость готовой продукции (опт)</v>
          </cell>
          <cell r="E549" t="str">
            <v>162,5</v>
          </cell>
          <cell r="F549">
            <v>165568.43</v>
          </cell>
          <cell r="G549">
            <v>63068.03</v>
          </cell>
        </row>
        <row r="550">
          <cell r="C550" t="str">
            <v>835000</v>
          </cell>
          <cell r="D550" t="str">
            <v>835000 Себестоимость дисконтных карт</v>
          </cell>
          <cell r="E550" t="str">
            <v>7,6</v>
          </cell>
          <cell r="F550">
            <v>758754.64</v>
          </cell>
          <cell r="G550">
            <v>704891.55</v>
          </cell>
        </row>
        <row r="551">
          <cell r="C551" t="str">
            <v>840000</v>
          </cell>
          <cell r="D551" t="str">
            <v>840000 Продажа дисконтных карт</v>
          </cell>
          <cell r="E551" t="str">
            <v>25,8</v>
          </cell>
          <cell r="F551">
            <v>-16670247.720000001</v>
          </cell>
          <cell r="G551">
            <v>-22477278.300000001</v>
          </cell>
        </row>
        <row r="552">
          <cell r="C552" t="str">
            <v>840010</v>
          </cell>
          <cell r="D552" t="str">
            <v>840010 Доходы от питания (столовая)</v>
          </cell>
          <cell r="E552">
            <v>0</v>
          </cell>
          <cell r="F552">
            <v>-221491.52</v>
          </cell>
          <cell r="G552">
            <v>0</v>
          </cell>
        </row>
        <row r="553">
          <cell r="C553" t="str">
            <v>840020</v>
          </cell>
          <cell r="D553" t="str">
            <v>840020 Продажа вторичного сырья</v>
          </cell>
          <cell r="E553" t="str">
            <v>42,0</v>
          </cell>
          <cell r="F553">
            <v>-762540.53</v>
          </cell>
          <cell r="G553">
            <v>-1314254.05</v>
          </cell>
        </row>
        <row r="554">
          <cell r="C554" t="str">
            <v>840030</v>
          </cell>
          <cell r="D554" t="str">
            <v>840030 Продажа паллет</v>
          </cell>
          <cell r="E554" t="str">
            <v>48,6</v>
          </cell>
          <cell r="F554">
            <v>-47898301.200000003</v>
          </cell>
          <cell r="G554">
            <v>-93121519.120000005</v>
          </cell>
        </row>
        <row r="555">
          <cell r="C555" t="str">
            <v>840040</v>
          </cell>
          <cell r="D555" t="str">
            <v>840040 Прочие продажи (агентские)</v>
          </cell>
          <cell r="E555" t="str">
            <v>100,0</v>
          </cell>
          <cell r="F555">
            <v>0</v>
          </cell>
          <cell r="G555">
            <v>-34406.78</v>
          </cell>
        </row>
        <row r="556">
          <cell r="C556" t="str">
            <v>840042</v>
          </cell>
          <cell r="D556" t="str">
            <v>840042 Выручка за тур.путевки (принципала)</v>
          </cell>
          <cell r="E556">
            <v>0</v>
          </cell>
          <cell r="F556">
            <v>-1019750</v>
          </cell>
          <cell r="G556">
            <v>0</v>
          </cell>
        </row>
        <row r="557">
          <cell r="C557" t="str">
            <v>840050</v>
          </cell>
          <cell r="D557" t="str">
            <v>840050 Продажа услуг</v>
          </cell>
          <cell r="E557" t="str">
            <v>47,3</v>
          </cell>
          <cell r="F557">
            <v>-299229.34000000003</v>
          </cell>
          <cell r="G557">
            <v>-567570.86</v>
          </cell>
        </row>
        <row r="558">
          <cell r="C558" t="str">
            <v>840060</v>
          </cell>
          <cell r="D558" t="str">
            <v>840060 ПаллетоместаКаталог</v>
          </cell>
          <cell r="E558">
            <v>0</v>
          </cell>
          <cell r="F558">
            <v>-43511351.75</v>
          </cell>
          <cell r="G558">
            <v>0</v>
          </cell>
        </row>
        <row r="559">
          <cell r="C559" t="str">
            <v>840070</v>
          </cell>
          <cell r="D559" t="str">
            <v>840070 ПаллетоместаГондола</v>
          </cell>
          <cell r="E559">
            <v>0</v>
          </cell>
          <cell r="F559">
            <v>-14455148.16</v>
          </cell>
          <cell r="G559">
            <v>0</v>
          </cell>
        </row>
        <row r="560">
          <cell r="C560" t="str">
            <v>840080</v>
          </cell>
          <cell r="D560" t="str">
            <v>840080 ПаллетоместаПромоостров</v>
          </cell>
          <cell r="E560">
            <v>0</v>
          </cell>
          <cell r="F560">
            <v>-2783053.41</v>
          </cell>
          <cell r="G560">
            <v>0</v>
          </cell>
        </row>
        <row r="561">
          <cell r="C561" t="str">
            <v>840090</v>
          </cell>
          <cell r="D561" t="str">
            <v>840090 ПаллетоместаКассовая зона</v>
          </cell>
          <cell r="E561">
            <v>0</v>
          </cell>
          <cell r="F561">
            <v>-6270894.3600000003</v>
          </cell>
          <cell r="G561">
            <v>0</v>
          </cell>
        </row>
        <row r="562">
          <cell r="C562" t="str">
            <v>843000</v>
          </cell>
          <cell r="D562" t="str">
            <v>843000 Доход от аренды помещений</v>
          </cell>
          <cell r="E562" t="str">
            <v>36,0</v>
          </cell>
          <cell r="F562">
            <v>-31106329.440000001</v>
          </cell>
          <cell r="G562">
            <v>-48583427.439999998</v>
          </cell>
        </row>
        <row r="563">
          <cell r="C563" t="str">
            <v>843020</v>
          </cell>
          <cell r="D563" t="str">
            <v>843020 Доход от промо-мест</v>
          </cell>
          <cell r="E563" t="str">
            <v>49,0</v>
          </cell>
          <cell r="F563">
            <v>-7625492.3899999997</v>
          </cell>
          <cell r="G563">
            <v>-14953394.630000001</v>
          </cell>
        </row>
        <row r="564">
          <cell r="C564" t="str">
            <v>843030</v>
          </cell>
          <cell r="D564" t="str">
            <v>843030 Маркетинговые услуги (разового спонсорство)</v>
          </cell>
          <cell r="E564" t="str">
            <v>99,9</v>
          </cell>
          <cell r="F564">
            <v>-11458.49</v>
          </cell>
          <cell r="G564">
            <v>-7697060.0800000001</v>
          </cell>
        </row>
        <row r="565">
          <cell r="C565" t="str">
            <v>843040</v>
          </cell>
          <cell r="D565" t="str">
            <v>843040 Доход от рекламных мест</v>
          </cell>
          <cell r="E565" t="str">
            <v>86,3</v>
          </cell>
          <cell r="F565">
            <v>-3556086.51</v>
          </cell>
          <cell r="G565">
            <v>-25967236.23</v>
          </cell>
        </row>
        <row r="566">
          <cell r="C566" t="str">
            <v>843050</v>
          </cell>
          <cell r="D566" t="str">
            <v>843050 Доход Наружная реклама</v>
          </cell>
          <cell r="E566">
            <v>0</v>
          </cell>
          <cell r="F566">
            <v>-944392.5</v>
          </cell>
          <cell r="G566">
            <v>0</v>
          </cell>
        </row>
        <row r="567">
          <cell r="C567" t="str">
            <v>843090</v>
          </cell>
          <cell r="D567" t="str">
            <v>843090 Выручка с суммовых разниц</v>
          </cell>
          <cell r="E567" t="str">
            <v>98,2</v>
          </cell>
          <cell r="F567">
            <v>-59.27</v>
          </cell>
          <cell r="G567">
            <v>-3328.86</v>
          </cell>
        </row>
        <row r="568">
          <cell r="C568" t="str">
            <v>845020</v>
          </cell>
          <cell r="D568" t="str">
            <v>845020 Продажа вторичного сырья (у)</v>
          </cell>
          <cell r="E568" t="str">
            <v>100,0</v>
          </cell>
          <cell r="F568">
            <v>0</v>
          </cell>
          <cell r="G568">
            <v>-1661262.26</v>
          </cell>
        </row>
        <row r="569">
          <cell r="C569" t="str">
            <v>849100</v>
          </cell>
          <cell r="D569" t="str">
            <v>849100 Выручка (НДС) по оказанным услугам</v>
          </cell>
          <cell r="E569" t="str">
            <v>73,5</v>
          </cell>
          <cell r="F569">
            <v>-6028304.3899999997</v>
          </cell>
          <cell r="G569">
            <v>-22748903.370000001</v>
          </cell>
        </row>
        <row r="570">
          <cell r="C570" t="str">
            <v>849200</v>
          </cell>
          <cell r="D570" t="str">
            <v>849200 Выручка (НДС) по оказанным услугам рекламного хар.</v>
          </cell>
          <cell r="E570" t="str">
            <v>73,2-</v>
          </cell>
          <cell r="F570">
            <v>-28505681.18</v>
          </cell>
          <cell r="G570">
            <v>-16457457.5</v>
          </cell>
        </row>
        <row r="571">
          <cell r="C571" t="str">
            <v>850020</v>
          </cell>
          <cell r="D571" t="str">
            <v>850020 Себестоимость земельных участков</v>
          </cell>
          <cell r="E571" t="str">
            <v>100,0-</v>
          </cell>
          <cell r="F571">
            <v>0</v>
          </cell>
          <cell r="G571">
            <v>295511236.18000001</v>
          </cell>
        </row>
        <row r="572">
          <cell r="C572" t="str">
            <v>850030</v>
          </cell>
          <cell r="D572" t="str">
            <v>850030 Себестоимость выполненных СМР</v>
          </cell>
          <cell r="E572" t="str">
            <v>100,0-</v>
          </cell>
          <cell r="F572">
            <v>0</v>
          </cell>
          <cell r="G572">
            <v>14946059.32</v>
          </cell>
        </row>
        <row r="573">
          <cell r="C573" t="str">
            <v>890000</v>
          </cell>
          <cell r="D573" t="str">
            <v>890000 Выручка (НДС) - корресп.счет</v>
          </cell>
          <cell r="E573" t="str">
            <v>48,1-</v>
          </cell>
          <cell r="F573">
            <v>1286104785.5999999</v>
          </cell>
          <cell r="G573">
            <v>2477240253.9099998</v>
          </cell>
        </row>
        <row r="574">
          <cell r="C574" t="str">
            <v>900000</v>
          </cell>
          <cell r="D574" t="str">
            <v>900000 Перенос результата текущего года</v>
          </cell>
          <cell r="E574" t="str">
            <v>147,8-</v>
          </cell>
          <cell r="F574">
            <v>-958329729.08000004</v>
          </cell>
          <cell r="G574">
            <v>-386660455.94</v>
          </cell>
        </row>
        <row r="575">
          <cell r="C575" t="str">
            <v>900003</v>
          </cell>
          <cell r="D575" t="str">
            <v>900003 Перенос результата текущего года (бух.учет)</v>
          </cell>
          <cell r="E575" t="str">
            <v>100,0-</v>
          </cell>
          <cell r="F575">
            <v>0</v>
          </cell>
          <cell r="G575">
            <v>312711422.89999998</v>
          </cell>
        </row>
        <row r="576">
          <cell r="C576" t="str">
            <v>900010</v>
          </cell>
          <cell r="D576" t="str">
            <v>900010 Перенос результата текущего периода</v>
          </cell>
          <cell r="E576" t="str">
            <v>0,0</v>
          </cell>
          <cell r="F576">
            <v>-546534409.04999995</v>
          </cell>
          <cell r="G576">
            <v>-546534409.04999995</v>
          </cell>
        </row>
        <row r="577">
          <cell r="C577" t="str">
            <v>990030</v>
          </cell>
          <cell r="D577" t="str">
            <v>990030 Кр счет зачетных бонусов</v>
          </cell>
          <cell r="E577" t="str">
            <v>2 169,1-</v>
          </cell>
          <cell r="F577">
            <v>-3145890.35</v>
          </cell>
          <cell r="G577">
            <v>-138637.87</v>
          </cell>
        </row>
        <row r="578">
          <cell r="C578" t="str">
            <v>990091</v>
          </cell>
          <cell r="D578" t="str">
            <v>990091 Z Отчет зачтенных бонусов</v>
          </cell>
          <cell r="E578" t="str">
            <v>2 169,1</v>
          </cell>
          <cell r="F578">
            <v>3145890.35</v>
          </cell>
          <cell r="G578">
            <v>138637.87</v>
          </cell>
        </row>
        <row r="579">
          <cell r="C579" t="str">
            <v>999010</v>
          </cell>
          <cell r="D579" t="str">
            <v>999010 Отчет кассиров: оборот по кредитным картам</v>
          </cell>
          <cell r="E579" t="str">
            <v>47,8-</v>
          </cell>
          <cell r="F579">
            <v>-1469066460.6400001</v>
          </cell>
          <cell r="G579">
            <v>-994072801.66999996</v>
          </cell>
        </row>
        <row r="580">
          <cell r="C580" t="str">
            <v>999020</v>
          </cell>
          <cell r="D580" t="str">
            <v>999020 Отчет кассиров: ваучеры</v>
          </cell>
          <cell r="E580" t="str">
            <v>66,6-</v>
          </cell>
          <cell r="F580">
            <v>3800</v>
          </cell>
          <cell r="G580">
            <v>11377.53</v>
          </cell>
        </row>
        <row r="581">
          <cell r="C581" t="str">
            <v>999090</v>
          </cell>
          <cell r="D581" t="str">
            <v>999090 Отчет кассиров: тех.счет (для 999000 и 999010)</v>
          </cell>
          <cell r="E581" t="str">
            <v>47,8</v>
          </cell>
          <cell r="F581">
            <v>1469066460.6400001</v>
          </cell>
          <cell r="G581">
            <v>994072801.66999996</v>
          </cell>
        </row>
        <row r="582">
          <cell r="C582" t="str">
            <v>999110</v>
          </cell>
          <cell r="D582" t="str">
            <v>999110 Тех.перерасчетный счет: размен</v>
          </cell>
          <cell r="E582" t="str">
            <v>4 402,0</v>
          </cell>
          <cell r="F582">
            <v>1125500</v>
          </cell>
          <cell r="G582">
            <v>25000</v>
          </cell>
        </row>
        <row r="583">
          <cell r="C583" t="str">
            <v>999201</v>
          </cell>
          <cell r="D583" t="str">
            <v>999201 Тех.перерасчетный счет: инкассация ПСБ</v>
          </cell>
          <cell r="E583">
            <v>0</v>
          </cell>
          <cell r="F583">
            <v>3570000</v>
          </cell>
          <cell r="G583">
            <v>0</v>
          </cell>
        </row>
        <row r="584">
          <cell r="C584" t="str">
            <v>999203</v>
          </cell>
          <cell r="D584" t="str">
            <v>999203 Тех.перерасчетный счет: инкассация СБ</v>
          </cell>
          <cell r="E584" t="str">
            <v>66,8-</v>
          </cell>
          <cell r="F584">
            <v>51006500</v>
          </cell>
          <cell r="G584">
            <v>153516000</v>
          </cell>
        </row>
        <row r="585">
          <cell r="C585" t="str">
            <v>999204</v>
          </cell>
          <cell r="D585" t="str">
            <v>999204 Тех.перерасчетный счет: инкассация РФ</v>
          </cell>
          <cell r="E585" t="str">
            <v>100,0-</v>
          </cell>
          <cell r="F585">
            <v>0</v>
          </cell>
          <cell r="G585">
            <v>17882800</v>
          </cell>
        </row>
        <row r="586">
          <cell r="C586" t="str">
            <v>INITMM</v>
          </cell>
          <cell r="D586" t="str">
            <v>INITMM Перенос данных MM</v>
          </cell>
          <cell r="E586">
            <v>0</v>
          </cell>
          <cell r="F586">
            <v>-3109.06</v>
          </cell>
          <cell r="G586">
            <v>0</v>
          </cell>
        </row>
      </sheetData>
      <sheetData sheetId="15" refreshError="1">
        <row r="4">
          <cell r="C4" t="str">
            <v>000500</v>
          </cell>
          <cell r="D4" t="str">
            <v>000500 Приобретение: авансовый платеж (НКС)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</row>
        <row r="5">
          <cell r="C5" t="str">
            <v>000501</v>
          </cell>
          <cell r="D5" t="str">
            <v>000501 Приобретение: авансовый плат.(НКС) - корресп.счет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</row>
        <row r="6">
          <cell r="C6" t="str">
            <v>000900</v>
          </cell>
          <cell r="D6" t="str">
            <v>000900 ПМ/ПС счет для неинтегрированного поступления ОС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C7" t="str">
            <v>000925</v>
          </cell>
          <cell r="D7" t="str">
            <v>000925 ПМ/ПС счет для неинтегрированного поступления ОС</v>
          </cell>
          <cell r="E7" t="str">
            <v>100,0</v>
          </cell>
          <cell r="F7">
            <v>0</v>
          </cell>
          <cell r="G7">
            <v>-219514249.97999999</v>
          </cell>
          <cell r="H7">
            <v>219514249.97999999</v>
          </cell>
        </row>
        <row r="8">
          <cell r="C8" t="str">
            <v>000926</v>
          </cell>
          <cell r="D8" t="str">
            <v>000926 ПМ/ПС дебитовый счет поступления ОС</v>
          </cell>
          <cell r="E8" t="str">
            <v>100,0-</v>
          </cell>
          <cell r="F8">
            <v>0</v>
          </cell>
          <cell r="G8">
            <v>11427033.539999999</v>
          </cell>
          <cell r="H8">
            <v>-11427033.539999999</v>
          </cell>
        </row>
        <row r="9">
          <cell r="C9" t="str">
            <v>000930</v>
          </cell>
          <cell r="D9" t="str">
            <v>000930 ПМ/ПС счет для неинтегрированного поступления ОС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C10" t="str">
            <v>001000</v>
          </cell>
          <cell r="D10" t="str">
            <v>001000 Производственное оборудование</v>
          </cell>
          <cell r="E10">
            <v>0</v>
          </cell>
          <cell r="F10">
            <v>75477172.540000007</v>
          </cell>
          <cell r="G10">
            <v>0</v>
          </cell>
          <cell r="H10">
            <v>75477172.540000007</v>
          </cell>
        </row>
        <row r="11">
          <cell r="C11" t="str">
            <v>001010</v>
          </cell>
          <cell r="D11" t="str">
            <v>001010 Накопл.амортизация производственного оборудования</v>
          </cell>
          <cell r="E11">
            <v>0</v>
          </cell>
          <cell r="F11">
            <v>-16744342.98</v>
          </cell>
          <cell r="G11">
            <v>0</v>
          </cell>
          <cell r="H11">
            <v>-16744342.98</v>
          </cell>
        </row>
        <row r="12">
          <cell r="C12" t="str">
            <v>002000</v>
          </cell>
          <cell r="D12" t="str">
            <v>002000 Офисное оборудование</v>
          </cell>
          <cell r="E12">
            <v>0</v>
          </cell>
          <cell r="F12">
            <v>82280444.620000005</v>
          </cell>
          <cell r="G12">
            <v>0</v>
          </cell>
          <cell r="H12">
            <v>82280444.620000005</v>
          </cell>
        </row>
        <row r="13">
          <cell r="C13" t="str">
            <v>002010</v>
          </cell>
          <cell r="D13" t="str">
            <v>002010 Накопл.амортизация офисного оборудования</v>
          </cell>
          <cell r="E13">
            <v>0</v>
          </cell>
          <cell r="F13">
            <v>-12622674.01</v>
          </cell>
          <cell r="G13">
            <v>0</v>
          </cell>
          <cell r="H13">
            <v>-12622674.01</v>
          </cell>
        </row>
        <row r="14">
          <cell r="C14" t="str">
            <v>003000</v>
          </cell>
          <cell r="D14" t="str">
            <v>003000 Холодильное оборудование</v>
          </cell>
          <cell r="E14">
            <v>0</v>
          </cell>
          <cell r="F14">
            <v>134783607.30000001</v>
          </cell>
          <cell r="G14">
            <v>0</v>
          </cell>
          <cell r="H14">
            <v>134783607.30000001</v>
          </cell>
        </row>
        <row r="15">
          <cell r="C15" t="str">
            <v>003010</v>
          </cell>
          <cell r="D15" t="str">
            <v>003010 Накопл.амортизация холодильного оборудования</v>
          </cell>
          <cell r="E15">
            <v>0</v>
          </cell>
          <cell r="F15">
            <v>-12623905.220000001</v>
          </cell>
          <cell r="G15">
            <v>0</v>
          </cell>
          <cell r="H15">
            <v>-12623905.220000001</v>
          </cell>
        </row>
        <row r="16">
          <cell r="C16" t="str">
            <v>004000</v>
          </cell>
          <cell r="D16" t="str">
            <v>004000 Оргтехника</v>
          </cell>
          <cell r="E16">
            <v>0</v>
          </cell>
          <cell r="F16">
            <v>161559775.34</v>
          </cell>
          <cell r="G16">
            <v>0</v>
          </cell>
          <cell r="H16">
            <v>161559775.34</v>
          </cell>
        </row>
        <row r="17">
          <cell r="C17" t="str">
            <v>004010</v>
          </cell>
          <cell r="D17" t="str">
            <v>004010 Накопл.амортизация оргтехники</v>
          </cell>
          <cell r="E17">
            <v>0</v>
          </cell>
          <cell r="F17">
            <v>-33674460.18</v>
          </cell>
          <cell r="G17">
            <v>0</v>
          </cell>
          <cell r="H17">
            <v>-33674460.18</v>
          </cell>
        </row>
        <row r="18">
          <cell r="C18" t="str">
            <v>005000</v>
          </cell>
          <cell r="D18" t="str">
            <v>005000 Оборудование котельной</v>
          </cell>
          <cell r="E18">
            <v>0</v>
          </cell>
          <cell r="F18">
            <v>50758307.759999998</v>
          </cell>
          <cell r="G18">
            <v>0</v>
          </cell>
          <cell r="H18">
            <v>50758307.759999998</v>
          </cell>
        </row>
        <row r="19">
          <cell r="C19" t="str">
            <v>005010</v>
          </cell>
          <cell r="D19" t="str">
            <v>005010 Накопл.амортизация оборудование котельной</v>
          </cell>
          <cell r="E19">
            <v>0</v>
          </cell>
          <cell r="F19">
            <v>-3317495.35</v>
          </cell>
          <cell r="G19">
            <v>0</v>
          </cell>
          <cell r="H19">
            <v>-3317495.35</v>
          </cell>
        </row>
        <row r="20">
          <cell r="C20" t="str">
            <v>006000</v>
          </cell>
          <cell r="D20" t="str">
            <v>006000 Транспорт</v>
          </cell>
          <cell r="E20">
            <v>0</v>
          </cell>
          <cell r="F20">
            <v>88078333.359999999</v>
          </cell>
          <cell r="G20">
            <v>0</v>
          </cell>
          <cell r="H20">
            <v>88078333.359999999</v>
          </cell>
        </row>
        <row r="21">
          <cell r="C21" t="str">
            <v>006010</v>
          </cell>
          <cell r="D21" t="str">
            <v>006010 Накопл.амортизация - транспорт</v>
          </cell>
          <cell r="E21">
            <v>0</v>
          </cell>
          <cell r="F21">
            <v>-18122307.02</v>
          </cell>
          <cell r="G21">
            <v>0</v>
          </cell>
          <cell r="H21">
            <v>-18122307.02</v>
          </cell>
        </row>
        <row r="22">
          <cell r="C22" t="str">
            <v>006100</v>
          </cell>
          <cell r="D22" t="str">
            <v>006100 Автотранспорт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C23" t="str">
            <v>006110</v>
          </cell>
          <cell r="D23" t="str">
            <v>006110 Накопл.амортизация автотранспорта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 t="str">
            <v>006150</v>
          </cell>
          <cell r="D24" t="str">
            <v>006150 Переоценка автотранспорта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C25" t="str">
            <v>006160</v>
          </cell>
          <cell r="D25" t="str">
            <v>006160 Переоценка автотранспорта - корресп.счет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C26" t="str">
            <v>007000</v>
          </cell>
          <cell r="D26" t="str">
            <v>007000 Грузовые стеллажи</v>
          </cell>
          <cell r="E26">
            <v>0</v>
          </cell>
          <cell r="F26">
            <v>123118116.45</v>
          </cell>
          <cell r="G26">
            <v>0</v>
          </cell>
          <cell r="H26">
            <v>123118116.45</v>
          </cell>
        </row>
        <row r="27">
          <cell r="C27" t="str">
            <v>007010</v>
          </cell>
          <cell r="D27" t="str">
            <v>007010 Накопл.амортизация грузовых стеллажей</v>
          </cell>
          <cell r="E27">
            <v>0</v>
          </cell>
          <cell r="F27">
            <v>-10921116.34</v>
          </cell>
          <cell r="G27">
            <v>0</v>
          </cell>
          <cell r="H27">
            <v>-10921116.34</v>
          </cell>
        </row>
        <row r="28">
          <cell r="C28" t="str">
            <v>008000</v>
          </cell>
          <cell r="D28" t="str">
            <v>008000 Аксессуары</v>
          </cell>
          <cell r="E28">
            <v>0</v>
          </cell>
          <cell r="F28">
            <v>28266570.620000001</v>
          </cell>
          <cell r="G28">
            <v>0</v>
          </cell>
          <cell r="H28">
            <v>28266570.620000001</v>
          </cell>
        </row>
        <row r="29">
          <cell r="C29" t="str">
            <v>008010</v>
          </cell>
          <cell r="D29" t="str">
            <v>008010 Накопл.амортизация аксессуаров</v>
          </cell>
          <cell r="E29">
            <v>0</v>
          </cell>
          <cell r="F29">
            <v>-5066522.8499999996</v>
          </cell>
          <cell r="G29">
            <v>0</v>
          </cell>
          <cell r="H29">
            <v>-5066522.8499999996</v>
          </cell>
        </row>
        <row r="30">
          <cell r="C30" t="str">
            <v>009000</v>
          </cell>
          <cell r="D30" t="str">
            <v>009000 Прочее специальное оборудование</v>
          </cell>
          <cell r="E30">
            <v>0</v>
          </cell>
          <cell r="F30">
            <v>84994255.849999994</v>
          </cell>
          <cell r="G30">
            <v>0</v>
          </cell>
          <cell r="H30">
            <v>84994255.849999994</v>
          </cell>
        </row>
        <row r="31">
          <cell r="C31" t="str">
            <v>009010</v>
          </cell>
          <cell r="D31" t="str">
            <v>009010 Накопл.амортизация проч.спец.оборудования</v>
          </cell>
          <cell r="E31">
            <v>0</v>
          </cell>
          <cell r="F31">
            <v>-4155579.08</v>
          </cell>
          <cell r="G31">
            <v>0</v>
          </cell>
          <cell r="H31">
            <v>-4155579.08</v>
          </cell>
        </row>
        <row r="32">
          <cell r="C32" t="str">
            <v>010000</v>
          </cell>
          <cell r="D32" t="str">
            <v>010000 Земельные участки</v>
          </cell>
          <cell r="E32">
            <v>0</v>
          </cell>
          <cell r="F32">
            <v>238537638</v>
          </cell>
          <cell r="G32">
            <v>0</v>
          </cell>
          <cell r="H32">
            <v>238537638</v>
          </cell>
        </row>
        <row r="33">
          <cell r="C33" t="str">
            <v>010050</v>
          </cell>
          <cell r="D33" t="str">
            <v>010050 Переоценка земельных участков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</row>
        <row r="34">
          <cell r="C34" t="str">
            <v>010060</v>
          </cell>
          <cell r="D34" t="str">
            <v>010060 Переоценка земельных участков - корресп.счет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C35" t="str">
            <v>010100</v>
          </cell>
          <cell r="D35" t="str">
            <v>010100 Здания</v>
          </cell>
          <cell r="E35">
            <v>0</v>
          </cell>
          <cell r="F35">
            <v>1856128733.8800001</v>
          </cell>
          <cell r="G35">
            <v>0</v>
          </cell>
          <cell r="H35">
            <v>1856128733.8800001</v>
          </cell>
        </row>
        <row r="36">
          <cell r="C36" t="str">
            <v>010110</v>
          </cell>
          <cell r="D36" t="str">
            <v>010110 Накопл.амортизация здания</v>
          </cell>
          <cell r="E36">
            <v>0</v>
          </cell>
          <cell r="F36">
            <v>-107852116.40000001</v>
          </cell>
          <cell r="G36">
            <v>0</v>
          </cell>
          <cell r="H36">
            <v>-107852116.40000001</v>
          </cell>
        </row>
        <row r="37">
          <cell r="C37" t="str">
            <v>010150</v>
          </cell>
          <cell r="D37" t="str">
            <v>010150 Переоценка зданий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C38" t="str">
            <v>010160</v>
          </cell>
          <cell r="D38" t="str">
            <v>010160 Переоценка зданий - корресп.счет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010200</v>
          </cell>
          <cell r="D39" t="str">
            <v>010200 Оборудование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C40" t="str">
            <v>010210</v>
          </cell>
          <cell r="D40" t="str">
            <v>010210 Накопл.амортизация  оборудования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C41" t="str">
            <v>010250</v>
          </cell>
          <cell r="D41" t="str">
            <v>010250 Переоценка оборудования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C42" t="str">
            <v>010300</v>
          </cell>
          <cell r="D42" t="str">
            <v>010300 Производственное оборудование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C43" t="str">
            <v>010310</v>
          </cell>
          <cell r="D43" t="str">
            <v>010310 Накопл.амортизация производственного оборудования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C44" t="str">
            <v>010350</v>
          </cell>
          <cell r="D44" t="str">
            <v>010350 Переоценка производственного оборудования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C45" t="str">
            <v>010400</v>
          </cell>
          <cell r="D45" t="str">
            <v>010400 Запас - компьюторные  программы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  <row r="46">
          <cell r="C46" t="str">
            <v>010410</v>
          </cell>
          <cell r="D46" t="str">
            <v>010410 Накопл.амортизация - комп.прогр.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C47" t="str">
            <v>010450</v>
          </cell>
          <cell r="D47" t="str">
            <v>010450 Переоценка- класс оценки 201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C48" t="str">
            <v>010500</v>
          </cell>
          <cell r="D48" t="str">
            <v>010500 Запас - класс оценки 202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C49" t="str">
            <v>010510</v>
          </cell>
          <cell r="D49" t="str">
            <v>010510 Накопл.амортизация - класс оценки 202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C50" t="str">
            <v>010550</v>
          </cell>
          <cell r="D50" t="str">
            <v>010550 Переоценка- класс оценки 202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</row>
        <row r="51">
          <cell r="C51" t="str">
            <v>010600</v>
          </cell>
          <cell r="D51" t="str">
            <v>010600 Запас - класс оценки 203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2">
          <cell r="C52" t="str">
            <v>010610</v>
          </cell>
          <cell r="D52" t="str">
            <v>010610 Накопл.амортизация - класс оценки 203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C53" t="str">
            <v>010650</v>
          </cell>
          <cell r="D53" t="str">
            <v>010650 Переоценка- класс оценки 203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</row>
        <row r="54">
          <cell r="C54" t="str">
            <v>010800</v>
          </cell>
          <cell r="D54" t="str">
            <v>010800 Финансовые вложения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C55" t="str">
            <v>010850</v>
          </cell>
          <cell r="D55" t="str">
            <v>010850 ПереоцНКС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</row>
        <row r="56">
          <cell r="C56" t="str">
            <v>010900</v>
          </cell>
          <cell r="D56" t="str">
            <v>010900 Земельные участки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C57" t="str">
            <v>012000</v>
          </cell>
          <cell r="D57" t="str">
            <v>012000 Новые ОС до 10000 руб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C58" t="str">
            <v>012010</v>
          </cell>
          <cell r="D58" t="str">
            <v>012010 Накопл.амортизация  новых ОС до 10000 руб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  <row r="59">
          <cell r="C59" t="str">
            <v>012050</v>
          </cell>
          <cell r="D59" t="str">
            <v>012050 Переоценка новых ОС до 10000 руб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</row>
        <row r="60">
          <cell r="C60" t="str">
            <v>012060</v>
          </cell>
          <cell r="D60" t="str">
            <v>012060 Переоценка новых ОС до 10000 руб - корресп.счет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C61" t="str">
            <v>020100</v>
          </cell>
          <cell r="D61" t="str">
            <v>020100 Запас - компьюторные  программы</v>
          </cell>
          <cell r="E61">
            <v>0</v>
          </cell>
          <cell r="F61">
            <v>125824843.37</v>
          </cell>
          <cell r="G61">
            <v>0</v>
          </cell>
          <cell r="H61">
            <v>125824843.37</v>
          </cell>
        </row>
        <row r="62">
          <cell r="C62" t="str">
            <v>020110</v>
          </cell>
          <cell r="D62" t="str">
            <v>020110 Накопл.амортизация - комп.прогр.</v>
          </cell>
          <cell r="E62">
            <v>0</v>
          </cell>
          <cell r="F62">
            <v>-11530551.32</v>
          </cell>
          <cell r="G62">
            <v>0</v>
          </cell>
          <cell r="H62">
            <v>-11530551.32</v>
          </cell>
        </row>
        <row r="63">
          <cell r="C63" t="str">
            <v>020150</v>
          </cell>
          <cell r="D63" t="str">
            <v>020150 Переоценка- класс оценки 201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C64" t="str">
            <v>020160</v>
          </cell>
          <cell r="D64" t="str">
            <v>020160 Переоценка - класс оценки 201 - корресп.счет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C65" t="str">
            <v>020200</v>
          </cell>
          <cell r="D65" t="str">
            <v>020200 Запас - класс оценки 202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C66" t="str">
            <v>020210</v>
          </cell>
          <cell r="D66" t="str">
            <v>020210 Накопл.амортизация - класс оценки 202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C67" t="str">
            <v>020250</v>
          </cell>
          <cell r="D67" t="str">
            <v>020250 Переоценка- класс оценки 202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C68" t="str">
            <v>020260</v>
          </cell>
          <cell r="D68" t="str">
            <v>020260 Переоценка - класс оценки 202 - корресп.счет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C69" t="str">
            <v>020300</v>
          </cell>
          <cell r="D69" t="str">
            <v>020300 Запас - класс оценки 203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020310</v>
          </cell>
          <cell r="D70" t="str">
            <v>020310 Накопл.амортизация - класс оценки 203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C71" t="str">
            <v>020350</v>
          </cell>
          <cell r="D71" t="str">
            <v>020350 Переоценка- класс оценки 203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C72" t="str">
            <v>020360</v>
          </cell>
          <cell r="D72" t="str">
            <v>020360 Переоценка - класс оценки 203 - корресп.счет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C73" t="str">
            <v>020400</v>
          </cell>
          <cell r="D73" t="str">
            <v>020400 Запас - класс оценки 204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C74" t="str">
            <v>020410</v>
          </cell>
          <cell r="D74" t="str">
            <v>020410 Накопл.амортизация - класс оценки 204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C75" t="str">
            <v>020450</v>
          </cell>
          <cell r="D75" t="str">
            <v>020450 Переоценка- класс оценки 204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 t="str">
            <v>020460</v>
          </cell>
          <cell r="D76" t="str">
            <v>020460 Переоценка - класс оценки 204 - корресп.счет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 t="str">
            <v>020500</v>
          </cell>
          <cell r="D77" t="str">
            <v>020500 Запас - класс оценки 205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 t="str">
            <v>020510</v>
          </cell>
          <cell r="D78" t="str">
            <v>020510 Накопл.амортизация - класс оценки 205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 t="str">
            <v>020550</v>
          </cell>
          <cell r="D79" t="str">
            <v>020550 Переоценка- класс оценки 205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 t="str">
            <v>020560</v>
          </cell>
          <cell r="D80" t="str">
            <v>020560 Переоценка - класс оценки 205 - корресп.счет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C81" t="str">
            <v>020600</v>
          </cell>
          <cell r="D81" t="str">
            <v>020600 Запас - класс оценки 206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C82" t="str">
            <v>020610</v>
          </cell>
          <cell r="D82" t="str">
            <v>020610 Накопл.амортизация - класс оценки 206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C83" t="str">
            <v>020650</v>
          </cell>
          <cell r="D83" t="str">
            <v>020650 Переоценка- класс оценки 206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 t="str">
            <v>020660</v>
          </cell>
          <cell r="D84" t="str">
            <v>020660 Переоценка - класс оценки 206 - корресп.счет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 t="str">
            <v>025000</v>
          </cell>
          <cell r="D85" t="str">
            <v>025000 Земельные участки Отклонение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 t="str">
            <v>025050</v>
          </cell>
          <cell r="D86" t="str">
            <v>025050 Переоценка земельных участков Отклонение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 t="str">
            <v>025100</v>
          </cell>
          <cell r="D87" t="str">
            <v>025100 Здания Управленческий</v>
          </cell>
          <cell r="E87" t="str">
            <v>100,0-</v>
          </cell>
          <cell r="F87">
            <v>0</v>
          </cell>
          <cell r="G87">
            <v>2156872642.79</v>
          </cell>
          <cell r="H87">
            <v>-2156872642.79</v>
          </cell>
        </row>
        <row r="88">
          <cell r="C88" t="str">
            <v>025110</v>
          </cell>
          <cell r="D88" t="str">
            <v>025110 Накопл.амортизация зданияОтклонение</v>
          </cell>
          <cell r="E88" t="str">
            <v>100,0</v>
          </cell>
          <cell r="F88">
            <v>0</v>
          </cell>
          <cell r="G88">
            <v>-238438680.72999999</v>
          </cell>
          <cell r="H88">
            <v>238438680.72999999</v>
          </cell>
        </row>
        <row r="89">
          <cell r="C89" t="str">
            <v>025150</v>
          </cell>
          <cell r="D89" t="str">
            <v>025150 Переоценка зданий Управленческий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 t="str">
            <v>025200</v>
          </cell>
          <cell r="D90" t="str">
            <v>025200 Оборудование отклонение</v>
          </cell>
          <cell r="E90" t="str">
            <v>100,0-</v>
          </cell>
          <cell r="F90">
            <v>0</v>
          </cell>
          <cell r="G90">
            <v>845416975.55999994</v>
          </cell>
          <cell r="H90">
            <v>-845416975.55999994</v>
          </cell>
        </row>
        <row r="91">
          <cell r="C91" t="str">
            <v>025210</v>
          </cell>
          <cell r="D91" t="str">
            <v>025210 Накопл.амортизация  оборудования отклонение</v>
          </cell>
          <cell r="E91" t="str">
            <v>100,0</v>
          </cell>
          <cell r="F91">
            <v>0</v>
          </cell>
          <cell r="G91">
            <v>-203034526.84</v>
          </cell>
          <cell r="H91">
            <v>203034526.84</v>
          </cell>
        </row>
        <row r="92">
          <cell r="C92" t="str">
            <v>025250</v>
          </cell>
          <cell r="D92" t="str">
            <v>025250 Переоценка оборудования Отклонение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C93" t="str">
            <v>025300</v>
          </cell>
          <cell r="D93" t="str">
            <v>025300 Производственное оборудование отклонение</v>
          </cell>
          <cell r="E93" t="str">
            <v>100,0-</v>
          </cell>
          <cell r="F93">
            <v>0</v>
          </cell>
          <cell r="G93">
            <v>105459839.56999999</v>
          </cell>
          <cell r="H93">
            <v>-105459839.56999999</v>
          </cell>
        </row>
        <row r="94">
          <cell r="C94" t="str">
            <v>025310</v>
          </cell>
          <cell r="D94" t="str">
            <v>025310 Накопл.амортизация производОборудованияОтклонение</v>
          </cell>
          <cell r="E94" t="str">
            <v>100,0</v>
          </cell>
          <cell r="F94">
            <v>0</v>
          </cell>
          <cell r="G94">
            <v>-35210354.530000001</v>
          </cell>
          <cell r="H94">
            <v>35210354.530000001</v>
          </cell>
        </row>
        <row r="95">
          <cell r="C95" t="str">
            <v>025350</v>
          </cell>
          <cell r="D95" t="str">
            <v>025350 Переоценка производственногоОборудованияОтклонение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C96" t="str">
            <v>025400</v>
          </cell>
          <cell r="D96" t="str">
            <v>025400 Запас - компьюторные  программыОтклонение</v>
          </cell>
          <cell r="E96" t="str">
            <v>100,0-</v>
          </cell>
          <cell r="F96">
            <v>0</v>
          </cell>
          <cell r="G96">
            <v>134485604.97999999</v>
          </cell>
          <cell r="H96">
            <v>-134485604.97999999</v>
          </cell>
        </row>
        <row r="97">
          <cell r="C97" t="str">
            <v>025410</v>
          </cell>
          <cell r="D97" t="str">
            <v>025410 Накопл.амортизация - комп.прогр.Отклонение</v>
          </cell>
          <cell r="E97" t="str">
            <v>100,0</v>
          </cell>
          <cell r="F97">
            <v>0</v>
          </cell>
          <cell r="G97">
            <v>-31728135.129999999</v>
          </cell>
          <cell r="H97">
            <v>31728135.129999999</v>
          </cell>
        </row>
        <row r="98">
          <cell r="C98" t="str">
            <v>025450</v>
          </cell>
          <cell r="D98" t="str">
            <v>025450 Переоценка- класс оценки 201Отклонение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C99" t="str">
            <v>025500</v>
          </cell>
          <cell r="D99" t="str">
            <v>025500 Запас - класс оценки 202Отклонение</v>
          </cell>
          <cell r="E99" t="str">
            <v>100,0-</v>
          </cell>
          <cell r="F99">
            <v>0</v>
          </cell>
          <cell r="G99">
            <v>113942.16</v>
          </cell>
          <cell r="H99">
            <v>-113942.16</v>
          </cell>
        </row>
        <row r="100">
          <cell r="C100" t="str">
            <v>025510</v>
          </cell>
          <cell r="D100" t="str">
            <v>025510 Накопл.амортизация - класс оценки 202Отклонение</v>
          </cell>
          <cell r="E100" t="str">
            <v>100,0</v>
          </cell>
          <cell r="F100">
            <v>0</v>
          </cell>
          <cell r="G100">
            <v>-3627.57</v>
          </cell>
          <cell r="H100">
            <v>3627.57</v>
          </cell>
        </row>
        <row r="101">
          <cell r="C101" t="str">
            <v>025550</v>
          </cell>
          <cell r="D101" t="str">
            <v>025550 Переоценка- класс оценки 202Отклонение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C102" t="str">
            <v>025600</v>
          </cell>
          <cell r="D102" t="str">
            <v>025600 Запас - класс оценки 203 Отклонение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C103" t="str">
            <v>025610</v>
          </cell>
          <cell r="D103" t="str">
            <v>025610 Накопл.амортизация - класс оценки 203Отклонение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C104" t="str">
            <v>025650</v>
          </cell>
          <cell r="D104" t="str">
            <v>025650 Переоценка- класс оценки 203Отклонение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C105" t="str">
            <v>025700</v>
          </cell>
          <cell r="D105" t="str">
            <v>025700 НКС 800 Управленческий</v>
          </cell>
          <cell r="E105" t="str">
            <v>100,0-</v>
          </cell>
          <cell r="F105">
            <v>0</v>
          </cell>
          <cell r="G105">
            <v>1109602670.8900001</v>
          </cell>
          <cell r="H105">
            <v>-1109602670.8900001</v>
          </cell>
        </row>
        <row r="106">
          <cell r="C106" t="str">
            <v>025710</v>
          </cell>
          <cell r="D106" t="str">
            <v>025710 НКС 803 класс отклонение</v>
          </cell>
          <cell r="E106" t="str">
            <v>100,0-</v>
          </cell>
          <cell r="F106">
            <v>0</v>
          </cell>
          <cell r="G106">
            <v>70916231.650000006</v>
          </cell>
          <cell r="H106">
            <v>-70916231.650000006</v>
          </cell>
        </row>
        <row r="107">
          <cell r="C107" t="str">
            <v>025720</v>
          </cell>
          <cell r="D107" t="str">
            <v>025720 НКС 802 Управленческий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C108" t="str">
            <v>025730</v>
          </cell>
          <cell r="D108" t="str">
            <v>025730 НКС 805 Управленческий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C109" t="str">
            <v>025740</v>
          </cell>
          <cell r="D109" t="str">
            <v>025740 НКС 804 Управленческий</v>
          </cell>
          <cell r="E109" t="str">
            <v>100,0-</v>
          </cell>
          <cell r="F109">
            <v>0</v>
          </cell>
          <cell r="G109">
            <v>754382.53</v>
          </cell>
          <cell r="H109">
            <v>-754382.53</v>
          </cell>
        </row>
        <row r="110">
          <cell r="C110" t="str">
            <v>025750</v>
          </cell>
          <cell r="D110" t="str">
            <v>025750 НКС 801 Управленческий</v>
          </cell>
          <cell r="E110" t="str">
            <v>100,0-</v>
          </cell>
          <cell r="F110">
            <v>0</v>
          </cell>
          <cell r="G110">
            <v>231172468.02000001</v>
          </cell>
          <cell r="H110">
            <v>-231172468.02000001</v>
          </cell>
        </row>
        <row r="111">
          <cell r="C111" t="str">
            <v>025760</v>
          </cell>
          <cell r="D111" t="str">
            <v>025760 НКС 806 Управленческий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C112" t="str">
            <v>025770</v>
          </cell>
          <cell r="D112" t="str">
            <v>025770 НКС 807 Управленческий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C113" t="str">
            <v>025800</v>
          </cell>
          <cell r="D113" t="str">
            <v>025800 Финансовые вложения Управленческий учет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C114" t="str">
            <v>025850</v>
          </cell>
          <cell r="D114" t="str">
            <v>025850 ПереоцНКС Отклонение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C115" t="str">
            <v>025900</v>
          </cell>
          <cell r="D115" t="str">
            <v>025900 Земельные участки Отклонение</v>
          </cell>
          <cell r="E115" t="str">
            <v>100,0-</v>
          </cell>
          <cell r="F115">
            <v>0</v>
          </cell>
          <cell r="G115">
            <v>194380861.5</v>
          </cell>
          <cell r="H115">
            <v>-194380861.5</v>
          </cell>
        </row>
        <row r="116">
          <cell r="C116" t="str">
            <v>025950</v>
          </cell>
          <cell r="D116" t="str">
            <v>025950 Переоценка земельных участков Отклонение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C117" t="str">
            <v>030000</v>
          </cell>
          <cell r="D117" t="str">
            <v>030000 Требование авансового платежа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C118" t="str">
            <v>030050</v>
          </cell>
          <cell r="D118" t="str">
            <v>030050 Переоценка земельных участков налоговый учет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C119" t="str">
            <v>030100</v>
          </cell>
          <cell r="D119" t="str">
            <v>030100 Здания Налоговый учет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C120" t="str">
            <v>030110</v>
          </cell>
          <cell r="D120" t="str">
            <v>030110 Накопл.амортизация здания налоговый учет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C121" t="str">
            <v>030115</v>
          </cell>
          <cell r="D121" t="str">
            <v>030115 Накопл.амортизация здания налоговый учетОсобая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C122" t="str">
            <v>030150</v>
          </cell>
          <cell r="D122" t="str">
            <v>030150 Переоценка зданий Налоговый учет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C123" t="str">
            <v>030200</v>
          </cell>
          <cell r="D123" t="str">
            <v>030200 Оборудование отклонение налоговый учет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C124" t="str">
            <v>030210</v>
          </cell>
          <cell r="D124" t="str">
            <v>030210 Накопл.амортизация  оборудования налоговый учет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C125" t="str">
            <v>030215</v>
          </cell>
          <cell r="D125" t="str">
            <v>030215 Накопл.амортОборудНалоговыйУчетОсобАморт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C126" t="str">
            <v>030250</v>
          </cell>
          <cell r="D126" t="str">
            <v>030250 Переоценка оборудования налоговый учет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C127" t="str">
            <v>030300</v>
          </cell>
          <cell r="D127" t="str">
            <v>030300 Производственное оборудование налоговый учет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C128" t="str">
            <v>030310</v>
          </cell>
          <cell r="D128" t="str">
            <v>030310 Накопл.амортПроизводстОборудованияНалоговыйУчет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C129" t="str">
            <v>030315</v>
          </cell>
          <cell r="D129" t="str">
            <v>030315 Накопл.амортПроизводстОборудНалоговыйУчетОсобАморт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C130" t="str">
            <v>030350</v>
          </cell>
          <cell r="D130" t="str">
            <v>030350 ПереоценкаПроизводственногоОборудованияНалогУчет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C131" t="str">
            <v>030400</v>
          </cell>
          <cell r="D131" t="str">
            <v>030400 Запас - компьюторные  программыНалоговыйУчет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C132" t="str">
            <v>030410</v>
          </cell>
          <cell r="D132" t="str">
            <v>030410 Накопл.амортизация - комп.прогр.налоговый учет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C133" t="str">
            <v>030415</v>
          </cell>
          <cell r="D133" t="str">
            <v>030415 Накопл.амортизация - комп.прогр.налоговый учетОсоб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C134" t="str">
            <v>030450</v>
          </cell>
          <cell r="D134" t="str">
            <v>030450 Переоценка- класс оценки 201НалоговыйУчет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C135" t="str">
            <v>030500</v>
          </cell>
          <cell r="D135" t="str">
            <v>030500 Запас - класс оценки 202Налоговый Учет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C136" t="str">
            <v>030510</v>
          </cell>
          <cell r="D136" t="str">
            <v>030510 Накопл.амортизация - класс оценки 202НалоговыйУчет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C137" t="str">
            <v>030515</v>
          </cell>
          <cell r="D137" t="str">
            <v>030515 Накопл.амортизация - класс оценки 202НалоговыйУчет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C138" t="str">
            <v>030550</v>
          </cell>
          <cell r="D138" t="str">
            <v>030550 Переоценка- класс оценки 202Налоговый Учет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C139" t="str">
            <v>030600</v>
          </cell>
          <cell r="D139" t="str">
            <v>030600 Запас - класс оценки 203Налоговый Учет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C140" t="str">
            <v>030610</v>
          </cell>
          <cell r="D140" t="str">
            <v>030610 Накопл.амортизация - класс оценки 203НалоговыйУчет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C141" t="str">
            <v>030615</v>
          </cell>
          <cell r="D141" t="str">
            <v>030615 Накопл.амортизация - класс оценки 203НалоговыйУчет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C142" t="str">
            <v>030650</v>
          </cell>
          <cell r="D142" t="str">
            <v>030650 Переоценка- класс оценки 203Налоговый Учет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C143" t="str">
            <v>030700</v>
          </cell>
          <cell r="D143" t="str">
            <v>030700 НКС 800 класс налоговый учет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C144" t="str">
            <v>030710</v>
          </cell>
          <cell r="D144" t="str">
            <v>030710 НКС 803 класс налоговый учет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C145" t="str">
            <v>030720</v>
          </cell>
          <cell r="D145" t="str">
            <v>030720 НКС 802 класс налоговый учет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C146" t="str">
            <v>030730</v>
          </cell>
          <cell r="D146" t="str">
            <v>030730 НКС 805 класс налоговый учет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C147" t="str">
            <v>030740</v>
          </cell>
          <cell r="D147" t="str">
            <v>030740 НКС 804 класс налоговый учет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C148" t="str">
            <v>030750</v>
          </cell>
          <cell r="D148" t="str">
            <v>030750 НКС 801 класс налоговый учет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C149" t="str">
            <v>030760</v>
          </cell>
          <cell r="D149" t="str">
            <v>030760 НКС 806 класс налоговый учет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C150" t="str">
            <v>030770</v>
          </cell>
          <cell r="D150" t="str">
            <v>030770 НКС 807класс налоговый учет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C151" t="str">
            <v>030800</v>
          </cell>
          <cell r="D151" t="str">
            <v>030800 Финансовые вложения Налоговый учет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C152" t="str">
            <v>030850</v>
          </cell>
          <cell r="D152" t="str">
            <v>030850 ПереоцНКС Налоговый учет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C153" t="str">
            <v>030900</v>
          </cell>
          <cell r="D153" t="str">
            <v>030900 Земельные участки Налоговый Учет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C154" t="str">
            <v>031000</v>
          </cell>
          <cell r="D154" t="str">
            <v>031000 Авансы, выданные на материальные ценности (товары)</v>
          </cell>
          <cell r="E154" t="str">
            <v>162,6</v>
          </cell>
          <cell r="F154">
            <v>47767240.399999999</v>
          </cell>
          <cell r="G154">
            <v>18190609.809999999</v>
          </cell>
          <cell r="H154">
            <v>29576630.59</v>
          </cell>
        </row>
        <row r="155">
          <cell r="C155" t="str">
            <v>031090</v>
          </cell>
          <cell r="D155" t="str">
            <v>031090 Авансы товары(корр.счет)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C156" t="str">
            <v>031099</v>
          </cell>
          <cell r="D156" t="str">
            <v>031099 Авансы товары (корр.счет)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C157" t="str">
            <v>032000</v>
          </cell>
          <cell r="D157" t="str">
            <v>032000 Доход от чрезвычайных обстоятельствНалогУчет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C158" t="str">
            <v>032001</v>
          </cell>
          <cell r="D158" t="str">
            <v>032001 Перенос результата текущего года Налоговый учет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C159" t="str">
            <v>032010</v>
          </cell>
          <cell r="D159" t="str">
            <v>032010 Амортизация зданияНалоговыйУчет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C160" t="str">
            <v>032015</v>
          </cell>
          <cell r="D160" t="str">
            <v>032015 Амортизация зданияНалоговыйУчет Особая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C161" t="str">
            <v>032020</v>
          </cell>
          <cell r="D161" t="str">
            <v>032020 АмортизацияПроизводстОборудованияНалоговыйУчет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C162" t="str">
            <v>032025</v>
          </cell>
          <cell r="D162" t="str">
            <v>032025 АмортизацияПроизводстОборудованияНалоговыйУчетОсоб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C163" t="str">
            <v>032030</v>
          </cell>
          <cell r="D163" t="str">
            <v>032030 Амортизация  оборудования налоговый учет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C164" t="str">
            <v>032035</v>
          </cell>
          <cell r="D164" t="str">
            <v>032035 Амортизация  оборудования налоговый учетОсобая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C165" t="str">
            <v>032040</v>
          </cell>
          <cell r="D165" t="str">
            <v>032040 Амортизация - класс оценки 201НалоговыйУчет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C166" t="str">
            <v>032045</v>
          </cell>
          <cell r="D166" t="str">
            <v>032045 АмортизацияПроизводстОборудованияНалоговыйУчетОсоб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C167" t="str">
            <v>032080</v>
          </cell>
          <cell r="D167" t="str">
            <v>032080 Списание фин. вложений Налоговый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C168" t="str">
            <v>032100</v>
          </cell>
          <cell r="D168" t="str">
            <v>032100 Прибыль из выбытия ОснСредствНалоговыйУчет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C169" t="str">
            <v>032120</v>
          </cell>
          <cell r="D169" t="str">
            <v>032120 Прибыль из выбытия ОснСредствНалоговыйУчет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C170" t="str">
            <v>032130</v>
          </cell>
          <cell r="D170" t="str">
            <v>032130 Прибыль из выбытия ОснСредствНалоговыйУчет СМР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C171" t="str">
            <v>032180</v>
          </cell>
          <cell r="D171" t="str">
            <v>032180 Прибыль от выбытия фин. вложений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C172" t="str">
            <v>032200</v>
          </cell>
          <cell r="D172" t="str">
            <v>032200 Убыток из выбытия ОснСредствНалоговыйУчет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C173" t="str">
            <v>032220</v>
          </cell>
          <cell r="D173" t="str">
            <v>032220 Убыток из выбытия ОснСредствНалоговыйУчет Земли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C174" t="str">
            <v>032280</v>
          </cell>
          <cell r="D174" t="str">
            <v>032280 Убыток от выбытия фин. вложений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C175" t="str">
            <v>032300</v>
          </cell>
          <cell r="D175" t="str">
            <v>032300 Выручка от выбытия основных средствНалоговйУчет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C176" t="str">
            <v>032320</v>
          </cell>
          <cell r="D176" t="str">
            <v>032320 Убыток из выбытия ОснСредствНалоговыйУчет СМР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C177" t="str">
            <v>032400</v>
          </cell>
          <cell r="D177" t="str">
            <v>032400 себ-ть ОС в продажных ценах налоговый учет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C178" t="str">
            <v>032420</v>
          </cell>
          <cell r="D178" t="str">
            <v>032420 себ-ть земель налоговый учет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C179" t="str">
            <v>032430</v>
          </cell>
          <cell r="D179" t="str">
            <v>032430 себ-тьСМР налоговый учет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C180" t="str">
            <v>032480</v>
          </cell>
          <cell r="D180" t="str">
            <v>032480 Себ-ть фин. вложений налоговый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C181" t="str">
            <v>032500</v>
          </cell>
          <cell r="D181" t="str">
            <v>032500 Доход от корректировки амортизации налоговый учет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C182" t="str">
            <v>032515</v>
          </cell>
          <cell r="D182" t="str">
            <v>032515 Резерв переоценки ОС, НМА (налог)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C183" t="str">
            <v>032600</v>
          </cell>
          <cell r="D183" t="str">
            <v>032600 КорректировкиПриОприходованииОСзаднимЧислНалогУчет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C184" t="str">
            <v>032800</v>
          </cell>
          <cell r="D184" t="str">
            <v>032800 Выручка от выбытия фин. вложений Налоговый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C185" t="str">
            <v>033000</v>
          </cell>
          <cell r="D185" t="str">
            <v>033000 Авансы, выданные на реконструкцию основных средств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C186" t="str">
            <v>034000</v>
          </cell>
          <cell r="D186" t="str">
            <v>034000 Авансы, выданные на закупку, монтаж осн.средств</v>
          </cell>
          <cell r="E186" t="str">
            <v>69,7-</v>
          </cell>
          <cell r="F186">
            <v>174050416.69</v>
          </cell>
          <cell r="G186">
            <v>573562348.87</v>
          </cell>
          <cell r="H186">
            <v>-399511932.18000001</v>
          </cell>
        </row>
        <row r="187">
          <cell r="C187" t="str">
            <v>034010</v>
          </cell>
          <cell r="D187" t="str">
            <v>034010 Авансы, выданные на закупку, монтаж осн.средств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C188" t="str">
            <v>034090</v>
          </cell>
          <cell r="D188" t="str">
            <v>034090 Авансы ОС(корр.счет)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C189" t="str">
            <v>035000</v>
          </cell>
          <cell r="D189" t="str">
            <v>035000 Авансы на закупку ОС</v>
          </cell>
          <cell r="E189" t="str">
            <v>100,0-</v>
          </cell>
          <cell r="F189">
            <v>0</v>
          </cell>
          <cell r="G189">
            <v>13518414.970000001</v>
          </cell>
          <cell r="H189">
            <v>-13518414.970000001</v>
          </cell>
        </row>
        <row r="190">
          <cell r="C190" t="str">
            <v>035099</v>
          </cell>
          <cell r="D190" t="str">
            <v>035099 Авансы ОС (корр.счет)</v>
          </cell>
          <cell r="E190" t="str">
            <v>441 038,4-</v>
          </cell>
          <cell r="F190">
            <v>-3282830.7</v>
          </cell>
          <cell r="G190">
            <v>744.51</v>
          </cell>
          <cell r="H190">
            <v>-3283575.21</v>
          </cell>
        </row>
        <row r="191">
          <cell r="C191" t="str">
            <v>036000</v>
          </cell>
          <cell r="D191" t="str">
            <v>036000 Авансы, выданные на услуги</v>
          </cell>
          <cell r="E191" t="str">
            <v>92,1-</v>
          </cell>
          <cell r="F191">
            <v>14836103.23</v>
          </cell>
          <cell r="G191">
            <v>188578452.31</v>
          </cell>
          <cell r="H191">
            <v>-173742349.08000001</v>
          </cell>
        </row>
        <row r="192">
          <cell r="C192" t="str">
            <v>036090</v>
          </cell>
          <cell r="D192" t="str">
            <v>036090 Авансы услуги(корр.счет)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C193" t="str">
            <v>036099</v>
          </cell>
          <cell r="D193" t="str">
            <v>036099 Авансы услуги (корр.счет)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C194" t="str">
            <v>036200</v>
          </cell>
          <cell r="D194" t="str">
            <v>036200 Авансы, выданные (реклассификация)</v>
          </cell>
          <cell r="E194" t="str">
            <v>100,0</v>
          </cell>
          <cell r="F194">
            <v>0</v>
          </cell>
          <cell r="G194">
            <v>-167500000</v>
          </cell>
          <cell r="H194">
            <v>167500000</v>
          </cell>
        </row>
        <row r="195">
          <cell r="C195" t="str">
            <v>037000</v>
          </cell>
          <cell r="D195" t="str">
            <v>037000 Авансы, выданные подотчетным лицам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C196" t="str">
            <v>037099</v>
          </cell>
          <cell r="D196" t="str">
            <v>037099 Авансы подотч.л (корр.счет)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C197" t="str">
            <v>038000</v>
          </cell>
          <cell r="D197" t="str">
            <v>038000 Авансы, выданные за рубеж (rand)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C198" t="str">
            <v>038099</v>
          </cell>
          <cell r="D198" t="str">
            <v>038099 Авансы фин.услуги (корр.счет)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C199" t="str">
            <v>038200</v>
          </cell>
          <cell r="D199" t="str">
            <v>038200 Авансы, выданные аффилированным лицам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C200" t="str">
            <v>038290</v>
          </cell>
          <cell r="D200" t="str">
            <v>038290 Авансы, выданные аффилированным лицам(КоррСчет)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C201" t="str">
            <v>039000</v>
          </cell>
          <cell r="D201" t="str">
            <v>039000 Прочие выданные авансы памятные позиции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C202" t="str">
            <v>039099</v>
          </cell>
          <cell r="D202" t="str">
            <v>039099 Авансы прочие(корр.счет)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C203" t="str">
            <v>045000</v>
          </cell>
          <cell r="D203" t="str">
            <v>045000 Ценные бумаги основного капитала (прочие)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C204" t="str">
            <v>045010</v>
          </cell>
          <cell r="D204" t="str">
            <v>045010 Облигации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C205" t="str">
            <v>045020</v>
          </cell>
          <cell r="D205" t="str">
            <v>045020 Акции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C206" t="str">
            <v>045030</v>
          </cell>
          <cell r="D206" t="str">
            <v>045030 Акции внешних фирм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C207" t="str">
            <v>062110</v>
          </cell>
          <cell r="D207" t="str">
            <v>062110 Ссуды кредитных учреждений, краткосрочные,руб.</v>
          </cell>
          <cell r="E207" t="str">
            <v>55,0</v>
          </cell>
          <cell r="F207">
            <v>-270000000</v>
          </cell>
          <cell r="G207">
            <v>-600000000</v>
          </cell>
          <cell r="H207">
            <v>330000000</v>
          </cell>
        </row>
        <row r="208">
          <cell r="C208" t="str">
            <v>062120</v>
          </cell>
          <cell r="D208" t="str">
            <v>062120 Ссуды кредитных учреждений, долгосрочные,руб.</v>
          </cell>
          <cell r="E208">
            <v>0</v>
          </cell>
          <cell r="F208">
            <v>-100000000</v>
          </cell>
          <cell r="G208">
            <v>0</v>
          </cell>
          <cell r="H208">
            <v>-100000000</v>
          </cell>
        </row>
        <row r="209">
          <cell r="C209" t="str">
            <v>062130</v>
          </cell>
          <cell r="D209" t="str">
            <v>062130 Проценты кредитных учреждений, краткосрочные руб</v>
          </cell>
          <cell r="E209" t="str">
            <v>44,7-</v>
          </cell>
          <cell r="F209">
            <v>-1546728.03</v>
          </cell>
          <cell r="G209">
            <v>-1068839.31</v>
          </cell>
          <cell r="H209">
            <v>-477888.72</v>
          </cell>
        </row>
        <row r="210">
          <cell r="C210" t="str">
            <v>062140</v>
          </cell>
          <cell r="D210" t="str">
            <v>062140 Проценты кредитных учреждений, долгосрочные руб.</v>
          </cell>
          <cell r="E210">
            <v>0</v>
          </cell>
          <cell r="F210">
            <v>-383446.17</v>
          </cell>
          <cell r="G210">
            <v>0</v>
          </cell>
          <cell r="H210">
            <v>-383446.17</v>
          </cell>
        </row>
        <row r="211">
          <cell r="C211" t="str">
            <v>062210</v>
          </cell>
          <cell r="D211" t="str">
            <v>062210 Ссуды кредитных учреждений, краткосрочные,валюта</v>
          </cell>
          <cell r="E211" t="str">
            <v>8,0</v>
          </cell>
          <cell r="F211">
            <v>-273045320</v>
          </cell>
          <cell r="G211">
            <v>-296682850</v>
          </cell>
          <cell r="H211">
            <v>23637530</v>
          </cell>
        </row>
        <row r="212">
          <cell r="C212" t="str">
            <v>062220</v>
          </cell>
          <cell r="D212" t="str">
            <v>062220 Ссуды кредитных учреждений, долгосрочные,валют.</v>
          </cell>
          <cell r="E212" t="str">
            <v>36,9</v>
          </cell>
          <cell r="F212">
            <v>-799482357.96000004</v>
          </cell>
          <cell r="G212">
            <v>-1266577428</v>
          </cell>
          <cell r="H212">
            <v>467095070.04000002</v>
          </cell>
        </row>
        <row r="213">
          <cell r="C213" t="str">
            <v>062230</v>
          </cell>
          <cell r="D213" t="str">
            <v>062230 Проценты кредитных учреждений, краткосрочные вал</v>
          </cell>
          <cell r="E213" t="str">
            <v>71,7</v>
          </cell>
          <cell r="F213">
            <v>-973152.08</v>
          </cell>
          <cell r="G213">
            <v>-3434680.88</v>
          </cell>
          <cell r="H213">
            <v>2461528.7999999998</v>
          </cell>
        </row>
        <row r="214">
          <cell r="C214" t="str">
            <v>062240</v>
          </cell>
          <cell r="D214" t="str">
            <v>062240 Проценты кредитных учреждений, долгосрочные вал.</v>
          </cell>
          <cell r="E214" t="str">
            <v>87,9</v>
          </cell>
          <cell r="F214">
            <v>-2430050.04</v>
          </cell>
          <cell r="G214">
            <v>-20166034.940000001</v>
          </cell>
          <cell r="H214">
            <v>17735984.899999999</v>
          </cell>
        </row>
        <row r="215">
          <cell r="C215" t="str">
            <v>062290</v>
          </cell>
          <cell r="D215" t="str">
            <v>062290 Краткосрочные займы(корр.счет)</v>
          </cell>
          <cell r="E215" t="str">
            <v>993,1</v>
          </cell>
          <cell r="F215">
            <v>10860922.34</v>
          </cell>
          <cell r="G215">
            <v>-1216025</v>
          </cell>
          <cell r="H215">
            <v>12076947.34</v>
          </cell>
        </row>
        <row r="216">
          <cell r="C216" t="str">
            <v>062292</v>
          </cell>
          <cell r="D216" t="str">
            <v>062292 Проценты по краткосрочным займам(корр.счет)</v>
          </cell>
          <cell r="E216" t="str">
            <v>100,0</v>
          </cell>
          <cell r="F216">
            <v>0</v>
          </cell>
          <cell r="G216">
            <v>-13152.35</v>
          </cell>
          <cell r="H216">
            <v>13152.35</v>
          </cell>
        </row>
        <row r="217">
          <cell r="C217" t="str">
            <v>062390</v>
          </cell>
          <cell r="D217" t="str">
            <v>062390 Долгосрочные займы(корр.счет)</v>
          </cell>
          <cell r="E217" t="str">
            <v>236,5</v>
          </cell>
          <cell r="F217">
            <v>28288551.59</v>
          </cell>
          <cell r="G217">
            <v>-20719884.5</v>
          </cell>
          <cell r="H217">
            <v>49008436.090000004</v>
          </cell>
        </row>
        <row r="218">
          <cell r="C218" t="str">
            <v>062392</v>
          </cell>
          <cell r="D218" t="str">
            <v>062392 Проценты по долгосрочным займам(корр.счет)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</row>
        <row r="219">
          <cell r="C219" t="str">
            <v>063000</v>
          </cell>
          <cell r="D219" t="str">
            <v>063000 Займы полученные от аффелированных лиц</v>
          </cell>
          <cell r="E219">
            <v>0</v>
          </cell>
          <cell r="F219">
            <v>1500000</v>
          </cell>
          <cell r="G219">
            <v>0</v>
          </cell>
          <cell r="H219">
            <v>1500000</v>
          </cell>
        </row>
        <row r="220">
          <cell r="C220" t="str">
            <v>063030</v>
          </cell>
          <cell r="D220" t="str">
            <v>063030 Проценты к уплате по займам от аффилированных лиц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</row>
        <row r="221">
          <cell r="C221" t="str">
            <v>063039</v>
          </cell>
          <cell r="D221" t="str">
            <v>063039 ПроцентыК уплатеПоЗаймамОтАффилированныхЛиц(кор)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</row>
        <row r="222">
          <cell r="C222" t="str">
            <v>063090</v>
          </cell>
          <cell r="D222" t="str">
            <v>063090 Займы полученные от аффелированных лиц (корр)</v>
          </cell>
          <cell r="E222">
            <v>0</v>
          </cell>
          <cell r="F222">
            <v>-224215.63</v>
          </cell>
          <cell r="G222">
            <v>0</v>
          </cell>
          <cell r="H222">
            <v>-224215.63</v>
          </cell>
        </row>
        <row r="223">
          <cell r="C223" t="str">
            <v>070000</v>
          </cell>
          <cell r="D223" t="str">
            <v>070000 Акционерный капитал</v>
          </cell>
          <cell r="E223" t="str">
            <v>0,0</v>
          </cell>
          <cell r="F223">
            <v>-266000</v>
          </cell>
          <cell r="G223">
            <v>-266000</v>
          </cell>
          <cell r="H223">
            <v>0</v>
          </cell>
        </row>
        <row r="224">
          <cell r="C224" t="str">
            <v>070050</v>
          </cell>
          <cell r="D224" t="str">
            <v>070050 Уставный капитал ООО "Лента"</v>
          </cell>
          <cell r="E224" t="str">
            <v>100,0</v>
          </cell>
          <cell r="F224">
            <v>0</v>
          </cell>
          <cell r="G224">
            <v>-151903644.03999999</v>
          </cell>
          <cell r="H224">
            <v>151903644.03999999</v>
          </cell>
        </row>
        <row r="225">
          <cell r="C225" t="str">
            <v>070100</v>
          </cell>
          <cell r="D225" t="str">
            <v>070100 Добавочный капитал</v>
          </cell>
          <cell r="E225" t="str">
            <v>0,0</v>
          </cell>
          <cell r="F225">
            <v>-623503000</v>
          </cell>
          <cell r="G225">
            <v>-623503000</v>
          </cell>
          <cell r="H225">
            <v>0</v>
          </cell>
        </row>
        <row r="226">
          <cell r="C226" t="str">
            <v>070200</v>
          </cell>
          <cell r="D226" t="str">
            <v>070200 Резерв переоценки ОС, НМА (бух)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</row>
        <row r="227">
          <cell r="C227" t="str">
            <v>070250</v>
          </cell>
          <cell r="D227" t="str">
            <v>070250 Резерв переоценки ОС, НМА (упр)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</row>
        <row r="228">
          <cell r="C228" t="str">
            <v>070500</v>
          </cell>
          <cell r="D228" t="str">
            <v>070500 Субсчет капитала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</row>
        <row r="229">
          <cell r="C229" t="str">
            <v>070550</v>
          </cell>
          <cell r="D229" t="str">
            <v>070550 Взнос учредителей в уставный капитал ООО "Лента"</v>
          </cell>
          <cell r="E229" t="str">
            <v>100,0-</v>
          </cell>
          <cell r="F229">
            <v>0</v>
          </cell>
          <cell r="G229">
            <v>151903644.03999999</v>
          </cell>
          <cell r="H229">
            <v>-151903644.03999999</v>
          </cell>
        </row>
        <row r="230">
          <cell r="C230" t="str">
            <v>071000</v>
          </cell>
          <cell r="D230" t="str">
            <v>071000 Pезерв капитала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</row>
        <row r="231">
          <cell r="C231" t="str">
            <v>071050</v>
          </cell>
          <cell r="D231" t="str">
            <v>071050 Переоценка резерва капитала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</row>
        <row r="232">
          <cell r="C232" t="str">
            <v>080000</v>
          </cell>
          <cell r="D232" t="str">
            <v>080000 НКС</v>
          </cell>
          <cell r="E232">
            <v>0</v>
          </cell>
          <cell r="F232">
            <v>358628828.14999998</v>
          </cell>
          <cell r="G232">
            <v>0</v>
          </cell>
          <cell r="H232">
            <v>358628828.14999998</v>
          </cell>
        </row>
        <row r="233">
          <cell r="C233" t="str">
            <v>080010</v>
          </cell>
          <cell r="D233" t="str">
            <v>080010 НКС ИнвестПРоекты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</row>
        <row r="234">
          <cell r="C234" t="str">
            <v>080020</v>
          </cell>
          <cell r="D234" t="str">
            <v>080020 НКС 802 класс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</row>
        <row r="235">
          <cell r="C235" t="str">
            <v>080030</v>
          </cell>
          <cell r="D235" t="str">
            <v>080030 СРМ на реализацию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</row>
        <row r="236">
          <cell r="C236" t="str">
            <v>080040</v>
          </cell>
          <cell r="D236" t="str">
            <v>080040 НКС в пути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</row>
        <row r="237">
          <cell r="C237" t="str">
            <v>080050</v>
          </cell>
          <cell r="D237" t="str">
            <v>080050 ОС на складе</v>
          </cell>
          <cell r="E237" t="str">
            <v>100,0-</v>
          </cell>
          <cell r="F237">
            <v>0</v>
          </cell>
          <cell r="G237">
            <v>219514249.97999999</v>
          </cell>
          <cell r="H237">
            <v>-219514249.97999999</v>
          </cell>
        </row>
        <row r="238">
          <cell r="C238" t="str">
            <v>080060</v>
          </cell>
          <cell r="D238" t="str">
            <v>080060 НКС 806 класс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</row>
        <row r="239">
          <cell r="C239" t="str">
            <v>080070</v>
          </cell>
          <cell r="D239" t="str">
            <v>080070 НКС 807 класс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C240" t="str">
            <v>080100</v>
          </cell>
          <cell r="D240" t="str">
            <v>080100 ОС на складе или в монтаже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</row>
        <row r="241">
          <cell r="C241" t="str">
            <v>080130</v>
          </cell>
          <cell r="D241" t="str">
            <v>080130 НКС в пути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</row>
        <row r="242">
          <cell r="C242" t="str">
            <v>089000</v>
          </cell>
          <cell r="D242" t="str">
            <v>089000 Дополнительные инвестиционные затраты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</row>
        <row r="243">
          <cell r="C243" t="str">
            <v>098000</v>
          </cell>
          <cell r="D243" t="str">
            <v>098000 Расходы будущих периодов</v>
          </cell>
          <cell r="E243">
            <v>0</v>
          </cell>
          <cell r="F243">
            <v>486641.98</v>
          </cell>
          <cell r="G243">
            <v>0</v>
          </cell>
          <cell r="H243">
            <v>486641.98</v>
          </cell>
        </row>
        <row r="244">
          <cell r="C244" t="str">
            <v>098099</v>
          </cell>
          <cell r="D244" t="str">
            <v>098099 Расходы буд.периодов(корр.счет)</v>
          </cell>
          <cell r="E244" t="str">
            <v>0,0</v>
          </cell>
          <cell r="F244">
            <v>-14.3</v>
          </cell>
          <cell r="G244">
            <v>-14.3</v>
          </cell>
          <cell r="H244">
            <v>0</v>
          </cell>
        </row>
        <row r="245">
          <cell r="C245" t="str">
            <v>099000</v>
          </cell>
          <cell r="D245" t="str">
            <v>099000 Доходы будущих периодов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</row>
        <row r="246">
          <cell r="C246" t="str">
            <v>100100</v>
          </cell>
          <cell r="D246" t="str">
            <v>100100 Касса магазина N1 - транзит.счет(гл.касса-касс.т.)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</row>
        <row r="247">
          <cell r="C247" t="str">
            <v>100110</v>
          </cell>
          <cell r="D247" t="str">
            <v>100110 Касса магазина N1 в RUB</v>
          </cell>
          <cell r="E247" t="str">
            <v>831,4</v>
          </cell>
          <cell r="F247">
            <v>615700.35</v>
          </cell>
          <cell r="G247">
            <v>66101.75</v>
          </cell>
          <cell r="H247">
            <v>549598.6</v>
          </cell>
        </row>
        <row r="248">
          <cell r="C248" t="str">
            <v>100111</v>
          </cell>
          <cell r="D248" t="str">
            <v>100111 Касса магазина Лента-1 (руб.)</v>
          </cell>
          <cell r="E248" t="str">
            <v>48,3-</v>
          </cell>
          <cell r="F248">
            <v>687642.32</v>
          </cell>
          <cell r="G248">
            <v>1331262.3</v>
          </cell>
          <cell r="H248">
            <v>-643619.98</v>
          </cell>
        </row>
        <row r="249">
          <cell r="C249" t="str">
            <v>100120</v>
          </cell>
          <cell r="D249" t="str">
            <v>100120 Касса магазина N1 в USD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</row>
        <row r="250">
          <cell r="C250" t="str">
            <v>100130</v>
          </cell>
          <cell r="D250" t="str">
            <v>100130 Касса магазина N1 в EUR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</row>
        <row r="251">
          <cell r="C251" t="str">
            <v>100198</v>
          </cell>
          <cell r="D251" t="str">
            <v>100198 Касса магазина Лента-1 (ваучеры)</v>
          </cell>
          <cell r="E251" t="str">
            <v>100,0</v>
          </cell>
          <cell r="F251">
            <v>0</v>
          </cell>
          <cell r="G251">
            <v>-500</v>
          </cell>
          <cell r="H251">
            <v>500</v>
          </cell>
        </row>
        <row r="252">
          <cell r="C252" t="str">
            <v>100199</v>
          </cell>
          <cell r="D252" t="str">
            <v>100199 Транзитный счет для отчетов касс (снятие) Лента-1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</row>
        <row r="253">
          <cell r="C253" t="str">
            <v>100200</v>
          </cell>
          <cell r="D253" t="str">
            <v>100200 Касса магазина N2 - транзит.счет(гл.касса-касс.т.)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</row>
        <row r="254">
          <cell r="C254" t="str">
            <v>100210</v>
          </cell>
          <cell r="D254" t="str">
            <v>100210 Касса магазина N2 в RUB</v>
          </cell>
          <cell r="E254" t="str">
            <v>91,8-</v>
          </cell>
          <cell r="F254">
            <v>193985.47</v>
          </cell>
          <cell r="G254">
            <v>2373791.54</v>
          </cell>
          <cell r="H254">
            <v>-2179806.0699999998</v>
          </cell>
        </row>
        <row r="255">
          <cell r="C255" t="str">
            <v>100211</v>
          </cell>
          <cell r="D255" t="str">
            <v>100211 Касса магазина Лента-2 (руб.)</v>
          </cell>
          <cell r="E255" t="str">
            <v>70,5</v>
          </cell>
          <cell r="F255">
            <v>1563953.41</v>
          </cell>
          <cell r="G255">
            <v>917141.97</v>
          </cell>
          <cell r="H255">
            <v>646811.43999999994</v>
          </cell>
        </row>
        <row r="256">
          <cell r="C256" t="str">
            <v>100220</v>
          </cell>
          <cell r="D256" t="str">
            <v>100220 Касса магазина N2 в USD</v>
          </cell>
          <cell r="E256" t="str">
            <v>100,0-</v>
          </cell>
          <cell r="F256">
            <v>0</v>
          </cell>
          <cell r="G256">
            <v>6994.15</v>
          </cell>
          <cell r="H256">
            <v>-6994.15</v>
          </cell>
        </row>
        <row r="257">
          <cell r="C257" t="str">
            <v>100230</v>
          </cell>
          <cell r="D257" t="str">
            <v>100230 Касса магазина N2 в EUR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</row>
        <row r="258">
          <cell r="C258" t="str">
            <v>100298</v>
          </cell>
          <cell r="D258" t="str">
            <v>100298 Касса магазина Лента-2 (ваучеры)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</row>
        <row r="259">
          <cell r="C259" t="str">
            <v>100299</v>
          </cell>
          <cell r="D259" t="str">
            <v>100299 Транзитный счет для отчетов касс (снятие) Лента-2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</row>
        <row r="260">
          <cell r="C260" t="str">
            <v>100300</v>
          </cell>
          <cell r="D260" t="str">
            <v>100300 Касса магазина N3 - транзит.счет(гл.касса-касс.т.)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</row>
        <row r="261">
          <cell r="C261" t="str">
            <v>100310</v>
          </cell>
          <cell r="D261" t="str">
            <v>100310 Касса магазина N3 в RUB</v>
          </cell>
          <cell r="E261" t="str">
            <v>3 245,2</v>
          </cell>
          <cell r="F261">
            <v>1167274.94</v>
          </cell>
          <cell r="G261">
            <v>34894.199999999997</v>
          </cell>
          <cell r="H261">
            <v>1132380.74</v>
          </cell>
        </row>
        <row r="262">
          <cell r="C262" t="str">
            <v>100311</v>
          </cell>
          <cell r="D262" t="str">
            <v>100311 Касса магазина Лента-3 (руб.)</v>
          </cell>
          <cell r="E262" t="str">
            <v>42,4-</v>
          </cell>
          <cell r="F262">
            <v>1375198.69</v>
          </cell>
          <cell r="G262">
            <v>2387644.06</v>
          </cell>
          <cell r="H262">
            <v>-1012445.37</v>
          </cell>
        </row>
        <row r="263">
          <cell r="C263" t="str">
            <v>100320</v>
          </cell>
          <cell r="D263" t="str">
            <v>100320 Касса магазина N3 в USD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</row>
        <row r="264">
          <cell r="C264" t="str">
            <v>100330</v>
          </cell>
          <cell r="D264" t="str">
            <v>100330 Касса магазина N3 в EUR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</row>
        <row r="265">
          <cell r="C265" t="str">
            <v>100398</v>
          </cell>
          <cell r="D265" t="str">
            <v>100398 Касса магазина Лента-3 (ваучеры)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</row>
        <row r="266">
          <cell r="C266" t="str">
            <v>100399</v>
          </cell>
          <cell r="D266" t="str">
            <v>100399 Транзитный счет для отчетов касс (снятие) Лента-3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</row>
        <row r="267">
          <cell r="C267" t="str">
            <v>100400</v>
          </cell>
          <cell r="D267" t="str">
            <v>100400 Касса магазина N4 - транзит.счет(гл.касса-касс.т.)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</row>
        <row r="268">
          <cell r="C268" t="str">
            <v>100410</v>
          </cell>
          <cell r="D268" t="str">
            <v>100410 Касса магазина N4 в RUB</v>
          </cell>
          <cell r="E268" t="str">
            <v>857,5</v>
          </cell>
          <cell r="F268">
            <v>1266841.6000000001</v>
          </cell>
          <cell r="G268">
            <v>132310.87</v>
          </cell>
          <cell r="H268">
            <v>1134530.73</v>
          </cell>
        </row>
        <row r="269">
          <cell r="C269" t="str">
            <v>100411</v>
          </cell>
          <cell r="D269" t="str">
            <v>100411 Касса магазина Лента-4 (руб.)</v>
          </cell>
          <cell r="E269" t="str">
            <v>40,6</v>
          </cell>
          <cell r="F269">
            <v>4038964.97</v>
          </cell>
          <cell r="G269">
            <v>2872539.46</v>
          </cell>
          <cell r="H269">
            <v>1166425.51</v>
          </cell>
        </row>
        <row r="270">
          <cell r="C270" t="str">
            <v>100420</v>
          </cell>
          <cell r="D270" t="str">
            <v>100420 Касса магазина N4 в USD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</row>
        <row r="271">
          <cell r="C271" t="str">
            <v>100430</v>
          </cell>
          <cell r="D271" t="str">
            <v>100430 Касса магазина N4 в EUR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</row>
        <row r="272">
          <cell r="C272" t="str">
            <v>100498</v>
          </cell>
          <cell r="D272" t="str">
            <v>100498 Касса магазина Лента-4 (ваучеры)</v>
          </cell>
          <cell r="E272" t="str">
            <v>100,0</v>
          </cell>
          <cell r="F272">
            <v>0</v>
          </cell>
          <cell r="G272">
            <v>-7877.53</v>
          </cell>
          <cell r="H272">
            <v>7877.53</v>
          </cell>
        </row>
        <row r="273">
          <cell r="C273" t="str">
            <v>100499</v>
          </cell>
          <cell r="D273" t="str">
            <v>100499 Транзитный счет для отчетов касс (снятие) Лента-4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</row>
        <row r="274">
          <cell r="C274" t="str">
            <v>100500</v>
          </cell>
          <cell r="D274" t="str">
            <v>100500 Касса магазина N5 - транзит.счет(гл.касса-касс.т.)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</row>
        <row r="275">
          <cell r="C275" t="str">
            <v>100510</v>
          </cell>
          <cell r="D275" t="str">
            <v>100510 Касса магазина N5 в RUB</v>
          </cell>
          <cell r="E275" t="str">
            <v>791,8</v>
          </cell>
          <cell r="F275">
            <v>1063731.23</v>
          </cell>
          <cell r="G275">
            <v>119281.69</v>
          </cell>
          <cell r="H275">
            <v>944449.54</v>
          </cell>
        </row>
        <row r="276">
          <cell r="C276" t="str">
            <v>100511</v>
          </cell>
          <cell r="D276" t="str">
            <v>100511 Касса магазина Лента-5 (руб.)</v>
          </cell>
          <cell r="E276" t="str">
            <v>16,7-</v>
          </cell>
          <cell r="F276">
            <v>1908049.85</v>
          </cell>
          <cell r="G276">
            <v>2290189.77</v>
          </cell>
          <cell r="H276">
            <v>-382139.92</v>
          </cell>
        </row>
        <row r="277">
          <cell r="C277" t="str">
            <v>100598</v>
          </cell>
          <cell r="D277" t="str">
            <v>100598 Касса магазина Лента-5 (ваучеры)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</row>
        <row r="278">
          <cell r="C278" t="str">
            <v>100599</v>
          </cell>
          <cell r="D278" t="str">
            <v>100599 Транзитный счет для отчетов касс (снятие) Лента-5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</row>
        <row r="279">
          <cell r="C279" t="str">
            <v>100600</v>
          </cell>
          <cell r="D279" t="str">
            <v>100600 Касса магазина N6 - транзит.счет(гл.касса-касс.т.)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</row>
        <row r="280">
          <cell r="C280" t="str">
            <v>100610</v>
          </cell>
          <cell r="D280" t="str">
            <v>100610 Касса магазина N6 в RUB</v>
          </cell>
          <cell r="E280" t="str">
            <v>374,9</v>
          </cell>
          <cell r="F280">
            <v>821912.03</v>
          </cell>
          <cell r="G280">
            <v>173065.64</v>
          </cell>
          <cell r="H280">
            <v>648846.39</v>
          </cell>
        </row>
        <row r="281">
          <cell r="C281" t="str">
            <v>100611</v>
          </cell>
          <cell r="D281" t="str">
            <v>100611 Касса магазина Лента-6 (руб.)</v>
          </cell>
          <cell r="E281" t="str">
            <v>34,6-</v>
          </cell>
          <cell r="F281">
            <v>4088734.6</v>
          </cell>
          <cell r="G281">
            <v>6248708.29</v>
          </cell>
          <cell r="H281">
            <v>-2159973.69</v>
          </cell>
        </row>
        <row r="282">
          <cell r="C282" t="str">
            <v>100698</v>
          </cell>
          <cell r="D282" t="str">
            <v>100698 Касса магазина Лента-6 (ваучеры)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</row>
        <row r="283">
          <cell r="C283" t="str">
            <v>100699</v>
          </cell>
          <cell r="D283" t="str">
            <v>100699 Транзитный счет для отчетов касс (снятие) Лента-6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</row>
        <row r="284">
          <cell r="C284" t="str">
            <v>100700</v>
          </cell>
          <cell r="D284" t="str">
            <v>100700 Касса магазина N7 - транзит.счет(гл.касса-касс.т.)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</row>
        <row r="285">
          <cell r="C285" t="str">
            <v>100710</v>
          </cell>
          <cell r="D285" t="str">
            <v>100710 Касса магазина №7-  в RUB</v>
          </cell>
          <cell r="E285" t="str">
            <v>100,0-</v>
          </cell>
          <cell r="F285">
            <v>0</v>
          </cell>
          <cell r="G285">
            <v>5149.5</v>
          </cell>
          <cell r="H285">
            <v>-5149.5</v>
          </cell>
        </row>
        <row r="286">
          <cell r="C286" t="str">
            <v>100711</v>
          </cell>
          <cell r="D286" t="str">
            <v>100711 Касса магазина Лента-7 (руб.)</v>
          </cell>
          <cell r="E286" t="str">
            <v>100,0-</v>
          </cell>
          <cell r="F286">
            <v>0</v>
          </cell>
          <cell r="G286">
            <v>2139436.12</v>
          </cell>
          <cell r="H286">
            <v>-2139436.12</v>
          </cell>
        </row>
        <row r="287">
          <cell r="C287" t="str">
            <v>100798</v>
          </cell>
          <cell r="D287" t="str">
            <v>100798 Касса магазина Лента-7 (ваучеры)</v>
          </cell>
          <cell r="E287" t="str">
            <v>100,0</v>
          </cell>
          <cell r="F287">
            <v>0</v>
          </cell>
          <cell r="G287">
            <v>-1500</v>
          </cell>
          <cell r="H287">
            <v>1500</v>
          </cell>
        </row>
        <row r="288">
          <cell r="C288" t="str">
            <v>100799</v>
          </cell>
          <cell r="D288" t="str">
            <v>100799 Транзитный счет для отчетов касс (снятие) Лента-7</v>
          </cell>
          <cell r="E288" t="str">
            <v>100,0-</v>
          </cell>
          <cell r="F288">
            <v>0</v>
          </cell>
          <cell r="G288">
            <v>157346.35</v>
          </cell>
          <cell r="H288">
            <v>-157346.35</v>
          </cell>
        </row>
        <row r="289">
          <cell r="C289" t="str">
            <v>100800</v>
          </cell>
          <cell r="D289" t="str">
            <v>100800 Касса магазина N8 - транзит.счет(гл.касса-касс.т.)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</row>
        <row r="290">
          <cell r="C290" t="str">
            <v>100810</v>
          </cell>
          <cell r="D290" t="str">
            <v>100810 Касса магазина N8 в RUB</v>
          </cell>
          <cell r="E290" t="str">
            <v>100,0-</v>
          </cell>
          <cell r="F290">
            <v>0</v>
          </cell>
          <cell r="G290">
            <v>20909.73</v>
          </cell>
          <cell r="H290">
            <v>-20909.73</v>
          </cell>
        </row>
        <row r="291">
          <cell r="C291" t="str">
            <v>100811</v>
          </cell>
          <cell r="D291" t="str">
            <v>100811 Касса магазина Лента-8 (руб.)</v>
          </cell>
          <cell r="E291" t="str">
            <v>100,0-</v>
          </cell>
          <cell r="F291">
            <v>0</v>
          </cell>
          <cell r="G291">
            <v>2178678.52</v>
          </cell>
          <cell r="H291">
            <v>-2178678.52</v>
          </cell>
        </row>
        <row r="292">
          <cell r="C292" t="str">
            <v>100898</v>
          </cell>
          <cell r="D292" t="str">
            <v>100898 Касса магазина Лента-8 (ваучеры)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</row>
        <row r="293">
          <cell r="C293" t="str">
            <v>100899</v>
          </cell>
          <cell r="D293" t="str">
            <v>100899 Транзитный счет для отчетов касс (снятие) Лента-8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</row>
        <row r="294">
          <cell r="C294" t="str">
            <v>100900</v>
          </cell>
          <cell r="D294" t="str">
            <v>100900 Касса магазина N9 - транзит.счет(гл.касса-касс.т.)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</row>
        <row r="295">
          <cell r="C295" t="str">
            <v>100910</v>
          </cell>
          <cell r="D295" t="str">
            <v>100910 Касса магазина N9 в RUB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</row>
        <row r="296">
          <cell r="C296" t="str">
            <v>100911</v>
          </cell>
          <cell r="D296" t="str">
            <v>100911 Касса магазина Лента-9 (руб.)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</row>
        <row r="297">
          <cell r="C297" t="str">
            <v>100998</v>
          </cell>
          <cell r="D297" t="str">
            <v>100998 Касса магазина Лента-9 (ваучеры)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</row>
        <row r="298">
          <cell r="C298" t="str">
            <v>100999</v>
          </cell>
          <cell r="D298" t="str">
            <v>100999 Транзитный счет для отчетов касс (снятие) Лента-9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</row>
        <row r="299">
          <cell r="C299" t="str">
            <v>101000</v>
          </cell>
          <cell r="D299" t="str">
            <v>101000 Касса магазина N10- транзит.счет(гл.касса-касс.т.)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</row>
        <row r="300">
          <cell r="C300" t="str">
            <v>101010</v>
          </cell>
          <cell r="D300" t="str">
            <v>101010 Касса№10- в РУБ</v>
          </cell>
          <cell r="E300" t="str">
            <v>100,0-</v>
          </cell>
          <cell r="F300">
            <v>0</v>
          </cell>
          <cell r="G300">
            <v>17771.14</v>
          </cell>
          <cell r="H300">
            <v>-17771.14</v>
          </cell>
        </row>
        <row r="301">
          <cell r="C301" t="str">
            <v>101011</v>
          </cell>
          <cell r="D301" t="str">
            <v>101011 Касса магазина Лента-10 (руб.)</v>
          </cell>
          <cell r="E301" t="str">
            <v>100,0-</v>
          </cell>
          <cell r="F301">
            <v>0</v>
          </cell>
          <cell r="G301">
            <v>3890842.66</v>
          </cell>
          <cell r="H301">
            <v>-3890842.66</v>
          </cell>
        </row>
        <row r="302">
          <cell r="C302" t="str">
            <v>101020</v>
          </cell>
          <cell r="D302" t="str">
            <v>101020 Касса в иностранной валюте USD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</row>
        <row r="303">
          <cell r="C303" t="str">
            <v>101030</v>
          </cell>
          <cell r="D303" t="str">
            <v>101030 Касса в иностранной валюте EUR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</row>
        <row r="304">
          <cell r="C304" t="str">
            <v>101098</v>
          </cell>
          <cell r="D304" t="str">
            <v>101098 Касса магазина Лента-10 (ваучеры)</v>
          </cell>
          <cell r="E304" t="str">
            <v>100,0</v>
          </cell>
          <cell r="F304">
            <v>0</v>
          </cell>
          <cell r="G304">
            <v>-1500</v>
          </cell>
          <cell r="H304">
            <v>1500</v>
          </cell>
        </row>
        <row r="305">
          <cell r="C305" t="str">
            <v>101099</v>
          </cell>
          <cell r="D305" t="str">
            <v>101099 Транзитный счет для отчетов касс (снятие) Лента-10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</row>
        <row r="306">
          <cell r="C306" t="str">
            <v>108100</v>
          </cell>
          <cell r="D306" t="str">
            <v>108100 Специальные бланки</v>
          </cell>
          <cell r="E306" t="str">
            <v>100,0-</v>
          </cell>
          <cell r="F306">
            <v>0</v>
          </cell>
          <cell r="G306">
            <v>105636.4</v>
          </cell>
          <cell r="H306">
            <v>-105636.4</v>
          </cell>
        </row>
        <row r="307">
          <cell r="C307" t="str">
            <v>108998</v>
          </cell>
          <cell r="D307" t="str">
            <v>108998 Транзитный счет для продаж по ваучерам(корр)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</row>
        <row r="308">
          <cell r="C308" t="str">
            <v>108999</v>
          </cell>
          <cell r="D308" t="str">
            <v>108999 Транзитный счет для продаж по ваучерам</v>
          </cell>
          <cell r="E308" t="str">
            <v>84,9</v>
          </cell>
          <cell r="F308">
            <v>-419400</v>
          </cell>
          <cell r="G308">
            <v>-2768522.47</v>
          </cell>
          <cell r="H308">
            <v>2349122.4700000002</v>
          </cell>
        </row>
        <row r="309">
          <cell r="C309" t="str">
            <v>109080</v>
          </cell>
          <cell r="D309" t="str">
            <v>109080 Transit for FBCJ SGL operations - receivables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</row>
        <row r="310">
          <cell r="C310" t="str">
            <v>109081</v>
          </cell>
          <cell r="D310" t="str">
            <v>109081 Transit for FBCJ SGL operations - payables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</row>
        <row r="311">
          <cell r="C311" t="str">
            <v>109082</v>
          </cell>
          <cell r="D311" t="str">
            <v>109082 Поступление наличных средств из банка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</row>
        <row r="312">
          <cell r="C312" t="str">
            <v>109990</v>
          </cell>
          <cell r="D312" t="str">
            <v>109990 Технический счет для SD-клиентов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</row>
        <row r="313">
          <cell r="C313" t="str">
            <v>109999</v>
          </cell>
          <cell r="D313" t="str">
            <v>109999 Транзитный счет для продаж по кредитным картам</v>
          </cell>
          <cell r="E313" t="str">
            <v>77,1-</v>
          </cell>
          <cell r="F313">
            <v>2809066.86</v>
          </cell>
          <cell r="G313">
            <v>12241108.68</v>
          </cell>
          <cell r="H313">
            <v>-9432041.8200000003</v>
          </cell>
        </row>
        <row r="314">
          <cell r="C314" t="str">
            <v>110101</v>
          </cell>
          <cell r="D314" t="str">
            <v>110101 Пионер Альфабанк RUB 40702810900020001726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</row>
        <row r="315">
          <cell r="C315" t="str">
            <v>110102</v>
          </cell>
          <cell r="D315" t="str">
            <v>110102 Пионер Балт.Банк RUB 40702810300000016147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</row>
        <row r="316">
          <cell r="C316" t="str">
            <v>110103</v>
          </cell>
          <cell r="D316" t="str">
            <v>110103 Пионер СитиИнвест RUB 40702810800000000449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</row>
        <row r="317">
          <cell r="C317" t="str">
            <v>110104</v>
          </cell>
          <cell r="D317" t="str">
            <v>110104 Пионер ПСБ RUB 40702810439000002935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</row>
        <row r="318">
          <cell r="C318" t="str">
            <v>110105</v>
          </cell>
          <cell r="D318" t="str">
            <v>110105 Пионер Сбербанк RUB 40702810355130141544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</row>
        <row r="319">
          <cell r="C319" t="str">
            <v>110201</v>
          </cell>
          <cell r="D319" t="str">
            <v>110201 Факел Альфабанк RUB 40702810100020004743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</row>
        <row r="320">
          <cell r="C320" t="str">
            <v>110202</v>
          </cell>
          <cell r="D320" t="str">
            <v>110202 Факел Балт.Банк RUB 40702810900000016628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</row>
        <row r="321">
          <cell r="C321" t="str">
            <v>110203</v>
          </cell>
          <cell r="D321" t="str">
            <v>110203 Факел ПСБ RUB 40702810139000002934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</row>
        <row r="322">
          <cell r="C322" t="str">
            <v>110204</v>
          </cell>
          <cell r="D322" t="str">
            <v>110204 Факел ПСБ RUB 40702810539000002864</v>
          </cell>
          <cell r="E322">
            <v>0</v>
          </cell>
          <cell r="F322">
            <v>1081008.29</v>
          </cell>
          <cell r="G322">
            <v>0</v>
          </cell>
          <cell r="H322">
            <v>1081008.29</v>
          </cell>
        </row>
        <row r="323">
          <cell r="C323" t="str">
            <v>110205</v>
          </cell>
          <cell r="D323" t="str">
            <v>110205 Факел Сбербанк RUB 40702810955000100099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</row>
        <row r="324">
          <cell r="C324" t="str">
            <v>110206</v>
          </cell>
          <cell r="D324" t="str">
            <v>110206 Факел Уралсиб RUB 40702810522000001193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</row>
        <row r="325">
          <cell r="C325" t="str">
            <v>110207</v>
          </cell>
          <cell r="D325" t="str">
            <v>110207 Факел Райффайзен RUB 40702810503000402381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</row>
        <row r="326">
          <cell r="C326" t="str">
            <v>110301</v>
          </cell>
          <cell r="D326" t="str">
            <v>110301 Эвита Балт.Банк RUB 40702810200000016292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</row>
        <row r="327">
          <cell r="C327" t="str">
            <v>110302</v>
          </cell>
          <cell r="D327" t="str">
            <v>110302 Эвита ПСБ RUB 40702810639000002997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</row>
        <row r="328">
          <cell r="C328" t="str">
            <v>110303</v>
          </cell>
          <cell r="D328" t="str">
            <v>110303 Эвита ПСБ RUB 40702810639000002887</v>
          </cell>
          <cell r="E328">
            <v>0</v>
          </cell>
          <cell r="F328">
            <v>718295.57</v>
          </cell>
          <cell r="G328">
            <v>0</v>
          </cell>
          <cell r="H328">
            <v>718295.57</v>
          </cell>
        </row>
        <row r="329">
          <cell r="C329" t="str">
            <v>110304</v>
          </cell>
          <cell r="D329" t="str">
            <v>110304 Эвита Уралсиб RUB 40702810522000001630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</row>
        <row r="330">
          <cell r="C330" t="str">
            <v>110305</v>
          </cell>
          <cell r="D330" t="str">
            <v>110305 Эвита Райффайзен RUB 40702810403000402384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</row>
        <row r="331">
          <cell r="C331" t="str">
            <v>110401</v>
          </cell>
          <cell r="D331" t="str">
            <v>110401 Омни Альфабанк RUB 40702810900020000594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</row>
        <row r="332">
          <cell r="C332" t="str">
            <v>110402</v>
          </cell>
          <cell r="D332" t="str">
            <v>110402 Омни ПСБ RUB 40702810600000100559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</row>
        <row r="333">
          <cell r="C333" t="str">
            <v>110403</v>
          </cell>
          <cell r="D333" t="str">
            <v>110403 Омни ПСБ RUB 40702810639000003970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</row>
        <row r="334">
          <cell r="C334" t="str">
            <v>110404</v>
          </cell>
          <cell r="D334" t="str">
            <v>110404 Омни Райффайзен RUB 40702810703000401292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</row>
        <row r="335">
          <cell r="C335" t="str">
            <v>110405</v>
          </cell>
          <cell r="D335" t="str">
            <v>110405 Омни Сбербанк RUB 40702810655000100072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</row>
        <row r="336">
          <cell r="C336" t="str">
            <v>110406</v>
          </cell>
          <cell r="D336" t="str">
            <v>110406 Омни Сбербанк RUB 45207810755000000145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</row>
        <row r="337">
          <cell r="C337" t="str">
            <v>110407</v>
          </cell>
          <cell r="D337" t="str">
            <v>110407 Омни Уралсиб RUB 40702810222000000562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</row>
        <row r="338">
          <cell r="C338" t="str">
            <v>110409</v>
          </cell>
          <cell r="D338" t="str">
            <v>110409 ОМНИ Балт Банк RUB 40702810700007037033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</row>
        <row r="339">
          <cell r="C339" t="str">
            <v>110410</v>
          </cell>
          <cell r="D339" t="str">
            <v>110410 ОМНИ ММБанк RUB 40702810200020457193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</row>
        <row r="340">
          <cell r="C340" t="str">
            <v>110601</v>
          </cell>
          <cell r="D340" t="str">
            <v>110601 ЛЕНТА ПСБ RUB 40702810539000004574</v>
          </cell>
          <cell r="E340" t="str">
            <v>6,2-</v>
          </cell>
          <cell r="F340">
            <v>2457793.41</v>
          </cell>
          <cell r="G340">
            <v>2619884.7000000002</v>
          </cell>
          <cell r="H340">
            <v>-162091.29</v>
          </cell>
        </row>
        <row r="341">
          <cell r="C341" t="str">
            <v>110602</v>
          </cell>
          <cell r="D341" t="str">
            <v>110602 ЛЕНТА БАЛТ БАНК RUB 40702810700007057107</v>
          </cell>
          <cell r="E341" t="str">
            <v>316,8</v>
          </cell>
          <cell r="F341">
            <v>608999.64</v>
          </cell>
          <cell r="G341">
            <v>146119.22</v>
          </cell>
          <cell r="H341">
            <v>462880.42</v>
          </cell>
        </row>
        <row r="342">
          <cell r="C342" t="str">
            <v>110603</v>
          </cell>
          <cell r="D342" t="str">
            <v>110603 ЛЕНТА УРАЛСИБ RUB 40702810722000001757</v>
          </cell>
          <cell r="E342" t="str">
            <v>252,0</v>
          </cell>
          <cell r="F342">
            <v>2609072.71</v>
          </cell>
          <cell r="G342">
            <v>741133.77</v>
          </cell>
          <cell r="H342">
            <v>1867938.94</v>
          </cell>
        </row>
        <row r="343">
          <cell r="C343" t="str">
            <v>110604</v>
          </cell>
          <cell r="D343" t="str">
            <v>110604 ЛЕНТА РАЙФФАЙЗЕН RUB 40702810503000402378</v>
          </cell>
          <cell r="E343" t="str">
            <v>93,0-</v>
          </cell>
          <cell r="F343">
            <v>6252.07</v>
          </cell>
          <cell r="G343">
            <v>89477.81</v>
          </cell>
          <cell r="H343">
            <v>-83225.740000000005</v>
          </cell>
        </row>
        <row r="344">
          <cell r="C344" t="str">
            <v>110608</v>
          </cell>
          <cell r="D344" t="str">
            <v>110608 Blocked-Bank a/c LE10 - use a/c 110610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</row>
        <row r="345">
          <cell r="C345" t="str">
            <v>110610</v>
          </cell>
          <cell r="D345" t="str">
            <v>110610 ЛЕНТА СБЕРБАНК RUB 40702810655000100292</v>
          </cell>
          <cell r="E345" t="str">
            <v>693,6</v>
          </cell>
          <cell r="F345">
            <v>122195177.77</v>
          </cell>
          <cell r="G345">
            <v>15397576.77</v>
          </cell>
          <cell r="H345">
            <v>106797601</v>
          </cell>
        </row>
        <row r="346">
          <cell r="C346" t="str">
            <v>110611</v>
          </cell>
          <cell r="D346" t="str">
            <v>110611 ЛЕНТА ММБанк RUB 40702810100020454885</v>
          </cell>
          <cell r="E346" t="str">
            <v>95,4-</v>
          </cell>
          <cell r="F346">
            <v>137498.85</v>
          </cell>
          <cell r="G346">
            <v>2999860.76</v>
          </cell>
          <cell r="H346">
            <v>-2862361.91</v>
          </cell>
        </row>
        <row r="347">
          <cell r="C347" t="str">
            <v>110612</v>
          </cell>
          <cell r="D347" t="str">
            <v>110612 ЛЕНТА БСЖВ RUB 40702810033810000023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</row>
        <row r="348">
          <cell r="C348" t="str">
            <v>110613</v>
          </cell>
          <cell r="D348" t="str">
            <v>110613 ЛЕНТА Коммерцбанк RUB 40702810300002201341</v>
          </cell>
          <cell r="E348" t="str">
            <v>100,0-</v>
          </cell>
          <cell r="F348">
            <v>0</v>
          </cell>
          <cell r="G348">
            <v>10066.93</v>
          </cell>
          <cell r="H348">
            <v>-10066.93</v>
          </cell>
        </row>
        <row r="349">
          <cell r="C349" t="str">
            <v>110614</v>
          </cell>
          <cell r="D349" t="str">
            <v>110614 ЛЕНТА АБН АМРО Банк RUB 40702810600000015458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</row>
        <row r="350">
          <cell r="C350" t="str">
            <v>110701</v>
          </cell>
          <cell r="D350" t="str">
            <v>110701 ИСТОЧНИК УРАЛСИБ RUB 40702810322000001649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</row>
        <row r="351">
          <cell r="C351" t="str">
            <v>110705</v>
          </cell>
          <cell r="D351" t="str">
            <v>110705 ИСТОЧНИК РАЙФФАЙЗЕНБАНК RUB 40702810203000402377</v>
          </cell>
          <cell r="E351">
            <v>0</v>
          </cell>
          <cell r="F351">
            <v>3610.33</v>
          </cell>
          <cell r="G351">
            <v>0</v>
          </cell>
          <cell r="H351">
            <v>3610.33</v>
          </cell>
        </row>
        <row r="352">
          <cell r="C352" t="str">
            <v>110706</v>
          </cell>
          <cell r="D352" t="str">
            <v>110706 ИСТОЧНИК ММБанк RUB 40702810200020457287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</row>
        <row r="353">
          <cell r="C353" t="str">
            <v>110707</v>
          </cell>
          <cell r="D353" t="str">
            <v>110707 ИСТОЧНИК ПСБ RUB 40702810210239000004764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</row>
        <row r="354">
          <cell r="C354" t="str">
            <v>110801</v>
          </cell>
          <cell r="D354" t="str">
            <v>110801 КУЛИНАР.ПР-ВО ПСБ RUB 40702810139000004673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</row>
        <row r="355">
          <cell r="C355" t="str">
            <v>110802</v>
          </cell>
          <cell r="D355" t="str">
            <v>110802 КУЛИНАР.ПР-ВО БАЛТ RUB 40702810500001428848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</row>
        <row r="356">
          <cell r="C356" t="str">
            <v>111207</v>
          </cell>
          <cell r="D356" t="str">
            <v>111207 Факел ПСБ USD 40702840239005000843</v>
          </cell>
          <cell r="E356">
            <v>0</v>
          </cell>
          <cell r="F356">
            <v>877.97</v>
          </cell>
          <cell r="G356">
            <v>0</v>
          </cell>
          <cell r="H356">
            <v>877.97</v>
          </cell>
        </row>
        <row r="357">
          <cell r="C357" t="str">
            <v>111208</v>
          </cell>
          <cell r="D357" t="str">
            <v>111208 Факел ПСБ USD 40702840539005000844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</row>
        <row r="358">
          <cell r="C358" t="str">
            <v>111209</v>
          </cell>
          <cell r="D358" t="str">
            <v>111209 Факел ПСБ USD 40702840839005000845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</row>
        <row r="359">
          <cell r="C359" t="str">
            <v>111305</v>
          </cell>
          <cell r="D359" t="str">
            <v>111305 Эвита ПСБ USD 40702840139005000846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</row>
        <row r="360">
          <cell r="C360" t="str">
            <v>111306</v>
          </cell>
          <cell r="D360" t="str">
            <v>111306 Эвита ПСБ USD 40702840439005000847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</row>
        <row r="361">
          <cell r="C361" t="str">
            <v>111307</v>
          </cell>
          <cell r="D361" t="str">
            <v>111307 Эвита ПСБ USD 40702840739005000848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</row>
        <row r="362">
          <cell r="C362" t="str">
            <v>111408</v>
          </cell>
          <cell r="D362" t="str">
            <v>111408 Омни Райффайзен USD 40702840003000401292</v>
          </cell>
          <cell r="E362">
            <v>0</v>
          </cell>
          <cell r="F362">
            <v>575.23</v>
          </cell>
          <cell r="G362">
            <v>0</v>
          </cell>
          <cell r="H362">
            <v>575.23</v>
          </cell>
        </row>
        <row r="363">
          <cell r="C363" t="str">
            <v>111409</v>
          </cell>
          <cell r="D363" t="str">
            <v>111409 Омни Райффайзен USD 40702840303001401292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</row>
        <row r="364">
          <cell r="C364" t="str">
            <v>111410</v>
          </cell>
          <cell r="D364" t="str">
            <v>111410 Омни Райффайзен USD 40702840603002401292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</row>
        <row r="365">
          <cell r="C365" t="str">
            <v>111411</v>
          </cell>
          <cell r="D365" t="str">
            <v>111411 Омни Сбербанк USD 40702840355000100012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</row>
        <row r="366">
          <cell r="C366" t="str">
            <v>111412</v>
          </cell>
          <cell r="D366" t="str">
            <v>111412 Омни Сбербанк USD 40702840255000200012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</row>
        <row r="367">
          <cell r="C367" t="str">
            <v>111413</v>
          </cell>
          <cell r="D367" t="str">
            <v>111413 Омни Сбербанк USD 40702840155000300012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</row>
        <row r="368">
          <cell r="C368" t="str">
            <v>111414</v>
          </cell>
          <cell r="D368" t="str">
            <v>111414 Омни Уралсиб USD 40702840122000179000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</row>
        <row r="369">
          <cell r="C369" t="str">
            <v>111415</v>
          </cell>
          <cell r="D369" t="str">
            <v>111415 Омни Уралсиб USD 40702840922000179200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</row>
        <row r="370">
          <cell r="C370" t="str">
            <v>111416</v>
          </cell>
          <cell r="D370" t="str">
            <v>111416 Омни Уралсиб USD 40702840022000179100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</row>
        <row r="371">
          <cell r="C371" t="str">
            <v>111417</v>
          </cell>
          <cell r="D371" t="str">
            <v>111417 Омни Уралсиб USD 45205840322000100805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</row>
        <row r="372">
          <cell r="C372" t="str">
            <v>111418</v>
          </cell>
          <cell r="D372" t="str">
            <v>111418 Омни Балт Банк USD спец.тр.40702840400001401663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</row>
        <row r="373">
          <cell r="C373" t="str">
            <v>111419</v>
          </cell>
          <cell r="D373" t="str">
            <v>111419 Омни Балт Банк USD 40702999900001401661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</row>
        <row r="374">
          <cell r="C374" t="str">
            <v>111420</v>
          </cell>
          <cell r="D374" t="str">
            <v>111420 Омни Балт Банк USD 40702999600001401660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</row>
        <row r="375">
          <cell r="C375" t="str">
            <v>111422</v>
          </cell>
          <cell r="D375" t="str">
            <v>111422 Омни ММБанк USD 40702840300020530061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</row>
        <row r="376">
          <cell r="C376" t="str">
            <v>111423</v>
          </cell>
          <cell r="D376" t="str">
            <v>111423 Омни ММБанк USD 40702840600020530062 транзит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</row>
        <row r="377">
          <cell r="C377" t="str">
            <v>111604</v>
          </cell>
          <cell r="D377" t="str">
            <v>111604 ЛЕНТА УРАЛСИБ USD 40702840822000534000</v>
          </cell>
          <cell r="E377" t="str">
            <v>100,0-</v>
          </cell>
          <cell r="F377">
            <v>0</v>
          </cell>
          <cell r="G377">
            <v>0.28999999999999998</v>
          </cell>
          <cell r="H377">
            <v>-0.28999999999999998</v>
          </cell>
        </row>
        <row r="378">
          <cell r="C378" t="str">
            <v>111605</v>
          </cell>
          <cell r="D378" t="str">
            <v>111605 ЛЕНТА УРАЛСИБ USD 40702840722000534100 транз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</row>
        <row r="379">
          <cell r="C379" t="str">
            <v>111606</v>
          </cell>
          <cell r="D379" t="str">
            <v>111606 ЛЕНТА УРАЛСИБ USD 40702840622000534200 сп.транз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</row>
        <row r="380">
          <cell r="C380" t="str">
            <v>111607</v>
          </cell>
          <cell r="D380" t="str">
            <v>111607 ЛЕНТА ММБАНК USD 40702840700020424886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</row>
        <row r="381">
          <cell r="C381" t="str">
            <v>111608</v>
          </cell>
          <cell r="D381" t="str">
            <v>111608 ЛЕНТА ММБАНК USD 40702840000020454887 Транз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</row>
        <row r="382">
          <cell r="C382" t="str">
            <v>111609</v>
          </cell>
          <cell r="D382" t="str">
            <v>111609 ЛЕНТА ММБАНК USD 40702840300020454888 Спец.Транз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</row>
        <row r="383">
          <cell r="C383" t="str">
            <v>111610</v>
          </cell>
          <cell r="D383" t="str">
            <v>111610 ЛЕНТА Сбербанк USD 40702840355000169613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</row>
        <row r="384">
          <cell r="C384" t="str">
            <v>111611</v>
          </cell>
          <cell r="D384" t="str">
            <v>111611 ЛЕНТА Сбербанк USD 40702840255000269613 транзит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</row>
        <row r="385">
          <cell r="C385" t="str">
            <v>111612</v>
          </cell>
          <cell r="D385" t="str">
            <v>111612 ЛЕНТА БалтБанк USD 40702840500001205484</v>
          </cell>
          <cell r="E385" t="str">
            <v>100,0-</v>
          </cell>
          <cell r="F385">
            <v>0</v>
          </cell>
          <cell r="G385">
            <v>143.91</v>
          </cell>
          <cell r="H385">
            <v>-143.91</v>
          </cell>
        </row>
        <row r="386">
          <cell r="C386" t="str">
            <v>111613</v>
          </cell>
          <cell r="D386" t="str">
            <v>111613 ЛЕНТА БалтБанк USD 40702840800001205485 транзит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</row>
        <row r="387">
          <cell r="C387" t="str">
            <v>111614</v>
          </cell>
          <cell r="D387" t="str">
            <v>111614 ЛЕНТА Райффайзен USD 40702840803000402378</v>
          </cell>
          <cell r="E387" t="str">
            <v>100,0-</v>
          </cell>
          <cell r="F387">
            <v>0</v>
          </cell>
          <cell r="G387">
            <v>596.66</v>
          </cell>
          <cell r="H387">
            <v>-596.66</v>
          </cell>
        </row>
        <row r="388">
          <cell r="C388" t="str">
            <v>111615</v>
          </cell>
          <cell r="D388" t="str">
            <v>111615 ЛЕНТА Райффайзен USD 40702840103001402378 транзит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</row>
        <row r="389">
          <cell r="C389" t="str">
            <v>111616</v>
          </cell>
          <cell r="D389" t="str">
            <v>111616 ЛЕНТА БСЖВ USD 40702840433810000017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</row>
        <row r="390">
          <cell r="C390" t="str">
            <v>111617</v>
          </cell>
          <cell r="D390" t="str">
            <v>111617 ЛЕНТА БСЖВ USD 40702840733810000018 транзит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</row>
        <row r="391">
          <cell r="C391" t="str">
            <v>111618</v>
          </cell>
          <cell r="D391" t="str">
            <v>111618 ЛЕНТА Коммерцбанк USD 40702840600002201341</v>
          </cell>
          <cell r="E391" t="str">
            <v>100,0-</v>
          </cell>
          <cell r="F391">
            <v>0</v>
          </cell>
          <cell r="G391">
            <v>41.45</v>
          </cell>
          <cell r="H391">
            <v>-41.45</v>
          </cell>
        </row>
        <row r="392">
          <cell r="C392" t="str">
            <v>111619</v>
          </cell>
          <cell r="D392" t="str">
            <v>111619 ЛЕНТА Коммерцбанк 40702840700012201341 транзит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</row>
        <row r="393">
          <cell r="C393" t="str">
            <v>111620</v>
          </cell>
          <cell r="D393" t="str">
            <v>111620 ЛЕНТА АБН АМРО Банк USD 40702810600000015458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</row>
        <row r="394">
          <cell r="C394" t="str">
            <v>111621</v>
          </cell>
          <cell r="D394" t="str">
            <v>111621 ЛЕНТА АБН АМРО Банк USD 40702840390000015466транз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</row>
        <row r="395">
          <cell r="C395" t="str">
            <v>111622</v>
          </cell>
          <cell r="D395" t="str">
            <v>111622 ЛЕНТА ММБ Банк USD 40702840700020454886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</row>
        <row r="396">
          <cell r="C396" t="str">
            <v>111623</v>
          </cell>
          <cell r="D396" t="str">
            <v>111623 ЛЕНТА ММБ Банк USD 47405840400020488902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</row>
        <row r="397">
          <cell r="C397" t="str">
            <v>111702</v>
          </cell>
          <cell r="D397" t="str">
            <v>111702 ИСТОЧНИК УРАЛСИБ USD 40702840822000505000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</row>
        <row r="398">
          <cell r="C398" t="str">
            <v>111703</v>
          </cell>
          <cell r="D398" t="str">
            <v>111703 ИСТОЧНИК УРАЛСИБ USD 40702840722000505100 транз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</row>
        <row r="399">
          <cell r="C399" t="str">
            <v>111704</v>
          </cell>
          <cell r="D399" t="str">
            <v>111704 ИСТОЧНИК УРАЛСИБ USD 40702840622000505200 сп.транз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</row>
        <row r="400">
          <cell r="C400" t="str">
            <v>111705</v>
          </cell>
          <cell r="D400" t="str">
            <v>111705 ИСТОЧНИК Райффайзен USD 40702840503000402377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</row>
        <row r="401">
          <cell r="C401" t="str">
            <v>111706</v>
          </cell>
          <cell r="D401" t="str">
            <v>111706 ИСТОЧНИК Райффайзен USD 40702840103002402377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</row>
        <row r="402">
          <cell r="C402" t="str">
            <v>112210</v>
          </cell>
          <cell r="D402" t="str">
            <v>112210 Факел ПСБ EUR 40702978839005000843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</row>
        <row r="403">
          <cell r="C403" t="str">
            <v>112211</v>
          </cell>
          <cell r="D403" t="str">
            <v>112211 Факел ПСБ EUR 40702978139005000844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</row>
        <row r="404">
          <cell r="C404" t="str">
            <v>112212</v>
          </cell>
          <cell r="D404" t="str">
            <v>112212 Факел ПСБ EUR 40702978439005000845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</row>
        <row r="405">
          <cell r="C405" t="str">
            <v>112418</v>
          </cell>
          <cell r="D405" t="str">
            <v>112418 Омни Сбербанк EUR 40702978655000100008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</row>
        <row r="406">
          <cell r="C406" t="str">
            <v>112419</v>
          </cell>
          <cell r="D406" t="str">
            <v>112419 Омни Сбербанк EUR 40702978555000200008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</row>
        <row r="407">
          <cell r="C407" t="str">
            <v>112420</v>
          </cell>
          <cell r="D407" t="str">
            <v>112420 Омни Сбербанк EUR 40702978455000300008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</row>
        <row r="408">
          <cell r="C408" t="str">
            <v>112607</v>
          </cell>
          <cell r="D408" t="str">
            <v>112607 ЛЕНТА УРАЛСИБ EUR 40702978422000534000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</row>
        <row r="409">
          <cell r="C409" t="str">
            <v>112608</v>
          </cell>
          <cell r="D409" t="str">
            <v>112608 ЛЕНТА УРАЛСИБ EUR 40702878322000534100 транз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</row>
        <row r="410">
          <cell r="C410" t="str">
            <v>112609</v>
          </cell>
          <cell r="D410" t="str">
            <v>112609 ЛЕНТА УРАЛСИБ EUR 40702978222000534200 сп.транз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</row>
        <row r="411">
          <cell r="C411" t="str">
            <v>112610</v>
          </cell>
          <cell r="D411" t="str">
            <v>112610 ЛЕНТА Сбербанк EUR 40702978055000169636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</row>
        <row r="412">
          <cell r="C412" t="str">
            <v>112611</v>
          </cell>
          <cell r="D412" t="str">
            <v>112611 ЛЕНТА Сбербанк EUR 40702978955000269636 транз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</row>
        <row r="413">
          <cell r="C413" t="str">
            <v>112612</v>
          </cell>
          <cell r="D413" t="str">
            <v>112612 ЛЕНТА ММБ EUR 40702978900020626742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</row>
        <row r="414">
          <cell r="C414" t="str">
            <v>112613</v>
          </cell>
          <cell r="D414" t="str">
            <v>112613 ЛЕНТА ММБ EUR 40702978200020626743 транз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</row>
        <row r="415">
          <cell r="C415" t="str">
            <v>112614</v>
          </cell>
          <cell r="D415" t="str">
            <v>112614 ЛЕНТА БСЖВ EUR 40702978133810000014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</row>
        <row r="416">
          <cell r="C416" t="str">
            <v>112615</v>
          </cell>
          <cell r="D416" t="str">
            <v>112615 ЛЕНТА БСЖВ EUR 40702978133810000015 транз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</row>
        <row r="417">
          <cell r="C417" t="str">
            <v>112616</v>
          </cell>
          <cell r="D417" t="str">
            <v>112616 Лента ПСБ EUR 40702978039000001362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</row>
        <row r="418">
          <cell r="C418" t="str">
            <v>112617</v>
          </cell>
          <cell r="D418" t="str">
            <v>112617 ЛЕНТА ПСБ EUR 407029780339000001363 Транзитный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</row>
        <row r="419">
          <cell r="C419" t="str">
            <v>112618</v>
          </cell>
          <cell r="D419" t="str">
            <v>112618 Лента Райффайзен EUR 40702978039000001362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</row>
        <row r="420">
          <cell r="C420" t="str">
            <v>112619</v>
          </cell>
          <cell r="D420" t="str">
            <v>112619 ЛЕНТА РайффайзенEUR407029780339000001363Транзитный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</row>
        <row r="421">
          <cell r="C421" t="str">
            <v>112620</v>
          </cell>
          <cell r="D421" t="str">
            <v>112620 ЛЕНТА АБН АМРО Банк EUR 40702978500000015458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</row>
        <row r="422">
          <cell r="C422" t="str">
            <v>112621</v>
          </cell>
          <cell r="D422" t="str">
            <v>112621 ЛЕНТА АБН АМРО Банк EUR 40702978599000015466транз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</row>
        <row r="423">
          <cell r="C423" t="str">
            <v>112622</v>
          </cell>
          <cell r="D423" t="str">
            <v>112622 ЛЕНТА ММБ Банк EUR 40819978600021300001транз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</row>
        <row r="424">
          <cell r="C424" t="str">
            <v>112705</v>
          </cell>
          <cell r="D424" t="str">
            <v>112705 ИСТОЧНИК УРАЛСИБ EUR 40702978422000505000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</row>
        <row r="425">
          <cell r="C425" t="str">
            <v>112706</v>
          </cell>
          <cell r="D425" t="str">
            <v>112706 ИСТОЧНИК УРАЛСИБ EUR 40702978322000505100 транз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</row>
        <row r="426">
          <cell r="C426" t="str">
            <v>112707</v>
          </cell>
          <cell r="D426" t="str">
            <v>112707 ИСТОЧНИК УРАЛСИБ EUR 40702978222000505200 сп.транз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</row>
        <row r="427">
          <cell r="C427" t="str">
            <v>112708</v>
          </cell>
          <cell r="D427" t="str">
            <v>112708 АБН АМРО Банк АО спец Р1 EUR40819978200001215563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</row>
        <row r="428">
          <cell r="C428" t="str">
            <v>113601</v>
          </cell>
          <cell r="D428" t="str">
            <v>113601 Лента СБ RUB 42102810155000000005 Депозитный счет</v>
          </cell>
          <cell r="E428" t="str">
            <v>100,0-</v>
          </cell>
          <cell r="F428">
            <v>0</v>
          </cell>
          <cell r="G428">
            <v>135799900</v>
          </cell>
          <cell r="H428">
            <v>-135799900</v>
          </cell>
        </row>
        <row r="429">
          <cell r="C429" t="str">
            <v>113602</v>
          </cell>
          <cell r="D429" t="str">
            <v>113602 Спец.счет "Р2" ММБ 30227810800021116315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</row>
        <row r="430">
          <cell r="C430" t="str">
            <v>113603</v>
          </cell>
          <cell r="D430" t="str">
            <v>113603 Спец.счет "Р2" ММБ 30227810600021119826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</row>
        <row r="431">
          <cell r="C431" t="str">
            <v>118010</v>
          </cell>
          <cell r="D431" t="str">
            <v>118010 Тех.счет для входящих платежей по банк.выписке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</row>
        <row r="432">
          <cell r="C432" t="str">
            <v>118020</v>
          </cell>
          <cell r="D432" t="str">
            <v>118020 Тех.счет для исходящих платежей по банк.выписке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</row>
        <row r="433">
          <cell r="C433" t="str">
            <v>118030</v>
          </cell>
          <cell r="D433" t="str">
            <v>118030 F110-outgoing payments-subaccount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</row>
        <row r="434">
          <cell r="C434" t="str">
            <v>118999</v>
          </cell>
          <cell r="D434" t="str">
            <v>118999 F110-Tech.a/c-pmt differ. with alternative currenc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</row>
        <row r="435">
          <cell r="C435" t="str">
            <v>119000</v>
          </cell>
          <cell r="D435" t="str">
            <v>119000 Депозитный счет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</row>
        <row r="436">
          <cell r="C436" t="str">
            <v>119100</v>
          </cell>
          <cell r="D436" t="str">
            <v>119100 ПИОНЕР БАЛТ БАНК RUB 40702810300000016147 д.в пути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</row>
        <row r="437">
          <cell r="C437" t="str">
            <v>119200</v>
          </cell>
          <cell r="D437" t="str">
            <v>119200 ПИОНЕР ПСБ RUB 40702810439000002935 деньги в пути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</row>
        <row r="438">
          <cell r="C438" t="str">
            <v>119300</v>
          </cell>
          <cell r="D438" t="str">
            <v>119300 Транзитные счета банки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</row>
        <row r="439">
          <cell r="C439" t="str">
            <v>119400</v>
          </cell>
          <cell r="D439" t="str">
            <v>119400 Счет оффшорной компании Istochnic LTD</v>
          </cell>
          <cell r="E439">
            <v>0</v>
          </cell>
          <cell r="F439">
            <v>82518788.540000007</v>
          </cell>
          <cell r="G439">
            <v>0</v>
          </cell>
          <cell r="H439">
            <v>82518788.540000007</v>
          </cell>
        </row>
        <row r="440">
          <cell r="C440" t="str">
            <v>119410</v>
          </cell>
          <cell r="D440" t="str">
            <v>119410 Счет оффшорной компании Istochnic LTD в USD</v>
          </cell>
          <cell r="E440" t="str">
            <v>100,0-</v>
          </cell>
          <cell r="F440">
            <v>0</v>
          </cell>
          <cell r="G440">
            <v>8768382.5399999991</v>
          </cell>
          <cell r="H440">
            <v>-8768382.5399999991</v>
          </cell>
        </row>
        <row r="441">
          <cell r="C441" t="str">
            <v>119420</v>
          </cell>
          <cell r="D441" t="str">
            <v>119420 Счет оффшорной компании Istochnic LTD в EUR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</row>
        <row r="442">
          <cell r="C442" t="str">
            <v>119430</v>
          </cell>
          <cell r="D442" t="str">
            <v>119430 Счет оффшорной компании Istochnic LTD в GBP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</row>
        <row r="443">
          <cell r="C443" t="str">
            <v>119500</v>
          </cell>
          <cell r="D443" t="str">
            <v>119500 Транзитный счет Источник ЛТД</v>
          </cell>
          <cell r="E443" t="str">
            <v>100,0-</v>
          </cell>
          <cell r="F443">
            <v>0</v>
          </cell>
          <cell r="G443">
            <v>46838.97</v>
          </cell>
          <cell r="H443">
            <v>-46838.97</v>
          </cell>
        </row>
        <row r="444">
          <cell r="C444" t="str">
            <v>120000</v>
          </cell>
          <cell r="D444" t="str">
            <v>120000 Ссуды сотрудникам</v>
          </cell>
          <cell r="E444" t="str">
            <v>779,5</v>
          </cell>
          <cell r="F444">
            <v>2200003.63</v>
          </cell>
          <cell r="G444">
            <v>250133.1</v>
          </cell>
          <cell r="H444">
            <v>1949870.53</v>
          </cell>
        </row>
        <row r="445">
          <cell r="C445" t="str">
            <v>120010</v>
          </cell>
          <cell r="D445" t="str">
            <v>120010 Займы выданные в рублях</v>
          </cell>
          <cell r="E445" t="str">
            <v>100,0-</v>
          </cell>
          <cell r="F445">
            <v>0</v>
          </cell>
          <cell r="G445">
            <v>227616125</v>
          </cell>
          <cell r="H445">
            <v>-227616125</v>
          </cell>
        </row>
        <row r="446">
          <cell r="C446" t="str">
            <v>120020</v>
          </cell>
          <cell r="D446" t="str">
            <v>120020 Займы выданные аффелированным лицам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</row>
        <row r="447">
          <cell r="C447" t="str">
            <v>120029</v>
          </cell>
          <cell r="D447" t="str">
            <v>120029 Займы выданные аффелированным лицам (корр)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</row>
        <row r="448">
          <cell r="C448" t="str">
            <v>120040</v>
          </cell>
          <cell r="D448" t="str">
            <v>120040 Денежные средства от займов выданных</v>
          </cell>
          <cell r="E448" t="str">
            <v>100,0</v>
          </cell>
          <cell r="F448">
            <v>0</v>
          </cell>
          <cell r="G448">
            <v>-145299546.41999999</v>
          </cell>
          <cell r="H448">
            <v>145299546.41999999</v>
          </cell>
        </row>
        <row r="449">
          <cell r="C449" t="str">
            <v>120050</v>
          </cell>
          <cell r="D449" t="str">
            <v>120050 Кредиторская задолжен.Проценты к получению</v>
          </cell>
          <cell r="E449" t="str">
            <v>100,0-</v>
          </cell>
          <cell r="F449">
            <v>0</v>
          </cell>
          <cell r="G449">
            <v>8148029.25</v>
          </cell>
          <cell r="H449">
            <v>-8148029.25</v>
          </cell>
        </row>
        <row r="450">
          <cell r="C450" t="str">
            <v>120059</v>
          </cell>
          <cell r="D450" t="str">
            <v>120059 Проценты к получению(корр.счет)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</row>
        <row r="451">
          <cell r="C451" t="str">
            <v>120090</v>
          </cell>
          <cell r="D451" t="str">
            <v>120090 Займы выданные (корр.счет)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</row>
        <row r="452">
          <cell r="C452" t="str">
            <v>120099</v>
          </cell>
          <cell r="D452" t="str">
            <v>120099 Ссуды сотрудникам (корр.счет)</v>
          </cell>
          <cell r="E452" t="str">
            <v>497,6-</v>
          </cell>
          <cell r="F452">
            <v>-35427.54</v>
          </cell>
          <cell r="G452">
            <v>8909.4</v>
          </cell>
          <cell r="H452">
            <v>-44336.94</v>
          </cell>
        </row>
        <row r="453">
          <cell r="C453" t="str">
            <v>121000</v>
          </cell>
          <cell r="D453" t="str">
            <v>121000 Ссуды сотрудникам (бух.учет)</v>
          </cell>
          <cell r="E453" t="str">
            <v>100,0-</v>
          </cell>
          <cell r="F453">
            <v>0</v>
          </cell>
          <cell r="G453">
            <v>3101752.24</v>
          </cell>
          <cell r="H453">
            <v>-3101752.24</v>
          </cell>
        </row>
        <row r="454">
          <cell r="C454" t="str">
            <v>121099</v>
          </cell>
          <cell r="D454" t="str">
            <v>121099 Ссуды сотрудникам (корр.счет) (бух.учет)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</row>
        <row r="455">
          <cell r="C455" t="str">
            <v>140000</v>
          </cell>
          <cell r="D455" t="str">
            <v>140000 Дебиторская задолжен.(по товарам) внутри страны</v>
          </cell>
          <cell r="E455" t="str">
            <v>36,0-</v>
          </cell>
          <cell r="F455">
            <v>1141205.54</v>
          </cell>
          <cell r="G455">
            <v>1782714.48</v>
          </cell>
          <cell r="H455">
            <v>-641508.93999999994</v>
          </cell>
        </row>
        <row r="456">
          <cell r="C456" t="str">
            <v>140010</v>
          </cell>
          <cell r="D456" t="str">
            <v>140010 Дебиторская задолженность (по ОС) внутри страны</v>
          </cell>
          <cell r="E456" t="str">
            <v>103,4-</v>
          </cell>
          <cell r="F456">
            <v>-600000</v>
          </cell>
          <cell r="G456">
            <v>17692859.129999999</v>
          </cell>
          <cell r="H456">
            <v>-18292859.129999999</v>
          </cell>
        </row>
        <row r="457">
          <cell r="C457" t="str">
            <v>140020</v>
          </cell>
          <cell r="D457" t="str">
            <v>140020 Дебиторская задолжен.(по услугам) внутри страны</v>
          </cell>
          <cell r="E457" t="str">
            <v>45,1-</v>
          </cell>
          <cell r="F457">
            <v>19346367.550000001</v>
          </cell>
          <cell r="G457">
            <v>35207708.990000002</v>
          </cell>
          <cell r="H457">
            <v>-15861341.439999999</v>
          </cell>
        </row>
        <row r="458">
          <cell r="C458" t="str">
            <v>140030</v>
          </cell>
          <cell r="D458" t="str">
            <v>140030 Дебиторская задолжен. по выданным ваучерам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</row>
        <row r="459">
          <cell r="C459" t="str">
            <v>140090</v>
          </cell>
          <cell r="D459" t="str">
            <v>140090 Дебиторская задолженность внутри страны - СРЛ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</row>
        <row r="460">
          <cell r="C460" t="str">
            <v>140099</v>
          </cell>
          <cell r="D460" t="str">
            <v>140099 Дебиторская задолжен.товары (коррект.счет)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</row>
        <row r="461">
          <cell r="C461" t="str">
            <v>140200</v>
          </cell>
          <cell r="D461" t="str">
            <v>140200 Авансы полученные    (по товарам) внутри страны</v>
          </cell>
          <cell r="E461" t="str">
            <v>100,0</v>
          </cell>
          <cell r="F461">
            <v>0</v>
          </cell>
          <cell r="G461">
            <v>-8138719.46</v>
          </cell>
          <cell r="H461">
            <v>8138719.46</v>
          </cell>
        </row>
        <row r="462">
          <cell r="C462" t="str">
            <v>140210</v>
          </cell>
          <cell r="D462" t="str">
            <v>140210 НДС по авансам полученным</v>
          </cell>
          <cell r="E462" t="str">
            <v>100,0-</v>
          </cell>
          <cell r="F462">
            <v>0</v>
          </cell>
          <cell r="G462">
            <v>1225670.74</v>
          </cell>
          <cell r="H462">
            <v>-1225670.74</v>
          </cell>
        </row>
        <row r="463">
          <cell r="C463" t="str">
            <v>140299</v>
          </cell>
          <cell r="D463" t="str">
            <v>140299 Авансы полученные (корр.)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</row>
        <row r="464">
          <cell r="C464" t="str">
            <v>140300</v>
          </cell>
          <cell r="D464" t="str">
            <v>140300 Авансы полученные по ОС</v>
          </cell>
          <cell r="E464" t="str">
            <v>100,0</v>
          </cell>
          <cell r="F464">
            <v>0</v>
          </cell>
          <cell r="G464">
            <v>-5403679.9000000004</v>
          </cell>
          <cell r="H464">
            <v>5403679.9000000004</v>
          </cell>
        </row>
        <row r="465">
          <cell r="C465" t="str">
            <v>140399</v>
          </cell>
          <cell r="D465" t="str">
            <v>140399 Авансы полученные по ОС(корр.)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</row>
        <row r="466">
          <cell r="C466" t="str">
            <v>141000</v>
          </cell>
          <cell r="D466" t="str">
            <v>141000 Дебиторская задолженность (по товарам) за рубежом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</row>
        <row r="467">
          <cell r="C467" t="str">
            <v>141010</v>
          </cell>
          <cell r="D467" t="str">
            <v>141010 Дебиторская задолженность (по ОС) за рубежом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</row>
        <row r="468">
          <cell r="C468" t="str">
            <v>141020</v>
          </cell>
          <cell r="D468" t="str">
            <v>141020 Дебиторская задолженность (по услугам) за рубежом</v>
          </cell>
          <cell r="E468">
            <v>0</v>
          </cell>
          <cell r="F468">
            <v>3505038.97</v>
          </cell>
          <cell r="G468">
            <v>0</v>
          </cell>
          <cell r="H468">
            <v>3505038.97</v>
          </cell>
        </row>
        <row r="469">
          <cell r="C469" t="str">
            <v>141090</v>
          </cell>
          <cell r="D469" t="str">
            <v>141090 Дебиторская задолженность за рубежом - СРЛ</v>
          </cell>
          <cell r="E469" t="str">
            <v>100,0</v>
          </cell>
          <cell r="F469">
            <v>0</v>
          </cell>
          <cell r="G469">
            <v>-13002.67</v>
          </cell>
          <cell r="H469">
            <v>13002.67</v>
          </cell>
        </row>
        <row r="470">
          <cell r="C470" t="str">
            <v>141099</v>
          </cell>
          <cell r="D470" t="str">
            <v>141099 Дебиторская задолженн.ОС (коррект.счет)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</row>
        <row r="471">
          <cell r="C471" t="str">
            <v>142000</v>
          </cell>
          <cell r="D471" t="str">
            <v>142000 Дебиторская задолженностьПоАффилированным лицам</v>
          </cell>
          <cell r="E471" t="str">
            <v>100,0-</v>
          </cell>
          <cell r="F471">
            <v>0</v>
          </cell>
          <cell r="G471">
            <v>8634.75</v>
          </cell>
          <cell r="H471">
            <v>-8634.75</v>
          </cell>
        </row>
        <row r="472">
          <cell r="C472" t="str">
            <v>142010</v>
          </cell>
          <cell r="D472" t="str">
            <v>142010 Прочие потери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</row>
        <row r="473">
          <cell r="C473" t="str">
            <v>142090</v>
          </cell>
          <cell r="D473" t="str">
            <v>142090 ДебиторскаяЗадолженностьПоАффилированнымЛицам(Корр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</row>
        <row r="474">
          <cell r="C474" t="str">
            <v>142099</v>
          </cell>
          <cell r="D474" t="str">
            <v>142099 Дебиторская задолжен. - услуги (коррект.счет)</v>
          </cell>
          <cell r="E474" t="str">
            <v>4 013,7-</v>
          </cell>
          <cell r="F474">
            <v>-254134.41</v>
          </cell>
          <cell r="G474">
            <v>6493.39</v>
          </cell>
          <cell r="H474">
            <v>-260627.8</v>
          </cell>
        </row>
        <row r="475">
          <cell r="C475" t="str">
            <v>142200</v>
          </cell>
          <cell r="D475" t="str">
            <v>142200 Авансы полученные от аффилированных лиц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</row>
        <row r="476">
          <cell r="C476" t="str">
            <v>142290</v>
          </cell>
          <cell r="D476" t="str">
            <v>142290 АвансыПоАффилированнымЛицам(Корр.Счет)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</row>
        <row r="477">
          <cell r="C477" t="str">
            <v>143000</v>
          </cell>
          <cell r="D477" t="str">
            <v>143000 "Дебиторская задолженность - юр.лица ТД ""Лента"""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</row>
        <row r="478">
          <cell r="C478" t="str">
            <v>143099</v>
          </cell>
          <cell r="D478" t="str">
            <v>143099 Дебиторская задолжен. - юр.лица Лента (корр.счет)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</row>
        <row r="479">
          <cell r="C479" t="str">
            <v>144000</v>
          </cell>
          <cell r="D479" t="str">
            <v>144000 Дебиторская задолж. подотчетных лиц (недостачи)</v>
          </cell>
          <cell r="E479" t="str">
            <v>18,8-</v>
          </cell>
          <cell r="F479">
            <v>63896.480000000003</v>
          </cell>
          <cell r="G479">
            <v>78647.37</v>
          </cell>
          <cell r="H479">
            <v>-14750.89</v>
          </cell>
        </row>
        <row r="480">
          <cell r="C480" t="str">
            <v>144010</v>
          </cell>
          <cell r="D480" t="str">
            <v>144010 Недостачи и потери от порчи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</row>
        <row r="481">
          <cell r="C481" t="str">
            <v>144099</v>
          </cell>
          <cell r="D481" t="str">
            <v>144099 Дебиторская задолжен.подотчет.лиц (коррект.счет)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</row>
        <row r="482">
          <cell r="C482" t="str">
            <v>144100</v>
          </cell>
          <cell r="D482" t="str">
            <v>144100 Дебиторская задолженность (удержание недостач)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</row>
        <row r="483">
          <cell r="C483" t="str">
            <v>145000</v>
          </cell>
          <cell r="D483" t="str">
            <v>145000 Дебиторская задолж.покуп.уценен.товар.(сотр.Ленты)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</row>
        <row r="484">
          <cell r="C484" t="str">
            <v>145099</v>
          </cell>
          <cell r="D484" t="str">
            <v>145099 Деб.задолж.покуп.уц.товар.(сотр.Ленты) (корр.счет)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</row>
        <row r="485">
          <cell r="C485" t="str">
            <v>146000</v>
          </cell>
          <cell r="D485" t="str">
            <v>146000 Целевое финансирование</v>
          </cell>
          <cell r="E485" t="str">
            <v>100,0</v>
          </cell>
          <cell r="F485">
            <v>0</v>
          </cell>
          <cell r="G485">
            <v>-173069400</v>
          </cell>
          <cell r="H485">
            <v>173069400</v>
          </cell>
        </row>
        <row r="486">
          <cell r="C486" t="str">
            <v>146099</v>
          </cell>
          <cell r="D486" t="str">
            <v>146099 Целевое финансирование (коррект.счет)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</row>
        <row r="487">
          <cell r="C487" t="str">
            <v>147000</v>
          </cell>
          <cell r="D487" t="str">
            <v>147000 Дебиторская задолженность покупателей по б/н</v>
          </cell>
          <cell r="E487" t="str">
            <v>100,0-</v>
          </cell>
          <cell r="F487">
            <v>0</v>
          </cell>
          <cell r="G487">
            <v>101794.78</v>
          </cell>
          <cell r="H487">
            <v>-101794.78</v>
          </cell>
        </row>
        <row r="488">
          <cell r="C488" t="str">
            <v>148000</v>
          </cell>
          <cell r="D488" t="str">
            <v>148000 Дебиторская задолженность покупателей через кассы</v>
          </cell>
          <cell r="E488">
            <v>0</v>
          </cell>
          <cell r="F488">
            <v>535650.01</v>
          </cell>
          <cell r="G488">
            <v>0</v>
          </cell>
          <cell r="H488">
            <v>535650.01</v>
          </cell>
        </row>
        <row r="489">
          <cell r="C489" t="str">
            <v>148099</v>
          </cell>
          <cell r="D489" t="str">
            <v>148099 Дебиторская задолжен.покупат.ч/кассы (корр.счет)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</row>
        <row r="490">
          <cell r="C490" t="str">
            <v>149000</v>
          </cell>
          <cell r="D490" t="str">
            <v>149000 Прочие расчеты по претензиям с сотрудниками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</row>
        <row r="491">
          <cell r="C491" t="str">
            <v>149010</v>
          </cell>
          <cell r="D491" t="str">
            <v>149010 Прочие дебиторы (учет для военкоматов)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</row>
        <row r="492">
          <cell r="C492" t="str">
            <v>149090</v>
          </cell>
          <cell r="D492" t="str">
            <v>149090 Расчеты по накопительной скидке с покупателями</v>
          </cell>
          <cell r="E492" t="str">
            <v>100,0</v>
          </cell>
          <cell r="F492">
            <v>0</v>
          </cell>
          <cell r="G492">
            <v>-3683849.66</v>
          </cell>
          <cell r="H492">
            <v>3683849.66</v>
          </cell>
        </row>
        <row r="493">
          <cell r="C493" t="str">
            <v>149099</v>
          </cell>
          <cell r="D493" t="str">
            <v>149099 Дебиторская задолжен.проч.(ан.покупат., корр.счет)</v>
          </cell>
          <cell r="E493">
            <v>0</v>
          </cell>
          <cell r="F493">
            <v>-24929.73</v>
          </cell>
          <cell r="G493">
            <v>0</v>
          </cell>
          <cell r="H493">
            <v>-24929.73</v>
          </cell>
        </row>
        <row r="494">
          <cell r="C494" t="str">
            <v>149999</v>
          </cell>
          <cell r="D494" t="str">
            <v>149999 Кредиторы, являющиеся дебиторами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</row>
        <row r="495">
          <cell r="C495" t="str">
            <v>154000</v>
          </cell>
          <cell r="D495" t="str">
            <v>154000 Предварительный НДС по товарам</v>
          </cell>
          <cell r="E495">
            <v>0</v>
          </cell>
          <cell r="F495">
            <v>61469439.829999998</v>
          </cell>
          <cell r="G495">
            <v>0</v>
          </cell>
          <cell r="H495">
            <v>61469439.829999998</v>
          </cell>
        </row>
        <row r="496">
          <cell r="C496" t="str">
            <v>154010</v>
          </cell>
          <cell r="D496" t="str">
            <v>154010 Предв.НДС по проч.ТМЦ (сырье, мат.д/собств.исп.)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</row>
        <row r="497">
          <cell r="C497" t="str">
            <v>154050</v>
          </cell>
          <cell r="D497" t="str">
            <v>154050 Отсроченный входящий налог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</row>
        <row r="498">
          <cell r="C498" t="str">
            <v>154060</v>
          </cell>
          <cell r="D498" t="str">
            <v>154060 Предварительный НДС по товарам до 2005г.</v>
          </cell>
          <cell r="E498">
            <v>0</v>
          </cell>
          <cell r="F498">
            <v>155225645.88</v>
          </cell>
          <cell r="G498">
            <v>0</v>
          </cell>
          <cell r="H498">
            <v>155225645.88</v>
          </cell>
        </row>
        <row r="499">
          <cell r="C499" t="str">
            <v>154070</v>
          </cell>
          <cell r="D499" t="str">
            <v>154070 Предварительный НДС по ОС до 2005г.</v>
          </cell>
          <cell r="E499">
            <v>0</v>
          </cell>
          <cell r="F499">
            <v>7005864.4100000001</v>
          </cell>
          <cell r="G499">
            <v>0</v>
          </cell>
          <cell r="H499">
            <v>7005864.4100000001</v>
          </cell>
        </row>
        <row r="500">
          <cell r="C500" t="str">
            <v>154080</v>
          </cell>
          <cell r="D500" t="str">
            <v>154080 Предварительный НДС по услуг до 2005г.</v>
          </cell>
          <cell r="E500">
            <v>0</v>
          </cell>
          <cell r="F500">
            <v>1156276.73</v>
          </cell>
          <cell r="G500">
            <v>0</v>
          </cell>
          <cell r="H500">
            <v>1156276.73</v>
          </cell>
        </row>
        <row r="501">
          <cell r="C501" t="str">
            <v>154100</v>
          </cell>
          <cell r="D501" t="str">
            <v>154100 Предварительный НДС по услугам непроизв.характера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</row>
        <row r="502">
          <cell r="C502" t="str">
            <v>154110</v>
          </cell>
          <cell r="D502" t="str">
            <v>154110 Предварительный НДС по услугам произв.характер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</row>
        <row r="503">
          <cell r="C503" t="str">
            <v>154200</v>
          </cell>
          <cell r="D503" t="str">
            <v>154200 Предварительный НДС по оборуд.,не треб.монтажа;НМА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</row>
        <row r="504">
          <cell r="C504" t="str">
            <v>154210</v>
          </cell>
          <cell r="D504" t="str">
            <v>154210 Предварительный НДС по оборуд.,треб.монтажа, услуг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</row>
        <row r="505">
          <cell r="C505" t="str">
            <v>154220</v>
          </cell>
          <cell r="D505" t="str">
            <v>154220 Предварительный НДС по проч.капитальным вложениям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</row>
        <row r="506">
          <cell r="C506" t="str">
            <v>154500</v>
          </cell>
          <cell r="D506" t="str">
            <v>154500 Предварительный НДС по товарам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</row>
        <row r="507">
          <cell r="C507" t="str">
            <v>154510</v>
          </cell>
          <cell r="D507" t="str">
            <v>154510 Предв.НДС по проч.ТМЦ (сырье, мат.д/собств.исп.)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</row>
        <row r="508">
          <cell r="C508" t="str">
            <v>154520</v>
          </cell>
          <cell r="D508" t="str">
            <v>154520 Предв. НДС по импорту товаров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</row>
        <row r="509">
          <cell r="C509" t="str">
            <v>154530</v>
          </cell>
          <cell r="D509" t="str">
            <v>154530 Предв.НДС по проч.ТМЦ (для производства)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</row>
        <row r="510">
          <cell r="C510" t="str">
            <v>154600</v>
          </cell>
          <cell r="D510" t="str">
            <v>154600 Предварительный НДС по услугам непроизв.характера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</row>
        <row r="511">
          <cell r="C511" t="str">
            <v>154610</v>
          </cell>
          <cell r="D511" t="str">
            <v>154610 Предварительный НДС по услугам произв.характера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</row>
        <row r="512">
          <cell r="C512" t="str">
            <v>154700</v>
          </cell>
          <cell r="D512" t="str">
            <v>154700 Предварительный НДС по оборуд.,не треб.монтажа;НМА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</row>
        <row r="513">
          <cell r="C513" t="str">
            <v>154701</v>
          </cell>
          <cell r="D513" t="str">
            <v>154701 Предвар. НДС по оборуд.,не треб.монтажа;НМА(оплач)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</row>
        <row r="514">
          <cell r="C514" t="str">
            <v>154710</v>
          </cell>
          <cell r="D514" t="str">
            <v>154710 Предварительный НДС по оборуд.,треб.монтажа; услуг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</row>
        <row r="515">
          <cell r="C515" t="str">
            <v>154711</v>
          </cell>
          <cell r="D515" t="str">
            <v>154711 Предвар. НДС по оборуд.,треб.монтажа; услуг(оплач)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</row>
        <row r="516">
          <cell r="C516" t="str">
            <v>154720</v>
          </cell>
          <cell r="D516" t="str">
            <v>154720 Предварительный НДС по проч.капитальным вложениям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</row>
        <row r="517">
          <cell r="C517" t="str">
            <v>154721</v>
          </cell>
          <cell r="D517" t="str">
            <v>154721 Предвар. НДС по проч.капитальным вложениям (Оплач)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</row>
        <row r="518">
          <cell r="C518" t="str">
            <v>154730</v>
          </cell>
          <cell r="D518" t="str">
            <v>154730 Предв.НДС по импорту ОС, оборудования (оприх)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</row>
        <row r="519">
          <cell r="C519" t="str">
            <v>154731</v>
          </cell>
          <cell r="D519" t="str">
            <v>154731 Предв.НДС по импорту ОС, оборудования (оплач)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</row>
        <row r="520">
          <cell r="C520" t="str">
            <v>154800</v>
          </cell>
          <cell r="D520" t="str">
            <v>154800 База для операций с нулевой ставкой налога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</row>
        <row r="521">
          <cell r="C521" t="str">
            <v>154810</v>
          </cell>
          <cell r="D521" t="str">
            <v>154810 База для необлагаемых НДС операций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</row>
        <row r="522">
          <cell r="C522" t="str">
            <v>154820</v>
          </cell>
          <cell r="D522" t="str">
            <v>154820 База для операций с нулевой ставкой налога (оплач)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</row>
        <row r="523">
          <cell r="C523" t="str">
            <v>154900</v>
          </cell>
          <cell r="D523" t="str">
            <v>154900 Перенос входящего НДС с 2004 г.</v>
          </cell>
          <cell r="E523" t="str">
            <v>100,0-</v>
          </cell>
          <cell r="F523">
            <v>0</v>
          </cell>
          <cell r="G523">
            <v>473572870.56999999</v>
          </cell>
          <cell r="H523">
            <v>-473572870.56999999</v>
          </cell>
        </row>
        <row r="524">
          <cell r="C524" t="str">
            <v>154999</v>
          </cell>
          <cell r="D524" t="str">
            <v>154999 Предварительный НДС, технич.счет для выравнива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</row>
        <row r="525">
          <cell r="C525" t="str">
            <v>160000</v>
          </cell>
          <cell r="D525" t="str">
            <v>160000 Кредиторская задолжен.(по товарам) внутри страны</v>
          </cell>
          <cell r="E525" t="str">
            <v>47,6</v>
          </cell>
          <cell r="F525">
            <v>-1124287830.8499999</v>
          </cell>
          <cell r="G525">
            <v>-2144991427.96</v>
          </cell>
          <cell r="H525">
            <v>1020703597.11</v>
          </cell>
        </row>
        <row r="526">
          <cell r="C526" t="str">
            <v>160005</v>
          </cell>
          <cell r="D526" t="str">
            <v>160005 Расчеты с поставщиками по накопительным скидкам</v>
          </cell>
          <cell r="E526" t="str">
            <v>100,0-</v>
          </cell>
          <cell r="F526">
            <v>0</v>
          </cell>
          <cell r="G526">
            <v>2144469.17</v>
          </cell>
          <cell r="H526">
            <v>-2144469.17</v>
          </cell>
        </row>
        <row r="527">
          <cell r="C527" t="str">
            <v>160010</v>
          </cell>
          <cell r="D527" t="str">
            <v>160010 Кредиторская задолженность (по ОС) внутри страны</v>
          </cell>
          <cell r="E527" t="str">
            <v>59,8</v>
          </cell>
          <cell r="F527">
            <v>-18106392.719999999</v>
          </cell>
          <cell r="G527">
            <v>-45087478.210000001</v>
          </cell>
          <cell r="H527">
            <v>26981085.489999998</v>
          </cell>
        </row>
        <row r="528">
          <cell r="C528" t="str">
            <v>160020</v>
          </cell>
          <cell r="D528" t="str">
            <v>160020 Кредиторская задолжен.(по услугам) внутри страны</v>
          </cell>
          <cell r="E528" t="str">
            <v>95,8</v>
          </cell>
          <cell r="F528">
            <v>-6383612.0999999996</v>
          </cell>
          <cell r="G528">
            <v>-153009455.87</v>
          </cell>
          <cell r="H528">
            <v>146625843.77000001</v>
          </cell>
        </row>
        <row r="529">
          <cell r="C529" t="str">
            <v>160022</v>
          </cell>
          <cell r="D529" t="str">
            <v>160022 Расчеты по страхованию в руб.</v>
          </cell>
          <cell r="E529" t="str">
            <v>100,0</v>
          </cell>
          <cell r="F529">
            <v>0</v>
          </cell>
          <cell r="G529">
            <v>-391117.29</v>
          </cell>
          <cell r="H529">
            <v>391117.29</v>
          </cell>
        </row>
        <row r="530">
          <cell r="C530" t="str">
            <v>160030</v>
          </cell>
          <cell r="D530" t="str">
            <v>160030 Кредиторская задолжен.(налог.органы) внутри страны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</row>
        <row r="531">
          <cell r="C531" t="str">
            <v>160040</v>
          </cell>
          <cell r="D531" t="str">
            <v>160040 Кредиторская задолжен.(кредит.учрежд) внутри стран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</row>
        <row r="532">
          <cell r="C532" t="str">
            <v>160049</v>
          </cell>
          <cell r="D532" t="str">
            <v>160049 Кредиторская задолжен.(кредит.учрежд) (корр.счет)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</row>
        <row r="533">
          <cell r="C533" t="str">
            <v>160050</v>
          </cell>
          <cell r="D533" t="str">
            <v>160050 Кредиторская задолжен.перед учпедителями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</row>
        <row r="534">
          <cell r="C534" t="str">
            <v>160088</v>
          </cell>
          <cell r="D534" t="str">
            <v>160088 Кредиторская задолжен.товары (корр.счет)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</row>
        <row r="535">
          <cell r="C535" t="str">
            <v>160090</v>
          </cell>
          <cell r="D535" t="str">
            <v>160090 Кредиторская задолженность внутри страны - СРЛ</v>
          </cell>
          <cell r="E535" t="str">
            <v>100,0-</v>
          </cell>
          <cell r="F535">
            <v>0</v>
          </cell>
          <cell r="G535">
            <v>339707103.26999998</v>
          </cell>
          <cell r="H535">
            <v>-339707103.26999998</v>
          </cell>
        </row>
        <row r="536">
          <cell r="C536" t="str">
            <v>160099</v>
          </cell>
          <cell r="D536" t="str">
            <v>160099 Кредиторская задолжен.товары (корр.счет)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</row>
        <row r="537">
          <cell r="C537" t="str">
            <v>160200</v>
          </cell>
          <cell r="D537" t="str">
            <v>160200 Денежные средства от поставщиков услуг</v>
          </cell>
          <cell r="E537" t="str">
            <v>100,0-</v>
          </cell>
          <cell r="F537">
            <v>0</v>
          </cell>
          <cell r="G537">
            <v>129279134.37</v>
          </cell>
          <cell r="H537">
            <v>-129279134.37</v>
          </cell>
        </row>
        <row r="538">
          <cell r="C538" t="str">
            <v>161000</v>
          </cell>
          <cell r="D538" t="str">
            <v>161000 Кредиторская задолженность (по товарам) за рубежом</v>
          </cell>
          <cell r="E538" t="str">
            <v>100,0</v>
          </cell>
          <cell r="F538">
            <v>0</v>
          </cell>
          <cell r="G538">
            <v>-942881.44</v>
          </cell>
          <cell r="H538">
            <v>942881.44</v>
          </cell>
        </row>
        <row r="539">
          <cell r="C539" t="str">
            <v>161010</v>
          </cell>
          <cell r="D539" t="str">
            <v>161010 Кредиторская задолженность (по ОС) (Istochnic Ltd)</v>
          </cell>
          <cell r="E539" t="str">
            <v>103,0</v>
          </cell>
          <cell r="F539">
            <v>172318.95</v>
          </cell>
          <cell r="G539">
            <v>-5749143.5700000003</v>
          </cell>
          <cell r="H539">
            <v>5921462.5199999996</v>
          </cell>
        </row>
        <row r="540">
          <cell r="C540" t="str">
            <v>161020</v>
          </cell>
          <cell r="D540" t="str">
            <v>161020 Кредиторская задолженность (по услугам) за рубежом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</row>
        <row r="541">
          <cell r="C541" t="str">
            <v>161030</v>
          </cell>
          <cell r="D541" t="str">
            <v>161030 Кредиторская задолж. (по усл.) за рубежом (Ist.)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</row>
        <row r="542">
          <cell r="C542" t="str">
            <v>161040</v>
          </cell>
          <cell r="D542" t="str">
            <v>161040 Кредиторская задолженность (по ОС импорт)</v>
          </cell>
          <cell r="E542" t="str">
            <v>100,0</v>
          </cell>
          <cell r="F542">
            <v>0</v>
          </cell>
          <cell r="G542">
            <v>-752434.12</v>
          </cell>
          <cell r="H542">
            <v>752434.12</v>
          </cell>
        </row>
        <row r="543">
          <cell r="C543" t="str">
            <v>161080</v>
          </cell>
          <cell r="D543" t="str">
            <v>161080 Кредиторская задолжен.(корр.счет)(Istochnic)</v>
          </cell>
          <cell r="E543" t="str">
            <v>100,0-</v>
          </cell>
          <cell r="F543">
            <v>0</v>
          </cell>
          <cell r="G543">
            <v>2813403.31</v>
          </cell>
          <cell r="H543">
            <v>-2813403.31</v>
          </cell>
        </row>
        <row r="544">
          <cell r="C544" t="str">
            <v>161088</v>
          </cell>
          <cell r="D544" t="str">
            <v>161088 Кредиторская задолжен.ОС (корр.счет)(Istochnic Ltd</v>
          </cell>
          <cell r="E544" t="str">
            <v>100,0-</v>
          </cell>
          <cell r="F544">
            <v>0</v>
          </cell>
          <cell r="G544">
            <v>372376.46</v>
          </cell>
          <cell r="H544">
            <v>-372376.46</v>
          </cell>
        </row>
        <row r="545">
          <cell r="C545" t="str">
            <v>161090</v>
          </cell>
          <cell r="D545" t="str">
            <v>161090 Кредиторская задолженность за рубежом - СРЛ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</row>
        <row r="546">
          <cell r="C546" t="str">
            <v>161099</v>
          </cell>
          <cell r="D546" t="str">
            <v>161099 Кредиторская задолжен.ОС (корр.счет)</v>
          </cell>
          <cell r="E546" t="str">
            <v>20,0</v>
          </cell>
          <cell r="F546">
            <v>-80783.17</v>
          </cell>
          <cell r="G546">
            <v>-100928.11</v>
          </cell>
          <cell r="H546">
            <v>20144.939999999999</v>
          </cell>
        </row>
        <row r="547">
          <cell r="C547" t="str">
            <v>162000</v>
          </cell>
          <cell r="D547" t="str">
            <v>162000 Кредиторская задолженность за услуги (rand)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</row>
        <row r="548">
          <cell r="C548" t="str">
            <v>162099</v>
          </cell>
          <cell r="D548" t="str">
            <v>162099 Кредиторская задолженность - услуги (корр.счет)</v>
          </cell>
          <cell r="E548">
            <v>0</v>
          </cell>
          <cell r="F548">
            <v>32.51</v>
          </cell>
          <cell r="G548">
            <v>0</v>
          </cell>
          <cell r="H548">
            <v>32.51</v>
          </cell>
        </row>
        <row r="549">
          <cell r="C549" t="str">
            <v>162100</v>
          </cell>
          <cell r="D549" t="str">
            <v>162100 КредиторскаяЗадолженностьПоАффилированнымЛицам</v>
          </cell>
          <cell r="E549" t="str">
            <v>100,0</v>
          </cell>
          <cell r="F549">
            <v>0</v>
          </cell>
          <cell r="G549">
            <v>-8634.75</v>
          </cell>
          <cell r="H549">
            <v>8634.75</v>
          </cell>
        </row>
        <row r="550">
          <cell r="C550" t="str">
            <v>162200</v>
          </cell>
          <cell r="D550" t="str">
            <v>162200 Кредиторская задолженность  за рубежом (rand)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</row>
        <row r="551">
          <cell r="C551" t="str">
            <v>162300</v>
          </cell>
          <cell r="D551" t="str">
            <v>162300 Дебиторская задолженность  за рубежом (rand)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</row>
        <row r="552">
          <cell r="C552" t="str">
            <v>162900</v>
          </cell>
          <cell r="D552" t="str">
            <v>162900 КредитЗадолженностьПоАффилированнымЛицам(Кор.счет)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</row>
        <row r="553">
          <cell r="C553" t="str">
            <v>163000</v>
          </cell>
          <cell r="D553" t="str">
            <v>163000 Расчеты по договорам подряда с физ.лицами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</row>
        <row r="554">
          <cell r="C554" t="str">
            <v>163099</v>
          </cell>
          <cell r="D554" t="str">
            <v>163099 Кредиторская задолжен. - юр.лица Лента (корр.счет)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</row>
        <row r="555">
          <cell r="C555" t="str">
            <v>163140</v>
          </cell>
          <cell r="D555" t="str">
            <v>163140 Расчеты по договорам подряда с физ. лицами (у)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</row>
        <row r="556">
          <cell r="C556" t="str">
            <v>164000</v>
          </cell>
          <cell r="D556" t="str">
            <v>164000 Кредиторская задолженность подотчетных лиц</v>
          </cell>
          <cell r="E556" t="str">
            <v>4,6</v>
          </cell>
          <cell r="F556">
            <v>-11607.19</v>
          </cell>
          <cell r="G556">
            <v>-12170.53</v>
          </cell>
          <cell r="H556">
            <v>563.34</v>
          </cell>
        </row>
        <row r="557">
          <cell r="C557" t="str">
            <v>164010</v>
          </cell>
          <cell r="D557" t="str">
            <v>164010 Депонированные суммы RUR</v>
          </cell>
          <cell r="E557" t="str">
            <v>100,0</v>
          </cell>
          <cell r="F557">
            <v>0</v>
          </cell>
          <cell r="G557">
            <v>-971519.06</v>
          </cell>
          <cell r="H557">
            <v>971519.06</v>
          </cell>
        </row>
        <row r="558">
          <cell r="C558" t="str">
            <v>164011</v>
          </cell>
          <cell r="D558" t="str">
            <v>164011 Депонированные суммы Лента</v>
          </cell>
          <cell r="E558" t="str">
            <v>100,0</v>
          </cell>
          <cell r="F558">
            <v>0</v>
          </cell>
          <cell r="G558">
            <v>-137754.48000000001</v>
          </cell>
          <cell r="H558">
            <v>137754.48000000001</v>
          </cell>
        </row>
        <row r="559">
          <cell r="C559" t="str">
            <v>164099</v>
          </cell>
          <cell r="D559" t="str">
            <v>164099 Кредиторская задолжен.подотчет.лиц (коррект.счет)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</row>
        <row r="560">
          <cell r="C560" t="str">
            <v>164100</v>
          </cell>
          <cell r="D560" t="str">
            <v>164100 Кредиторская задолженность по обучению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</row>
        <row r="561">
          <cell r="C561" t="str">
            <v>164110</v>
          </cell>
          <cell r="D561" t="str">
            <v>164110 Кредиторская задолженность штраф за неправ терм. ч</v>
          </cell>
          <cell r="E561" t="str">
            <v>100,0</v>
          </cell>
          <cell r="F561">
            <v>0</v>
          </cell>
          <cell r="G561">
            <v>-112462.92</v>
          </cell>
          <cell r="H561">
            <v>112462.92</v>
          </cell>
        </row>
        <row r="562">
          <cell r="C562" t="str">
            <v>164120</v>
          </cell>
          <cell r="D562" t="str">
            <v>164120 Кредиторская задолженность по путевкам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</row>
        <row r="563">
          <cell r="C563" t="str">
            <v>164130</v>
          </cell>
          <cell r="D563" t="str">
            <v>164130 Кредиторская задолженность по исполн. листам</v>
          </cell>
          <cell r="E563" t="str">
            <v>100,0</v>
          </cell>
          <cell r="F563">
            <v>0</v>
          </cell>
          <cell r="G563">
            <v>-26000.33</v>
          </cell>
          <cell r="H563">
            <v>26000.33</v>
          </cell>
        </row>
        <row r="564">
          <cell r="C564" t="str">
            <v>164135</v>
          </cell>
          <cell r="D564" t="str">
            <v>164135 Задолженность по выплатам за воен. сборы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</row>
        <row r="565">
          <cell r="C565" t="str">
            <v>164140</v>
          </cell>
          <cell r="D565" t="str">
            <v>164140 Кредиторская задолженность подотчетных лиц (у)</v>
          </cell>
          <cell r="E565" t="str">
            <v>100,0</v>
          </cell>
          <cell r="F565">
            <v>0</v>
          </cell>
          <cell r="G565">
            <v>-407865.15</v>
          </cell>
          <cell r="H565">
            <v>407865.15</v>
          </cell>
        </row>
        <row r="566">
          <cell r="C566" t="str">
            <v>164150</v>
          </cell>
          <cell r="D566" t="str">
            <v>164150 Прочие расчеты с сотрудниками</v>
          </cell>
          <cell r="E566" t="str">
            <v>100,0-</v>
          </cell>
          <cell r="F566">
            <v>0</v>
          </cell>
          <cell r="G566">
            <v>195010.7</v>
          </cell>
          <cell r="H566">
            <v>-195010.7</v>
          </cell>
        </row>
        <row r="567">
          <cell r="C567" t="str">
            <v>165000</v>
          </cell>
          <cell r="D567" t="str">
            <v>165000 Кредиторская задолженность поставщ.фин.услуг</v>
          </cell>
          <cell r="E567" t="str">
            <v>4 081,1</v>
          </cell>
          <cell r="F567">
            <v>1098474.3</v>
          </cell>
          <cell r="G567">
            <v>-27591.98</v>
          </cell>
          <cell r="H567">
            <v>1126066.28</v>
          </cell>
        </row>
        <row r="568">
          <cell r="C568" t="str">
            <v>165099</v>
          </cell>
          <cell r="D568" t="str">
            <v>165099 Кредиторская задолжен.пост.фин.услуг (корр.сч)</v>
          </cell>
          <cell r="E568">
            <v>0</v>
          </cell>
          <cell r="F568">
            <v>819790.45</v>
          </cell>
          <cell r="G568">
            <v>0</v>
          </cell>
          <cell r="H568">
            <v>819790.45</v>
          </cell>
        </row>
        <row r="569">
          <cell r="C569" t="str">
            <v>169000</v>
          </cell>
          <cell r="D569" t="str">
            <v>169000 Кредиторская задолжен.проч.(искусств.пост.и покуп)</v>
          </cell>
          <cell r="E569" t="str">
            <v>100,0</v>
          </cell>
          <cell r="F569">
            <v>0</v>
          </cell>
          <cell r="G569">
            <v>-3800</v>
          </cell>
          <cell r="H569">
            <v>3800</v>
          </cell>
        </row>
        <row r="570">
          <cell r="C570" t="str">
            <v>169099</v>
          </cell>
          <cell r="D570" t="str">
            <v>169099 Кредиторская задолжен.пр.(иск.постав., корр.счет)</v>
          </cell>
          <cell r="E570" t="str">
            <v>100,0-</v>
          </cell>
          <cell r="F570">
            <v>0</v>
          </cell>
          <cell r="G570">
            <v>1794735</v>
          </cell>
          <cell r="H570">
            <v>-1794735</v>
          </cell>
        </row>
        <row r="571">
          <cell r="C571" t="str">
            <v>169999</v>
          </cell>
          <cell r="D571" t="str">
            <v>169999 Дебиторы, являющиеся кредиторами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</row>
        <row r="572">
          <cell r="C572" t="str">
            <v>170000</v>
          </cell>
          <cell r="D572" t="str">
            <v>170000 Полученные авансы (по товарам)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</row>
        <row r="573">
          <cell r="C573" t="str">
            <v>170010</v>
          </cell>
          <cell r="D573" t="str">
            <v>170010 Полученные авансы (по услугам)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</row>
        <row r="574">
          <cell r="C574" t="str">
            <v>170099</v>
          </cell>
          <cell r="D574" t="str">
            <v>170099 Авансы полученные товары (корр.счет)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</row>
        <row r="575">
          <cell r="C575" t="str">
            <v>171099</v>
          </cell>
          <cell r="D575" t="str">
            <v>171099 Авансы полученные ОС (корр.счет)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</row>
        <row r="576">
          <cell r="C576" t="str">
            <v>175000</v>
          </cell>
          <cell r="D576" t="str">
            <v>175000 Исходящий НДС по проданным товарам</v>
          </cell>
          <cell r="E576" t="str">
            <v>100,0</v>
          </cell>
          <cell r="F576">
            <v>0</v>
          </cell>
          <cell r="G576">
            <v>-2441208240.75</v>
          </cell>
          <cell r="H576">
            <v>2441208240.75</v>
          </cell>
        </row>
        <row r="577">
          <cell r="C577" t="str">
            <v>175009</v>
          </cell>
          <cell r="D577" t="str">
            <v>175009 Исходящий НДС по проданным товарам (корр.)</v>
          </cell>
          <cell r="E577" t="str">
            <v>100,0-</v>
          </cell>
          <cell r="F577">
            <v>0</v>
          </cell>
          <cell r="G577">
            <v>5814458.3099999996</v>
          </cell>
          <cell r="H577">
            <v>-5814458.3099999996</v>
          </cell>
        </row>
        <row r="578">
          <cell r="C578" t="str">
            <v>175010</v>
          </cell>
          <cell r="D578" t="str">
            <v>175010 Исходящий НДС по полученным авансам (товар)</v>
          </cell>
          <cell r="E578" t="str">
            <v>100,0</v>
          </cell>
          <cell r="F578">
            <v>0</v>
          </cell>
          <cell r="G578">
            <v>-1225670.74</v>
          </cell>
          <cell r="H578">
            <v>1225670.74</v>
          </cell>
        </row>
        <row r="579">
          <cell r="C579" t="str">
            <v>175100</v>
          </cell>
          <cell r="D579" t="str">
            <v>175100 Исходящий НДС по оказанным услугам</v>
          </cell>
          <cell r="E579" t="str">
            <v>100,0</v>
          </cell>
          <cell r="F579">
            <v>0</v>
          </cell>
          <cell r="G579">
            <v>-22683102</v>
          </cell>
          <cell r="H579">
            <v>22683102</v>
          </cell>
        </row>
        <row r="580">
          <cell r="C580" t="str">
            <v>175110</v>
          </cell>
          <cell r="D580" t="str">
            <v>175110 Исходящий НДС по полученным авансам за услуги</v>
          </cell>
          <cell r="E580" t="str">
            <v>100,0-</v>
          </cell>
          <cell r="F580">
            <v>0</v>
          </cell>
          <cell r="G580">
            <v>13491.72</v>
          </cell>
          <cell r="H580">
            <v>-13491.72</v>
          </cell>
        </row>
        <row r="581">
          <cell r="C581" t="str">
            <v>175120</v>
          </cell>
          <cell r="D581" t="str">
            <v>175120 Исходящий НДС по оказанным услугам рекламного хар.</v>
          </cell>
          <cell r="E581" t="str">
            <v>100,0</v>
          </cell>
          <cell r="F581">
            <v>0</v>
          </cell>
          <cell r="G581">
            <v>-16164527.550000001</v>
          </cell>
          <cell r="H581">
            <v>16164527.550000001</v>
          </cell>
        </row>
        <row r="582">
          <cell r="C582" t="str">
            <v>175130</v>
          </cell>
          <cell r="D582" t="str">
            <v>175130 Исходящий НДС по получ.авансам за услуги рекл.хар.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</row>
        <row r="583">
          <cell r="C583" t="str">
            <v>175200</v>
          </cell>
          <cell r="D583" t="str">
            <v>175200 Исходящий НДС по проданным основным средствам</v>
          </cell>
          <cell r="E583" t="str">
            <v>100,0</v>
          </cell>
          <cell r="F583">
            <v>0</v>
          </cell>
          <cell r="G583">
            <v>-3012333.64</v>
          </cell>
          <cell r="H583">
            <v>3012333.64</v>
          </cell>
        </row>
        <row r="584">
          <cell r="C584" t="str">
            <v>175210</v>
          </cell>
          <cell r="D584" t="str">
            <v>175210 Исходящий НДС по полученным авансам за осн.средств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</row>
        <row r="585">
          <cell r="C585" t="str">
            <v>175500</v>
          </cell>
          <cell r="D585" t="str">
            <v>175500 НДС к зачету перед бюджетом по товарам</v>
          </cell>
          <cell r="E585" t="str">
            <v>100,0-</v>
          </cell>
          <cell r="F585">
            <v>0</v>
          </cell>
          <cell r="G585">
            <v>2298851319.8899999</v>
          </cell>
          <cell r="H585">
            <v>-2298851319.8899999</v>
          </cell>
        </row>
        <row r="586">
          <cell r="C586" t="str">
            <v>175510</v>
          </cell>
          <cell r="D586" t="str">
            <v>175510 НДС к зачету перед бюджетом по сырью</v>
          </cell>
          <cell r="E586" t="str">
            <v>100,0-</v>
          </cell>
          <cell r="F586">
            <v>0</v>
          </cell>
          <cell r="G586">
            <v>17387126.27</v>
          </cell>
          <cell r="H586">
            <v>-17387126.27</v>
          </cell>
        </row>
        <row r="587">
          <cell r="C587" t="str">
            <v>175530</v>
          </cell>
          <cell r="D587" t="str">
            <v>175530 НДС к зачету перед бюджетом по сырью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</row>
        <row r="588">
          <cell r="C588" t="str">
            <v>175599</v>
          </cell>
          <cell r="D588" t="str">
            <v>175599 НДС 0% и необлаг. База (оплачено)</v>
          </cell>
          <cell r="E588" t="str">
            <v>100,0-</v>
          </cell>
          <cell r="F588">
            <v>0</v>
          </cell>
          <cell r="G588">
            <v>52390.68</v>
          </cell>
          <cell r="H588">
            <v>-52390.68</v>
          </cell>
        </row>
        <row r="589">
          <cell r="C589" t="str">
            <v>175600</v>
          </cell>
          <cell r="D589" t="str">
            <v>175600 НДС к зачетуПередБюджетомПоУслугамНеПроизв.Хар</v>
          </cell>
          <cell r="E589" t="str">
            <v>100,0-</v>
          </cell>
          <cell r="F589">
            <v>0</v>
          </cell>
          <cell r="G589">
            <v>7595035.5700000003</v>
          </cell>
          <cell r="H589">
            <v>-7595035.5700000003</v>
          </cell>
        </row>
        <row r="590">
          <cell r="C590" t="str">
            <v>175610</v>
          </cell>
          <cell r="D590" t="str">
            <v>175610 НДС к зачету перед бюджетом по услугам произв. хар</v>
          </cell>
          <cell r="E590" t="str">
            <v>100,0-</v>
          </cell>
          <cell r="F590">
            <v>0</v>
          </cell>
          <cell r="G590">
            <v>104805315.54000001</v>
          </cell>
          <cell r="H590">
            <v>-104805315.54000001</v>
          </cell>
        </row>
        <row r="591">
          <cell r="C591" t="str">
            <v>175700</v>
          </cell>
          <cell r="D591" t="str">
            <v>175700 НДС к зачету перед бюджетом по ОС</v>
          </cell>
          <cell r="E591" t="str">
            <v>100,0-</v>
          </cell>
          <cell r="F591">
            <v>0</v>
          </cell>
          <cell r="G591">
            <v>236232312.56999999</v>
          </cell>
          <cell r="H591">
            <v>-236232312.56999999</v>
          </cell>
        </row>
        <row r="592">
          <cell r="C592" t="str">
            <v>175800</v>
          </cell>
          <cell r="D592" t="str">
            <v>175800 Исходящий НДС по проданным ваучерам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</row>
        <row r="593">
          <cell r="C593" t="str">
            <v>175900</v>
          </cell>
          <cell r="D593" t="str">
            <v>175900 НДС к уплате</v>
          </cell>
          <cell r="E593" t="str">
            <v>100,0</v>
          </cell>
          <cell r="F593">
            <v>0</v>
          </cell>
          <cell r="G593">
            <v>-362184242.51999998</v>
          </cell>
          <cell r="H593">
            <v>362184242.51999998</v>
          </cell>
        </row>
        <row r="594">
          <cell r="C594" t="str">
            <v>175909</v>
          </cell>
          <cell r="D594" t="str">
            <v>175909 Авансовые взносы НДС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</row>
        <row r="595">
          <cell r="C595" t="str">
            <v>176000</v>
          </cell>
          <cell r="D595" t="str">
            <v>176000 Заработная плата к выплате</v>
          </cell>
          <cell r="E595" t="str">
            <v>182,5-</v>
          </cell>
          <cell r="F595">
            <v>-36530346.630000003</v>
          </cell>
          <cell r="G595">
            <v>-12928839.43</v>
          </cell>
          <cell r="H595">
            <v>-23601507.199999999</v>
          </cell>
        </row>
        <row r="596">
          <cell r="C596" t="str">
            <v>176010</v>
          </cell>
          <cell r="D596" t="str">
            <v>176010 Заработная плата к выплате (бух.учет)</v>
          </cell>
          <cell r="E596" t="str">
            <v>100,0</v>
          </cell>
          <cell r="F596">
            <v>0</v>
          </cell>
          <cell r="G596">
            <v>-37626677.780000001</v>
          </cell>
          <cell r="H596">
            <v>37626677.780000001</v>
          </cell>
        </row>
        <row r="597">
          <cell r="C597" t="str">
            <v>176100</v>
          </cell>
          <cell r="D597" t="str">
            <v>176100 Прочие налоги</v>
          </cell>
          <cell r="E597" t="str">
            <v>81,9</v>
          </cell>
          <cell r="F597">
            <v>-1218863.95</v>
          </cell>
          <cell r="G597">
            <v>-6743568.5199999996</v>
          </cell>
          <cell r="H597">
            <v>5524704.5700000003</v>
          </cell>
        </row>
        <row r="598">
          <cell r="C598" t="str">
            <v>176200</v>
          </cell>
          <cell r="D598" t="str">
            <v>176200 ЕСН</v>
          </cell>
          <cell r="E598">
            <v>0</v>
          </cell>
          <cell r="F598">
            <v>-5964931.1500000004</v>
          </cell>
          <cell r="G598">
            <v>0</v>
          </cell>
          <cell r="H598">
            <v>-5964931.1500000004</v>
          </cell>
        </row>
        <row r="599">
          <cell r="C599" t="str">
            <v>176300</v>
          </cell>
          <cell r="D599" t="str">
            <v>176300 Начисления резерва ПИ</v>
          </cell>
          <cell r="E599" t="str">
            <v>102,8</v>
          </cell>
          <cell r="F599">
            <v>1180444.71</v>
          </cell>
          <cell r="G599">
            <v>-41478290.270000003</v>
          </cell>
          <cell r="H599">
            <v>42658734.979999997</v>
          </cell>
        </row>
        <row r="600">
          <cell r="C600" t="str">
            <v>176310</v>
          </cell>
          <cell r="D600" t="str">
            <v>176310 Списание по ПИ (излишки)</v>
          </cell>
          <cell r="E600" t="str">
            <v>100,0</v>
          </cell>
          <cell r="F600">
            <v>0</v>
          </cell>
          <cell r="G600">
            <v>-5529027.7699999996</v>
          </cell>
          <cell r="H600">
            <v>5529027.7699999996</v>
          </cell>
        </row>
        <row r="601">
          <cell r="C601" t="str">
            <v>176320</v>
          </cell>
          <cell r="D601" t="str">
            <v>176320 Списание по ПИ (недостачи)</v>
          </cell>
          <cell r="E601" t="str">
            <v>100,0-</v>
          </cell>
          <cell r="F601">
            <v>0</v>
          </cell>
          <cell r="G601">
            <v>9497350.5600000005</v>
          </cell>
          <cell r="H601">
            <v>-9497350.5600000005</v>
          </cell>
        </row>
        <row r="602">
          <cell r="C602" t="str">
            <v>176350</v>
          </cell>
          <cell r="D602" t="str">
            <v>176350 Начисления резерва по списанию ОС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</row>
        <row r="603">
          <cell r="C603" t="str">
            <v>176400</v>
          </cell>
          <cell r="D603" t="str">
            <v>176400 Начисления резервов по работам,услугам</v>
          </cell>
          <cell r="E603" t="str">
            <v>77,1-</v>
          </cell>
          <cell r="F603">
            <v>-7387363.46</v>
          </cell>
          <cell r="G603">
            <v>-4171827.4</v>
          </cell>
          <cell r="H603">
            <v>-3215536.06</v>
          </cell>
        </row>
        <row r="604">
          <cell r="C604" t="str">
            <v>176405</v>
          </cell>
          <cell r="D604" t="str">
            <v>176405 Начисления резервов по рем.фонду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</row>
        <row r="605">
          <cell r="C605" t="str">
            <v>176410</v>
          </cell>
          <cell r="D605" t="str">
            <v>176410 Начисления резервов отпускам пред.периода</v>
          </cell>
          <cell r="E605" t="str">
            <v>58,8</v>
          </cell>
          <cell r="F605">
            <v>-11974230.140000001</v>
          </cell>
          <cell r="G605">
            <v>-29075693.550000001</v>
          </cell>
          <cell r="H605">
            <v>17101463.41</v>
          </cell>
        </row>
        <row r="606">
          <cell r="C606" t="str">
            <v>176420</v>
          </cell>
          <cell r="D606" t="str">
            <v>176420 Расходы будущих периодов</v>
          </cell>
          <cell r="E606" t="str">
            <v>100,0-</v>
          </cell>
          <cell r="F606">
            <v>0</v>
          </cell>
          <cell r="G606">
            <v>643837.93000000005</v>
          </cell>
          <cell r="H606">
            <v>-643837.93000000005</v>
          </cell>
        </row>
        <row r="607">
          <cell r="C607" t="str">
            <v>176430</v>
          </cell>
          <cell r="D607" t="str">
            <v>176430 Расходы будущих периодов по страхованию</v>
          </cell>
          <cell r="E607" t="str">
            <v>100,0-</v>
          </cell>
          <cell r="F607">
            <v>0</v>
          </cell>
          <cell r="G607">
            <v>5167981.2</v>
          </cell>
          <cell r="H607">
            <v>-5167981.2</v>
          </cell>
        </row>
        <row r="608">
          <cell r="C608" t="str">
            <v>176440</v>
          </cell>
          <cell r="D608" t="str">
            <v>176440 Расходы будущих периодов (проездные документы)</v>
          </cell>
          <cell r="E608" t="str">
            <v>100,0-</v>
          </cell>
          <cell r="F608">
            <v>0</v>
          </cell>
          <cell r="G608">
            <v>80928.55</v>
          </cell>
          <cell r="H608">
            <v>-80928.55</v>
          </cell>
        </row>
        <row r="609">
          <cell r="C609" t="str">
            <v>176500</v>
          </cell>
          <cell r="D609" t="str">
            <v>176500 Обязательства по ЕСН Факел,Эвита</v>
          </cell>
          <cell r="E609" t="str">
            <v>0,0</v>
          </cell>
          <cell r="F609">
            <v>-44580000</v>
          </cell>
          <cell r="G609">
            <v>-44580000</v>
          </cell>
          <cell r="H609">
            <v>0</v>
          </cell>
        </row>
        <row r="610">
          <cell r="C610" t="str">
            <v>176600</v>
          </cell>
          <cell r="D610" t="str">
            <v>176600 Суммы к отчислению поставщикам фин.услуг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</row>
        <row r="611">
          <cell r="C611" t="str">
            <v>176999</v>
          </cell>
          <cell r="D611" t="str">
            <v>176999 Начисленные затраты  (корр.счет)</v>
          </cell>
          <cell r="E611" t="str">
            <v>0,0</v>
          </cell>
          <cell r="F611">
            <v>-333241.90000000002</v>
          </cell>
          <cell r="G611">
            <v>-333241.90000000002</v>
          </cell>
          <cell r="H611">
            <v>0</v>
          </cell>
        </row>
        <row r="612">
          <cell r="C612" t="str">
            <v>177010</v>
          </cell>
          <cell r="D612" t="str">
            <v>177010 НДФЛ</v>
          </cell>
          <cell r="E612" t="str">
            <v>100,0</v>
          </cell>
          <cell r="F612">
            <v>0</v>
          </cell>
          <cell r="G612">
            <v>-9512042</v>
          </cell>
          <cell r="H612">
            <v>9512042</v>
          </cell>
        </row>
        <row r="613">
          <cell r="C613" t="str">
            <v>177020</v>
          </cell>
          <cell r="D613" t="str">
            <v>177020 Пособия соцстраха</v>
          </cell>
          <cell r="E613" t="str">
            <v>100,0</v>
          </cell>
          <cell r="F613">
            <v>0</v>
          </cell>
          <cell r="G613">
            <v>-1393564</v>
          </cell>
          <cell r="H613">
            <v>1393564</v>
          </cell>
        </row>
        <row r="614">
          <cell r="C614" t="str">
            <v>177030</v>
          </cell>
          <cell r="D614" t="str">
            <v>177030 ЕСН  ФБ</v>
          </cell>
          <cell r="E614" t="str">
            <v>100,0</v>
          </cell>
          <cell r="F614">
            <v>0</v>
          </cell>
          <cell r="G614">
            <v>-4468888.13</v>
          </cell>
          <cell r="H614">
            <v>4468888.13</v>
          </cell>
        </row>
        <row r="615">
          <cell r="C615" t="str">
            <v>177040</v>
          </cell>
          <cell r="D615" t="str">
            <v>177040 Страховая часть трудовой пенсии</v>
          </cell>
          <cell r="E615" t="str">
            <v>100,0</v>
          </cell>
          <cell r="F615">
            <v>0</v>
          </cell>
          <cell r="G615">
            <v>-7908851</v>
          </cell>
          <cell r="H615">
            <v>7908851</v>
          </cell>
        </row>
        <row r="616">
          <cell r="C616" t="str">
            <v>177050</v>
          </cell>
          <cell r="D616" t="str">
            <v>177050 Накопительная часть трудовой пенсии</v>
          </cell>
          <cell r="E616" t="str">
            <v>100,0</v>
          </cell>
          <cell r="F616">
            <v>0</v>
          </cell>
          <cell r="G616">
            <v>-1253629.68</v>
          </cell>
          <cell r="H616">
            <v>1253629.68</v>
          </cell>
        </row>
        <row r="617">
          <cell r="C617" t="str">
            <v>177060</v>
          </cell>
          <cell r="D617" t="str">
            <v>177060 Фед. Фонд обязательного медицинского страхования</v>
          </cell>
          <cell r="E617" t="str">
            <v>100,0</v>
          </cell>
          <cell r="F617">
            <v>0</v>
          </cell>
          <cell r="G617">
            <v>-580831.16</v>
          </cell>
          <cell r="H617">
            <v>580831.16</v>
          </cell>
        </row>
        <row r="618">
          <cell r="C618" t="str">
            <v>177070</v>
          </cell>
          <cell r="D618" t="str">
            <v>177070 Террит. фонд обязательного мед. страхования</v>
          </cell>
          <cell r="E618" t="str">
            <v>100,0</v>
          </cell>
          <cell r="F618">
            <v>0</v>
          </cell>
          <cell r="G618">
            <v>-1450242.38</v>
          </cell>
          <cell r="H618">
            <v>1450242.38</v>
          </cell>
        </row>
        <row r="619">
          <cell r="C619" t="str">
            <v>177080</v>
          </cell>
          <cell r="D619" t="str">
            <v>177080 Взносы на ССН Сл. на пр-ве</v>
          </cell>
          <cell r="E619" t="str">
            <v>100,0</v>
          </cell>
          <cell r="F619">
            <v>0</v>
          </cell>
          <cell r="G619">
            <v>-140053</v>
          </cell>
          <cell r="H619">
            <v>140053</v>
          </cell>
        </row>
        <row r="620">
          <cell r="C620" t="str">
            <v>177099</v>
          </cell>
          <cell r="D620" t="str">
            <v>177099 Кредиторская задолжен.перед бюджетом(коррект.счет)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</row>
        <row r="621">
          <cell r="C621" t="str">
            <v>177100</v>
          </cell>
          <cell r="D621" t="str">
            <v>177100 Расчеты по налогу на прибыль</v>
          </cell>
          <cell r="E621" t="str">
            <v>100,0</v>
          </cell>
          <cell r="F621">
            <v>0</v>
          </cell>
          <cell r="G621">
            <v>-25060185</v>
          </cell>
          <cell r="H621">
            <v>25060185</v>
          </cell>
        </row>
        <row r="622">
          <cell r="C622" t="str">
            <v>177110</v>
          </cell>
          <cell r="D622" t="str">
            <v>177110 Расчеты по транспортному налогу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</row>
        <row r="623">
          <cell r="C623" t="str">
            <v>177120</v>
          </cell>
          <cell r="D623" t="str">
            <v>177120 Расчеты по налогу на имущество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</row>
        <row r="624">
          <cell r="C624" t="str">
            <v>177130</v>
          </cell>
          <cell r="D624" t="str">
            <v>177130 Расчеты по налогу на землю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</row>
        <row r="625">
          <cell r="C625" t="str">
            <v>177140</v>
          </cell>
          <cell r="D625" t="str">
            <v>177140 Расчеты по сборам за загрязнение окр.среды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</row>
        <row r="626">
          <cell r="C626" t="str">
            <v>177150</v>
          </cell>
          <cell r="D626" t="str">
            <v>177150 Расчеты по пошлинам, прочие налоги и сборы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</row>
        <row r="627">
          <cell r="C627" t="str">
            <v>180000</v>
          </cell>
          <cell r="D627" t="str">
            <v>180000 Векселя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</row>
        <row r="628">
          <cell r="C628" t="str">
            <v>180010</v>
          </cell>
          <cell r="D628" t="str">
            <v>180010 Краткосрочные фин.вложения (Ist.)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</row>
        <row r="629">
          <cell r="C629" t="str">
            <v>191000</v>
          </cell>
          <cell r="D629" t="str">
            <v>191000 Перерасчет ПМ/ПС - товары</v>
          </cell>
          <cell r="E629" t="str">
            <v>100,0</v>
          </cell>
          <cell r="F629">
            <v>0</v>
          </cell>
          <cell r="G629">
            <v>-126342858.88</v>
          </cell>
          <cell r="H629">
            <v>126342858.88</v>
          </cell>
        </row>
        <row r="630">
          <cell r="C630" t="str">
            <v>191001</v>
          </cell>
          <cell r="D630" t="str">
            <v>191001 Перерасчет ПМ/ПС - услуги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</row>
        <row r="631">
          <cell r="C631" t="str">
            <v>191002</v>
          </cell>
          <cell r="D631" t="str">
            <v>191002 Перерасчет ПМ/ПС - услуги</v>
          </cell>
          <cell r="E631" t="str">
            <v>4 331,4-</v>
          </cell>
          <cell r="F631">
            <v>-270315.3</v>
          </cell>
          <cell r="G631">
            <v>-6100</v>
          </cell>
          <cell r="H631">
            <v>-264215.3</v>
          </cell>
        </row>
        <row r="632">
          <cell r="C632" t="str">
            <v>191003</v>
          </cell>
          <cell r="D632" t="str">
            <v>191003 ПМ/ПС по МПЗ не для продажи</v>
          </cell>
          <cell r="E632" t="str">
            <v>100,0</v>
          </cell>
          <cell r="F632">
            <v>0</v>
          </cell>
          <cell r="G632">
            <v>-13540.5</v>
          </cell>
          <cell r="H632">
            <v>13540.5</v>
          </cell>
        </row>
        <row r="633">
          <cell r="C633" t="str">
            <v>191099</v>
          </cell>
          <cell r="D633" t="str">
            <v>191099 Перерасчет ПМ/ПС - корректировочный счет</v>
          </cell>
          <cell r="E633" t="str">
            <v>99,4</v>
          </cell>
          <cell r="F633">
            <v>-16362.01</v>
          </cell>
          <cell r="G633">
            <v>-2637781.3199999998</v>
          </cell>
          <cell r="H633">
            <v>2621419.31</v>
          </cell>
        </row>
        <row r="634">
          <cell r="C634" t="str">
            <v>192000</v>
          </cell>
          <cell r="D634" t="str">
            <v>192000 Перерасчет ПМ/ПС - транспорт</v>
          </cell>
          <cell r="E634" t="str">
            <v>0,0</v>
          </cell>
          <cell r="F634">
            <v>-9.09</v>
          </cell>
          <cell r="G634">
            <v>-9.09</v>
          </cell>
          <cell r="H634">
            <v>0</v>
          </cell>
        </row>
        <row r="635">
          <cell r="C635" t="str">
            <v>193000</v>
          </cell>
          <cell r="D635" t="str">
            <v>193000 Перерасчет ПМ/ПС - таможня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</row>
        <row r="636">
          <cell r="C636" t="str">
            <v>194000</v>
          </cell>
          <cell r="D636" t="str">
            <v>194000 себ-ть ОС в продажных ценах</v>
          </cell>
          <cell r="E636" t="str">
            <v>100,0-</v>
          </cell>
          <cell r="F636">
            <v>0</v>
          </cell>
          <cell r="G636">
            <v>2254127.4</v>
          </cell>
          <cell r="H636">
            <v>-2254127.4</v>
          </cell>
        </row>
        <row r="637">
          <cell r="C637" t="str">
            <v>200000</v>
          </cell>
          <cell r="D637" t="str">
            <v>200000 Убыток из выбытия ОснСредств</v>
          </cell>
          <cell r="E637" t="str">
            <v>98,8-</v>
          </cell>
          <cell r="F637">
            <v>57984.1</v>
          </cell>
          <cell r="G637">
            <v>4923617.16</v>
          </cell>
          <cell r="H637">
            <v>-4865633.0599999996</v>
          </cell>
        </row>
        <row r="638">
          <cell r="C638" t="str">
            <v>200020</v>
          </cell>
          <cell r="D638" t="str">
            <v>200020 Убыток от реализации земельных участков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</row>
        <row r="639">
          <cell r="C639" t="str">
            <v>200030</v>
          </cell>
          <cell r="D639" t="str">
            <v>200030 Убыток от СМР</v>
          </cell>
          <cell r="E639" t="str">
            <v>100,0-</v>
          </cell>
          <cell r="F639">
            <v>0</v>
          </cell>
          <cell r="G639">
            <v>7.76</v>
          </cell>
          <cell r="H639">
            <v>-7.76</v>
          </cell>
        </row>
        <row r="640">
          <cell r="C640" t="str">
            <v>200100</v>
          </cell>
          <cell r="D640" t="str">
            <v>200100 Прибыль из выбытия ОснСредств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</row>
        <row r="641">
          <cell r="C641" t="str">
            <v>200120</v>
          </cell>
          <cell r="D641" t="str">
            <v>200120 Прибыль при реализации земельных участков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</row>
        <row r="642">
          <cell r="C642" t="str">
            <v>200130</v>
          </cell>
          <cell r="D642" t="str">
            <v>200130 Прибыль от выполнения СМР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</row>
        <row r="643">
          <cell r="C643" t="str">
            <v>200180</v>
          </cell>
          <cell r="D643" t="str">
            <v>200180 Прибыль при выбытии Финансовых вложений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</row>
        <row r="644">
          <cell r="C644" t="str">
            <v>200200</v>
          </cell>
          <cell r="D644" t="str">
            <v>200200 Убыток из выбытия ОснСредств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</row>
        <row r="645">
          <cell r="C645" t="str">
            <v>200220</v>
          </cell>
          <cell r="D645" t="str">
            <v>200220 Убыток от реализации земельных участков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</row>
        <row r="646">
          <cell r="C646" t="str">
            <v>200230</v>
          </cell>
          <cell r="D646" t="str">
            <v>200230 Убыток от СМР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</row>
        <row r="647">
          <cell r="C647" t="str">
            <v>200280</v>
          </cell>
          <cell r="D647" t="str">
            <v>200280 Убыток при выбытии Финансовых вложений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</row>
        <row r="648">
          <cell r="C648" t="str">
            <v>201000</v>
          </cell>
          <cell r="D648" t="str">
            <v>201000 Расход от чрезвычайных обстоятельств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</row>
        <row r="649">
          <cell r="C649" t="str">
            <v>230000</v>
          </cell>
          <cell r="D649" t="str">
            <v>230000 Убытки от  курсовых разниц</v>
          </cell>
          <cell r="E649" t="str">
            <v>11,2</v>
          </cell>
          <cell r="F649">
            <v>15950653.49</v>
          </cell>
          <cell r="G649">
            <v>14350562.550000001</v>
          </cell>
          <cell r="H649">
            <v>1600090.94</v>
          </cell>
        </row>
        <row r="650">
          <cell r="C650" t="str">
            <v>230005</v>
          </cell>
          <cell r="D650" t="str">
            <v>230005 Убыток от операции с валютой (покупка/продажа)</v>
          </cell>
          <cell r="E650" t="str">
            <v>100,0-</v>
          </cell>
          <cell r="F650">
            <v>0</v>
          </cell>
          <cell r="G650">
            <v>994046.87</v>
          </cell>
          <cell r="H650">
            <v>-994046.87</v>
          </cell>
        </row>
        <row r="651">
          <cell r="C651" t="str">
            <v>230006</v>
          </cell>
          <cell r="D651" t="str">
            <v>230006 Отрицательные суммовые разницы</v>
          </cell>
          <cell r="E651" t="str">
            <v>100,0-</v>
          </cell>
          <cell r="F651">
            <v>0</v>
          </cell>
          <cell r="G651">
            <v>856873.85</v>
          </cell>
          <cell r="H651">
            <v>-856873.85</v>
          </cell>
        </row>
        <row r="652">
          <cell r="C652" t="str">
            <v>230010</v>
          </cell>
          <cell r="D652" t="str">
            <v>230010 Убыток от переоценки валюты</v>
          </cell>
          <cell r="E652" t="str">
            <v>48,0-</v>
          </cell>
          <cell r="F652">
            <v>36369692.869999997</v>
          </cell>
          <cell r="G652">
            <v>69919650.319999993</v>
          </cell>
          <cell r="H652">
            <v>-33549957.449999999</v>
          </cell>
        </row>
        <row r="653">
          <cell r="C653" t="str">
            <v>230011</v>
          </cell>
          <cell r="D653" t="str">
            <v>230011 Убыток от курсовых разниц (аффилированные лица.)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</row>
        <row r="654">
          <cell r="C654" t="str">
            <v>230012</v>
          </cell>
          <cell r="D654" t="str">
            <v>230012 Убыток от суммовой разницы (аффилированные лица.)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</row>
        <row r="655">
          <cell r="C655" t="str">
            <v>230014</v>
          </cell>
          <cell r="D655" t="str">
            <v>230014 Убыток от переоценки (аффилированные лица.)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</row>
        <row r="656">
          <cell r="C656" t="str">
            <v>230020</v>
          </cell>
          <cell r="D656" t="str">
            <v>230020 Убыток от небольших  курсовых разниц</v>
          </cell>
          <cell r="E656">
            <v>0</v>
          </cell>
          <cell r="F656">
            <v>8032.84</v>
          </cell>
          <cell r="G656">
            <v>0</v>
          </cell>
          <cell r="H656">
            <v>8032.84</v>
          </cell>
        </row>
        <row r="657">
          <cell r="C657" t="str">
            <v>230023</v>
          </cell>
          <cell r="D657" t="str">
            <v>230023 Убыток от КредАвизо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</row>
        <row r="658">
          <cell r="C658" t="str">
            <v>230030</v>
          </cell>
          <cell r="D658" t="str">
            <v>230030 Убыток от финансовой деятельности</v>
          </cell>
          <cell r="E658">
            <v>0</v>
          </cell>
          <cell r="F658">
            <v>15</v>
          </cell>
          <cell r="G658">
            <v>0</v>
          </cell>
          <cell r="H658">
            <v>15</v>
          </cell>
        </row>
        <row r="659">
          <cell r="C659" t="str">
            <v>230040</v>
          </cell>
          <cell r="D659" t="str">
            <v>230040 Убыток от  курсовых разниц  (бух.)</v>
          </cell>
          <cell r="E659" t="str">
            <v>100,0-</v>
          </cell>
          <cell r="F659">
            <v>0</v>
          </cell>
          <cell r="G659">
            <v>8624376.6600000001</v>
          </cell>
          <cell r="H659">
            <v>-8624376.6600000001</v>
          </cell>
        </row>
        <row r="660">
          <cell r="C660" t="str">
            <v>230042</v>
          </cell>
          <cell r="D660" t="str">
            <v>230042 Убыток от суммовых разниц (бух.)</v>
          </cell>
          <cell r="E660" t="str">
            <v>100,0-</v>
          </cell>
          <cell r="F660">
            <v>0</v>
          </cell>
          <cell r="G660">
            <v>484901.57</v>
          </cell>
          <cell r="H660">
            <v>-484901.57</v>
          </cell>
        </row>
        <row r="661">
          <cell r="C661" t="str">
            <v>230043</v>
          </cell>
          <cell r="D661" t="str">
            <v>230043 Убыток по НДС от суммовых разниц (бух.)</v>
          </cell>
          <cell r="E661" t="str">
            <v>100,0-</v>
          </cell>
          <cell r="F661">
            <v>0</v>
          </cell>
          <cell r="G661">
            <v>4900.66</v>
          </cell>
          <cell r="H661">
            <v>-4900.66</v>
          </cell>
        </row>
        <row r="662">
          <cell r="C662" t="str">
            <v>230044</v>
          </cell>
          <cell r="D662" t="str">
            <v>230044 Убыток от переоценки (бух.)</v>
          </cell>
          <cell r="E662" t="str">
            <v>100,0-</v>
          </cell>
          <cell r="F662">
            <v>0</v>
          </cell>
          <cell r="G662">
            <v>18198232.640000001</v>
          </cell>
          <cell r="H662">
            <v>-18198232.640000001</v>
          </cell>
        </row>
        <row r="663">
          <cell r="C663" t="str">
            <v>230050</v>
          </cell>
          <cell r="D663" t="str">
            <v>230050 ММ убыток от перемещения товаров между магазинами</v>
          </cell>
          <cell r="E663" t="str">
            <v>77,5-</v>
          </cell>
          <cell r="F663">
            <v>139868.25</v>
          </cell>
          <cell r="G663">
            <v>620287.32999999996</v>
          </cell>
          <cell r="H663">
            <v>-480419.08</v>
          </cell>
        </row>
        <row r="664">
          <cell r="C664" t="str">
            <v>230060</v>
          </cell>
          <cell r="D664" t="str">
            <v>230060 ММ убыток от изменения (округления) цен</v>
          </cell>
          <cell r="E664" t="str">
            <v>12,4-</v>
          </cell>
          <cell r="F664">
            <v>80229693.939999998</v>
          </cell>
          <cell r="G664">
            <v>91603779.219999999</v>
          </cell>
          <cell r="H664">
            <v>-11374085.279999999</v>
          </cell>
        </row>
        <row r="665">
          <cell r="C665" t="str">
            <v>230070</v>
          </cell>
          <cell r="D665" t="str">
            <v>230070 ММ убыток от переоценки товаров</v>
          </cell>
          <cell r="E665" t="str">
            <v>714,3</v>
          </cell>
          <cell r="F665">
            <v>91809637.900000006</v>
          </cell>
          <cell r="G665">
            <v>11275330.109999999</v>
          </cell>
          <cell r="H665">
            <v>80534307.790000007</v>
          </cell>
        </row>
        <row r="666">
          <cell r="C666" t="str">
            <v>230071</v>
          </cell>
          <cell r="D666" t="str">
            <v>230071 ММ убыток от переоценки товаров при ПИ</v>
          </cell>
          <cell r="E666" t="str">
            <v>91 112,2-</v>
          </cell>
          <cell r="F666">
            <v>-59652676.090000004</v>
          </cell>
          <cell r="G666">
            <v>65543.58</v>
          </cell>
          <cell r="H666">
            <v>-59718219.670000002</v>
          </cell>
        </row>
        <row r="667">
          <cell r="C667" t="str">
            <v>230073</v>
          </cell>
          <cell r="D667" t="str">
            <v>230073 ММ убыток от переоценки товаров (готовая продукци)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</row>
        <row r="668">
          <cell r="C668" t="str">
            <v>230074</v>
          </cell>
          <cell r="D668" t="str">
            <v>230074 ММ убыток от переоценки товаров (сырье)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</row>
        <row r="669">
          <cell r="C669" t="str">
            <v>230075</v>
          </cell>
          <cell r="D669" t="str">
            <v>230075 ММ убыток от переоценки товаров не для продаж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</row>
        <row r="670">
          <cell r="C670" t="str">
            <v>230090</v>
          </cell>
          <cell r="D670" t="str">
            <v>230090 Расходы прочие</v>
          </cell>
          <cell r="E670" t="str">
            <v>83,8-</v>
          </cell>
          <cell r="F670">
            <v>834901.77</v>
          </cell>
          <cell r="G670">
            <v>5161730.8899999997</v>
          </cell>
          <cell r="H670">
            <v>-4326829.12</v>
          </cell>
        </row>
        <row r="671">
          <cell r="C671" t="str">
            <v>230100</v>
          </cell>
          <cell r="D671" t="str">
            <v>230100 Расходы прочие-корректировка прошлого периода</v>
          </cell>
          <cell r="E671">
            <v>0</v>
          </cell>
          <cell r="F671">
            <v>652366.77</v>
          </cell>
          <cell r="G671">
            <v>0</v>
          </cell>
          <cell r="H671">
            <v>652366.77</v>
          </cell>
        </row>
        <row r="672">
          <cell r="C672" t="str">
            <v>230110</v>
          </cell>
          <cell r="D672" t="str">
            <v>230110 Расходы от недостачи (касса) бух.</v>
          </cell>
          <cell r="E672" t="str">
            <v>100,0-</v>
          </cell>
          <cell r="F672">
            <v>0</v>
          </cell>
          <cell r="G672">
            <v>145577.79</v>
          </cell>
          <cell r="H672">
            <v>-145577.79</v>
          </cell>
        </row>
        <row r="673">
          <cell r="C673" t="str">
            <v>230111</v>
          </cell>
          <cell r="D673" t="str">
            <v>230111 Расходы от недостачи (касса) Ist.</v>
          </cell>
          <cell r="E673" t="str">
            <v>100,0-</v>
          </cell>
          <cell r="F673">
            <v>0</v>
          </cell>
          <cell r="G673">
            <v>432.49</v>
          </cell>
          <cell r="H673">
            <v>-432.49</v>
          </cell>
        </row>
        <row r="674">
          <cell r="C674" t="str">
            <v>230120</v>
          </cell>
          <cell r="D674" t="str">
            <v>230120 ММ убыток от транспортных разниц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</row>
        <row r="675">
          <cell r="C675" t="str">
            <v>230165</v>
          </cell>
          <cell r="D675" t="str">
            <v>230165 Убыток от списания накопительной скидке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</row>
        <row r="676">
          <cell r="C676" t="str">
            <v>230400</v>
          </cell>
          <cell r="D676" t="str">
            <v>230400 Неконпенсируемый  убыток магазинов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</row>
        <row r="677">
          <cell r="C677" t="str">
            <v>230510</v>
          </cell>
          <cell r="D677" t="str">
            <v>230510 Убыток при сверках с поставщиками</v>
          </cell>
          <cell r="E677" t="str">
            <v>82,2-</v>
          </cell>
          <cell r="F677">
            <v>94871.99</v>
          </cell>
          <cell r="G677">
            <v>533652.06000000006</v>
          </cell>
          <cell r="H677">
            <v>-438780.07</v>
          </cell>
        </row>
        <row r="678">
          <cell r="C678" t="str">
            <v>230600</v>
          </cell>
          <cell r="D678" t="str">
            <v>230600 расходы не связанные с реал.услуг</v>
          </cell>
          <cell r="E678" t="str">
            <v>100,0-</v>
          </cell>
          <cell r="F678">
            <v>0</v>
          </cell>
          <cell r="G678">
            <v>974772.37</v>
          </cell>
          <cell r="H678">
            <v>-974772.37</v>
          </cell>
        </row>
        <row r="679">
          <cell r="C679" t="str">
            <v>230610</v>
          </cell>
          <cell r="D679" t="str">
            <v>230610 Расходы по таможенному оф-ю ОС</v>
          </cell>
          <cell r="E679" t="str">
            <v>100,0-</v>
          </cell>
          <cell r="F679">
            <v>0</v>
          </cell>
          <cell r="G679">
            <v>4772.7299999999996</v>
          </cell>
          <cell r="H679">
            <v>-4772.7299999999996</v>
          </cell>
        </row>
        <row r="680">
          <cell r="C680" t="str">
            <v>230700</v>
          </cell>
          <cell r="D680" t="str">
            <v>230700 Убыток прошлых лет</v>
          </cell>
          <cell r="E680" t="str">
            <v>100,0-</v>
          </cell>
          <cell r="F680">
            <v>0</v>
          </cell>
          <cell r="G680">
            <v>5052678.55</v>
          </cell>
          <cell r="H680">
            <v>-5052678.55</v>
          </cell>
        </row>
        <row r="681">
          <cell r="C681" t="str">
            <v>230900</v>
          </cell>
          <cell r="D681" t="str">
            <v>230900 НДС в расходах по  товарам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</row>
        <row r="682">
          <cell r="C682" t="str">
            <v>230910</v>
          </cell>
          <cell r="D682" t="str">
            <v>230910 НДС в расходах по  услугам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</row>
        <row r="683">
          <cell r="C683" t="str">
            <v>230920</v>
          </cell>
          <cell r="D683" t="str">
            <v>230920 НДС в расходах по  капвложениям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</row>
        <row r="684">
          <cell r="C684" t="str">
            <v>231500</v>
          </cell>
          <cell r="D684" t="str">
            <v>231500 Убыток поставщики коррект счет бух</v>
          </cell>
          <cell r="E684" t="str">
            <v>100,0</v>
          </cell>
          <cell r="F684">
            <v>0</v>
          </cell>
          <cell r="G684">
            <v>-48984.639999999999</v>
          </cell>
          <cell r="H684">
            <v>48984.639999999999</v>
          </cell>
        </row>
        <row r="685">
          <cell r="C685" t="str">
            <v>231510</v>
          </cell>
          <cell r="D685" t="str">
            <v>231510 Убыток поставщики коррект счет упр</v>
          </cell>
          <cell r="E685" t="str">
            <v>100,0-</v>
          </cell>
          <cell r="F685">
            <v>0</v>
          </cell>
          <cell r="G685">
            <v>48984.639999999999</v>
          </cell>
          <cell r="H685">
            <v>-48984.639999999999</v>
          </cell>
        </row>
        <row r="686">
          <cell r="C686" t="str">
            <v>239999</v>
          </cell>
          <cell r="D686" t="str">
            <v>239999 Расходы прочие - корректировочный счет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</row>
        <row r="687">
          <cell r="C687" t="str">
            <v>240000</v>
          </cell>
          <cell r="D687" t="str">
            <v>240000 ММ убыток от скидок поставщиков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</row>
        <row r="688">
          <cell r="C688" t="str">
            <v>249999</v>
          </cell>
          <cell r="D688" t="str">
            <v>249999 ММ убыток от скидок поставщиков - корр.счет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</row>
        <row r="689">
          <cell r="C689" t="str">
            <v>250000</v>
          </cell>
          <cell r="D689" t="str">
            <v>250000 Прибыль из выбытия ОснСредств</v>
          </cell>
          <cell r="E689" t="str">
            <v>100,0</v>
          </cell>
          <cell r="F689">
            <v>0</v>
          </cell>
          <cell r="G689">
            <v>-3720.56</v>
          </cell>
          <cell r="H689">
            <v>3720.56</v>
          </cell>
        </row>
        <row r="690">
          <cell r="C690" t="str">
            <v>250020</v>
          </cell>
          <cell r="D690" t="str">
            <v>250020 Прибыль при реализации земельный участков</v>
          </cell>
          <cell r="E690" t="str">
            <v>100,0</v>
          </cell>
          <cell r="F690">
            <v>0</v>
          </cell>
          <cell r="G690">
            <v>-251354459.68000001</v>
          </cell>
          <cell r="H690">
            <v>251354459.68000001</v>
          </cell>
        </row>
        <row r="691">
          <cell r="C691" t="str">
            <v>250030</v>
          </cell>
          <cell r="D691" t="str">
            <v>250030 Прибыль от выполнения СМР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</row>
        <row r="692">
          <cell r="C692" t="str">
            <v>251000</v>
          </cell>
          <cell r="D692" t="str">
            <v>251000 Списание в лом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</row>
        <row r="693">
          <cell r="C693" t="str">
            <v>251100</v>
          </cell>
          <cell r="D693" t="str">
            <v>251100 Прибыль из выбытия ОснСредствОтклонение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</row>
        <row r="694">
          <cell r="C694" t="str">
            <v>251120</v>
          </cell>
          <cell r="D694" t="str">
            <v>251120 Прибыль из выбытия  Земель Отклонение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</row>
        <row r="695">
          <cell r="C695" t="str">
            <v>251130</v>
          </cell>
          <cell r="D695" t="str">
            <v>251130 Прибыль из выбытия СМР Отклонение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</row>
        <row r="696">
          <cell r="C696" t="str">
            <v>251140</v>
          </cell>
          <cell r="D696" t="str">
            <v>251140 Прибыль от выбытия фин. вложений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</row>
        <row r="697">
          <cell r="C697" t="str">
            <v>251200</v>
          </cell>
          <cell r="D697" t="str">
            <v>251200 Убыток из выбытия ОснСредствОтклонение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</row>
        <row r="698">
          <cell r="C698" t="str">
            <v>251220</v>
          </cell>
          <cell r="D698" t="str">
            <v>251220 Убыток из выбытия ОснСредств Земля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</row>
        <row r="699">
          <cell r="C699" t="str">
            <v>251230</v>
          </cell>
          <cell r="D699" t="str">
            <v>251230 Убыток из выбытия ОснСредствСМР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</row>
        <row r="700">
          <cell r="C700" t="str">
            <v>251240</v>
          </cell>
          <cell r="D700" t="str">
            <v>251240 Убыток от выбытия фин. вложений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</row>
        <row r="701">
          <cell r="C701" t="str">
            <v>251300</v>
          </cell>
          <cell r="D701" t="str">
            <v>251300 Выручка от выбытия основных средств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</row>
        <row r="702">
          <cell r="C702" t="str">
            <v>251320</v>
          </cell>
          <cell r="D702" t="str">
            <v>251320 Выручка от реализации земель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</row>
        <row r="703">
          <cell r="C703" t="str">
            <v>251330</v>
          </cell>
          <cell r="D703" t="str">
            <v>251330 Выручка от выполнения СМР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</row>
        <row r="704">
          <cell r="C704" t="str">
            <v>251400</v>
          </cell>
          <cell r="D704" t="str">
            <v>251400 себ-ть ОС в продажных ценах отклонение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</row>
        <row r="705">
          <cell r="C705" t="str">
            <v>251420</v>
          </cell>
          <cell r="D705" t="str">
            <v>251420 Себестоимость земель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</row>
        <row r="706">
          <cell r="C706" t="str">
            <v>251430</v>
          </cell>
          <cell r="D706" t="str">
            <v>251430 Себестоимость СМР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</row>
        <row r="707">
          <cell r="C707" t="str">
            <v>251440</v>
          </cell>
          <cell r="D707" t="str">
            <v>251440 Себ-ть фин. вложений управленческий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</row>
        <row r="708">
          <cell r="C708" t="str">
            <v>252000</v>
          </cell>
          <cell r="D708" t="str">
            <v>252000 Доход от корректировки амортизации отклонение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</row>
        <row r="709">
          <cell r="C709" t="str">
            <v>252100</v>
          </cell>
          <cell r="D709" t="str">
            <v>252100 КорректировкиПриОприходованииОСзаднимЧисломОтклоне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</row>
        <row r="710">
          <cell r="C710" t="str">
            <v>252999</v>
          </cell>
          <cell r="D710" t="str">
            <v>252999 Перенос результата текущего года (управленч. учет)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</row>
        <row r="711">
          <cell r="C711" t="str">
            <v>261330</v>
          </cell>
          <cell r="D711" t="str">
            <v>261330 Выручка от реализации СМР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</row>
        <row r="712">
          <cell r="C712" t="str">
            <v>280000</v>
          </cell>
          <cell r="D712" t="str">
            <v>280000 Доход от курсовых разниц</v>
          </cell>
          <cell r="E712" t="str">
            <v>61,0-</v>
          </cell>
          <cell r="F712">
            <v>-15272766.01</v>
          </cell>
          <cell r="G712">
            <v>-9484155.5700000003</v>
          </cell>
          <cell r="H712">
            <v>-5788610.4400000004</v>
          </cell>
        </row>
        <row r="713">
          <cell r="C713" t="str">
            <v>280005</v>
          </cell>
          <cell r="D713" t="str">
            <v>280005 Доход от операций с валютов (покупка, продажа)</v>
          </cell>
          <cell r="E713" t="str">
            <v>100,0</v>
          </cell>
          <cell r="F713">
            <v>0</v>
          </cell>
          <cell r="G713">
            <v>-923499.68</v>
          </cell>
          <cell r="H713">
            <v>923499.68</v>
          </cell>
        </row>
        <row r="714">
          <cell r="C714" t="str">
            <v>280006</v>
          </cell>
          <cell r="D714" t="str">
            <v>280006 Положительные суммовые разницы</v>
          </cell>
          <cell r="E714" t="str">
            <v>100,0</v>
          </cell>
          <cell r="F714">
            <v>0</v>
          </cell>
          <cell r="G714">
            <v>-252340.57</v>
          </cell>
          <cell r="H714">
            <v>252340.57</v>
          </cell>
        </row>
        <row r="715">
          <cell r="C715" t="str">
            <v>280010</v>
          </cell>
          <cell r="D715" t="str">
            <v>280010 Доход от оценки валюты</v>
          </cell>
          <cell r="E715" t="str">
            <v>48,9-</v>
          </cell>
          <cell r="F715">
            <v>-69728132.200000003</v>
          </cell>
          <cell r="G715">
            <v>-46817503.479999997</v>
          </cell>
          <cell r="H715">
            <v>-22910628.719999999</v>
          </cell>
        </row>
        <row r="716">
          <cell r="C716" t="str">
            <v>280011</v>
          </cell>
          <cell r="D716" t="str">
            <v>280011 Доход от курсовых разниц (аффилированные лица.)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</row>
        <row r="717">
          <cell r="C717" t="str">
            <v>280012</v>
          </cell>
          <cell r="D717" t="str">
            <v>280012 Доход от суммовой разницы (аффилированные лица.)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</row>
        <row r="718">
          <cell r="C718" t="str">
            <v>280014</v>
          </cell>
          <cell r="D718" t="str">
            <v>280014 Доход от переоценки (аффилированные лица.)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</row>
        <row r="719">
          <cell r="C719" t="str">
            <v>280020</v>
          </cell>
          <cell r="D719" t="str">
            <v>280020 Доход от небольших курсовых разниц</v>
          </cell>
          <cell r="E719">
            <v>0</v>
          </cell>
          <cell r="F719">
            <v>-872.19</v>
          </cell>
          <cell r="G719">
            <v>0</v>
          </cell>
          <cell r="H719">
            <v>-872.19</v>
          </cell>
        </row>
        <row r="720">
          <cell r="C720" t="str">
            <v>280030</v>
          </cell>
          <cell r="D720" t="str">
            <v>280030 ММ доход -излишки при инвентаризации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</row>
        <row r="721">
          <cell r="C721" t="str">
            <v>280040</v>
          </cell>
          <cell r="D721" t="str">
            <v>280040 Доход от курсовых разниц (бух.)</v>
          </cell>
          <cell r="E721" t="str">
            <v>100,0</v>
          </cell>
          <cell r="F721">
            <v>0</v>
          </cell>
          <cell r="G721">
            <v>-6993421.5199999996</v>
          </cell>
          <cell r="H721">
            <v>6993421.5199999996</v>
          </cell>
        </row>
        <row r="722">
          <cell r="C722" t="str">
            <v>280042</v>
          </cell>
          <cell r="D722" t="str">
            <v>280042 Доход от суммовых разниц (бух.)</v>
          </cell>
          <cell r="E722" t="str">
            <v>100,0</v>
          </cell>
          <cell r="F722">
            <v>0</v>
          </cell>
          <cell r="G722">
            <v>-1500413.08</v>
          </cell>
          <cell r="H722">
            <v>1500413.08</v>
          </cell>
        </row>
        <row r="723">
          <cell r="C723" t="str">
            <v>280043</v>
          </cell>
          <cell r="D723" t="str">
            <v>280043 Доход по НДС от суммовых разниц (бух.)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</row>
        <row r="724">
          <cell r="C724" t="str">
            <v>280044</v>
          </cell>
          <cell r="D724" t="str">
            <v>280044 Доход от переоценки (бух.)</v>
          </cell>
          <cell r="E724" t="str">
            <v>100,0</v>
          </cell>
          <cell r="F724">
            <v>0</v>
          </cell>
          <cell r="G724">
            <v>-10631735.199999999</v>
          </cell>
          <cell r="H724">
            <v>10631735.199999999</v>
          </cell>
        </row>
        <row r="725">
          <cell r="C725" t="str">
            <v>280050</v>
          </cell>
          <cell r="D725" t="str">
            <v>280050 ММ доход от перемещения товаров между магазинами</v>
          </cell>
          <cell r="E725" t="str">
            <v>89,4</v>
          </cell>
          <cell r="F725">
            <v>-18546.36</v>
          </cell>
          <cell r="G725">
            <v>-175326.44</v>
          </cell>
          <cell r="H725">
            <v>156780.07999999999</v>
          </cell>
        </row>
        <row r="726">
          <cell r="C726" t="str">
            <v>280060</v>
          </cell>
          <cell r="D726" t="str">
            <v>280060 ММ доход от изменения (округления) цен</v>
          </cell>
          <cell r="E726" t="str">
            <v>6,6</v>
          </cell>
          <cell r="F726">
            <v>-82109134.980000004</v>
          </cell>
          <cell r="G726">
            <v>-87864871.640000001</v>
          </cell>
          <cell r="H726">
            <v>5755736.6600000001</v>
          </cell>
        </row>
        <row r="727">
          <cell r="C727" t="str">
            <v>280070</v>
          </cell>
          <cell r="D727" t="str">
            <v>280070 ММ доход от переоценки товаров</v>
          </cell>
          <cell r="E727" t="str">
            <v>1 018,9-</v>
          </cell>
          <cell r="F727">
            <v>-89863814.540000007</v>
          </cell>
          <cell r="G727">
            <v>-8031311.9800000004</v>
          </cell>
          <cell r="H727">
            <v>-81832502.560000002</v>
          </cell>
        </row>
        <row r="728">
          <cell r="C728" t="str">
            <v>280071</v>
          </cell>
          <cell r="D728" t="str">
            <v>280071 ММ доход от переоценки товаров при ПИ</v>
          </cell>
          <cell r="E728" t="str">
            <v>100,0</v>
          </cell>
          <cell r="F728">
            <v>0</v>
          </cell>
          <cell r="G728">
            <v>-15337.36</v>
          </cell>
          <cell r="H728">
            <v>15337.36</v>
          </cell>
        </row>
        <row r="729">
          <cell r="C729" t="str">
            <v>280073</v>
          </cell>
          <cell r="D729" t="str">
            <v>280073 ММ доход от переоценки товаров (готовая продукция)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</row>
        <row r="730">
          <cell r="C730" t="str">
            <v>280074</v>
          </cell>
          <cell r="D730" t="str">
            <v>280074 ММ доход от переоценки товаров сырье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</row>
        <row r="731">
          <cell r="C731" t="str">
            <v>280075</v>
          </cell>
          <cell r="D731" t="str">
            <v>280075 ММ доход от переоценки товаров не для продаж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</row>
        <row r="732">
          <cell r="C732" t="str">
            <v>280080</v>
          </cell>
          <cell r="D732" t="str">
            <v>280080 Доход от бесплат.поставок (т.для тов.с S-цен)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</row>
        <row r="733">
          <cell r="C733" t="str">
            <v>280090</v>
          </cell>
          <cell r="D733" t="str">
            <v>280090 Доходы прочие</v>
          </cell>
          <cell r="E733" t="str">
            <v>27,8</v>
          </cell>
          <cell r="F733">
            <v>-5353847.3</v>
          </cell>
          <cell r="G733">
            <v>-7419749.8799999999</v>
          </cell>
          <cell r="H733">
            <v>2065902.58</v>
          </cell>
        </row>
        <row r="734">
          <cell r="C734" t="str">
            <v>280100</v>
          </cell>
          <cell r="D734" t="str">
            <v>280100 Доходы прочие прошлого пер.(корректировки)</v>
          </cell>
          <cell r="E734" t="str">
            <v>2 778,2-</v>
          </cell>
          <cell r="F734">
            <v>-7831988.4299999997</v>
          </cell>
          <cell r="G734">
            <v>-272116.5</v>
          </cell>
          <cell r="H734">
            <v>-7559871.9299999997</v>
          </cell>
        </row>
        <row r="735">
          <cell r="C735" t="str">
            <v>280110</v>
          </cell>
          <cell r="D735" t="str">
            <v>280110 Доходы от излишков (кассы) бух.</v>
          </cell>
          <cell r="E735" t="str">
            <v>26,1</v>
          </cell>
          <cell r="F735">
            <v>-1068438.1000000001</v>
          </cell>
          <cell r="G735">
            <v>-1445491.38</v>
          </cell>
          <cell r="H735">
            <v>377053.28</v>
          </cell>
        </row>
        <row r="736">
          <cell r="C736" t="str">
            <v>280111</v>
          </cell>
          <cell r="D736" t="str">
            <v>280111 Доходы от излишков (кассы) (Ist.)</v>
          </cell>
          <cell r="E736" t="str">
            <v>100,0</v>
          </cell>
          <cell r="F736">
            <v>0</v>
          </cell>
          <cell r="G736">
            <v>-16306.47</v>
          </cell>
          <cell r="H736">
            <v>16306.47</v>
          </cell>
        </row>
        <row r="737">
          <cell r="C737" t="str">
            <v>280120</v>
          </cell>
          <cell r="D737" t="str">
            <v>280120 ММ доход от транспортных разниц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</row>
        <row r="738">
          <cell r="C738" t="str">
            <v>280130</v>
          </cell>
          <cell r="D738" t="str">
            <v>280130 Доходы от инвентаризации.ОС</v>
          </cell>
          <cell r="E738" t="str">
            <v>1 282,6-</v>
          </cell>
          <cell r="F738">
            <v>-548644</v>
          </cell>
          <cell r="G738">
            <v>-39682.28</v>
          </cell>
          <cell r="H738">
            <v>-508961.72</v>
          </cell>
        </row>
        <row r="739">
          <cell r="C739" t="str">
            <v>280140</v>
          </cell>
          <cell r="D739" t="str">
            <v>280140 Доходы от питания (столовая)</v>
          </cell>
          <cell r="E739" t="str">
            <v>100,0</v>
          </cell>
          <cell r="F739">
            <v>0</v>
          </cell>
          <cell r="G739">
            <v>-1358855</v>
          </cell>
          <cell r="H739">
            <v>1358855</v>
          </cell>
        </row>
        <row r="740">
          <cell r="C740" t="str">
            <v>280145</v>
          </cell>
          <cell r="D740" t="str">
            <v>280145 Доход от поставщиков по дог.услуг (питание)</v>
          </cell>
          <cell r="E740" t="str">
            <v>100,0</v>
          </cell>
          <cell r="F740">
            <v>0</v>
          </cell>
          <cell r="G740">
            <v>-776794.91</v>
          </cell>
          <cell r="H740">
            <v>776794.91</v>
          </cell>
        </row>
        <row r="741">
          <cell r="C741" t="str">
            <v>280150</v>
          </cell>
          <cell r="D741" t="str">
            <v>280150 Доходы от агентского вознаграждения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</row>
        <row r="742">
          <cell r="C742" t="str">
            <v>280160</v>
          </cell>
          <cell r="D742" t="str">
            <v>280160 Доходы от погашения ваучеров</v>
          </cell>
          <cell r="E742" t="str">
            <v>99,7</v>
          </cell>
          <cell r="F742">
            <v>-26.08</v>
          </cell>
          <cell r="G742">
            <v>-8882.06</v>
          </cell>
          <cell r="H742">
            <v>8855.98</v>
          </cell>
        </row>
        <row r="743">
          <cell r="C743" t="str">
            <v>280165</v>
          </cell>
          <cell r="D743" t="str">
            <v>280165 Доходы от списания накопительной скидке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</row>
        <row r="744">
          <cell r="C744" t="str">
            <v>280200</v>
          </cell>
          <cell r="D744" t="str">
            <v>280200 Компенсация ПИ за 2005г</v>
          </cell>
          <cell r="E744" t="str">
            <v>71,5</v>
          </cell>
          <cell r="F744">
            <v>-2039991.41</v>
          </cell>
          <cell r="G744">
            <v>-7151896.4800000004</v>
          </cell>
          <cell r="H744">
            <v>5111905.07</v>
          </cell>
        </row>
        <row r="745">
          <cell r="C745" t="str">
            <v>280210</v>
          </cell>
          <cell r="D745" t="str">
            <v>280210 Штраф за недопоставку</v>
          </cell>
          <cell r="E745" t="str">
            <v>71,1</v>
          </cell>
          <cell r="F745">
            <v>-1004707.65</v>
          </cell>
          <cell r="G745">
            <v>-3474560.1</v>
          </cell>
          <cell r="H745">
            <v>2469852.4500000002</v>
          </cell>
        </row>
        <row r="746">
          <cell r="C746" t="str">
            <v>280220</v>
          </cell>
          <cell r="D746" t="str">
            <v>280220 Доход от удержания из ЗП сотрудников(комп.хищений)</v>
          </cell>
          <cell r="E746" t="str">
            <v>11,0</v>
          </cell>
          <cell r="F746">
            <v>-338541.63</v>
          </cell>
          <cell r="G746">
            <v>-380377.59999999998</v>
          </cell>
          <cell r="H746">
            <v>41835.97</v>
          </cell>
        </row>
        <row r="747">
          <cell r="C747" t="str">
            <v>280230</v>
          </cell>
          <cell r="D747" t="str">
            <v>280230 Штраф по охране объекта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</row>
        <row r="748">
          <cell r="C748" t="str">
            <v>280240</v>
          </cell>
          <cell r="D748" t="str">
            <v>280240 Доход от компенсации ПИ от ЧОП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</row>
        <row r="749">
          <cell r="C749" t="str">
            <v>280250</v>
          </cell>
          <cell r="D749" t="str">
            <v>280250 Премия за распродажу</v>
          </cell>
          <cell r="E749" t="str">
            <v>79,5</v>
          </cell>
          <cell r="F749">
            <v>-200563.45</v>
          </cell>
          <cell r="G749">
            <v>-980595.58</v>
          </cell>
          <cell r="H749">
            <v>780032.13</v>
          </cell>
        </row>
        <row r="750">
          <cell r="C750" t="str">
            <v>280260</v>
          </cell>
          <cell r="D750" t="str">
            <v>280260 Штраф за поставку недоброкачественного товара</v>
          </cell>
          <cell r="E750" t="str">
            <v>100,0</v>
          </cell>
          <cell r="F750">
            <v>0</v>
          </cell>
          <cell r="G750">
            <v>-141.6</v>
          </cell>
          <cell r="H750">
            <v>141.6</v>
          </cell>
        </row>
        <row r="751">
          <cell r="C751" t="str">
            <v>280270</v>
          </cell>
          <cell r="D751" t="str">
            <v>280270 Штраф за административ. затраты на изм. реквизитов</v>
          </cell>
          <cell r="E751" t="str">
            <v>100,0</v>
          </cell>
          <cell r="F751">
            <v>0</v>
          </cell>
          <cell r="G751">
            <v>-120000</v>
          </cell>
          <cell r="H751">
            <v>120000</v>
          </cell>
        </row>
        <row r="752">
          <cell r="C752" t="str">
            <v>280280</v>
          </cell>
          <cell r="D752" t="str">
            <v>280280 Штраф за просрочку поставки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</row>
        <row r="753">
          <cell r="C753" t="str">
            <v>280300</v>
          </cell>
          <cell r="D753" t="str">
            <v>280300 Доход от компенсации потерь ОС,инвентаря</v>
          </cell>
          <cell r="E753">
            <v>0</v>
          </cell>
          <cell r="F753">
            <v>-128081</v>
          </cell>
          <cell r="G753">
            <v>0</v>
          </cell>
          <cell r="H753">
            <v>-128081</v>
          </cell>
        </row>
        <row r="754">
          <cell r="C754" t="str">
            <v>280350</v>
          </cell>
          <cell r="D754" t="str">
            <v>280350 Штраф за непоставку товара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</row>
        <row r="755">
          <cell r="C755" t="str">
            <v>280355</v>
          </cell>
          <cell r="D755" t="str">
            <v>280355 Штраф за несоответствие документов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</row>
        <row r="756">
          <cell r="C756" t="str">
            <v>280360</v>
          </cell>
          <cell r="D756" t="str">
            <v>280360 Штраф за НенадлИзм ШК и НепредставлЛогУведомления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</row>
        <row r="757">
          <cell r="C757" t="str">
            <v>280400</v>
          </cell>
          <cell r="D757" t="str">
            <v>280400 Доход от удержания из ЗП сотрудн (прочие)</v>
          </cell>
          <cell r="E757" t="str">
            <v>12,7-</v>
          </cell>
          <cell r="F757">
            <v>-445284.75</v>
          </cell>
          <cell r="G757">
            <v>-395146.13</v>
          </cell>
          <cell r="H757">
            <v>-50138.62</v>
          </cell>
        </row>
        <row r="758">
          <cell r="C758" t="str">
            <v>280410</v>
          </cell>
          <cell r="D758" t="str">
            <v>280410 Доход от удержания из ЗП -униформа</v>
          </cell>
          <cell r="E758" t="str">
            <v>49,0</v>
          </cell>
          <cell r="F758">
            <v>-46390</v>
          </cell>
          <cell r="G758">
            <v>-90950.05</v>
          </cell>
          <cell r="H758">
            <v>44560.05</v>
          </cell>
        </row>
        <row r="759">
          <cell r="C759" t="str">
            <v>280500</v>
          </cell>
          <cell r="D759" t="str">
            <v>280500 Ежеквартальный фиксированный ретробонус</v>
          </cell>
          <cell r="E759" t="str">
            <v>65,7</v>
          </cell>
          <cell r="F759">
            <v>-29479372.469999999</v>
          </cell>
          <cell r="G759">
            <v>-86030092.739999995</v>
          </cell>
          <cell r="H759">
            <v>56550720.270000003</v>
          </cell>
        </row>
        <row r="760">
          <cell r="C760" t="str">
            <v>280501</v>
          </cell>
          <cell r="D760" t="str">
            <v>280501 Ежеквартальный фиксированный ретробонус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</row>
        <row r="761">
          <cell r="C761" t="str">
            <v>280510</v>
          </cell>
          <cell r="D761" t="str">
            <v>280510 Доход от корректировок при сверках с поставщиками</v>
          </cell>
          <cell r="E761" t="str">
            <v>56,3</v>
          </cell>
          <cell r="F761">
            <v>-328343.62</v>
          </cell>
          <cell r="G761">
            <v>-751864.14</v>
          </cell>
          <cell r="H761">
            <v>423520.52</v>
          </cell>
        </row>
        <row r="762">
          <cell r="C762" t="str">
            <v>280520</v>
          </cell>
          <cell r="D762" t="str">
            <v>280520 Д/ср от  поставщиков услуг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</row>
        <row r="763">
          <cell r="C763" t="str">
            <v>280521</v>
          </cell>
          <cell r="D763" t="str">
            <v>280521 Корректировка доходовов по начисленным %%</v>
          </cell>
          <cell r="E763" t="str">
            <v>100,0-</v>
          </cell>
          <cell r="F763">
            <v>0</v>
          </cell>
          <cell r="G763">
            <v>3541321.42</v>
          </cell>
          <cell r="H763">
            <v>-3541321.42</v>
          </cell>
        </row>
        <row r="764">
          <cell r="C764" t="str">
            <v>280522</v>
          </cell>
          <cell r="D764" t="str">
            <v>280522 Доход от  поставщиков услуг</v>
          </cell>
          <cell r="E764" t="str">
            <v>100,0</v>
          </cell>
          <cell r="F764">
            <v>0</v>
          </cell>
          <cell r="G764">
            <v>-686439143.86000001</v>
          </cell>
          <cell r="H764">
            <v>686439143.86000001</v>
          </cell>
        </row>
        <row r="765">
          <cell r="C765" t="str">
            <v>280525</v>
          </cell>
          <cell r="D765" t="str">
            <v>280525 Доход от поставщиков по дог.услуг (комп. ПИ)</v>
          </cell>
          <cell r="E765" t="str">
            <v>100,0</v>
          </cell>
          <cell r="F765">
            <v>0</v>
          </cell>
          <cell r="G765">
            <v>-126864.41</v>
          </cell>
          <cell r="H765">
            <v>126864.41</v>
          </cell>
        </row>
        <row r="766">
          <cell r="C766" t="str">
            <v>280530</v>
          </cell>
          <cell r="D766" t="str">
            <v>280530 Маркетинговая услуга</v>
          </cell>
          <cell r="E766" t="str">
            <v>100,0</v>
          </cell>
          <cell r="F766">
            <v>0</v>
          </cell>
          <cell r="G766">
            <v>-14638397.460000001</v>
          </cell>
          <cell r="H766">
            <v>14638397.460000001</v>
          </cell>
        </row>
        <row r="767">
          <cell r="C767" t="str">
            <v>280535</v>
          </cell>
          <cell r="D767" t="str">
            <v>280535 Доход от поставщиков по дог.услуг (вход.услуг)</v>
          </cell>
          <cell r="E767" t="str">
            <v>100,0</v>
          </cell>
          <cell r="F767">
            <v>0</v>
          </cell>
          <cell r="G767">
            <v>-12210635.25</v>
          </cell>
          <cell r="H767">
            <v>12210635.25</v>
          </cell>
        </row>
        <row r="768">
          <cell r="C768" t="str">
            <v>280540</v>
          </cell>
          <cell r="D768" t="str">
            <v>280540 Премия от объема закупок</v>
          </cell>
          <cell r="E768" t="str">
            <v>100,0</v>
          </cell>
          <cell r="F768">
            <v>0</v>
          </cell>
          <cell r="G768">
            <v>-8717760.4900000002</v>
          </cell>
          <cell r="H768">
            <v>8717760.4900000002</v>
          </cell>
        </row>
        <row r="769">
          <cell r="C769" t="str">
            <v>280545</v>
          </cell>
          <cell r="D769" t="str">
            <v>280545 доход от компенсаций списания в ТК (прочие)</v>
          </cell>
          <cell r="E769" t="str">
            <v>100,0</v>
          </cell>
          <cell r="F769">
            <v>0</v>
          </cell>
          <cell r="G769">
            <v>-83992.71</v>
          </cell>
          <cell r="H769">
            <v>83992.71</v>
          </cell>
        </row>
        <row r="770">
          <cell r="C770" t="str">
            <v>280550</v>
          </cell>
          <cell r="D770" t="str">
            <v>280550 Годовой прогрессивный ретробонус за объем поставок</v>
          </cell>
          <cell r="E770" t="str">
            <v>100,0</v>
          </cell>
          <cell r="F770">
            <v>0</v>
          </cell>
          <cell r="G770">
            <v>-15033814.48</v>
          </cell>
          <cell r="H770">
            <v>15033814.48</v>
          </cell>
        </row>
        <row r="771">
          <cell r="C771" t="str">
            <v>280551</v>
          </cell>
          <cell r="D771" t="str">
            <v>280551 Годовой прогрессивный ретробонус за объем поставок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</row>
        <row r="772">
          <cell r="C772" t="str">
            <v>280555</v>
          </cell>
          <cell r="D772" t="str">
            <v>280555 БонусЗаНереализПромоТовар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</row>
        <row r="773">
          <cell r="C773" t="str">
            <v>280556</v>
          </cell>
          <cell r="D773" t="str">
            <v>280556 Бонус за промоакцию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</row>
        <row r="774">
          <cell r="C774" t="str">
            <v>280560</v>
          </cell>
          <cell r="D774" t="str">
            <v>280560 Бонус за открытие ТК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</row>
        <row r="775">
          <cell r="C775" t="str">
            <v>280565</v>
          </cell>
          <cell r="D775" t="str">
            <v>280565 Бонус за обновление ТК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</row>
        <row r="776">
          <cell r="C776" t="str">
            <v>280570</v>
          </cell>
          <cell r="D776" t="str">
            <v>280570 Бонус за ввод в ассортимент нового товара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</row>
        <row r="777">
          <cell r="C777" t="str">
            <v>280575</v>
          </cell>
          <cell r="D777" t="str">
            <v>280575 Бонус за распродажу выведенного из ассорт.  товара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</row>
        <row r="778">
          <cell r="C778" t="str">
            <v>280590</v>
          </cell>
          <cell r="D778" t="str">
            <v>280590 Доход от бонусных поставок НДС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</row>
        <row r="779">
          <cell r="C779" t="str">
            <v>280600</v>
          </cell>
          <cell r="D779" t="str">
            <v>280600 доход не связанный с реал.услуг</v>
          </cell>
          <cell r="E779" t="str">
            <v>100,0</v>
          </cell>
          <cell r="F779">
            <v>0</v>
          </cell>
          <cell r="G779">
            <v>-474236.51</v>
          </cell>
          <cell r="H779">
            <v>474236.51</v>
          </cell>
        </row>
        <row r="780">
          <cell r="C780" t="str">
            <v>280700</v>
          </cell>
          <cell r="D780" t="str">
            <v>280700 Прибыль прошлых лет</v>
          </cell>
          <cell r="E780" t="str">
            <v>100,0</v>
          </cell>
          <cell r="F780">
            <v>0</v>
          </cell>
          <cell r="G780">
            <v>-3422520.17</v>
          </cell>
          <cell r="H780">
            <v>3422520.17</v>
          </cell>
        </row>
        <row r="781">
          <cell r="C781" t="str">
            <v>281400</v>
          </cell>
          <cell r="D781" t="str">
            <v>281400 Доход от удержания из ЗП сотрудн прочие (бух уч)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</row>
        <row r="782">
          <cell r="C782" t="str">
            <v>281500</v>
          </cell>
          <cell r="D782" t="str">
            <v>281500 Бонусы и доходы от компенсаций коррект.счет бух.</v>
          </cell>
          <cell r="E782" t="str">
            <v>100,0-</v>
          </cell>
          <cell r="F782">
            <v>0</v>
          </cell>
          <cell r="G782">
            <v>180816.3</v>
          </cell>
          <cell r="H782">
            <v>-180816.3</v>
          </cell>
        </row>
        <row r="783">
          <cell r="C783" t="str">
            <v>281510</v>
          </cell>
          <cell r="D783" t="str">
            <v>281510 Бонусы и доходы от компенсаций коррект.счет упр.</v>
          </cell>
          <cell r="E783" t="str">
            <v>100,0</v>
          </cell>
          <cell r="F783">
            <v>0</v>
          </cell>
          <cell r="G783">
            <v>-180816.3</v>
          </cell>
          <cell r="H783">
            <v>180816.3</v>
          </cell>
        </row>
        <row r="784">
          <cell r="C784" t="str">
            <v>289999</v>
          </cell>
          <cell r="D784" t="str">
            <v>289999 Доходы прочие - корректировочный счет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</row>
        <row r="785">
          <cell r="C785" t="str">
            <v>300000</v>
          </cell>
          <cell r="D785" t="str">
            <v>300000 Товары FOOD</v>
          </cell>
          <cell r="E785" t="str">
            <v>54,4-</v>
          </cell>
          <cell r="F785">
            <v>281908344.11000001</v>
          </cell>
          <cell r="G785">
            <v>617935037.87</v>
          </cell>
          <cell r="H785">
            <v>-336026693.75999999</v>
          </cell>
        </row>
        <row r="786">
          <cell r="C786" t="str">
            <v>300009</v>
          </cell>
          <cell r="D786" t="str">
            <v>300009 Товары FOOD - коррект.счет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</row>
        <row r="787">
          <cell r="C787" t="str">
            <v>300010</v>
          </cell>
          <cell r="D787" t="str">
            <v>300010 Товары NON-FOOD</v>
          </cell>
          <cell r="E787" t="str">
            <v>21,1-</v>
          </cell>
          <cell r="F787">
            <v>239162042.87</v>
          </cell>
          <cell r="G787">
            <v>303037200.51999998</v>
          </cell>
          <cell r="H787">
            <v>-63875157.649999999</v>
          </cell>
        </row>
        <row r="788">
          <cell r="C788" t="str">
            <v>300019</v>
          </cell>
          <cell r="D788" t="str">
            <v>300019 Товары NON-FOOD - коррект.счет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</row>
        <row r="789">
          <cell r="C789" t="str">
            <v>301010</v>
          </cell>
          <cell r="D789" t="str">
            <v>301010 Рекламоносители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</row>
        <row r="790">
          <cell r="C790" t="str">
            <v>301019</v>
          </cell>
          <cell r="D790" t="str">
            <v>301019 Рекламоносители - коррект.счет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</row>
        <row r="791">
          <cell r="C791" t="str">
            <v>301020</v>
          </cell>
          <cell r="D791" t="str">
            <v>301020 Вторсырье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</row>
        <row r="792">
          <cell r="C792" t="str">
            <v>301030</v>
          </cell>
          <cell r="D792" t="str">
            <v>301030 Материалы для производства и инструменты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</row>
        <row r="793">
          <cell r="C793" t="str">
            <v>301039</v>
          </cell>
          <cell r="D793" t="str">
            <v>301039 Мат-лы д/пр-ва и инструменты - коррект.счет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</row>
        <row r="794">
          <cell r="C794" t="str">
            <v>301040</v>
          </cell>
          <cell r="D794" t="str">
            <v>301040 Упаковочные материалы</v>
          </cell>
          <cell r="E794" t="str">
            <v>76,5-</v>
          </cell>
          <cell r="F794">
            <v>542314.61</v>
          </cell>
          <cell r="G794">
            <v>2306611.4300000002</v>
          </cell>
          <cell r="H794">
            <v>-1764296.82</v>
          </cell>
        </row>
        <row r="795">
          <cell r="C795" t="str">
            <v>301049</v>
          </cell>
          <cell r="D795" t="str">
            <v>301049 Упаковочные материалы - коррект.счет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</row>
        <row r="796">
          <cell r="C796" t="str">
            <v>301050</v>
          </cell>
          <cell r="D796" t="str">
            <v>301050 Вспомогательные материалы для торговли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</row>
        <row r="797">
          <cell r="C797" t="str">
            <v>301059</v>
          </cell>
          <cell r="D797" t="str">
            <v>301059 Всп.материалы для торговли - коррект.счет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</row>
        <row r="798">
          <cell r="C798" t="str">
            <v>301060</v>
          </cell>
          <cell r="D798" t="str">
            <v>301060 Запчасти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</row>
        <row r="799">
          <cell r="C799" t="str">
            <v>301069</v>
          </cell>
          <cell r="D799" t="str">
            <v>301069 Запчасти - коррект.счет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</row>
        <row r="800">
          <cell r="C800" t="str">
            <v>301070</v>
          </cell>
          <cell r="D800" t="str">
            <v>301070 Прочие материалы для собственного потребления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</row>
        <row r="801">
          <cell r="C801" t="str">
            <v>301079</v>
          </cell>
          <cell r="D801" t="str">
            <v>301079 Пр.мат-лы д/собств.потребл. - коррект.счет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</row>
        <row r="802">
          <cell r="C802" t="str">
            <v>301080</v>
          </cell>
          <cell r="D802" t="str">
            <v>301080 Отклонение в стоимости товаров</v>
          </cell>
          <cell r="E802" t="str">
            <v>100,0-</v>
          </cell>
          <cell r="F802">
            <v>0</v>
          </cell>
          <cell r="G802">
            <v>45855291.5</v>
          </cell>
          <cell r="H802">
            <v>-45855291.5</v>
          </cell>
        </row>
        <row r="803">
          <cell r="C803" t="str">
            <v>301090</v>
          </cell>
          <cell r="D803" t="str">
            <v>301090 Корр. по счету отклонение в стоимости товаров</v>
          </cell>
          <cell r="E803" t="str">
            <v>100,0</v>
          </cell>
          <cell r="F803">
            <v>0</v>
          </cell>
          <cell r="G803">
            <v>-45855291.5</v>
          </cell>
          <cell r="H803">
            <v>45855291.5</v>
          </cell>
        </row>
        <row r="804">
          <cell r="C804" t="str">
            <v>401000</v>
          </cell>
          <cell r="D804" t="str">
            <v>401000 Поступление товаров - Food</v>
          </cell>
          <cell r="E804" t="str">
            <v>100,0-</v>
          </cell>
          <cell r="F804">
            <v>0</v>
          </cell>
          <cell r="G804">
            <v>115268415.55</v>
          </cell>
          <cell r="H804">
            <v>-115268415.55</v>
          </cell>
        </row>
        <row r="805">
          <cell r="C805" t="str">
            <v>402000</v>
          </cell>
          <cell r="D805" t="str">
            <v>402000 Поступление  товаров - Non-Food</v>
          </cell>
          <cell r="E805" t="str">
            <v>100,0-</v>
          </cell>
          <cell r="F805">
            <v>0</v>
          </cell>
          <cell r="G805">
            <v>132080.32999999999</v>
          </cell>
          <cell r="H805">
            <v>-132080.32999999999</v>
          </cell>
        </row>
        <row r="806">
          <cell r="C806" t="str">
            <v>403000</v>
          </cell>
          <cell r="D806" t="str">
            <v>403000 Поступление упаковки</v>
          </cell>
          <cell r="E806" t="str">
            <v>100,0-</v>
          </cell>
          <cell r="F806">
            <v>0</v>
          </cell>
          <cell r="G806">
            <v>5842324.2999999998</v>
          </cell>
          <cell r="H806">
            <v>-5842324.2999999998</v>
          </cell>
        </row>
        <row r="807">
          <cell r="C807" t="str">
            <v>404000</v>
          </cell>
          <cell r="D807" t="str">
            <v>404000 Поступление сырья</v>
          </cell>
          <cell r="E807" t="str">
            <v>100,0-</v>
          </cell>
          <cell r="F807">
            <v>0</v>
          </cell>
          <cell r="G807">
            <v>938119295.91999996</v>
          </cell>
          <cell r="H807">
            <v>-938119295.91999996</v>
          </cell>
        </row>
        <row r="808">
          <cell r="C808" t="str">
            <v>404100</v>
          </cell>
          <cell r="D808" t="str">
            <v>404100 Поступление полуфабрикатов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</row>
        <row r="809">
          <cell r="C809" t="str">
            <v>404200</v>
          </cell>
          <cell r="D809" t="str">
            <v>404200 Выпуск готовой продукции</v>
          </cell>
          <cell r="E809" t="str">
            <v>100,0</v>
          </cell>
          <cell r="F809">
            <v>0</v>
          </cell>
          <cell r="G809">
            <v>-1018239768.1799999</v>
          </cell>
          <cell r="H809">
            <v>1018239768.1799999</v>
          </cell>
        </row>
        <row r="810">
          <cell r="C810" t="str">
            <v>405000</v>
          </cell>
          <cell r="D810" t="str">
            <v>405000 Расход - сервис поставщика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</row>
        <row r="811">
          <cell r="C811" t="str">
            <v>409000</v>
          </cell>
          <cell r="D811" t="str">
            <v>409000 Коррекция  склада пр-ва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</row>
        <row r="812">
          <cell r="C812" t="str">
            <v>409001</v>
          </cell>
          <cell r="D812" t="str">
            <v>409001 Коррекция  склада пр-ва</v>
          </cell>
          <cell r="E812" t="str">
            <v>0,0</v>
          </cell>
          <cell r="F812">
            <v>-2042775.15</v>
          </cell>
          <cell r="G812">
            <v>-2042775.15</v>
          </cell>
          <cell r="H812">
            <v>0</v>
          </cell>
        </row>
        <row r="813">
          <cell r="C813" t="str">
            <v>409999</v>
          </cell>
          <cell r="D813" t="str">
            <v>409999 Потребление  - корректировочный счет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</row>
        <row r="814">
          <cell r="C814" t="str">
            <v>410110</v>
          </cell>
          <cell r="D814" t="str">
            <v>410110 Заработная плата - списочный состав</v>
          </cell>
          <cell r="E814" t="str">
            <v>15,7-</v>
          </cell>
          <cell r="F814">
            <v>317694878.45999998</v>
          </cell>
          <cell r="G814">
            <v>376894109.51999998</v>
          </cell>
          <cell r="H814">
            <v>-59199231.060000002</v>
          </cell>
        </row>
        <row r="815">
          <cell r="C815" t="str">
            <v>410111</v>
          </cell>
          <cell r="D815" t="str">
            <v>410111 Заработная плата - уволенные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</row>
        <row r="816">
          <cell r="C816" t="str">
            <v>410112</v>
          </cell>
          <cell r="D816" t="str">
            <v>410112 Заработная плата - депозит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</row>
        <row r="817">
          <cell r="C817" t="str">
            <v>410120</v>
          </cell>
          <cell r="D817" t="str">
            <v>410120 Доплата за работу в вых.и праздничные дни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</row>
        <row r="818">
          <cell r="C818" t="str">
            <v>410121</v>
          </cell>
          <cell r="D818" t="str">
            <v>410121 Доплата за 13 час работы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</row>
        <row r="819">
          <cell r="C819" t="str">
            <v>410122</v>
          </cell>
          <cell r="D819" t="str">
            <v>410122 Оплата работы сверх нормы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</row>
        <row r="820">
          <cell r="C820" t="str">
            <v>410123</v>
          </cell>
          <cell r="D820" t="str">
            <v>410123 Сверхурочные прочие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</row>
        <row r="821">
          <cell r="C821" t="str">
            <v>410130</v>
          </cell>
          <cell r="D821" t="str">
            <v>410130 Заработная плата  без НДФЛ</v>
          </cell>
          <cell r="E821" t="str">
            <v>100,0-</v>
          </cell>
          <cell r="F821">
            <v>0</v>
          </cell>
          <cell r="G821">
            <v>219600860.55000001</v>
          </cell>
          <cell r="H821">
            <v>-219600860.55000001</v>
          </cell>
        </row>
        <row r="822">
          <cell r="C822" t="str">
            <v>410140</v>
          </cell>
          <cell r="D822" t="str">
            <v>410140 Премия  без НДФЛ</v>
          </cell>
          <cell r="E822" t="str">
            <v>100,0-</v>
          </cell>
          <cell r="F822">
            <v>0</v>
          </cell>
          <cell r="G822">
            <v>88140611.900000006</v>
          </cell>
          <cell r="H822">
            <v>-88140611.900000006</v>
          </cell>
        </row>
        <row r="823">
          <cell r="C823" t="str">
            <v>410210</v>
          </cell>
          <cell r="D823" t="str">
            <v>410210 Премии за высокие показатели в работе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</row>
        <row r="824">
          <cell r="C824" t="str">
            <v>410211</v>
          </cell>
          <cell r="D824" t="str">
            <v>410211 Премии за наставничество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</row>
        <row r="825">
          <cell r="C825" t="str">
            <v>410212</v>
          </cell>
          <cell r="D825" t="str">
            <v>410212 Премии за ночные работы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</row>
        <row r="826">
          <cell r="C826" t="str">
            <v>410213</v>
          </cell>
          <cell r="D826" t="str">
            <v>410213 Премии за проведение инвентаризации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</row>
        <row r="827">
          <cell r="C827" t="str">
            <v>410214</v>
          </cell>
          <cell r="D827" t="str">
            <v>410214 Премии прочие</v>
          </cell>
          <cell r="E827" t="str">
            <v>300,9</v>
          </cell>
          <cell r="F827">
            <v>31369337.670000002</v>
          </cell>
          <cell r="G827">
            <v>-15611900.880000001</v>
          </cell>
          <cell r="H827">
            <v>46981238.549999997</v>
          </cell>
        </row>
        <row r="828">
          <cell r="C828" t="str">
            <v>410220</v>
          </cell>
          <cell r="D828" t="str">
            <v>410220 Бонусы</v>
          </cell>
          <cell r="E828">
            <v>0</v>
          </cell>
          <cell r="F828">
            <v>5673242</v>
          </cell>
          <cell r="G828">
            <v>0</v>
          </cell>
          <cell r="H828">
            <v>5673242</v>
          </cell>
        </row>
        <row r="829">
          <cell r="C829" t="str">
            <v>410310</v>
          </cell>
          <cell r="D829" t="str">
            <v>410310 Проездные документы</v>
          </cell>
          <cell r="E829">
            <v>0</v>
          </cell>
          <cell r="F829">
            <v>135946.07999999999</v>
          </cell>
          <cell r="G829">
            <v>0</v>
          </cell>
          <cell r="H829">
            <v>135946.07999999999</v>
          </cell>
        </row>
        <row r="830">
          <cell r="C830" t="str">
            <v>410320</v>
          </cell>
          <cell r="D830" t="str">
            <v>410320 Питание</v>
          </cell>
          <cell r="E830" t="str">
            <v>256,5</v>
          </cell>
          <cell r="F830">
            <v>13238213.050000001</v>
          </cell>
          <cell r="G830">
            <v>3713775</v>
          </cell>
          <cell r="H830">
            <v>9524438.0500000007</v>
          </cell>
        </row>
        <row r="831">
          <cell r="C831" t="str">
            <v>410321</v>
          </cell>
          <cell r="D831" t="str">
            <v>410321 Расходы на производственную деятельность</v>
          </cell>
          <cell r="E831" t="str">
            <v>100,0-</v>
          </cell>
          <cell r="F831">
            <v>0</v>
          </cell>
          <cell r="G831">
            <v>22943226.190000001</v>
          </cell>
          <cell r="H831">
            <v>-22943226.190000001</v>
          </cell>
        </row>
        <row r="832">
          <cell r="C832" t="str">
            <v>410330</v>
          </cell>
          <cell r="D832" t="str">
            <v>410330 ТОП-менеджмент</v>
          </cell>
          <cell r="E832" t="str">
            <v>399,8</v>
          </cell>
          <cell r="F832">
            <v>1623839.33</v>
          </cell>
          <cell r="G832">
            <v>324920.64</v>
          </cell>
          <cell r="H832">
            <v>1298918.69</v>
          </cell>
        </row>
        <row r="833">
          <cell r="C833" t="str">
            <v>410340</v>
          </cell>
          <cell r="D833" t="str">
            <v>410340 Договора подряда с ф.л.</v>
          </cell>
          <cell r="E833" t="str">
            <v>2 997,0</v>
          </cell>
          <cell r="F833">
            <v>1540742.82</v>
          </cell>
          <cell r="G833">
            <v>49750</v>
          </cell>
          <cell r="H833">
            <v>1490992.82</v>
          </cell>
        </row>
        <row r="834">
          <cell r="C834" t="str">
            <v>410350</v>
          </cell>
          <cell r="D834" t="str">
            <v>410350 Медицинская страховка</v>
          </cell>
          <cell r="E834" t="str">
            <v>61,3-</v>
          </cell>
          <cell r="F834">
            <v>2496555.52</v>
          </cell>
          <cell r="G834">
            <v>6456972.1500000004</v>
          </cell>
          <cell r="H834">
            <v>-3960416.63</v>
          </cell>
        </row>
        <row r="835">
          <cell r="C835" t="str">
            <v>410360</v>
          </cell>
          <cell r="D835" t="str">
            <v>410360 Мед.осмотры, прививки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</row>
        <row r="836">
          <cell r="C836" t="str">
            <v>410370</v>
          </cell>
          <cell r="D836" t="str">
            <v>410370 Расходы на проживание сотрудников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</row>
        <row r="837">
          <cell r="C837" t="str">
            <v>420110</v>
          </cell>
          <cell r="D837" t="str">
            <v>420110 Униформа</v>
          </cell>
          <cell r="E837" t="str">
            <v>27,3-</v>
          </cell>
          <cell r="F837">
            <v>3943219.25</v>
          </cell>
          <cell r="G837">
            <v>5422885.1200000001</v>
          </cell>
          <cell r="H837">
            <v>-1479665.87</v>
          </cell>
        </row>
        <row r="838">
          <cell r="C838" t="str">
            <v>420120</v>
          </cell>
          <cell r="D838" t="str">
            <v>420120 Докомплектование малоценного инвентаря</v>
          </cell>
          <cell r="E838" t="str">
            <v>63,1-</v>
          </cell>
          <cell r="F838">
            <v>1094834.81</v>
          </cell>
          <cell r="G838">
            <v>2968281.09</v>
          </cell>
          <cell r="H838">
            <v>-1873446.28</v>
          </cell>
        </row>
        <row r="839">
          <cell r="C839" t="str">
            <v>420121</v>
          </cell>
          <cell r="D839" t="str">
            <v>420121 Униформа на производство</v>
          </cell>
          <cell r="E839" t="str">
            <v>100,0-</v>
          </cell>
          <cell r="F839">
            <v>0</v>
          </cell>
          <cell r="G839">
            <v>1361848.12</v>
          </cell>
          <cell r="H839">
            <v>-1361848.12</v>
          </cell>
        </row>
        <row r="840">
          <cell r="C840" t="str">
            <v>420122</v>
          </cell>
          <cell r="D840" t="str">
            <v>420122 Прочие расходы на производство</v>
          </cell>
          <cell r="E840" t="str">
            <v>100,0-</v>
          </cell>
          <cell r="F840">
            <v>0</v>
          </cell>
          <cell r="G840">
            <v>2890273.56</v>
          </cell>
          <cell r="H840">
            <v>-2890273.56</v>
          </cell>
        </row>
        <row r="841">
          <cell r="C841" t="str">
            <v>420123</v>
          </cell>
          <cell r="D841" t="str">
            <v>420123 Расходы по качеству</v>
          </cell>
          <cell r="E841" t="str">
            <v>100,0-</v>
          </cell>
          <cell r="F841">
            <v>0</v>
          </cell>
          <cell r="G841">
            <v>550593.5</v>
          </cell>
          <cell r="H841">
            <v>-550593.5</v>
          </cell>
        </row>
        <row r="842">
          <cell r="C842" t="str">
            <v>420124</v>
          </cell>
          <cell r="D842" t="str">
            <v>420124 ММ Списание товаров, ГП на проверку качества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</row>
        <row r="843">
          <cell r="C843" t="str">
            <v>420130</v>
          </cell>
          <cell r="D843" t="str">
            <v>420130 Дезинфекция производства</v>
          </cell>
          <cell r="E843">
            <v>0</v>
          </cell>
          <cell r="F843">
            <v>73097.05</v>
          </cell>
          <cell r="G843">
            <v>0</v>
          </cell>
          <cell r="H843">
            <v>73097.05</v>
          </cell>
        </row>
        <row r="844">
          <cell r="C844" t="str">
            <v>420131</v>
          </cell>
          <cell r="D844" t="str">
            <v>420131 Моющие, дез.средства</v>
          </cell>
          <cell r="E844">
            <v>0</v>
          </cell>
          <cell r="F844">
            <v>442724.13</v>
          </cell>
          <cell r="G844">
            <v>0</v>
          </cell>
          <cell r="H844">
            <v>442724.13</v>
          </cell>
        </row>
        <row r="845">
          <cell r="C845" t="str">
            <v>420132</v>
          </cell>
          <cell r="D845" t="str">
            <v>420132 Ветеринарное обслуживание</v>
          </cell>
          <cell r="E845">
            <v>0</v>
          </cell>
          <cell r="F845">
            <v>310942.40000000002</v>
          </cell>
          <cell r="G845">
            <v>0</v>
          </cell>
          <cell r="H845">
            <v>310942.40000000002</v>
          </cell>
        </row>
        <row r="846">
          <cell r="C846" t="str">
            <v>420133</v>
          </cell>
          <cell r="D846" t="str">
            <v>420133 Сертификация производства</v>
          </cell>
          <cell r="E846">
            <v>0</v>
          </cell>
          <cell r="F846">
            <v>248080.62</v>
          </cell>
          <cell r="G846">
            <v>0</v>
          </cell>
          <cell r="H846">
            <v>248080.62</v>
          </cell>
        </row>
        <row r="847">
          <cell r="C847" t="str">
            <v>420134</v>
          </cell>
          <cell r="D847" t="str">
            <v>420134 Прочие хозяйственные расходы</v>
          </cell>
          <cell r="E847" t="str">
            <v>216,2</v>
          </cell>
          <cell r="F847">
            <v>31862584.829999998</v>
          </cell>
          <cell r="G847">
            <v>10075573.1</v>
          </cell>
          <cell r="H847">
            <v>21787011.73</v>
          </cell>
        </row>
        <row r="848">
          <cell r="C848" t="str">
            <v>420135</v>
          </cell>
          <cell r="D848" t="str">
            <v>420135 Заказ внешнего транспорта</v>
          </cell>
          <cell r="E848" t="str">
            <v>100,0-</v>
          </cell>
          <cell r="F848">
            <v>0</v>
          </cell>
          <cell r="G848">
            <v>14925364.220000001</v>
          </cell>
          <cell r="H848">
            <v>-14925364.220000001</v>
          </cell>
        </row>
        <row r="849">
          <cell r="C849" t="str">
            <v>420136</v>
          </cell>
          <cell r="D849" t="str">
            <v>420136 Канцтовары (бумага, скотч)</v>
          </cell>
          <cell r="E849" t="str">
            <v>100,0-</v>
          </cell>
          <cell r="F849">
            <v>0</v>
          </cell>
          <cell r="G849">
            <v>5253705.99</v>
          </cell>
          <cell r="H849">
            <v>-5253705.99</v>
          </cell>
        </row>
        <row r="850">
          <cell r="C850" t="str">
            <v>420137</v>
          </cell>
          <cell r="D850" t="str">
            <v>420137 POS материалы (этикетки,штрих-коды,антикражн.датч)</v>
          </cell>
          <cell r="E850" t="str">
            <v>100,0-</v>
          </cell>
          <cell r="F850">
            <v>0</v>
          </cell>
          <cell r="G850">
            <v>7607016.7599999998</v>
          </cell>
          <cell r="H850">
            <v>-7607016.7599999998</v>
          </cell>
        </row>
        <row r="851">
          <cell r="C851" t="str">
            <v>420138</v>
          </cell>
          <cell r="D851" t="str">
            <v>420138 Картриджи</v>
          </cell>
          <cell r="E851" t="str">
            <v>100,0-</v>
          </cell>
          <cell r="F851">
            <v>0</v>
          </cell>
          <cell r="G851">
            <v>7170889.5800000001</v>
          </cell>
          <cell r="H851">
            <v>-7170889.5800000001</v>
          </cell>
        </row>
        <row r="852">
          <cell r="C852" t="str">
            <v>420139</v>
          </cell>
          <cell r="D852" t="str">
            <v>420139 Термолента</v>
          </cell>
          <cell r="E852" t="str">
            <v>100,0-</v>
          </cell>
          <cell r="F852">
            <v>0</v>
          </cell>
          <cell r="G852">
            <v>7185509.6699999999</v>
          </cell>
          <cell r="H852">
            <v>-7185509.6699999999</v>
          </cell>
        </row>
        <row r="853">
          <cell r="C853" t="str">
            <v>420140</v>
          </cell>
          <cell r="D853" t="str">
            <v>420140 Упаковочные материалы</v>
          </cell>
          <cell r="E853" t="str">
            <v>100,0-</v>
          </cell>
          <cell r="F853">
            <v>0</v>
          </cell>
          <cell r="G853">
            <v>15967489.439999999</v>
          </cell>
          <cell r="H853">
            <v>-15967489.439999999</v>
          </cell>
        </row>
        <row r="854">
          <cell r="C854" t="str">
            <v>420141</v>
          </cell>
          <cell r="D854" t="str">
            <v>420141 Запчасти, материалы, бланки, чертежи</v>
          </cell>
          <cell r="E854" t="str">
            <v>100,0-</v>
          </cell>
          <cell r="F854">
            <v>0</v>
          </cell>
          <cell r="G854">
            <v>224237.56</v>
          </cell>
          <cell r="H854">
            <v>-224237.56</v>
          </cell>
        </row>
        <row r="855">
          <cell r="C855" t="str">
            <v>420142</v>
          </cell>
          <cell r="D855" t="str">
            <v>420142 Развозка а/транспорта (адресная)</v>
          </cell>
          <cell r="E855" t="str">
            <v>100,0-</v>
          </cell>
          <cell r="F855">
            <v>0</v>
          </cell>
          <cell r="G855">
            <v>24000</v>
          </cell>
          <cell r="H855">
            <v>-24000</v>
          </cell>
        </row>
        <row r="856">
          <cell r="C856" t="str">
            <v>420143</v>
          </cell>
          <cell r="D856" t="str">
            <v>420143 Доставка почты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</row>
        <row r="857">
          <cell r="C857" t="str">
            <v>420210</v>
          </cell>
          <cell r="D857" t="str">
            <v>420210 ТО осн.средства, оборудование, МБП</v>
          </cell>
          <cell r="E857" t="str">
            <v>479,0</v>
          </cell>
          <cell r="F857">
            <v>9634657.7599999998</v>
          </cell>
          <cell r="G857">
            <v>1663907.79</v>
          </cell>
          <cell r="H857">
            <v>7970749.9699999997</v>
          </cell>
        </row>
        <row r="858">
          <cell r="C858" t="str">
            <v>420211</v>
          </cell>
          <cell r="D858" t="str">
            <v>420211 ТО вспомогательного оборудования</v>
          </cell>
          <cell r="E858" t="str">
            <v>100,0-</v>
          </cell>
          <cell r="F858">
            <v>0</v>
          </cell>
          <cell r="G858">
            <v>4227866.5199999996</v>
          </cell>
          <cell r="H858">
            <v>-4227866.5199999996</v>
          </cell>
        </row>
        <row r="859">
          <cell r="C859" t="str">
            <v>420212</v>
          </cell>
          <cell r="D859" t="str">
            <v>420212 ТО оборудования IT</v>
          </cell>
          <cell r="E859" t="str">
            <v>100,0-</v>
          </cell>
          <cell r="F859">
            <v>0</v>
          </cell>
          <cell r="G859">
            <v>2732329.44</v>
          </cell>
          <cell r="H859">
            <v>-2732329.44</v>
          </cell>
        </row>
        <row r="860">
          <cell r="C860" t="str">
            <v>420213</v>
          </cell>
          <cell r="D860" t="str">
            <v>420213 ТО автотехники</v>
          </cell>
          <cell r="E860" t="str">
            <v>100,0-</v>
          </cell>
          <cell r="F860">
            <v>0</v>
          </cell>
          <cell r="G860">
            <v>2749324.54</v>
          </cell>
          <cell r="H860">
            <v>-2749324.54</v>
          </cell>
        </row>
        <row r="861">
          <cell r="C861" t="str">
            <v>420214</v>
          </cell>
          <cell r="D861" t="str">
            <v>420214 ТО инженерных сетей</v>
          </cell>
          <cell r="E861" t="str">
            <v>100,0-</v>
          </cell>
          <cell r="F861">
            <v>0</v>
          </cell>
          <cell r="G861">
            <v>2104328.33</v>
          </cell>
          <cell r="H861">
            <v>-2104328.33</v>
          </cell>
        </row>
        <row r="862">
          <cell r="C862" t="str">
            <v>420215</v>
          </cell>
          <cell r="D862" t="str">
            <v>420215 Текущий ремонт помещений, прилегающих территорий</v>
          </cell>
          <cell r="E862" t="str">
            <v>100,0-</v>
          </cell>
          <cell r="F862">
            <v>0</v>
          </cell>
          <cell r="G862">
            <v>845902.85</v>
          </cell>
          <cell r="H862">
            <v>-845902.85</v>
          </cell>
        </row>
        <row r="863">
          <cell r="C863" t="str">
            <v>420216</v>
          </cell>
          <cell r="D863" t="str">
            <v>420216 Ремонт торг.оборудования (в т.ч. холодильного)</v>
          </cell>
          <cell r="E863" t="str">
            <v>100,0-</v>
          </cell>
          <cell r="F863">
            <v>0</v>
          </cell>
          <cell r="G863">
            <v>1272698.07</v>
          </cell>
          <cell r="H863">
            <v>-1272698.07</v>
          </cell>
        </row>
        <row r="864">
          <cell r="C864" t="str">
            <v>420217</v>
          </cell>
          <cell r="D864" t="str">
            <v>420217 Ремонт вспомогательного оборудования</v>
          </cell>
          <cell r="E864" t="str">
            <v>100,0-</v>
          </cell>
          <cell r="F864">
            <v>0</v>
          </cell>
          <cell r="G864">
            <v>2242064.33</v>
          </cell>
          <cell r="H864">
            <v>-2242064.33</v>
          </cell>
        </row>
        <row r="865">
          <cell r="C865" t="str">
            <v>420218</v>
          </cell>
          <cell r="D865" t="str">
            <v>420218 Ремонт оборудования IT</v>
          </cell>
          <cell r="E865" t="str">
            <v>100,0-</v>
          </cell>
          <cell r="F865">
            <v>0</v>
          </cell>
          <cell r="G865">
            <v>297718.78000000003</v>
          </cell>
          <cell r="H865">
            <v>-297718.78000000003</v>
          </cell>
        </row>
        <row r="866">
          <cell r="C866" t="str">
            <v>420219</v>
          </cell>
          <cell r="D866" t="str">
            <v>420219 Ремонт автотехники</v>
          </cell>
          <cell r="E866" t="str">
            <v>100,0-</v>
          </cell>
          <cell r="F866">
            <v>0</v>
          </cell>
          <cell r="G866">
            <v>1677066.91</v>
          </cell>
          <cell r="H866">
            <v>-1677066.91</v>
          </cell>
        </row>
        <row r="867">
          <cell r="C867" t="str">
            <v>420220</v>
          </cell>
          <cell r="D867" t="str">
            <v>420220 Ремонт и эксплуатация транспортных средств</v>
          </cell>
          <cell r="E867">
            <v>0</v>
          </cell>
          <cell r="F867">
            <v>1369838.11</v>
          </cell>
          <cell r="G867">
            <v>0</v>
          </cell>
          <cell r="H867">
            <v>1369838.11</v>
          </cell>
        </row>
        <row r="868">
          <cell r="C868" t="str">
            <v>420310</v>
          </cell>
          <cell r="D868" t="str">
            <v>420310 ГСМ</v>
          </cell>
          <cell r="E868">
            <v>0</v>
          </cell>
          <cell r="F868">
            <v>27850</v>
          </cell>
          <cell r="G868">
            <v>0</v>
          </cell>
          <cell r="H868">
            <v>27850</v>
          </cell>
        </row>
        <row r="869">
          <cell r="C869" t="str">
            <v>420320</v>
          </cell>
          <cell r="D869" t="str">
            <v>420320 Наемный транспорт</v>
          </cell>
          <cell r="E869" t="str">
            <v>62,1-</v>
          </cell>
          <cell r="F869">
            <v>940661.85</v>
          </cell>
          <cell r="G869">
            <v>2481930.91</v>
          </cell>
          <cell r="H869">
            <v>-1541269.06</v>
          </cell>
        </row>
        <row r="870">
          <cell r="C870" t="str">
            <v>420330</v>
          </cell>
          <cell r="D870" t="str">
            <v>420330 Наемный транспорт (сверх норм)</v>
          </cell>
          <cell r="E870" t="str">
            <v>100,0-</v>
          </cell>
          <cell r="F870">
            <v>0</v>
          </cell>
          <cell r="G870">
            <v>209005.02</v>
          </cell>
          <cell r="H870">
            <v>-209005.02</v>
          </cell>
        </row>
        <row r="871">
          <cell r="C871" t="str">
            <v>420410</v>
          </cell>
          <cell r="D871" t="str">
            <v>420410 Радиотелефоны</v>
          </cell>
          <cell r="E871" t="str">
            <v>42,9-</v>
          </cell>
          <cell r="F871">
            <v>628607.37</v>
          </cell>
          <cell r="G871">
            <v>1100548.79</v>
          </cell>
          <cell r="H871">
            <v>-471941.42</v>
          </cell>
        </row>
        <row r="872">
          <cell r="C872" t="str">
            <v>420420</v>
          </cell>
          <cell r="D872" t="str">
            <v>420420 Обслуживание телефонной связи</v>
          </cell>
          <cell r="E872" t="str">
            <v>35,1-</v>
          </cell>
          <cell r="F872">
            <v>2034515.01</v>
          </cell>
          <cell r="G872">
            <v>3136602.63</v>
          </cell>
          <cell r="H872">
            <v>-1102087.6200000001</v>
          </cell>
        </row>
        <row r="873">
          <cell r="C873" t="str">
            <v>420430</v>
          </cell>
          <cell r="D873" t="str">
            <v>420430 Обслуживание доступа к интернету, раб.станций</v>
          </cell>
          <cell r="E873" t="str">
            <v>23,4</v>
          </cell>
          <cell r="F873">
            <v>2306186.56</v>
          </cell>
          <cell r="G873">
            <v>1868294.83</v>
          </cell>
          <cell r="H873">
            <v>437891.73</v>
          </cell>
        </row>
        <row r="874">
          <cell r="C874" t="str">
            <v>420510</v>
          </cell>
          <cell r="D874" t="str">
            <v>420510 Дератизация помещения</v>
          </cell>
          <cell r="E874">
            <v>0</v>
          </cell>
          <cell r="F874">
            <v>2874112.59</v>
          </cell>
          <cell r="G874">
            <v>0</v>
          </cell>
          <cell r="H874">
            <v>2874112.59</v>
          </cell>
        </row>
        <row r="875">
          <cell r="C875" t="str">
            <v>420520</v>
          </cell>
          <cell r="D875" t="str">
            <v>420520 Утилизация отходов производства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</row>
        <row r="876">
          <cell r="C876" t="str">
            <v>420521</v>
          </cell>
          <cell r="D876" t="str">
            <v>420521 Утилизация люминисцентных ламп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</row>
        <row r="877">
          <cell r="C877" t="str">
            <v>420530</v>
          </cell>
          <cell r="D877" t="str">
            <v>420530 Вывоз и уборка мусора</v>
          </cell>
          <cell r="E877" t="str">
            <v>158,4</v>
          </cell>
          <cell r="F877">
            <v>20600937.579999998</v>
          </cell>
          <cell r="G877">
            <v>7973450.6200000001</v>
          </cell>
          <cell r="H877">
            <v>12627486.960000001</v>
          </cell>
        </row>
        <row r="878">
          <cell r="C878" t="str">
            <v>420531</v>
          </cell>
          <cell r="D878" t="str">
            <v>420531 Коврики в холл</v>
          </cell>
          <cell r="E878">
            <v>0</v>
          </cell>
          <cell r="F878">
            <v>460179.12</v>
          </cell>
          <cell r="G878">
            <v>0</v>
          </cell>
          <cell r="H878">
            <v>460179.12</v>
          </cell>
        </row>
        <row r="879">
          <cell r="C879" t="str">
            <v>420532</v>
          </cell>
          <cell r="D879" t="str">
            <v>420532 Прочие расходы по уборки и дератизации</v>
          </cell>
          <cell r="E879" t="str">
            <v>100,0-</v>
          </cell>
          <cell r="F879">
            <v>0</v>
          </cell>
          <cell r="G879">
            <v>1874567.93</v>
          </cell>
          <cell r="H879">
            <v>-1874567.93</v>
          </cell>
        </row>
        <row r="880">
          <cell r="C880" t="str">
            <v>420533</v>
          </cell>
          <cell r="D880" t="str">
            <v>420533 Уборка территории (поливальная машина)</v>
          </cell>
          <cell r="E880" t="str">
            <v>100,0-</v>
          </cell>
          <cell r="F880">
            <v>0</v>
          </cell>
          <cell r="G880">
            <v>36755450.210000001</v>
          </cell>
          <cell r="H880">
            <v>-36755450.210000001</v>
          </cell>
        </row>
        <row r="881">
          <cell r="C881" t="str">
            <v>420534</v>
          </cell>
          <cell r="D881" t="str">
            <v>420534 Уборка территории (снег)</v>
          </cell>
          <cell r="E881">
            <v>0</v>
          </cell>
          <cell r="F881">
            <v>3087387.06</v>
          </cell>
          <cell r="G881">
            <v>0</v>
          </cell>
          <cell r="H881">
            <v>3087387.06</v>
          </cell>
        </row>
        <row r="882">
          <cell r="C882" t="str">
            <v>420540</v>
          </cell>
          <cell r="D882" t="str">
            <v>420540 Электроэнергия</v>
          </cell>
          <cell r="E882" t="str">
            <v>99,3-</v>
          </cell>
          <cell r="F882">
            <v>232528.11</v>
          </cell>
          <cell r="G882">
            <v>31149983.420000002</v>
          </cell>
          <cell r="H882">
            <v>-30917455.309999999</v>
          </cell>
        </row>
        <row r="883">
          <cell r="C883" t="str">
            <v>420541</v>
          </cell>
          <cell r="D883" t="str">
            <v>420541 Газ</v>
          </cell>
          <cell r="E883" t="str">
            <v>100,0-</v>
          </cell>
          <cell r="F883">
            <v>0</v>
          </cell>
          <cell r="G883">
            <v>3621430.56</v>
          </cell>
          <cell r="H883">
            <v>-3621430.56</v>
          </cell>
        </row>
        <row r="884">
          <cell r="C884" t="str">
            <v>420542</v>
          </cell>
          <cell r="D884" t="str">
            <v>420542 Вода</v>
          </cell>
          <cell r="E884" t="str">
            <v>100,0-</v>
          </cell>
          <cell r="F884">
            <v>0</v>
          </cell>
          <cell r="G884">
            <v>7052661.21</v>
          </cell>
          <cell r="H884">
            <v>-7052661.21</v>
          </cell>
        </row>
        <row r="885">
          <cell r="C885" t="str">
            <v>420543</v>
          </cell>
          <cell r="D885" t="str">
            <v>420543 Тепло, горячее водоснабжение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</row>
        <row r="886">
          <cell r="C886" t="str">
            <v>420544</v>
          </cell>
          <cell r="D886" t="str">
            <v>420544 Прочие коммунальные услуги</v>
          </cell>
          <cell r="E886" t="str">
            <v>193,0</v>
          </cell>
          <cell r="F886">
            <v>24318060.550000001</v>
          </cell>
          <cell r="G886">
            <v>8300999.1200000001</v>
          </cell>
          <cell r="H886">
            <v>16017061.43</v>
          </cell>
        </row>
        <row r="887">
          <cell r="C887" t="str">
            <v>420545</v>
          </cell>
          <cell r="D887" t="str">
            <v>420545 Штрафы, неустойки коммунального хар-ра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</row>
        <row r="888">
          <cell r="C888" t="str">
            <v>420550</v>
          </cell>
          <cell r="D888" t="str">
            <v>420550 Прочие эксплуатационные расходы</v>
          </cell>
          <cell r="E888">
            <v>0</v>
          </cell>
          <cell r="F888">
            <v>16274457.369999999</v>
          </cell>
          <cell r="G888">
            <v>0</v>
          </cell>
          <cell r="H888">
            <v>16274457.369999999</v>
          </cell>
        </row>
        <row r="889">
          <cell r="C889" t="str">
            <v>430110</v>
          </cell>
          <cell r="D889" t="str">
            <v>430110 Комиссионные банков</v>
          </cell>
          <cell r="E889" t="str">
            <v>42,9-</v>
          </cell>
          <cell r="F889">
            <v>3379530.45</v>
          </cell>
          <cell r="G889">
            <v>5919944.54</v>
          </cell>
          <cell r="H889">
            <v>-2540414.09</v>
          </cell>
        </row>
        <row r="890">
          <cell r="C890" t="str">
            <v>430120</v>
          </cell>
          <cell r="D890" t="str">
            <v>430120 Прочие комиссионные</v>
          </cell>
          <cell r="E890" t="str">
            <v>38,1-</v>
          </cell>
          <cell r="F890">
            <v>7158919.21</v>
          </cell>
          <cell r="G890">
            <v>11572220.560000001</v>
          </cell>
          <cell r="H890">
            <v>-4413301.3499999996</v>
          </cell>
        </row>
        <row r="891">
          <cell r="C891" t="str">
            <v>430130</v>
          </cell>
          <cell r="D891" t="str">
            <v>430130 Комиссионные по кредитным картам</v>
          </cell>
          <cell r="E891" t="str">
            <v>57,3-</v>
          </cell>
          <cell r="F891">
            <v>4322090.6100000003</v>
          </cell>
          <cell r="G891">
            <v>10118084.92</v>
          </cell>
          <cell r="H891">
            <v>-5795994.3099999996</v>
          </cell>
        </row>
        <row r="892">
          <cell r="C892" t="str">
            <v>430140</v>
          </cell>
          <cell r="D892" t="str">
            <v>430140 Комиссионные по кредитам</v>
          </cell>
          <cell r="E892" t="str">
            <v>4,9-</v>
          </cell>
          <cell r="F892">
            <v>24025435.23</v>
          </cell>
          <cell r="G892">
            <v>25258673.420000002</v>
          </cell>
          <cell r="H892">
            <v>-1233238.19</v>
          </cell>
        </row>
        <row r="893">
          <cell r="C893" t="str">
            <v>430210</v>
          </cell>
          <cell r="D893" t="str">
            <v>430210 Подписка, литература</v>
          </cell>
          <cell r="E893" t="str">
            <v>44,4-</v>
          </cell>
          <cell r="F893">
            <v>261278.37</v>
          </cell>
          <cell r="G893">
            <v>469539.58</v>
          </cell>
          <cell r="H893">
            <v>-208261.21</v>
          </cell>
        </row>
        <row r="894">
          <cell r="C894" t="str">
            <v>430211</v>
          </cell>
          <cell r="D894" t="str">
            <v>430211 Методическая литература</v>
          </cell>
          <cell r="E894" t="str">
            <v>100,0-</v>
          </cell>
          <cell r="F894">
            <v>0</v>
          </cell>
          <cell r="G894">
            <v>178615.46</v>
          </cell>
          <cell r="H894">
            <v>-178615.46</v>
          </cell>
        </row>
        <row r="895">
          <cell r="C895" t="str">
            <v>430220</v>
          </cell>
          <cell r="D895" t="str">
            <v>430220 Расходные материалы</v>
          </cell>
          <cell r="E895" t="str">
            <v>34,1-</v>
          </cell>
          <cell r="F895">
            <v>106757.26</v>
          </cell>
          <cell r="G895">
            <v>161955.32999999999</v>
          </cell>
          <cell r="H895">
            <v>-55198.07</v>
          </cell>
        </row>
        <row r="896">
          <cell r="C896" t="str">
            <v>430310</v>
          </cell>
          <cell r="D896" t="str">
            <v>430310 Семинары</v>
          </cell>
          <cell r="E896" t="str">
            <v>11,2-</v>
          </cell>
          <cell r="F896">
            <v>303141.01</v>
          </cell>
          <cell r="G896">
            <v>341320.81</v>
          </cell>
          <cell r="H896">
            <v>-38179.800000000003</v>
          </cell>
        </row>
        <row r="897">
          <cell r="C897" t="str">
            <v>430311</v>
          </cell>
          <cell r="D897" t="str">
            <v>430311 Консультации</v>
          </cell>
          <cell r="E897" t="str">
            <v>96,2-</v>
          </cell>
          <cell r="F897">
            <v>1381932.87</v>
          </cell>
          <cell r="G897">
            <v>36617949.609999999</v>
          </cell>
          <cell r="H897">
            <v>-35236016.740000002</v>
          </cell>
        </row>
        <row r="898">
          <cell r="C898" t="str">
            <v>430320</v>
          </cell>
          <cell r="D898" t="str">
            <v>430320 Обучение новым профессиям</v>
          </cell>
          <cell r="E898">
            <v>0</v>
          </cell>
          <cell r="F898">
            <v>785607.85</v>
          </cell>
          <cell r="G898">
            <v>0</v>
          </cell>
          <cell r="H898">
            <v>785607.85</v>
          </cell>
        </row>
        <row r="899">
          <cell r="C899" t="str">
            <v>430321</v>
          </cell>
          <cell r="D899" t="str">
            <v>430321 Повышение квалификации</v>
          </cell>
          <cell r="E899">
            <v>0</v>
          </cell>
          <cell r="F899">
            <v>270792.26</v>
          </cell>
          <cell r="G899">
            <v>0</v>
          </cell>
          <cell r="H899">
            <v>270792.26</v>
          </cell>
        </row>
        <row r="900">
          <cell r="C900" t="str">
            <v>430322</v>
          </cell>
          <cell r="D900" t="str">
            <v>430322 Прочее обучение</v>
          </cell>
          <cell r="E900" t="str">
            <v>75,1-</v>
          </cell>
          <cell r="F900">
            <v>338429.12</v>
          </cell>
          <cell r="G900">
            <v>1359403.11</v>
          </cell>
          <cell r="H900">
            <v>-1020973.99</v>
          </cell>
        </row>
        <row r="901">
          <cell r="C901" t="str">
            <v>430330</v>
          </cell>
          <cell r="D901" t="str">
            <v>430330 Аудиторские услуги</v>
          </cell>
          <cell r="E901" t="str">
            <v>436,0</v>
          </cell>
          <cell r="F901">
            <v>3828008.48</v>
          </cell>
          <cell r="G901">
            <v>714164.7</v>
          </cell>
          <cell r="H901">
            <v>3113843.78</v>
          </cell>
        </row>
        <row r="902">
          <cell r="C902" t="str">
            <v>430410</v>
          </cell>
          <cell r="D902" t="str">
            <v>430410 Обслуживание, обновление, установка инф.систем</v>
          </cell>
          <cell r="E902" t="str">
            <v>16,2-</v>
          </cell>
          <cell r="F902">
            <v>5965284.7599999998</v>
          </cell>
          <cell r="G902">
            <v>7119820.79</v>
          </cell>
          <cell r="H902">
            <v>-1154536.03</v>
          </cell>
        </row>
        <row r="903">
          <cell r="C903" t="str">
            <v>430510</v>
          </cell>
          <cell r="D903" t="str">
            <v>430510 Нотариальные услуги</v>
          </cell>
          <cell r="E903" t="str">
            <v>501,2</v>
          </cell>
          <cell r="F903">
            <v>2529820.4700000002</v>
          </cell>
          <cell r="G903">
            <v>420801.32</v>
          </cell>
          <cell r="H903">
            <v>2109019.15</v>
          </cell>
        </row>
        <row r="904">
          <cell r="C904" t="str">
            <v>430520</v>
          </cell>
          <cell r="D904" t="str">
            <v>430520 Лицензирование, сертификация</v>
          </cell>
          <cell r="E904">
            <v>0</v>
          </cell>
          <cell r="F904">
            <v>-6000</v>
          </cell>
          <cell r="G904">
            <v>0</v>
          </cell>
          <cell r="H904">
            <v>-6000</v>
          </cell>
        </row>
        <row r="905">
          <cell r="C905" t="str">
            <v>430530</v>
          </cell>
          <cell r="D905" t="str">
            <v>430530 Страхование, оценочные работы</v>
          </cell>
          <cell r="E905" t="str">
            <v>58,0-</v>
          </cell>
          <cell r="F905">
            <v>4104072.59</v>
          </cell>
          <cell r="G905">
            <v>9782731.4399999995</v>
          </cell>
          <cell r="H905">
            <v>-5678658.8499999996</v>
          </cell>
        </row>
        <row r="906">
          <cell r="C906" t="str">
            <v>430540</v>
          </cell>
          <cell r="D906" t="str">
            <v>430540 Услуги юриста</v>
          </cell>
          <cell r="E906" t="str">
            <v>90,0-</v>
          </cell>
          <cell r="F906">
            <v>431845</v>
          </cell>
          <cell r="G906">
            <v>4303953.59</v>
          </cell>
          <cell r="H906">
            <v>-3872108.59</v>
          </cell>
        </row>
        <row r="907">
          <cell r="C907" t="str">
            <v>430550</v>
          </cell>
          <cell r="D907" t="str">
            <v>430550 Расходы собственника</v>
          </cell>
          <cell r="E907" t="str">
            <v>100,0-</v>
          </cell>
          <cell r="F907">
            <v>0</v>
          </cell>
          <cell r="G907">
            <v>2500042.61</v>
          </cell>
          <cell r="H907">
            <v>-2500042.61</v>
          </cell>
        </row>
        <row r="908">
          <cell r="C908" t="str">
            <v>430610</v>
          </cell>
          <cell r="D908" t="str">
            <v>430610 Рекрутинг</v>
          </cell>
          <cell r="E908">
            <v>0</v>
          </cell>
          <cell r="F908">
            <v>574328.19999999995</v>
          </cell>
          <cell r="G908">
            <v>0</v>
          </cell>
          <cell r="H908">
            <v>574328.19999999995</v>
          </cell>
        </row>
        <row r="909">
          <cell r="C909" t="str">
            <v>430611</v>
          </cell>
          <cell r="D909" t="str">
            <v>430611 Объявления по подбору персонала</v>
          </cell>
          <cell r="E909" t="str">
            <v>78,2-</v>
          </cell>
          <cell r="F909">
            <v>1443307.1</v>
          </cell>
          <cell r="G909">
            <v>6632788.7199999997</v>
          </cell>
          <cell r="H909">
            <v>-5189481.62</v>
          </cell>
        </row>
        <row r="910">
          <cell r="C910" t="str">
            <v>430612</v>
          </cell>
          <cell r="D910" t="str">
            <v>430612 Услуги по подбору персонала</v>
          </cell>
          <cell r="E910" t="str">
            <v>95,4-</v>
          </cell>
          <cell r="F910">
            <v>99340</v>
          </cell>
          <cell r="G910">
            <v>2182236.71</v>
          </cell>
          <cell r="H910">
            <v>-2082896.71</v>
          </cell>
        </row>
        <row r="911">
          <cell r="C911" t="str">
            <v>430613</v>
          </cell>
          <cell r="D911" t="str">
            <v>430613 Аренда земли</v>
          </cell>
          <cell r="E911" t="str">
            <v>100,0-</v>
          </cell>
          <cell r="F911">
            <v>0</v>
          </cell>
          <cell r="G911">
            <v>29616624.760000002</v>
          </cell>
          <cell r="H911">
            <v>-29616624.760000002</v>
          </cell>
        </row>
        <row r="912">
          <cell r="C912" t="str">
            <v>430710</v>
          </cell>
          <cell r="D912" t="str">
            <v>430710 Прочие административные расходы</v>
          </cell>
          <cell r="E912">
            <v>0</v>
          </cell>
          <cell r="F912">
            <v>42283.8</v>
          </cell>
          <cell r="G912">
            <v>0</v>
          </cell>
          <cell r="H912">
            <v>42283.8</v>
          </cell>
        </row>
        <row r="913">
          <cell r="C913" t="str">
            <v>440110</v>
          </cell>
          <cell r="D913" t="str">
            <v>440110 Транспорт, проживание (командировочные)</v>
          </cell>
          <cell r="E913" t="str">
            <v>75,9-</v>
          </cell>
          <cell r="F913">
            <v>2522222.2000000002</v>
          </cell>
          <cell r="G913">
            <v>10463330.84</v>
          </cell>
          <cell r="H913">
            <v>-7941108.6399999997</v>
          </cell>
        </row>
        <row r="914">
          <cell r="C914" t="str">
            <v>440120</v>
          </cell>
          <cell r="D914" t="str">
            <v>440120 Представительские (командировочные) расходы</v>
          </cell>
          <cell r="E914">
            <v>0</v>
          </cell>
          <cell r="F914">
            <v>281113.57</v>
          </cell>
          <cell r="G914">
            <v>0</v>
          </cell>
          <cell r="H914">
            <v>281113.57</v>
          </cell>
        </row>
        <row r="915">
          <cell r="C915" t="str">
            <v>440130</v>
          </cell>
          <cell r="D915" t="str">
            <v>440130 Командировочные расходы (сверх норм)</v>
          </cell>
          <cell r="E915" t="str">
            <v>100,0-</v>
          </cell>
          <cell r="F915">
            <v>0</v>
          </cell>
          <cell r="G915">
            <v>732579.11</v>
          </cell>
          <cell r="H915">
            <v>-732579.11</v>
          </cell>
        </row>
        <row r="916">
          <cell r="C916" t="str">
            <v>440210</v>
          </cell>
          <cell r="D916" t="str">
            <v>440210 Мероприятия (презентации, банкеты и т.п.)</v>
          </cell>
          <cell r="E916" t="str">
            <v>92,0-</v>
          </cell>
          <cell r="F916">
            <v>553336.56999999995</v>
          </cell>
          <cell r="G916">
            <v>6895871.8399999999</v>
          </cell>
          <cell r="H916">
            <v>-6342535.2699999996</v>
          </cell>
        </row>
        <row r="917">
          <cell r="C917" t="str">
            <v>440220</v>
          </cell>
          <cell r="D917" t="str">
            <v>440220 Согласования</v>
          </cell>
          <cell r="E917" t="str">
            <v>90,9-</v>
          </cell>
          <cell r="F917">
            <v>857338.74</v>
          </cell>
          <cell r="G917">
            <v>9439056.2400000002</v>
          </cell>
          <cell r="H917">
            <v>-8581717.5</v>
          </cell>
        </row>
        <row r="918">
          <cell r="C918" t="str">
            <v>440230</v>
          </cell>
          <cell r="D918" t="str">
            <v>440230 Прочие представительские расходы</v>
          </cell>
          <cell r="E918" t="str">
            <v>51,0-</v>
          </cell>
          <cell r="F918">
            <v>3229040.79</v>
          </cell>
          <cell r="G918">
            <v>6594848.7599999998</v>
          </cell>
          <cell r="H918">
            <v>-3365807.97</v>
          </cell>
        </row>
        <row r="919">
          <cell r="C919" t="str">
            <v>440232</v>
          </cell>
          <cell r="D919" t="str">
            <v>440232 ММ Списание на представит.расходы товаров и ГП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</row>
        <row r="920">
          <cell r="C920" t="str">
            <v>440235</v>
          </cell>
          <cell r="D920" t="str">
            <v>440235 Представительские расходы в период командировок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</row>
        <row r="921">
          <cell r="C921" t="str">
            <v>440240</v>
          </cell>
          <cell r="D921" t="str">
            <v>440240 Представительские расходы (сверх норм)</v>
          </cell>
          <cell r="E921" t="str">
            <v>100,0-</v>
          </cell>
          <cell r="F921">
            <v>0</v>
          </cell>
          <cell r="G921">
            <v>43000</v>
          </cell>
          <cell r="H921">
            <v>-43000</v>
          </cell>
        </row>
        <row r="922">
          <cell r="C922" t="str">
            <v>440250</v>
          </cell>
          <cell r="D922" t="str">
            <v>440250 Благотворительность</v>
          </cell>
          <cell r="E922" t="str">
            <v>100,0-</v>
          </cell>
          <cell r="F922">
            <v>0</v>
          </cell>
          <cell r="G922">
            <v>13298496.800000001</v>
          </cell>
          <cell r="H922">
            <v>-13298496.800000001</v>
          </cell>
        </row>
        <row r="923">
          <cell r="C923" t="str">
            <v>440260</v>
          </cell>
          <cell r="D923" t="str">
            <v>440260 Вступительные взносы (прочие участия)</v>
          </cell>
          <cell r="E923" t="str">
            <v>100,0-</v>
          </cell>
          <cell r="F923">
            <v>0</v>
          </cell>
          <cell r="G923">
            <v>8500</v>
          </cell>
          <cell r="H923">
            <v>-8500</v>
          </cell>
        </row>
        <row r="924">
          <cell r="C924" t="str">
            <v>440310</v>
          </cell>
          <cell r="D924" t="str">
            <v>440310 г-та"Суперпредлож."</v>
          </cell>
          <cell r="E924">
            <v>0</v>
          </cell>
          <cell r="F924">
            <v>1247068.5900000001</v>
          </cell>
          <cell r="G924">
            <v>0</v>
          </cell>
          <cell r="H924">
            <v>1247068.5900000001</v>
          </cell>
        </row>
        <row r="925">
          <cell r="C925" t="str">
            <v>440320</v>
          </cell>
          <cell r="D925" t="str">
            <v>440320 акция"Товары недели"</v>
          </cell>
          <cell r="E925">
            <v>0</v>
          </cell>
          <cell r="F925">
            <v>860383.18</v>
          </cell>
          <cell r="G925">
            <v>0</v>
          </cell>
          <cell r="H925">
            <v>860383.18</v>
          </cell>
        </row>
        <row r="926">
          <cell r="C926" t="str">
            <v>440330</v>
          </cell>
          <cell r="D926" t="str">
            <v>440330 Интернет сайт</v>
          </cell>
          <cell r="E926" t="str">
            <v>15,8-</v>
          </cell>
          <cell r="F926">
            <v>325393.81</v>
          </cell>
          <cell r="G926">
            <v>386534.32</v>
          </cell>
          <cell r="H926">
            <v>-61140.51</v>
          </cell>
        </row>
        <row r="927">
          <cell r="C927" t="str">
            <v>440331</v>
          </cell>
          <cell r="D927" t="str">
            <v>440331 Реклама на радиостанциях и ТВ</v>
          </cell>
          <cell r="E927" t="str">
            <v>100,0-</v>
          </cell>
          <cell r="F927">
            <v>0</v>
          </cell>
          <cell r="G927">
            <v>8033431.96</v>
          </cell>
          <cell r="H927">
            <v>-8033431.96</v>
          </cell>
        </row>
        <row r="928">
          <cell r="C928" t="str">
            <v>440332</v>
          </cell>
          <cell r="D928" t="str">
            <v>440332 Реклама интернет сайта в интернете</v>
          </cell>
          <cell r="E928" t="str">
            <v>100,0-</v>
          </cell>
          <cell r="F928">
            <v>0</v>
          </cell>
          <cell r="G928">
            <v>128763</v>
          </cell>
          <cell r="H928">
            <v>-128763</v>
          </cell>
        </row>
        <row r="929">
          <cell r="C929" t="str">
            <v>440333</v>
          </cell>
          <cell r="D929" t="str">
            <v>440333 Дизайн, печать, распространение каталога</v>
          </cell>
          <cell r="E929" t="str">
            <v>100,0-</v>
          </cell>
          <cell r="F929">
            <v>0</v>
          </cell>
          <cell r="G929">
            <v>7929042.5800000001</v>
          </cell>
          <cell r="H929">
            <v>-7929042.5800000001</v>
          </cell>
        </row>
        <row r="930">
          <cell r="C930" t="str">
            <v>440334</v>
          </cell>
          <cell r="D930" t="str">
            <v>440334 Печать проч.рекламных и информационных материалов</v>
          </cell>
          <cell r="E930" t="str">
            <v>100,0-</v>
          </cell>
          <cell r="F930">
            <v>0</v>
          </cell>
          <cell r="G930">
            <v>10446278.77</v>
          </cell>
          <cell r="H930">
            <v>-10446278.77</v>
          </cell>
        </row>
        <row r="931">
          <cell r="C931" t="str">
            <v>440335</v>
          </cell>
          <cell r="D931" t="str">
            <v>440335 Наружная реклама (щиты, перетяжки)</v>
          </cell>
          <cell r="E931" t="str">
            <v>100,0-</v>
          </cell>
          <cell r="F931">
            <v>0</v>
          </cell>
          <cell r="G931">
            <v>13206506.93</v>
          </cell>
          <cell r="H931">
            <v>-13206506.93</v>
          </cell>
        </row>
        <row r="932">
          <cell r="C932" t="str">
            <v>440336</v>
          </cell>
          <cell r="D932" t="str">
            <v>440336 Коммуникации с клиентами (прямые и SMS рассылки)</v>
          </cell>
          <cell r="E932" t="str">
            <v>100,0-</v>
          </cell>
          <cell r="F932">
            <v>0</v>
          </cell>
          <cell r="G932">
            <v>8454113.8699999992</v>
          </cell>
          <cell r="H932">
            <v>-8454113.8699999992</v>
          </cell>
        </row>
        <row r="933">
          <cell r="C933" t="str">
            <v>440337</v>
          </cell>
          <cell r="D933" t="str">
            <v>440337 Корпоративная символика</v>
          </cell>
          <cell r="E933" t="str">
            <v>100,0-</v>
          </cell>
          <cell r="F933">
            <v>0</v>
          </cell>
          <cell r="G933">
            <v>1250613.8999999999</v>
          </cell>
          <cell r="H933">
            <v>-1250613.8999999999</v>
          </cell>
        </row>
        <row r="934">
          <cell r="C934" t="str">
            <v>440338</v>
          </cell>
          <cell r="D934" t="str">
            <v>440338 Заверка сертификатов</v>
          </cell>
          <cell r="E934" t="str">
            <v>100,0-</v>
          </cell>
          <cell r="F934">
            <v>0</v>
          </cell>
          <cell r="G934">
            <v>9500</v>
          </cell>
          <cell r="H934">
            <v>-9500</v>
          </cell>
        </row>
        <row r="935">
          <cell r="C935" t="str">
            <v>440339</v>
          </cell>
          <cell r="D935" t="str">
            <v>440339 Работа со СМИ (публикации, интервью и т.д.)</v>
          </cell>
          <cell r="E935" t="str">
            <v>100,0-</v>
          </cell>
          <cell r="F935">
            <v>0</v>
          </cell>
          <cell r="G935">
            <v>1217356.29</v>
          </cell>
          <cell r="H935">
            <v>-1217356.29</v>
          </cell>
        </row>
        <row r="936">
          <cell r="C936" t="str">
            <v>440340</v>
          </cell>
          <cell r="D936" t="str">
            <v>440340 Прочая реклама</v>
          </cell>
          <cell r="E936">
            <v>0</v>
          </cell>
          <cell r="F936">
            <v>27173536.739999998</v>
          </cell>
          <cell r="G936">
            <v>0</v>
          </cell>
          <cell r="H936">
            <v>27173536.739999998</v>
          </cell>
        </row>
        <row r="937">
          <cell r="C937" t="str">
            <v>440341</v>
          </cell>
          <cell r="D937" t="str">
            <v>440341 Развлекательные мероприятия для покупателей в ТК</v>
          </cell>
          <cell r="E937" t="str">
            <v>100,0-</v>
          </cell>
          <cell r="F937">
            <v>0</v>
          </cell>
          <cell r="G937">
            <v>3188508.2</v>
          </cell>
          <cell r="H937">
            <v>-3188508.2</v>
          </cell>
        </row>
        <row r="938">
          <cell r="C938" t="str">
            <v>440342</v>
          </cell>
          <cell r="D938" t="str">
            <v>440342 Сувенирная продукция для владельцев ДК</v>
          </cell>
          <cell r="E938" t="str">
            <v>100,0-</v>
          </cell>
          <cell r="F938">
            <v>0</v>
          </cell>
          <cell r="G938">
            <v>1301362.79</v>
          </cell>
          <cell r="H938">
            <v>-1301362.79</v>
          </cell>
        </row>
        <row r="939">
          <cell r="C939" t="str">
            <v>440343</v>
          </cell>
          <cell r="D939" t="str">
            <v>440343 Оформление информационных стоек</v>
          </cell>
          <cell r="E939" t="str">
            <v>100,0-</v>
          </cell>
          <cell r="F939">
            <v>0</v>
          </cell>
          <cell r="G939">
            <v>68445</v>
          </cell>
          <cell r="H939">
            <v>-68445</v>
          </cell>
        </row>
        <row r="940">
          <cell r="C940" t="str">
            <v>440350</v>
          </cell>
          <cell r="D940" t="str">
            <v>440350 "Nмлн покупатель"</v>
          </cell>
          <cell r="E940" t="str">
            <v>100,0-</v>
          </cell>
          <cell r="F940">
            <v>0</v>
          </cell>
          <cell r="G940">
            <v>373152.55</v>
          </cell>
          <cell r="H940">
            <v>-373152.55</v>
          </cell>
        </row>
        <row r="941">
          <cell r="C941" t="str">
            <v>440360</v>
          </cell>
          <cell r="D941" t="str">
            <v>440360 Реклама открытия новых комплексов</v>
          </cell>
          <cell r="E941" t="str">
            <v>43,6-</v>
          </cell>
          <cell r="F941">
            <v>4676964.38</v>
          </cell>
          <cell r="G941">
            <v>8287132.6500000004</v>
          </cell>
          <cell r="H941">
            <v>-3610168.27</v>
          </cell>
        </row>
        <row r="942">
          <cell r="C942" t="str">
            <v>440370</v>
          </cell>
          <cell r="D942" t="str">
            <v>440370 PR направление</v>
          </cell>
          <cell r="E942">
            <v>0</v>
          </cell>
          <cell r="F942">
            <v>2505828.11</v>
          </cell>
          <cell r="G942">
            <v>0</v>
          </cell>
          <cell r="H942">
            <v>2505828.11</v>
          </cell>
        </row>
        <row r="943">
          <cell r="C943" t="str">
            <v>440380</v>
          </cell>
          <cell r="D943" t="str">
            <v>440380 Мерчайдайзинг</v>
          </cell>
          <cell r="E943" t="str">
            <v>61,3-</v>
          </cell>
          <cell r="F943">
            <v>404178.7</v>
          </cell>
          <cell r="G943">
            <v>1045521.45</v>
          </cell>
          <cell r="H943">
            <v>-641342.75</v>
          </cell>
        </row>
        <row r="944">
          <cell r="C944" t="str">
            <v>440390</v>
          </cell>
          <cell r="D944" t="str">
            <v>440390 Реклама Дорожные знаки</v>
          </cell>
          <cell r="E944" t="str">
            <v>29,8-</v>
          </cell>
          <cell r="F944">
            <v>1513567</v>
          </cell>
          <cell r="G944">
            <v>2155271.19</v>
          </cell>
          <cell r="H944">
            <v>-641704.18999999994</v>
          </cell>
        </row>
        <row r="945">
          <cell r="C945" t="str">
            <v>440410</v>
          </cell>
          <cell r="D945" t="str">
            <v>440410 Акции для владельцев дисконтных карт</v>
          </cell>
          <cell r="E945" t="str">
            <v>100,0-</v>
          </cell>
          <cell r="F945">
            <v>0</v>
          </cell>
          <cell r="G945">
            <v>24360</v>
          </cell>
          <cell r="H945">
            <v>-24360</v>
          </cell>
        </row>
        <row r="946">
          <cell r="C946" t="str">
            <v>440411</v>
          </cell>
          <cell r="D946" t="str">
            <v>440411 Презентационные мат-лы (буклеты, листовки и пр.)</v>
          </cell>
          <cell r="E946">
            <v>0</v>
          </cell>
          <cell r="F946">
            <v>720751.08</v>
          </cell>
          <cell r="G946">
            <v>0</v>
          </cell>
          <cell r="H946">
            <v>720751.08</v>
          </cell>
        </row>
        <row r="947">
          <cell r="C947" t="str">
            <v>440412</v>
          </cell>
          <cell r="D947" t="str">
            <v>440412 Акции по привлечению покупателей</v>
          </cell>
          <cell r="E947" t="str">
            <v>100,0-</v>
          </cell>
          <cell r="F947">
            <v>0</v>
          </cell>
          <cell r="G947">
            <v>3623877.69</v>
          </cell>
          <cell r="H947">
            <v>-3623877.69</v>
          </cell>
        </row>
        <row r="948">
          <cell r="C948" t="str">
            <v>440413</v>
          </cell>
          <cell r="D948" t="str">
            <v>440413 Купоны для розничных покупателей</v>
          </cell>
          <cell r="E948">
            <v>0</v>
          </cell>
          <cell r="F948">
            <v>1444400</v>
          </cell>
          <cell r="G948">
            <v>0</v>
          </cell>
          <cell r="H948">
            <v>1444400</v>
          </cell>
        </row>
        <row r="949">
          <cell r="C949" t="str">
            <v>440414</v>
          </cell>
          <cell r="D949" t="str">
            <v>440414 Подарки</v>
          </cell>
          <cell r="E949" t="str">
            <v>99,7-</v>
          </cell>
          <cell r="F949">
            <v>4841.1099999999997</v>
          </cell>
          <cell r="G949">
            <v>1394012</v>
          </cell>
          <cell r="H949">
            <v>-1389170.89</v>
          </cell>
        </row>
        <row r="950">
          <cell r="C950" t="str">
            <v>440415</v>
          </cell>
          <cell r="D950" t="str">
            <v>440415 Обслуживание радиотрансляций в ТК</v>
          </cell>
          <cell r="E950" t="str">
            <v>100,0-</v>
          </cell>
          <cell r="F950">
            <v>0</v>
          </cell>
          <cell r="G950">
            <v>425423.74</v>
          </cell>
          <cell r="H950">
            <v>-425423.74</v>
          </cell>
        </row>
        <row r="951">
          <cell r="C951" t="str">
            <v>440416</v>
          </cell>
          <cell r="D951" t="str">
            <v>440416 Маркетинговые исследования</v>
          </cell>
          <cell r="E951" t="str">
            <v>100,0-</v>
          </cell>
          <cell r="F951">
            <v>0</v>
          </cell>
          <cell r="G951">
            <v>3717668.11</v>
          </cell>
          <cell r="H951">
            <v>-3717668.11</v>
          </cell>
        </row>
        <row r="952">
          <cell r="C952" t="str">
            <v>440418</v>
          </cell>
          <cell r="D952" t="str">
            <v>440418 Списание накопл.бонуса частной марки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</row>
        <row r="953">
          <cell r="C953" t="str">
            <v>440420</v>
          </cell>
          <cell r="D953" t="str">
            <v>440420 Опросы в магазинах</v>
          </cell>
          <cell r="E953" t="str">
            <v>381,7</v>
          </cell>
          <cell r="F953">
            <v>57808.87</v>
          </cell>
          <cell r="G953">
            <v>12000</v>
          </cell>
          <cell r="H953">
            <v>45808.87</v>
          </cell>
        </row>
        <row r="954">
          <cell r="C954" t="str">
            <v>440421</v>
          </cell>
          <cell r="D954" t="str">
            <v>440421 Обслуживание рекламоносителей</v>
          </cell>
          <cell r="E954" t="str">
            <v>100,0-</v>
          </cell>
          <cell r="F954">
            <v>0</v>
          </cell>
          <cell r="G954">
            <v>2254132.54</v>
          </cell>
          <cell r="H954">
            <v>-2254132.54</v>
          </cell>
        </row>
        <row r="955">
          <cell r="C955" t="str">
            <v>440422</v>
          </cell>
          <cell r="D955" t="str">
            <v>440422 Дегустация ГП (с/с)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</row>
        <row r="956">
          <cell r="C956" t="str">
            <v>440423</v>
          </cell>
          <cell r="D956" t="str">
            <v>440423 Дегустация ГП (не прин. НДС в цене реал.)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</row>
        <row r="957">
          <cell r="C957" t="str">
            <v>440430</v>
          </cell>
          <cell r="D957" t="str">
            <v>440430 Обслуживание БД по владельцам дисконтных карт</v>
          </cell>
          <cell r="E957">
            <v>0</v>
          </cell>
          <cell r="F957">
            <v>4435134.04</v>
          </cell>
          <cell r="G957">
            <v>0</v>
          </cell>
          <cell r="H957">
            <v>4435134.04</v>
          </cell>
        </row>
        <row r="958">
          <cell r="C958" t="str">
            <v>440431</v>
          </cell>
          <cell r="D958" t="str">
            <v>440431 Дисконтные карты</v>
          </cell>
          <cell r="E958" t="str">
            <v>324,4</v>
          </cell>
          <cell r="F958">
            <v>637711.19999999995</v>
          </cell>
          <cell r="G958">
            <v>-284234.45</v>
          </cell>
          <cell r="H958">
            <v>921945.65</v>
          </cell>
        </row>
        <row r="959">
          <cell r="C959" t="str">
            <v>440432</v>
          </cell>
          <cell r="D959" t="str">
            <v>440432 Анкеты для дисконтных карт</v>
          </cell>
          <cell r="E959" t="str">
            <v>42,1-</v>
          </cell>
          <cell r="F959">
            <v>228800.8</v>
          </cell>
          <cell r="G959">
            <v>395049.51</v>
          </cell>
          <cell r="H959">
            <v>-166248.71</v>
          </cell>
        </row>
        <row r="960">
          <cell r="C960" t="str">
            <v>440510</v>
          </cell>
          <cell r="D960" t="str">
            <v>440510 Акты списания брака - food</v>
          </cell>
          <cell r="E960" t="str">
            <v>58,2-</v>
          </cell>
          <cell r="F960">
            <v>5241926.1900000004</v>
          </cell>
          <cell r="G960">
            <v>12548929.880000001</v>
          </cell>
          <cell r="H960">
            <v>-7307003.6900000004</v>
          </cell>
        </row>
        <row r="961">
          <cell r="C961" t="str">
            <v>440511</v>
          </cell>
          <cell r="D961" t="str">
            <v>440511 Акты списания брака - фрукты, овощи</v>
          </cell>
          <cell r="E961" t="str">
            <v>49,8-</v>
          </cell>
          <cell r="F961">
            <v>8455342.5999999996</v>
          </cell>
          <cell r="G961">
            <v>16836090.93</v>
          </cell>
          <cell r="H961">
            <v>-8380748.3300000001</v>
          </cell>
        </row>
        <row r="962">
          <cell r="C962" t="str">
            <v>440512</v>
          </cell>
          <cell r="D962" t="str">
            <v>440512 Акты списания брака - non-food</v>
          </cell>
          <cell r="E962" t="str">
            <v>49,6-</v>
          </cell>
          <cell r="F962">
            <v>1786458.58</v>
          </cell>
          <cell r="G962">
            <v>3543458.82</v>
          </cell>
          <cell r="H962">
            <v>-1757000.24</v>
          </cell>
        </row>
        <row r="963">
          <cell r="C963" t="str">
            <v>440513</v>
          </cell>
          <cell r="D963" t="str">
            <v>440513 Акты списания товаров в производство</v>
          </cell>
          <cell r="E963" t="str">
            <v>38 004,7</v>
          </cell>
          <cell r="F963">
            <v>980890.17</v>
          </cell>
          <cell r="G963">
            <v>2574.1999999999998</v>
          </cell>
          <cell r="H963">
            <v>978315.97</v>
          </cell>
        </row>
        <row r="964">
          <cell r="C964" t="str">
            <v>440514</v>
          </cell>
          <cell r="D964" t="str">
            <v>440514 Благотворительность товарными запасами (брак)</v>
          </cell>
          <cell r="E964" t="str">
            <v>100,0-</v>
          </cell>
          <cell r="F964">
            <v>0</v>
          </cell>
          <cell r="G964">
            <v>781141.75</v>
          </cell>
          <cell r="H964">
            <v>-781141.75</v>
          </cell>
        </row>
        <row r="965">
          <cell r="C965" t="str">
            <v>440515</v>
          </cell>
          <cell r="D965" t="str">
            <v>440515 Списание ГП с истекшим сроком годности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</row>
        <row r="966">
          <cell r="C966" t="str">
            <v>440520</v>
          </cell>
          <cell r="D966" t="str">
            <v>440520 Расходы на приобретения сертификатов</v>
          </cell>
          <cell r="E966" t="str">
            <v>75,7</v>
          </cell>
          <cell r="F966">
            <v>115800.38</v>
          </cell>
          <cell r="G966">
            <v>65901.63</v>
          </cell>
          <cell r="H966">
            <v>49898.75</v>
          </cell>
        </row>
        <row r="967">
          <cell r="C967" t="str">
            <v>440530</v>
          </cell>
          <cell r="D967" t="str">
            <v>440530 Прочие коммерческие расходы</v>
          </cell>
          <cell r="E967">
            <v>0</v>
          </cell>
          <cell r="F967">
            <v>114400.8</v>
          </cell>
          <cell r="G967">
            <v>0</v>
          </cell>
          <cell r="H967">
            <v>114400.8</v>
          </cell>
        </row>
        <row r="968">
          <cell r="C968" t="str">
            <v>450110</v>
          </cell>
          <cell r="D968" t="str">
            <v>450110 Охранные предприятия</v>
          </cell>
          <cell r="E968" t="str">
            <v>45,5-</v>
          </cell>
          <cell r="F968">
            <v>40554159.659999996</v>
          </cell>
          <cell r="G968">
            <v>74438719.980000004</v>
          </cell>
          <cell r="H968">
            <v>-33884560.32</v>
          </cell>
        </row>
        <row r="969">
          <cell r="C969" t="str">
            <v>450210</v>
          </cell>
          <cell r="D969" t="str">
            <v>450210 Проценты по кредитам</v>
          </cell>
          <cell r="E969" t="str">
            <v>36,0-</v>
          </cell>
          <cell r="F969">
            <v>129031370.98999999</v>
          </cell>
          <cell r="G969">
            <v>201498314.75</v>
          </cell>
          <cell r="H969">
            <v>-72466943.760000005</v>
          </cell>
        </row>
        <row r="970">
          <cell r="C970" t="str">
            <v>450310</v>
          </cell>
          <cell r="D970" t="str">
            <v>450310 Налог на имущество</v>
          </cell>
          <cell r="E970" t="str">
            <v>57,5-</v>
          </cell>
          <cell r="F970">
            <v>11414379.800000001</v>
          </cell>
          <cell r="G970">
            <v>26833092.640000001</v>
          </cell>
          <cell r="H970">
            <v>-15418712.84</v>
          </cell>
        </row>
        <row r="971">
          <cell r="C971" t="str">
            <v>450320</v>
          </cell>
          <cell r="D971" t="str">
            <v>450320 Налог на прибыль</v>
          </cell>
          <cell r="E971" t="str">
            <v>98,4-</v>
          </cell>
          <cell r="F971">
            <v>2475710</v>
          </cell>
          <cell r="G971">
            <v>154338037.36000001</v>
          </cell>
          <cell r="H971">
            <v>-151862327.36000001</v>
          </cell>
        </row>
        <row r="972">
          <cell r="C972" t="str">
            <v>450330</v>
          </cell>
          <cell r="D972" t="str">
            <v>450330 Налоги от ФЗП</v>
          </cell>
          <cell r="E972" t="str">
            <v>94,1</v>
          </cell>
          <cell r="F972">
            <v>47652089.990000002</v>
          </cell>
          <cell r="G972">
            <v>24555256.82</v>
          </cell>
          <cell r="H972">
            <v>23096833.170000002</v>
          </cell>
        </row>
        <row r="973">
          <cell r="C973" t="str">
            <v>450331</v>
          </cell>
          <cell r="D973" t="str">
            <v>450331 НДФЛ в расходах</v>
          </cell>
          <cell r="E973" t="str">
            <v>100,0-</v>
          </cell>
          <cell r="F973">
            <v>0</v>
          </cell>
          <cell r="G973">
            <v>45715872.420000002</v>
          </cell>
          <cell r="H973">
            <v>-45715872.420000002</v>
          </cell>
        </row>
        <row r="974">
          <cell r="C974" t="str">
            <v>450332</v>
          </cell>
          <cell r="D974" t="str">
            <v>450332 ЕСН по начислению в ФСС</v>
          </cell>
          <cell r="E974" t="str">
            <v>100,0-</v>
          </cell>
          <cell r="F974">
            <v>0</v>
          </cell>
          <cell r="G974">
            <v>11144043.560000001</v>
          </cell>
          <cell r="H974">
            <v>-11144043.560000001</v>
          </cell>
        </row>
        <row r="975">
          <cell r="C975" t="str">
            <v>450333</v>
          </cell>
          <cell r="D975" t="str">
            <v>450333 ЕСН по начислению в ФБ</v>
          </cell>
          <cell r="E975" t="str">
            <v>100,0-</v>
          </cell>
          <cell r="F975">
            <v>0</v>
          </cell>
          <cell r="G975">
            <v>21088269.010000002</v>
          </cell>
          <cell r="H975">
            <v>-21088269.010000002</v>
          </cell>
        </row>
        <row r="976">
          <cell r="C976" t="str">
            <v>450334</v>
          </cell>
          <cell r="D976" t="str">
            <v>450334 Страховая часть трудовой пенсии</v>
          </cell>
          <cell r="E976" t="str">
            <v>100,0-</v>
          </cell>
          <cell r="F976">
            <v>0</v>
          </cell>
          <cell r="G976">
            <v>38387121.869999997</v>
          </cell>
          <cell r="H976">
            <v>-38387121.869999997</v>
          </cell>
        </row>
        <row r="977">
          <cell r="C977" t="str">
            <v>450335</v>
          </cell>
          <cell r="D977" t="str">
            <v>450335 Накопительная часть трудовой пенсии</v>
          </cell>
          <cell r="E977" t="str">
            <v>100,0-</v>
          </cell>
          <cell r="F977">
            <v>0</v>
          </cell>
          <cell r="G977">
            <v>10314075.84</v>
          </cell>
          <cell r="H977">
            <v>-10314075.84</v>
          </cell>
        </row>
        <row r="978">
          <cell r="C978" t="str">
            <v>450336</v>
          </cell>
          <cell r="D978" t="str">
            <v>450336 Фед. Фонд обязательного медицинского страхования</v>
          </cell>
          <cell r="E978" t="str">
            <v>100,0-</v>
          </cell>
          <cell r="F978">
            <v>0</v>
          </cell>
          <cell r="G978">
            <v>2791082.56</v>
          </cell>
          <cell r="H978">
            <v>-2791082.56</v>
          </cell>
        </row>
        <row r="979">
          <cell r="C979" t="str">
            <v>450337</v>
          </cell>
          <cell r="D979" t="str">
            <v>450337 Террит. фонд обязательного мед. страхования</v>
          </cell>
          <cell r="E979" t="str">
            <v>100,0-</v>
          </cell>
          <cell r="F979">
            <v>0</v>
          </cell>
          <cell r="G979">
            <v>6976441.8200000003</v>
          </cell>
          <cell r="H979">
            <v>-6976441.8200000003</v>
          </cell>
        </row>
        <row r="980">
          <cell r="C980" t="str">
            <v>450338</v>
          </cell>
          <cell r="D980" t="str">
            <v>450338 Взносы на ССН Сл. на пр-ве</v>
          </cell>
          <cell r="E980" t="str">
            <v>100,0-</v>
          </cell>
          <cell r="F980">
            <v>0</v>
          </cell>
          <cell r="G980">
            <v>780453.26</v>
          </cell>
          <cell r="H980">
            <v>-780453.26</v>
          </cell>
        </row>
        <row r="981">
          <cell r="C981" t="str">
            <v>450340</v>
          </cell>
          <cell r="D981" t="str">
            <v>450340 НДС уплаченный</v>
          </cell>
          <cell r="E981">
            <v>0</v>
          </cell>
          <cell r="F981">
            <v>10040747.18</v>
          </cell>
          <cell r="G981">
            <v>0</v>
          </cell>
          <cell r="H981">
            <v>10040747.18</v>
          </cell>
        </row>
        <row r="982">
          <cell r="C982" t="str">
            <v>450350</v>
          </cell>
          <cell r="D982" t="str">
            <v>450350 Налоги прочие</v>
          </cell>
          <cell r="E982" t="str">
            <v>75,7-</v>
          </cell>
          <cell r="F982">
            <v>2967453</v>
          </cell>
          <cell r="G982">
            <v>12231042.289999999</v>
          </cell>
          <cell r="H982">
            <v>-9263589.2899999991</v>
          </cell>
        </row>
        <row r="983">
          <cell r="C983" t="str">
            <v>450355</v>
          </cell>
          <cell r="D983" t="str">
            <v>450355 Штрафы по налогам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</row>
        <row r="984">
          <cell r="C984" t="str">
            <v>450360</v>
          </cell>
          <cell r="D984" t="str">
            <v>450360 Налоги и сборы по экологии</v>
          </cell>
          <cell r="E984" t="str">
            <v>100,0-</v>
          </cell>
          <cell r="F984">
            <v>0</v>
          </cell>
          <cell r="G984">
            <v>62793.5</v>
          </cell>
          <cell r="H984">
            <v>-62793.5</v>
          </cell>
        </row>
        <row r="985">
          <cell r="C985" t="str">
            <v>450370</v>
          </cell>
          <cell r="D985" t="str">
            <v>450370 Налог на землю</v>
          </cell>
          <cell r="E985" t="str">
            <v>100,0-</v>
          </cell>
          <cell r="F985">
            <v>0</v>
          </cell>
          <cell r="G985">
            <v>6151617</v>
          </cell>
          <cell r="H985">
            <v>-6151617</v>
          </cell>
        </row>
        <row r="986">
          <cell r="C986" t="str">
            <v>450390</v>
          </cell>
          <cell r="D986" t="str">
            <v>450390 Налог с чистой прибыли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</row>
        <row r="987">
          <cell r="C987" t="str">
            <v>450410</v>
          </cell>
          <cell r="D987" t="str">
            <v>450410 Убытки по результатам ПИ</v>
          </cell>
          <cell r="E987" t="str">
            <v>6,5</v>
          </cell>
          <cell r="F987">
            <v>46697192.509999998</v>
          </cell>
          <cell r="G987">
            <v>43839179.689999998</v>
          </cell>
          <cell r="H987">
            <v>2858012.82</v>
          </cell>
        </row>
        <row r="988">
          <cell r="C988" t="str">
            <v>450411</v>
          </cell>
          <cell r="D988" t="str">
            <v>450411 Убытки от инвентаризации ОС</v>
          </cell>
          <cell r="E988" t="str">
            <v>56,1-</v>
          </cell>
          <cell r="F988">
            <v>1934799.82</v>
          </cell>
          <cell r="G988">
            <v>4403309.05</v>
          </cell>
          <cell r="H988">
            <v>-2468509.23</v>
          </cell>
        </row>
        <row r="989">
          <cell r="C989" t="str">
            <v>450412</v>
          </cell>
          <cell r="D989" t="str">
            <v>450412 Убытки по результатам ПИ производства</v>
          </cell>
          <cell r="E989">
            <v>0</v>
          </cell>
          <cell r="F989">
            <v>6013867</v>
          </cell>
          <cell r="G989">
            <v>0</v>
          </cell>
          <cell r="H989">
            <v>6013867</v>
          </cell>
        </row>
        <row r="990">
          <cell r="C990" t="str">
            <v>450413</v>
          </cell>
          <cell r="D990" t="str">
            <v>450413 Убытки от инвентаризации ОС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</row>
        <row r="991">
          <cell r="C991" t="str">
            <v>450414</v>
          </cell>
          <cell r="D991" t="str">
            <v>450414 Излишки по рез.ПИ производства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</row>
        <row r="992">
          <cell r="C992" t="str">
            <v>460100</v>
          </cell>
          <cell r="D992" t="str">
            <v>460100 Ремонтные работы</v>
          </cell>
          <cell r="E992" t="str">
            <v>100,0-</v>
          </cell>
          <cell r="F992">
            <v>0</v>
          </cell>
          <cell r="G992">
            <v>69761540.650000006</v>
          </cell>
          <cell r="H992">
            <v>-69761540.650000006</v>
          </cell>
        </row>
        <row r="993">
          <cell r="C993" t="str">
            <v>460150</v>
          </cell>
          <cell r="D993" t="str">
            <v>460150 Строительные работы</v>
          </cell>
          <cell r="E993" t="str">
            <v>100,0-</v>
          </cell>
          <cell r="F993">
            <v>0</v>
          </cell>
          <cell r="G993">
            <v>164476149.27000001</v>
          </cell>
          <cell r="H993">
            <v>-164476149.27000001</v>
          </cell>
        </row>
        <row r="994">
          <cell r="C994" t="str">
            <v>460200</v>
          </cell>
          <cell r="D994" t="str">
            <v>460200 Рекламные работы</v>
          </cell>
          <cell r="E994" t="str">
            <v>100,0-</v>
          </cell>
          <cell r="F994">
            <v>0</v>
          </cell>
          <cell r="G994">
            <v>77245605.069999993</v>
          </cell>
          <cell r="H994">
            <v>-77245605.069999993</v>
          </cell>
        </row>
        <row r="995">
          <cell r="C995" t="str">
            <v>460250</v>
          </cell>
          <cell r="D995" t="str">
            <v>460250 Аренда (реклассификация)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</row>
        <row r="996">
          <cell r="C996" t="str">
            <v>460300</v>
          </cell>
          <cell r="D996" t="str">
            <v>460300 Маркетинговые работы</v>
          </cell>
          <cell r="E996" t="str">
            <v>100,0-</v>
          </cell>
          <cell r="F996">
            <v>0</v>
          </cell>
          <cell r="G996">
            <v>32140313.23</v>
          </cell>
          <cell r="H996">
            <v>-32140313.23</v>
          </cell>
        </row>
        <row r="997">
          <cell r="C997" t="str">
            <v>460400</v>
          </cell>
          <cell r="D997" t="str">
            <v>460400 Консультационные услуги, услуги по внедрению ПО</v>
          </cell>
          <cell r="E997" t="str">
            <v>100,0-</v>
          </cell>
          <cell r="F997">
            <v>0</v>
          </cell>
          <cell r="G997">
            <v>136604784.00999999</v>
          </cell>
          <cell r="H997">
            <v>-136604784.00999999</v>
          </cell>
        </row>
        <row r="998">
          <cell r="C998" t="str">
            <v>460500</v>
          </cell>
          <cell r="D998" t="str">
            <v>460500 Отклонения в стоимости товара, списанные в с-сть</v>
          </cell>
          <cell r="E998" t="str">
            <v>100,0-</v>
          </cell>
          <cell r="F998">
            <v>0</v>
          </cell>
          <cell r="G998">
            <v>129564080.95</v>
          </cell>
          <cell r="H998">
            <v>-129564080.95</v>
          </cell>
        </row>
        <row r="999">
          <cell r="C999" t="str">
            <v>460550</v>
          </cell>
          <cell r="D999" t="str">
            <v>460550 ТМЦ</v>
          </cell>
          <cell r="E999" t="str">
            <v>100,0-</v>
          </cell>
          <cell r="F999">
            <v>0</v>
          </cell>
          <cell r="G999">
            <v>6231038.0099999998</v>
          </cell>
          <cell r="H999">
            <v>-6231038.0099999998</v>
          </cell>
        </row>
        <row r="1000">
          <cell r="C1000" t="str">
            <v>460600</v>
          </cell>
          <cell r="D1000" t="str">
            <v>460600 Проценты по выданным займам</v>
          </cell>
          <cell r="E1000" t="str">
            <v>100,0</v>
          </cell>
          <cell r="F1000">
            <v>0</v>
          </cell>
          <cell r="G1000">
            <v>-3568157.16</v>
          </cell>
          <cell r="H1000">
            <v>3568157.16</v>
          </cell>
        </row>
        <row r="1001">
          <cell r="C1001" t="str">
            <v>488010</v>
          </cell>
          <cell r="D1001" t="str">
            <v>488010 Амортизация здания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</row>
        <row r="1002">
          <cell r="C1002" t="str">
            <v>488015</v>
          </cell>
          <cell r="D1002" t="str">
            <v>488015 Амортизация здания Отклонение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</row>
        <row r="1003">
          <cell r="C1003" t="str">
            <v>488020</v>
          </cell>
          <cell r="D1003" t="str">
            <v>488020 Амортизация производственного оборудования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</row>
        <row r="1004">
          <cell r="C1004" t="str">
            <v>488025</v>
          </cell>
          <cell r="D1004" t="str">
            <v>488025 АмортизацияПроизводственногоОборудованияОтклонение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</row>
        <row r="1005">
          <cell r="C1005" t="str">
            <v>488030</v>
          </cell>
          <cell r="D1005" t="str">
            <v>488030 Амортизация  оборудования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</row>
        <row r="1006">
          <cell r="C1006" t="str">
            <v>488035</v>
          </cell>
          <cell r="D1006" t="str">
            <v>488035 Амортизация  оборудования отклонение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</row>
        <row r="1007">
          <cell r="C1007" t="str">
            <v>488040</v>
          </cell>
          <cell r="D1007" t="str">
            <v>488040 Амортизация - класс оценки 201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</row>
        <row r="1008">
          <cell r="C1008" t="str">
            <v>488045</v>
          </cell>
          <cell r="D1008" t="str">
            <v>488045 Амортизация - класс оценки 201Отклонение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</row>
        <row r="1009">
          <cell r="C1009" t="str">
            <v>489010</v>
          </cell>
          <cell r="D1009" t="str">
            <v>489010 Амортизация производственного оборудования</v>
          </cell>
          <cell r="E1009" t="str">
            <v>1,3-</v>
          </cell>
          <cell r="F1009">
            <v>13373218.48</v>
          </cell>
          <cell r="G1009">
            <v>13544992.210000001</v>
          </cell>
          <cell r="H1009">
            <v>-171773.73</v>
          </cell>
        </row>
        <row r="1010">
          <cell r="C1010" t="str">
            <v>489020</v>
          </cell>
          <cell r="D1010" t="str">
            <v>489020 Амортизация офисного оборудования</v>
          </cell>
          <cell r="E1010" t="str">
            <v>40,4-</v>
          </cell>
          <cell r="F1010">
            <v>9715433.4000000004</v>
          </cell>
          <cell r="G1010">
            <v>16307514.779999999</v>
          </cell>
          <cell r="H1010">
            <v>-6592081.3799999999</v>
          </cell>
        </row>
        <row r="1011">
          <cell r="C1011" t="str">
            <v>489030</v>
          </cell>
          <cell r="D1011" t="str">
            <v>489030 Aмортизация холодильного оборудования</v>
          </cell>
          <cell r="E1011" t="str">
            <v>32,9-</v>
          </cell>
          <cell r="F1011">
            <v>9808246.4900000002</v>
          </cell>
          <cell r="G1011">
            <v>14608291.130000001</v>
          </cell>
          <cell r="H1011">
            <v>-4800044.6399999997</v>
          </cell>
        </row>
        <row r="1012">
          <cell r="C1012" t="str">
            <v>489040</v>
          </cell>
          <cell r="D1012" t="str">
            <v>489040 Амортизация оргтехники</v>
          </cell>
          <cell r="E1012" t="str">
            <v>30,4-</v>
          </cell>
          <cell r="F1012">
            <v>26747044.210000001</v>
          </cell>
          <cell r="G1012">
            <v>38456251.710000001</v>
          </cell>
          <cell r="H1012">
            <v>-11709207.5</v>
          </cell>
        </row>
        <row r="1013">
          <cell r="C1013" t="str">
            <v>489050</v>
          </cell>
          <cell r="D1013" t="str">
            <v>489050 Амортизация оборудование котельной</v>
          </cell>
          <cell r="E1013" t="str">
            <v>21,6-</v>
          </cell>
          <cell r="F1013">
            <v>2656821.61</v>
          </cell>
          <cell r="G1013">
            <v>3389145.12</v>
          </cell>
          <cell r="H1013">
            <v>-732323.51</v>
          </cell>
        </row>
        <row r="1014">
          <cell r="C1014" t="str">
            <v>489060</v>
          </cell>
          <cell r="D1014" t="str">
            <v>489060 Амортизация - класс оценки 60</v>
          </cell>
          <cell r="E1014" t="str">
            <v>22,0-</v>
          </cell>
          <cell r="F1014">
            <v>14113613.99</v>
          </cell>
          <cell r="G1014">
            <v>18100835.969999999</v>
          </cell>
          <cell r="H1014">
            <v>-3987221.98</v>
          </cell>
        </row>
        <row r="1015">
          <cell r="C1015" t="str">
            <v>489061</v>
          </cell>
          <cell r="D1015" t="str">
            <v>489061 Амортизация автотранспорта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</row>
        <row r="1016">
          <cell r="C1016" t="str">
            <v>489070</v>
          </cell>
          <cell r="D1016" t="str">
            <v>489070 Амортизация грузовых стеллажей</v>
          </cell>
          <cell r="E1016" t="str">
            <v>35,7-</v>
          </cell>
          <cell r="F1016">
            <v>8733463.3300000001</v>
          </cell>
          <cell r="G1016">
            <v>13584603.35</v>
          </cell>
          <cell r="H1016">
            <v>-4851140.0199999996</v>
          </cell>
        </row>
        <row r="1017">
          <cell r="C1017" t="str">
            <v>489080</v>
          </cell>
          <cell r="D1017" t="str">
            <v>489080 Амортизация аксессуаров</v>
          </cell>
          <cell r="E1017" t="str">
            <v>36,1-</v>
          </cell>
          <cell r="F1017">
            <v>4001321.16</v>
          </cell>
          <cell r="G1017">
            <v>6263379.4500000002</v>
          </cell>
          <cell r="H1017">
            <v>-2262058.29</v>
          </cell>
        </row>
        <row r="1018">
          <cell r="C1018" t="str">
            <v>489090</v>
          </cell>
          <cell r="D1018" t="str">
            <v>489090 Амортизация проч.спец.оборудования</v>
          </cell>
          <cell r="E1018" t="str">
            <v>66,9-</v>
          </cell>
          <cell r="F1018">
            <v>3620920.63</v>
          </cell>
          <cell r="G1018">
            <v>10925051.539999999</v>
          </cell>
          <cell r="H1018">
            <v>-7304130.9100000001</v>
          </cell>
        </row>
        <row r="1019">
          <cell r="C1019" t="str">
            <v>489101</v>
          </cell>
          <cell r="D1019" t="str">
            <v>489101 Амортизация здания</v>
          </cell>
          <cell r="E1019" t="str">
            <v>37,0-</v>
          </cell>
          <cell r="F1019">
            <v>86057785.900000006</v>
          </cell>
          <cell r="G1019">
            <v>136614942.13999999</v>
          </cell>
          <cell r="H1019">
            <v>-50557156.240000002</v>
          </cell>
        </row>
        <row r="1020">
          <cell r="C1020" t="str">
            <v>489120</v>
          </cell>
          <cell r="D1020" t="str">
            <v>489120 Амортизация  новых ОС до 10000 руб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</row>
        <row r="1021">
          <cell r="C1021" t="str">
            <v>489201</v>
          </cell>
          <cell r="D1021" t="str">
            <v>489201 Амортизация - класс оценки 201</v>
          </cell>
          <cell r="E1021" t="str">
            <v>44,6-</v>
          </cell>
          <cell r="F1021">
            <v>11530551.32</v>
          </cell>
          <cell r="G1021">
            <v>20806838.140000001</v>
          </cell>
          <cell r="H1021">
            <v>-9276286.8200000003</v>
          </cell>
        </row>
        <row r="1022">
          <cell r="C1022" t="str">
            <v>489202</v>
          </cell>
          <cell r="D1022" t="str">
            <v>489202 Амортизация - класс оценки 202</v>
          </cell>
          <cell r="E1022" t="str">
            <v>100,0-</v>
          </cell>
          <cell r="F1022">
            <v>0</v>
          </cell>
          <cell r="G1022">
            <v>3627.57</v>
          </cell>
          <cell r="H1022">
            <v>-3627.57</v>
          </cell>
        </row>
        <row r="1023">
          <cell r="C1023" t="str">
            <v>489203</v>
          </cell>
          <cell r="D1023" t="str">
            <v>489203 Амортизация - класс оценки 203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</row>
        <row r="1024">
          <cell r="C1024" t="str">
            <v>489204</v>
          </cell>
          <cell r="D1024" t="str">
            <v>489204 Амортизация - класс оценки 204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</row>
        <row r="1025">
          <cell r="C1025" t="str">
            <v>489205</v>
          </cell>
          <cell r="D1025" t="str">
            <v>489205 Амортизация - класс оценки 205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</row>
        <row r="1026">
          <cell r="C1026" t="str">
            <v>489206</v>
          </cell>
          <cell r="D1026" t="str">
            <v>489206 Амортизация - класс оценки 206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</row>
        <row r="1027">
          <cell r="C1027" t="str">
            <v>489999</v>
          </cell>
          <cell r="D1027" t="str">
            <v>489999 Амортизация - корректировочный счет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</row>
        <row r="1028">
          <cell r="C1028" t="str">
            <v>499999</v>
          </cell>
          <cell r="D1028" t="str">
            <v>499999 Опрерационные расходы - корректировочный счет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</row>
        <row r="1029">
          <cell r="C1029" t="str">
            <v>531000</v>
          </cell>
          <cell r="D1029" t="str">
            <v>531000 Материальные расходы (закр)</v>
          </cell>
          <cell r="E1029" t="str">
            <v>63,4</v>
          </cell>
          <cell r="F1029">
            <v>-52173884.520000003</v>
          </cell>
          <cell r="G1029">
            <v>-142610984.81</v>
          </cell>
          <cell r="H1029">
            <v>90437100.290000007</v>
          </cell>
        </row>
        <row r="1030">
          <cell r="C1030" t="str">
            <v>532000</v>
          </cell>
          <cell r="D1030" t="str">
            <v>532000 ФОТ (закр)</v>
          </cell>
          <cell r="E1030" t="str">
            <v>51,0</v>
          </cell>
          <cell r="F1030">
            <v>-350688055.45999998</v>
          </cell>
          <cell r="G1030">
            <v>-715064474.14999998</v>
          </cell>
          <cell r="H1030">
            <v>364376418.69</v>
          </cell>
        </row>
        <row r="1031">
          <cell r="C1031" t="str">
            <v>533000</v>
          </cell>
          <cell r="D1031" t="str">
            <v>533000 ЕСН (закр)</v>
          </cell>
          <cell r="E1031" t="str">
            <v>100,0</v>
          </cell>
          <cell r="F1031">
            <v>0</v>
          </cell>
          <cell r="G1031">
            <v>-90701034.659999996</v>
          </cell>
          <cell r="H1031">
            <v>90701034.659999996</v>
          </cell>
        </row>
        <row r="1032">
          <cell r="C1032" t="str">
            <v>534000</v>
          </cell>
          <cell r="D1032" t="str">
            <v>534000 Амортизация (закр)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</row>
        <row r="1033">
          <cell r="C1033" t="str">
            <v>534110</v>
          </cell>
          <cell r="D1033" t="str">
            <v>534110 Амортизация здания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</row>
        <row r="1034">
          <cell r="C1034" t="str">
            <v>534120</v>
          </cell>
          <cell r="D1034" t="str">
            <v>534120 Амортизация производственного оборудования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</row>
        <row r="1035">
          <cell r="C1035" t="str">
            <v>534130</v>
          </cell>
          <cell r="D1035" t="str">
            <v>534130 Амортизация  оборудования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</row>
        <row r="1036">
          <cell r="C1036" t="str">
            <v>534140</v>
          </cell>
          <cell r="D1036" t="str">
            <v>534140 Амортизация - класс оценки 201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</row>
        <row r="1037">
          <cell r="C1037" t="str">
            <v>534150</v>
          </cell>
          <cell r="D1037" t="str">
            <v>534150 Доход от корректировки амортизации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</row>
        <row r="1038">
          <cell r="C1038" t="str">
            <v>535000</v>
          </cell>
          <cell r="D1038" t="str">
            <v>535000 Налоги (закр)</v>
          </cell>
          <cell r="E1038" t="str">
            <v>68,8</v>
          </cell>
          <cell r="F1038">
            <v>-14381832.800000001</v>
          </cell>
          <cell r="G1038">
            <v>-46058998.689999998</v>
          </cell>
          <cell r="H1038">
            <v>31677165.890000001</v>
          </cell>
        </row>
        <row r="1039">
          <cell r="C1039" t="str">
            <v>536000</v>
          </cell>
          <cell r="D1039" t="str">
            <v>536000 Резервы (закр)</v>
          </cell>
          <cell r="E1039" t="str">
            <v>83,6</v>
          </cell>
          <cell r="F1039">
            <v>-46697192.509999998</v>
          </cell>
          <cell r="G1039">
            <v>-284412320.55000001</v>
          </cell>
          <cell r="H1039">
            <v>237715128.03999999</v>
          </cell>
        </row>
        <row r="1040">
          <cell r="C1040" t="str">
            <v>536005</v>
          </cell>
          <cell r="D1040" t="str">
            <v>536005 Доначисление резерва ПИ по бух.учету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</row>
        <row r="1041">
          <cell r="C1041" t="str">
            <v>537000</v>
          </cell>
          <cell r="D1041" t="str">
            <v>537000 Прочие расходы (закр)</v>
          </cell>
          <cell r="E1041" t="str">
            <v>74,1</v>
          </cell>
          <cell r="F1041">
            <v>-168810205.53999999</v>
          </cell>
          <cell r="G1041">
            <v>-652583915.54999995</v>
          </cell>
          <cell r="H1041">
            <v>483773710.00999999</v>
          </cell>
        </row>
        <row r="1042">
          <cell r="C1042" t="str">
            <v>540000</v>
          </cell>
          <cell r="D1042" t="str">
            <v>540000 Отклонение от плановой с/с ГП</v>
          </cell>
          <cell r="E1042" t="str">
            <v>100,0</v>
          </cell>
          <cell r="F1042">
            <v>0</v>
          </cell>
          <cell r="G1042">
            <v>-64065574.109999999</v>
          </cell>
          <cell r="H1042">
            <v>64065574.109999999</v>
          </cell>
        </row>
        <row r="1043">
          <cell r="C1043" t="str">
            <v>544100</v>
          </cell>
          <cell r="D1043" t="str">
            <v>544100 Материальные расходы (сч.10)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</row>
        <row r="1044">
          <cell r="C1044" t="str">
            <v>544150</v>
          </cell>
          <cell r="D1044" t="str">
            <v>544150 Материальные расходы (сч.10) (не прин.)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</row>
        <row r="1045">
          <cell r="C1045" t="str">
            <v>544200</v>
          </cell>
          <cell r="D1045" t="str">
            <v>544200 Фонд Оплаты Труда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</row>
        <row r="1046">
          <cell r="C1046" t="str">
            <v>544250</v>
          </cell>
          <cell r="D1046" t="str">
            <v>544250 Фонд Оплаты Труда (не прин.)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</row>
        <row r="1047">
          <cell r="C1047" t="str">
            <v>544300</v>
          </cell>
          <cell r="D1047" t="str">
            <v>544300 ЕСН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</row>
        <row r="1048">
          <cell r="C1048" t="str">
            <v>544350</v>
          </cell>
          <cell r="D1048" t="str">
            <v>544350 ЕСН (не прин.)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</row>
        <row r="1049">
          <cell r="C1049" t="str">
            <v>544400</v>
          </cell>
          <cell r="D1049" t="str">
            <v>544400 Амортизация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</row>
        <row r="1050">
          <cell r="C1050" t="str">
            <v>544450</v>
          </cell>
          <cell r="D1050" t="str">
            <v>544450 Амортизация (не прин.)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</row>
        <row r="1051">
          <cell r="C1051" t="str">
            <v>544500</v>
          </cell>
          <cell r="D1051" t="str">
            <v>544500 Налоги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</row>
        <row r="1052">
          <cell r="C1052" t="str">
            <v>544550</v>
          </cell>
          <cell r="D1052" t="str">
            <v>544550 Налоги (не прин)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</row>
        <row r="1053">
          <cell r="C1053" t="str">
            <v>544600</v>
          </cell>
          <cell r="D1053" t="str">
            <v>544600 Прочие расходы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</row>
        <row r="1054">
          <cell r="C1054" t="str">
            <v>544650</v>
          </cell>
          <cell r="D1054" t="str">
            <v>544650 Прочие расходы (не прин.)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</row>
        <row r="1055">
          <cell r="C1055" t="str">
            <v>544700</v>
          </cell>
          <cell r="D1055" t="str">
            <v>544700 Прочие расходы по необлагаемым НДС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</row>
        <row r="1056">
          <cell r="C1056" t="str">
            <v>544750</v>
          </cell>
          <cell r="D1056" t="str">
            <v>544750 Прочие расходы по необлагаемым НДС (не прин)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</row>
        <row r="1057">
          <cell r="C1057" t="str">
            <v>544800</v>
          </cell>
          <cell r="D1057" t="str">
            <v>544800 Прочие расходы на нар. рекламу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</row>
        <row r="1058">
          <cell r="C1058" t="str">
            <v>544850</v>
          </cell>
          <cell r="D1058" t="str">
            <v>544850 Резервы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</row>
        <row r="1059">
          <cell r="C1059" t="str">
            <v>544999</v>
          </cell>
          <cell r="D1059" t="str">
            <v>544999 Счет закрытия 44 счета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</row>
        <row r="1060">
          <cell r="C1060" t="str">
            <v>590800</v>
          </cell>
          <cell r="D1060" t="str">
            <v>590800 Управленческие расходы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</row>
        <row r="1061">
          <cell r="C1061" t="str">
            <v>591105</v>
          </cell>
          <cell r="D1061" t="str">
            <v>591105 Излишки по рез.инвентаризации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</row>
        <row r="1062">
          <cell r="C1062" t="str">
            <v>591200</v>
          </cell>
          <cell r="D1062" t="str">
            <v>591200 Убытки от инвентаризации ОС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</row>
        <row r="1063">
          <cell r="C1063" t="str">
            <v>591205</v>
          </cell>
          <cell r="D1063" t="str">
            <v>591205 Прочие операционные расходы</v>
          </cell>
          <cell r="E1063" t="str">
            <v>62,6-</v>
          </cell>
          <cell r="F1063">
            <v>632751170.83000004</v>
          </cell>
          <cell r="G1063">
            <v>1691276230.6099999</v>
          </cell>
          <cell r="H1063">
            <v>-1058525059.78</v>
          </cell>
        </row>
        <row r="1064">
          <cell r="C1064" t="str">
            <v>591280</v>
          </cell>
          <cell r="D1064" t="str">
            <v>591280 Убытки от списания Финансовых вложений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</row>
        <row r="1065">
          <cell r="C1065" t="str">
            <v>790000</v>
          </cell>
          <cell r="D1065" t="str">
            <v>790000 Сырье</v>
          </cell>
          <cell r="E1065" t="str">
            <v>23,2-</v>
          </cell>
          <cell r="F1065">
            <v>16603851.27</v>
          </cell>
          <cell r="G1065">
            <v>21627811.780000001</v>
          </cell>
          <cell r="H1065">
            <v>-5023960.51</v>
          </cell>
        </row>
        <row r="1066">
          <cell r="C1066" t="str">
            <v>790009</v>
          </cell>
          <cell r="D1066" t="str">
            <v>790009 Сырье - коррект.счет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</row>
        <row r="1067">
          <cell r="C1067" t="str">
            <v>790100</v>
          </cell>
          <cell r="D1067" t="str">
            <v>790100 Материально-производственные запасы</v>
          </cell>
          <cell r="E1067" t="str">
            <v>100,0-</v>
          </cell>
          <cell r="F1067">
            <v>0</v>
          </cell>
          <cell r="G1067">
            <v>9392337.3800000008</v>
          </cell>
          <cell r="H1067">
            <v>-9392337.3800000008</v>
          </cell>
        </row>
        <row r="1068">
          <cell r="C1068" t="str">
            <v>791000</v>
          </cell>
          <cell r="D1068" t="str">
            <v>791000 Полуфабрикаты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</row>
        <row r="1069">
          <cell r="C1069" t="str">
            <v>791009</v>
          </cell>
          <cell r="D1069" t="str">
            <v>791009 Полуфабрикаты - коррект.счет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</row>
        <row r="1070">
          <cell r="C1070" t="str">
            <v>792000</v>
          </cell>
          <cell r="D1070" t="str">
            <v>792000 Готовая продукция</v>
          </cell>
          <cell r="E1070" t="str">
            <v>704,9</v>
          </cell>
          <cell r="F1070">
            <v>558076.87</v>
          </cell>
          <cell r="G1070">
            <v>-92262.95</v>
          </cell>
          <cell r="H1070">
            <v>650339.81999999995</v>
          </cell>
        </row>
        <row r="1071">
          <cell r="C1071" t="str">
            <v>792009</v>
          </cell>
          <cell r="D1071" t="str">
            <v>792009 Готовая продукция - коррект.счет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</row>
        <row r="1072">
          <cell r="C1072" t="str">
            <v>800000</v>
          </cell>
          <cell r="D1072" t="str">
            <v>800000 Выручка FOOD розница</v>
          </cell>
          <cell r="E1072" t="str">
            <v>30,4</v>
          </cell>
          <cell r="F1072">
            <v>-9313916352.4300003</v>
          </cell>
          <cell r="G1072">
            <v>-13379031759.32</v>
          </cell>
          <cell r="H1072">
            <v>4065115406.8899999</v>
          </cell>
        </row>
        <row r="1073">
          <cell r="C1073" t="str">
            <v>800010</v>
          </cell>
          <cell r="D1073" t="str">
            <v>800010 Выручка FOOD опт</v>
          </cell>
          <cell r="E1073" t="str">
            <v>97,3</v>
          </cell>
          <cell r="F1073">
            <v>-327044.31</v>
          </cell>
          <cell r="G1073">
            <v>-12131919.98</v>
          </cell>
          <cell r="H1073">
            <v>11804875.67</v>
          </cell>
        </row>
        <row r="1074">
          <cell r="C1074" t="str">
            <v>800100</v>
          </cell>
          <cell r="D1074" t="str">
            <v>800100 Выручка NON-FOOD розница</v>
          </cell>
          <cell r="E1074" t="str">
            <v>37,1</v>
          </cell>
          <cell r="F1074">
            <v>-1622895990.6400001</v>
          </cell>
          <cell r="G1074">
            <v>-2579931231.1599998</v>
          </cell>
          <cell r="H1074">
            <v>957035240.51999998</v>
          </cell>
        </row>
        <row r="1075">
          <cell r="C1075" t="str">
            <v>800110</v>
          </cell>
          <cell r="D1075" t="str">
            <v>800110 Выручка NON-FOOD опт</v>
          </cell>
          <cell r="E1075" t="str">
            <v>94,6</v>
          </cell>
          <cell r="F1075">
            <v>-1361351.74</v>
          </cell>
          <cell r="G1075">
            <v>-25006723.91</v>
          </cell>
          <cell r="H1075">
            <v>23645372.170000002</v>
          </cell>
        </row>
        <row r="1076">
          <cell r="C1076" t="str">
            <v>809000</v>
          </cell>
          <cell r="D1076" t="str">
            <v>809000 Выручка(НДС) от продажи товаров</v>
          </cell>
          <cell r="E1076" t="str">
            <v>100,0</v>
          </cell>
          <cell r="F1076">
            <v>0</v>
          </cell>
          <cell r="G1076">
            <v>-2434786543.0700002</v>
          </cell>
          <cell r="H1076">
            <v>2434786543.0700002</v>
          </cell>
        </row>
        <row r="1077">
          <cell r="C1077" t="str">
            <v>810000</v>
          </cell>
          <cell r="D1077" t="str">
            <v>810000 Выручка от продажи уцененных товаров</v>
          </cell>
          <cell r="E1077" t="str">
            <v>100,0</v>
          </cell>
          <cell r="F1077">
            <v>0</v>
          </cell>
          <cell r="G1077">
            <v>-1261.05</v>
          </cell>
          <cell r="H1077">
            <v>1261.05</v>
          </cell>
        </row>
        <row r="1078">
          <cell r="C1078" t="str">
            <v>810005</v>
          </cell>
          <cell r="D1078" t="str">
            <v>810005 Выручка от продажи уцененных NON FOOD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</row>
        <row r="1079">
          <cell r="C1079" t="str">
            <v>820000</v>
          </cell>
          <cell r="D1079" t="str">
            <v>820000 Выручка от выбытия основных средств</v>
          </cell>
          <cell r="E1079" t="str">
            <v>100,0</v>
          </cell>
          <cell r="F1079">
            <v>0</v>
          </cell>
          <cell r="G1079">
            <v>-2254127.4</v>
          </cell>
          <cell r="H1079">
            <v>2254127.4</v>
          </cell>
        </row>
        <row r="1080">
          <cell r="C1080" t="str">
            <v>820020</v>
          </cell>
          <cell r="D1080" t="str">
            <v>820020 Стоимость реализации земельных участков</v>
          </cell>
          <cell r="E1080" t="str">
            <v>100,0</v>
          </cell>
          <cell r="F1080">
            <v>0</v>
          </cell>
          <cell r="G1080">
            <v>-295511236.18000001</v>
          </cell>
          <cell r="H1080">
            <v>295511236.18000001</v>
          </cell>
        </row>
        <row r="1081">
          <cell r="C1081" t="str">
            <v>820030</v>
          </cell>
          <cell r="D1081" t="str">
            <v>820030 Выручка от выполненных СМР</v>
          </cell>
          <cell r="E1081" t="str">
            <v>100,0</v>
          </cell>
          <cell r="F1081">
            <v>0</v>
          </cell>
          <cell r="G1081">
            <v>-14946059.32</v>
          </cell>
          <cell r="H1081">
            <v>14946059.32</v>
          </cell>
        </row>
        <row r="1082">
          <cell r="C1082" t="str">
            <v>820080</v>
          </cell>
          <cell r="D1082" t="str">
            <v>820080 Выручка от реализации Финансовых вложений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</row>
        <row r="1083">
          <cell r="C1083" t="str">
            <v>829000</v>
          </cell>
          <cell r="D1083" t="str">
            <v>829000 Выручка (НДС) от продажи основных средств</v>
          </cell>
          <cell r="E1083" t="str">
            <v>100,0</v>
          </cell>
          <cell r="F1083">
            <v>0</v>
          </cell>
          <cell r="G1083">
            <v>-3012333.64</v>
          </cell>
          <cell r="H1083">
            <v>3012333.64</v>
          </cell>
        </row>
        <row r="1084">
          <cell r="C1084" t="str">
            <v>829999</v>
          </cell>
          <cell r="D1084" t="str">
            <v>829999 Выручка от продаж - корректировочный счет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</row>
        <row r="1085">
          <cell r="C1085" t="str">
            <v>831000</v>
          </cell>
          <cell r="D1085" t="str">
            <v>831000 Себестоимость товаров Food</v>
          </cell>
          <cell r="E1085" t="str">
            <v>28,5-</v>
          </cell>
          <cell r="F1085">
            <v>7645841626.5200005</v>
          </cell>
          <cell r="G1085">
            <v>10689164168.32</v>
          </cell>
          <cell r="H1085">
            <v>-3043322541.8000002</v>
          </cell>
        </row>
        <row r="1086">
          <cell r="C1086" t="str">
            <v>831010</v>
          </cell>
          <cell r="D1086" t="str">
            <v>831010 Себестоимость товаров Food (опт).</v>
          </cell>
          <cell r="E1086" t="str">
            <v>100,0-</v>
          </cell>
          <cell r="F1086">
            <v>0</v>
          </cell>
          <cell r="G1086">
            <v>3993090.41</v>
          </cell>
          <cell r="H1086">
            <v>-3993090.41</v>
          </cell>
        </row>
        <row r="1087">
          <cell r="C1087" t="str">
            <v>831090</v>
          </cell>
          <cell r="D1087" t="str">
            <v>831090 Отклонения в Себестоимости товаров Food</v>
          </cell>
          <cell r="E1087">
            <v>0</v>
          </cell>
          <cell r="F1087">
            <v>5815729.3399999999</v>
          </cell>
          <cell r="G1087">
            <v>0</v>
          </cell>
          <cell r="H1087">
            <v>5815729.3399999999</v>
          </cell>
        </row>
        <row r="1088">
          <cell r="C1088" t="str">
            <v>832000</v>
          </cell>
          <cell r="D1088" t="str">
            <v>832000 Себестоимость товаров Non- Food</v>
          </cell>
          <cell r="E1088" t="str">
            <v>37,5-</v>
          </cell>
          <cell r="F1088">
            <v>1322447676.45</v>
          </cell>
          <cell r="G1088">
            <v>2116260323.8399999</v>
          </cell>
          <cell r="H1088">
            <v>-793812647.38999999</v>
          </cell>
        </row>
        <row r="1089">
          <cell r="C1089" t="str">
            <v>832010</v>
          </cell>
          <cell r="D1089" t="str">
            <v>832010 Себестоимость товаров Non- Food (Опт)</v>
          </cell>
          <cell r="E1089" t="str">
            <v>100,0-</v>
          </cell>
          <cell r="F1089">
            <v>0</v>
          </cell>
          <cell r="G1089">
            <v>3316075.34</v>
          </cell>
          <cell r="H1089">
            <v>-3316075.34</v>
          </cell>
        </row>
        <row r="1090">
          <cell r="C1090" t="str">
            <v>832090</v>
          </cell>
          <cell r="D1090" t="str">
            <v>832090 Отклонения в Себестоимости товаровов Non- Food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</row>
        <row r="1091">
          <cell r="C1091" t="str">
            <v>833000</v>
          </cell>
          <cell r="D1091" t="str">
            <v>833000 Себестоимость упаковки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</row>
        <row r="1092">
          <cell r="C1092" t="str">
            <v>834000</v>
          </cell>
          <cell r="D1092" t="str">
            <v>834000 Себестоимость сырья</v>
          </cell>
          <cell r="E1092">
            <v>0</v>
          </cell>
          <cell r="F1092">
            <v>9636.3700000000008</v>
          </cell>
          <cell r="G1092">
            <v>0</v>
          </cell>
          <cell r="H1092">
            <v>9636.3700000000008</v>
          </cell>
        </row>
        <row r="1093">
          <cell r="C1093" t="str">
            <v>834100</v>
          </cell>
          <cell r="D1093" t="str">
            <v>834100 Себестоимость полуфабрикатов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</row>
        <row r="1094">
          <cell r="C1094" t="str">
            <v>834200</v>
          </cell>
          <cell r="D1094" t="str">
            <v>834200 Себестоимость готовой продукции</v>
          </cell>
          <cell r="E1094" t="str">
            <v>41,9-</v>
          </cell>
          <cell r="F1094">
            <v>585998546.85000002</v>
          </cell>
          <cell r="G1094">
            <v>1008499823.21</v>
          </cell>
          <cell r="H1094">
            <v>-422501276.36000001</v>
          </cell>
        </row>
        <row r="1095">
          <cell r="C1095" t="str">
            <v>834210</v>
          </cell>
          <cell r="D1095" t="str">
            <v>834210 Себестоимость готовой продукции (опт)</v>
          </cell>
          <cell r="E1095" t="str">
            <v>100,0-</v>
          </cell>
          <cell r="F1095">
            <v>0</v>
          </cell>
          <cell r="G1095">
            <v>63068.03</v>
          </cell>
          <cell r="H1095">
            <v>-63068.03</v>
          </cell>
        </row>
        <row r="1096">
          <cell r="C1096" t="str">
            <v>834290</v>
          </cell>
          <cell r="D1096" t="str">
            <v>834290 Отклонения в Себестоимости готовой продукции</v>
          </cell>
          <cell r="E1096">
            <v>0</v>
          </cell>
          <cell r="F1096">
            <v>4905463.79</v>
          </cell>
          <cell r="G1096">
            <v>0</v>
          </cell>
          <cell r="H1096">
            <v>4905463.79</v>
          </cell>
        </row>
        <row r="1097">
          <cell r="C1097" t="str">
            <v>835000</v>
          </cell>
          <cell r="D1097" t="str">
            <v>835000 Себестоимость дисконтных карт</v>
          </cell>
          <cell r="E1097" t="str">
            <v>100,0-</v>
          </cell>
          <cell r="F1097">
            <v>0</v>
          </cell>
          <cell r="G1097">
            <v>704891.55</v>
          </cell>
          <cell r="H1097">
            <v>-704891.55</v>
          </cell>
        </row>
        <row r="1098">
          <cell r="C1098" t="str">
            <v>839000</v>
          </cell>
          <cell r="D1098" t="str">
            <v>839000 Себестоимость уцененных товаров (продажи сотр.)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</row>
        <row r="1099">
          <cell r="C1099" t="str">
            <v>839999</v>
          </cell>
          <cell r="D1099" t="str">
            <v>839999 Себестоимость - корректировочный счет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</row>
        <row r="1100">
          <cell r="C1100" t="str">
            <v>840000</v>
          </cell>
          <cell r="D1100" t="str">
            <v>840000 Продажа дисконтных карт</v>
          </cell>
          <cell r="E1100" t="str">
            <v>40,0</v>
          </cell>
          <cell r="F1100">
            <v>-13494870.01</v>
          </cell>
          <cell r="G1100">
            <v>-22477278.300000001</v>
          </cell>
          <cell r="H1100">
            <v>8982408.2899999991</v>
          </cell>
        </row>
        <row r="1101">
          <cell r="C1101" t="str">
            <v>840010</v>
          </cell>
          <cell r="D1101" t="str">
            <v>840010 Доходы от питания (столовая)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</row>
        <row r="1102">
          <cell r="C1102" t="str">
            <v>840020</v>
          </cell>
          <cell r="D1102" t="str">
            <v>840020 Продажа вторичного сырья</v>
          </cell>
          <cell r="E1102" t="str">
            <v>223,1-</v>
          </cell>
          <cell r="F1102">
            <v>-4246200.83</v>
          </cell>
          <cell r="G1102">
            <v>-1314254.05</v>
          </cell>
          <cell r="H1102">
            <v>-2931946.78</v>
          </cell>
        </row>
        <row r="1103">
          <cell r="C1103" t="str">
            <v>840030</v>
          </cell>
          <cell r="D1103" t="str">
            <v>840030 Продажа паллет</v>
          </cell>
          <cell r="E1103" t="str">
            <v>39,5</v>
          </cell>
          <cell r="F1103">
            <v>-56355556.43</v>
          </cell>
          <cell r="G1103">
            <v>-93121519.120000005</v>
          </cell>
          <cell r="H1103">
            <v>36765962.689999998</v>
          </cell>
        </row>
        <row r="1104">
          <cell r="C1104" t="str">
            <v>840040</v>
          </cell>
          <cell r="D1104" t="str">
            <v>840040 Прочие продажи (агентские)</v>
          </cell>
          <cell r="E1104" t="str">
            <v>100,0</v>
          </cell>
          <cell r="F1104">
            <v>0</v>
          </cell>
          <cell r="G1104">
            <v>-34406.78</v>
          </cell>
          <cell r="H1104">
            <v>34406.78</v>
          </cell>
        </row>
        <row r="1105">
          <cell r="C1105" t="str">
            <v>840042</v>
          </cell>
          <cell r="D1105" t="str">
            <v>840042 Выручка за тур.путевки (принципала)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</row>
        <row r="1106">
          <cell r="C1106" t="str">
            <v>840044</v>
          </cell>
          <cell r="D1106" t="str">
            <v>840044 Платежи агента принципалу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</row>
        <row r="1107">
          <cell r="C1107" t="str">
            <v>840050</v>
          </cell>
          <cell r="D1107" t="str">
            <v>840050 Продажа услуг</v>
          </cell>
          <cell r="E1107" t="str">
            <v>95,0</v>
          </cell>
          <cell r="F1107">
            <v>-28593</v>
          </cell>
          <cell r="G1107">
            <v>-567570.86</v>
          </cell>
          <cell r="H1107">
            <v>538977.86</v>
          </cell>
        </row>
        <row r="1108">
          <cell r="C1108" t="str">
            <v>840060</v>
          </cell>
          <cell r="D1108" t="str">
            <v>840060 ПаллетоместаКаталог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</row>
        <row r="1109">
          <cell r="C1109" t="str">
            <v>840070</v>
          </cell>
          <cell r="D1109" t="str">
            <v>840070 ПаллетоместаГондола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</row>
        <row r="1110">
          <cell r="C1110" t="str">
            <v>840080</v>
          </cell>
          <cell r="D1110" t="str">
            <v>840080 ПаллетоместаПромоостров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</row>
        <row r="1111">
          <cell r="C1111" t="str">
            <v>840090</v>
          </cell>
          <cell r="D1111" t="str">
            <v>840090 ПаллетоместаКассовая зона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</row>
        <row r="1112">
          <cell r="C1112" t="str">
            <v>840100</v>
          </cell>
          <cell r="D1112" t="str">
            <v>840100 ПаллетоместаДегустация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</row>
        <row r="1113">
          <cell r="C1113" t="str">
            <v>841000</v>
          </cell>
          <cell r="D1113" t="str">
            <v>841000 Штрафы, вычеты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</row>
        <row r="1114">
          <cell r="C1114" t="str">
            <v>841010</v>
          </cell>
          <cell r="D1114" t="str">
            <v>841010 Обучение сторонних организаций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</row>
        <row r="1115">
          <cell r="C1115" t="str">
            <v>842000</v>
          </cell>
          <cell r="D1115" t="str">
            <v>842000 Доход от рекламы - внутренние рекламоносители</v>
          </cell>
          <cell r="E1115">
            <v>0</v>
          </cell>
          <cell r="F1115">
            <v>-16583281.699999999</v>
          </cell>
          <cell r="G1115">
            <v>0</v>
          </cell>
          <cell r="H1115">
            <v>-16583281.699999999</v>
          </cell>
        </row>
        <row r="1116">
          <cell r="C1116" t="str">
            <v>842010</v>
          </cell>
          <cell r="D1116" t="str">
            <v>842010 Доход от рекламы - внешние рекламоносители</v>
          </cell>
          <cell r="E1116">
            <v>0</v>
          </cell>
          <cell r="F1116">
            <v>-17905638.649999999</v>
          </cell>
          <cell r="G1116">
            <v>0</v>
          </cell>
          <cell r="H1116">
            <v>-17905638.649999999</v>
          </cell>
        </row>
        <row r="1117">
          <cell r="C1117" t="str">
            <v>842020</v>
          </cell>
          <cell r="D1117" t="str">
            <v>842020 Доход от рекламы - интернет-сайт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</row>
        <row r="1118">
          <cell r="C1118" t="str">
            <v>843000</v>
          </cell>
          <cell r="D1118" t="str">
            <v>843000 Доход от аренды помещений</v>
          </cell>
          <cell r="E1118" t="str">
            <v>40,1</v>
          </cell>
          <cell r="F1118">
            <v>-29124898.670000002</v>
          </cell>
          <cell r="G1118">
            <v>-48583427.439999998</v>
          </cell>
          <cell r="H1118">
            <v>19458528.77</v>
          </cell>
        </row>
        <row r="1119">
          <cell r="C1119" t="str">
            <v>843010</v>
          </cell>
          <cell r="D1119" t="str">
            <v>843010 Доход от аренды имущества</v>
          </cell>
          <cell r="E1119">
            <v>0</v>
          </cell>
          <cell r="F1119">
            <v>-513006.73</v>
          </cell>
          <cell r="G1119">
            <v>0</v>
          </cell>
          <cell r="H1119">
            <v>-513006.73</v>
          </cell>
        </row>
        <row r="1120">
          <cell r="C1120" t="str">
            <v>843020</v>
          </cell>
          <cell r="D1120" t="str">
            <v>843020 Доход от промо-мест</v>
          </cell>
          <cell r="E1120" t="str">
            <v>100,0</v>
          </cell>
          <cell r="F1120">
            <v>0</v>
          </cell>
          <cell r="G1120">
            <v>-14953394.630000001</v>
          </cell>
          <cell r="H1120">
            <v>14953394.630000001</v>
          </cell>
        </row>
        <row r="1121">
          <cell r="C1121" t="str">
            <v>843030</v>
          </cell>
          <cell r="D1121" t="str">
            <v>843030 Маркетинговые услуги (разового спонсорство)</v>
          </cell>
          <cell r="E1121" t="str">
            <v>100,0</v>
          </cell>
          <cell r="F1121">
            <v>0</v>
          </cell>
          <cell r="G1121">
            <v>-7697060.0800000001</v>
          </cell>
          <cell r="H1121">
            <v>7697060.0800000001</v>
          </cell>
        </row>
        <row r="1122">
          <cell r="C1122" t="str">
            <v>843040</v>
          </cell>
          <cell r="D1122" t="str">
            <v>843040 Доход от рекламных мест</v>
          </cell>
          <cell r="E1122" t="str">
            <v>100,0</v>
          </cell>
          <cell r="F1122">
            <v>0</v>
          </cell>
          <cell r="G1122">
            <v>-25967236.23</v>
          </cell>
          <cell r="H1122">
            <v>25967236.23</v>
          </cell>
        </row>
        <row r="1123">
          <cell r="C1123" t="str">
            <v>843050</v>
          </cell>
          <cell r="D1123" t="str">
            <v>843050 Доход Наружная реклама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</row>
        <row r="1124">
          <cell r="C1124" t="str">
            <v>843090</v>
          </cell>
          <cell r="D1124" t="str">
            <v>843090 Выручка с суммовых разниц</v>
          </cell>
          <cell r="E1124" t="str">
            <v>100,0</v>
          </cell>
          <cell r="F1124">
            <v>0</v>
          </cell>
          <cell r="G1124">
            <v>-3328.86</v>
          </cell>
          <cell r="H1124">
            <v>3328.86</v>
          </cell>
        </row>
        <row r="1125">
          <cell r="C1125" t="str">
            <v>844000</v>
          </cell>
          <cell r="D1125" t="str">
            <v>844000 Доход от корректировки амортизации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</row>
        <row r="1126">
          <cell r="C1126" t="str">
            <v>845020</v>
          </cell>
          <cell r="D1126" t="str">
            <v>845020 Продажа вторичного сырья (у)</v>
          </cell>
          <cell r="E1126" t="str">
            <v>100,0</v>
          </cell>
          <cell r="F1126">
            <v>0</v>
          </cell>
          <cell r="G1126">
            <v>-1661262.26</v>
          </cell>
          <cell r="H1126">
            <v>1661262.26</v>
          </cell>
        </row>
        <row r="1127">
          <cell r="C1127" t="str">
            <v>849000</v>
          </cell>
          <cell r="D1127" t="str">
            <v>849000 Выручка (НДС) по дисконтным картам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</row>
        <row r="1128">
          <cell r="C1128" t="str">
            <v>849010</v>
          </cell>
          <cell r="D1128" t="str">
            <v>849010 Исходящий НДСс сумовых разниц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</row>
        <row r="1129">
          <cell r="C1129" t="str">
            <v>849100</v>
          </cell>
          <cell r="D1129" t="str">
            <v>849100 Выручка (НДС) по оказанным услугам</v>
          </cell>
          <cell r="E1129" t="str">
            <v>100,0</v>
          </cell>
          <cell r="F1129">
            <v>0</v>
          </cell>
          <cell r="G1129">
            <v>-22748903.370000001</v>
          </cell>
          <cell r="H1129">
            <v>22748903.370000001</v>
          </cell>
        </row>
        <row r="1130">
          <cell r="C1130" t="str">
            <v>849200</v>
          </cell>
          <cell r="D1130" t="str">
            <v>849200 Выручка (НДС) по оказанным услугам рекламного хар.</v>
          </cell>
          <cell r="E1130" t="str">
            <v>100,0</v>
          </cell>
          <cell r="F1130">
            <v>0</v>
          </cell>
          <cell r="G1130">
            <v>-16457457.5</v>
          </cell>
          <cell r="H1130">
            <v>16457457.5</v>
          </cell>
        </row>
        <row r="1131">
          <cell r="C1131" t="str">
            <v>850000</v>
          </cell>
          <cell r="D1131" t="str">
            <v>850000 Доходы от финансовой деятельности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</row>
        <row r="1132">
          <cell r="C1132" t="str">
            <v>850010</v>
          </cell>
          <cell r="D1132" t="str">
            <v>850010 Себестоимость Основных средств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</row>
        <row r="1133">
          <cell r="C1133" t="str">
            <v>850020</v>
          </cell>
          <cell r="D1133" t="str">
            <v>850020 Себестоимость земельных участков</v>
          </cell>
          <cell r="E1133" t="str">
            <v>100,0-</v>
          </cell>
          <cell r="F1133">
            <v>0</v>
          </cell>
          <cell r="G1133">
            <v>295511236.18000001</v>
          </cell>
          <cell r="H1133">
            <v>-295511236.18000001</v>
          </cell>
        </row>
        <row r="1134">
          <cell r="C1134" t="str">
            <v>850030</v>
          </cell>
          <cell r="D1134" t="str">
            <v>850030 Себестоимость выполненных СМР</v>
          </cell>
          <cell r="E1134" t="str">
            <v>100,0-</v>
          </cell>
          <cell r="F1134">
            <v>0</v>
          </cell>
          <cell r="G1134">
            <v>14946059.32</v>
          </cell>
          <cell r="H1134">
            <v>-14946059.32</v>
          </cell>
        </row>
        <row r="1135">
          <cell r="C1135" t="str">
            <v>850400</v>
          </cell>
          <cell r="D1135" t="str">
            <v>850400 Себестоимость Основных средств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</row>
        <row r="1136">
          <cell r="C1136" t="str">
            <v>850420</v>
          </cell>
          <cell r="D1136" t="str">
            <v>850420 Себестоимость земельных участков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</row>
        <row r="1137">
          <cell r="C1137" t="str">
            <v>850430</v>
          </cell>
          <cell r="D1137" t="str">
            <v>850430 Себестоимость выполненных СМР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</row>
        <row r="1138">
          <cell r="C1138" t="str">
            <v>850480</v>
          </cell>
          <cell r="D1138" t="str">
            <v>850480 Себестоимость Финансовых вложений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</row>
        <row r="1139">
          <cell r="C1139" t="str">
            <v>884000</v>
          </cell>
          <cell r="D1139" t="str">
            <v>884000 Бонусы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</row>
        <row r="1140">
          <cell r="C1140" t="str">
            <v>884010</v>
          </cell>
          <cell r="D1140" t="str">
            <v>884010 Корректировки по результатам сверок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</row>
        <row r="1141">
          <cell r="C1141" t="str">
            <v>884020</v>
          </cell>
          <cell r="D1141" t="str">
            <v>884020 Корректировки по товарам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</row>
        <row r="1142">
          <cell r="C1142" t="str">
            <v>884030</v>
          </cell>
          <cell r="D1142" t="str">
            <v>884030 Корректировки при оприходовании ОС задним числом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</row>
        <row r="1143">
          <cell r="C1143" t="str">
            <v>889999</v>
          </cell>
          <cell r="D1143" t="str">
            <v>889999 Внеоперационныая выручка - корректировочный счет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</row>
        <row r="1144">
          <cell r="C1144" t="str">
            <v>890000</v>
          </cell>
          <cell r="D1144" t="str">
            <v>890000 Выручка (НДС) - корресп.счет</v>
          </cell>
          <cell r="E1144" t="str">
            <v>100,0-</v>
          </cell>
          <cell r="F1144">
            <v>0</v>
          </cell>
          <cell r="G1144">
            <v>2477240253.9099998</v>
          </cell>
          <cell r="H1144">
            <v>-2477240253.9099998</v>
          </cell>
        </row>
        <row r="1145">
          <cell r="C1145" t="str">
            <v>890010</v>
          </cell>
          <cell r="D1145" t="str">
            <v>890010 Выручка (НДС сумм.разн.) - корресп.счет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</row>
        <row r="1146">
          <cell r="C1146" t="str">
            <v>900000</v>
          </cell>
          <cell r="D1146" t="str">
            <v>900000 Перенос результата текущего года</v>
          </cell>
          <cell r="E1146" t="str">
            <v>100,0</v>
          </cell>
          <cell r="F1146">
            <v>0</v>
          </cell>
          <cell r="G1146">
            <v>-395150806.94</v>
          </cell>
          <cell r="H1146">
            <v>395150806.94</v>
          </cell>
        </row>
        <row r="1147">
          <cell r="C1147" t="str">
            <v>900001</v>
          </cell>
          <cell r="D1147" t="str">
            <v>900001 Перенос результата текущего года - Y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</row>
        <row r="1148">
          <cell r="C1148" t="str">
            <v>900002</v>
          </cell>
          <cell r="D1148" t="str">
            <v>900002 Корректировка запаса (НДС)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</row>
        <row r="1149">
          <cell r="C1149" t="str">
            <v>900003</v>
          </cell>
          <cell r="D1149" t="str">
            <v>900003 Перенос результата текущего года (бух.учет)</v>
          </cell>
          <cell r="E1149" t="str">
            <v>100,0-</v>
          </cell>
          <cell r="F1149">
            <v>0</v>
          </cell>
          <cell r="G1149">
            <v>312711422.89999998</v>
          </cell>
          <cell r="H1149">
            <v>-312711422.89999998</v>
          </cell>
        </row>
        <row r="1150">
          <cell r="C1150" t="str">
            <v>900010</v>
          </cell>
          <cell r="D1150" t="str">
            <v>900010 Перенос результата текущего периода</v>
          </cell>
          <cell r="E1150" t="str">
            <v>0,0</v>
          </cell>
          <cell r="F1150">
            <v>-546534409.04999995</v>
          </cell>
          <cell r="G1150">
            <v>-546534409.04999995</v>
          </cell>
          <cell r="H1150">
            <v>0</v>
          </cell>
        </row>
        <row r="1151">
          <cell r="C1151" t="str">
            <v>900099</v>
          </cell>
          <cell r="D1151" t="str">
            <v>900099 Корректировка спама</v>
          </cell>
          <cell r="E1151">
            <v>0</v>
          </cell>
          <cell r="F1151">
            <v>-61469439.829999998</v>
          </cell>
          <cell r="G1151">
            <v>0</v>
          </cell>
          <cell r="H1151">
            <v>-61469439.829999998</v>
          </cell>
        </row>
        <row r="1152">
          <cell r="C1152" t="str">
            <v>990030</v>
          </cell>
          <cell r="D1152" t="str">
            <v>990030 Кр счет зачетных бонусов</v>
          </cell>
          <cell r="E1152" t="str">
            <v>100,0</v>
          </cell>
          <cell r="F1152">
            <v>0</v>
          </cell>
          <cell r="G1152">
            <v>-138637.87</v>
          </cell>
          <cell r="H1152">
            <v>138637.87</v>
          </cell>
        </row>
        <row r="1153">
          <cell r="C1153" t="str">
            <v>990091</v>
          </cell>
          <cell r="D1153" t="str">
            <v>990091 Z Отчет зачтенных бонусов</v>
          </cell>
          <cell r="E1153" t="str">
            <v>100,0-</v>
          </cell>
          <cell r="F1153">
            <v>0</v>
          </cell>
          <cell r="G1153">
            <v>138637.87</v>
          </cell>
          <cell r="H1153">
            <v>-138637.87</v>
          </cell>
        </row>
        <row r="1154">
          <cell r="C1154" t="str">
            <v>999010</v>
          </cell>
          <cell r="D1154" t="str">
            <v>999010 Отчет кассиров: оборот по кредитным картам</v>
          </cell>
          <cell r="E1154" t="str">
            <v>69,0</v>
          </cell>
          <cell r="F1154">
            <v>-308139106.38</v>
          </cell>
          <cell r="G1154">
            <v>-994072801.66999996</v>
          </cell>
          <cell r="H1154">
            <v>685933695.28999996</v>
          </cell>
        </row>
        <row r="1155">
          <cell r="C1155" t="str">
            <v>999020</v>
          </cell>
          <cell r="D1155" t="str">
            <v>999020 Отчет кассиров: ваучеры</v>
          </cell>
          <cell r="E1155" t="str">
            <v>100,0-</v>
          </cell>
          <cell r="F1155">
            <v>0</v>
          </cell>
          <cell r="G1155">
            <v>11377.53</v>
          </cell>
          <cell r="H1155">
            <v>-11377.53</v>
          </cell>
        </row>
        <row r="1156">
          <cell r="C1156" t="str">
            <v>999090</v>
          </cell>
          <cell r="D1156" t="str">
            <v>999090 Отчет кассиров: тех.счет (для 999000 и 999010)</v>
          </cell>
          <cell r="E1156" t="str">
            <v>69,0-</v>
          </cell>
          <cell r="F1156">
            <v>308139106.38</v>
          </cell>
          <cell r="G1156">
            <v>994072801.66999996</v>
          </cell>
          <cell r="H1156">
            <v>-685933695.28999996</v>
          </cell>
        </row>
        <row r="1157">
          <cell r="C1157" t="str">
            <v>999100</v>
          </cell>
          <cell r="D1157" t="str">
            <v>999100 Тех.перерасчетный счет: обмен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</row>
        <row r="1158">
          <cell r="C1158" t="str">
            <v>999110</v>
          </cell>
          <cell r="D1158" t="str">
            <v>999110 Тех.перерасчетный счет: размен</v>
          </cell>
          <cell r="E1158" t="str">
            <v>226,8</v>
          </cell>
          <cell r="F1158">
            <v>81700</v>
          </cell>
          <cell r="G1158">
            <v>25000</v>
          </cell>
          <cell r="H1158">
            <v>56700</v>
          </cell>
        </row>
        <row r="1159">
          <cell r="C1159" t="str">
            <v>999200</v>
          </cell>
          <cell r="D1159" t="str">
            <v>999200 Тех.перерасчетный счет: инкассация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</row>
        <row r="1160">
          <cell r="C1160" t="str">
            <v>999201</v>
          </cell>
          <cell r="D1160" t="str">
            <v>999201 Тех.перерасчетный счет: инкассация ПСБ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</row>
        <row r="1161">
          <cell r="C1161" t="str">
            <v>999202</v>
          </cell>
          <cell r="D1161" t="str">
            <v>999202 Тех.перерасчетный счет: инкассация ББ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</row>
        <row r="1162">
          <cell r="C1162" t="str">
            <v>999203</v>
          </cell>
          <cell r="D1162" t="str">
            <v>999203 Тех.перерасчетный счет: инкассация СБ</v>
          </cell>
          <cell r="E1162" t="str">
            <v>100,0-</v>
          </cell>
          <cell r="F1162">
            <v>0</v>
          </cell>
          <cell r="G1162">
            <v>153516000</v>
          </cell>
          <cell r="H1162">
            <v>-153516000</v>
          </cell>
        </row>
        <row r="1163">
          <cell r="C1163" t="str">
            <v>999204</v>
          </cell>
          <cell r="D1163" t="str">
            <v>999204 Тех.перерасчетный счет: инкассация РФ</v>
          </cell>
          <cell r="E1163" t="str">
            <v>100,0-</v>
          </cell>
          <cell r="F1163">
            <v>0</v>
          </cell>
          <cell r="G1163">
            <v>17882800</v>
          </cell>
          <cell r="H1163">
            <v>-17882800</v>
          </cell>
        </row>
        <row r="1164">
          <cell r="C1164" t="str">
            <v>999205</v>
          </cell>
          <cell r="D1164" t="str">
            <v>999205 Тех.перерасчетный счет: инкассация ММБ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</row>
        <row r="1165">
          <cell r="C1165" t="str">
            <v>INITAD</v>
          </cell>
          <cell r="D1165" t="str">
            <v>INITAD Перенос данных амортизации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</row>
        <row r="1166">
          <cell r="C1166" t="str">
            <v>INITFI</v>
          </cell>
          <cell r="D1166" t="str">
            <v>INITFI Перенос данных FI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</row>
        <row r="1167">
          <cell r="C1167" t="str">
            <v>INITFI</v>
          </cell>
          <cell r="D1167" t="str">
            <v>INITFI1 Перенос данных FI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</row>
        <row r="1168">
          <cell r="C1168" t="str">
            <v>INITFI</v>
          </cell>
          <cell r="D1168" t="str">
            <v>INITFI1-2 Межфилиальные расчеты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</row>
        <row r="1169">
          <cell r="C1169" t="str">
            <v>INITMM</v>
          </cell>
          <cell r="D1169" t="str">
            <v>INITMM Перенос данных MM</v>
          </cell>
          <cell r="E1169">
            <v>0</v>
          </cell>
          <cell r="F1169">
            <v>-0.03</v>
          </cell>
          <cell r="G1169">
            <v>0</v>
          </cell>
          <cell r="H1169">
            <v>-0.03</v>
          </cell>
        </row>
        <row r="1170">
          <cell r="C1170" t="str">
            <v>Все сч</v>
          </cell>
          <cell r="D1170" t="str">
            <v>Все счета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</row>
      </sheetData>
      <sheetData sheetId="16" refreshError="1">
        <row r="2">
          <cell r="C2">
            <v>544100</v>
          </cell>
          <cell r="D2" t="str">
            <v>МатериалРасходыСч10</v>
          </cell>
          <cell r="E2" t="str">
            <v>A</v>
          </cell>
          <cell r="F2">
            <v>544999</v>
          </cell>
        </row>
        <row r="3">
          <cell r="C3">
            <v>544150</v>
          </cell>
          <cell r="D3" t="str">
            <v>МатериалРасхСч10НеПр</v>
          </cell>
          <cell r="E3" t="str">
            <v>A</v>
          </cell>
          <cell r="F3">
            <v>544999</v>
          </cell>
        </row>
        <row r="4">
          <cell r="C4">
            <v>544200</v>
          </cell>
          <cell r="D4" t="str">
            <v>ФОТ</v>
          </cell>
          <cell r="E4" t="str">
            <v>A</v>
          </cell>
          <cell r="F4">
            <v>544999</v>
          </cell>
        </row>
        <row r="5">
          <cell r="C5">
            <v>544250</v>
          </cell>
          <cell r="D5" t="str">
            <v>ФОТ (не прин)</v>
          </cell>
          <cell r="E5" t="str">
            <v>A</v>
          </cell>
          <cell r="F5">
            <v>544999</v>
          </cell>
        </row>
        <row r="6">
          <cell r="C6">
            <v>544300</v>
          </cell>
          <cell r="D6" t="str">
            <v>ЕСН</v>
          </cell>
          <cell r="E6" t="str">
            <v>A</v>
          </cell>
          <cell r="F6">
            <v>544999</v>
          </cell>
        </row>
        <row r="7">
          <cell r="C7">
            <v>544350</v>
          </cell>
          <cell r="D7" t="str">
            <v>ЕСН (не прин.)</v>
          </cell>
          <cell r="E7" t="str">
            <v>A</v>
          </cell>
          <cell r="F7">
            <v>544999</v>
          </cell>
        </row>
        <row r="8">
          <cell r="C8">
            <v>544400</v>
          </cell>
          <cell r="D8" t="str">
            <v>Амортизация</v>
          </cell>
          <cell r="E8" t="str">
            <v>A</v>
          </cell>
          <cell r="F8">
            <v>544999</v>
          </cell>
        </row>
        <row r="9">
          <cell r="C9">
            <v>544450</v>
          </cell>
          <cell r="D9" t="str">
            <v>Амортизация (не прин</v>
          </cell>
          <cell r="E9" t="str">
            <v>A</v>
          </cell>
          <cell r="F9">
            <v>544999</v>
          </cell>
        </row>
        <row r="10">
          <cell r="C10">
            <v>544500</v>
          </cell>
          <cell r="D10" t="str">
            <v>Налоги</v>
          </cell>
          <cell r="E10" t="str">
            <v>A</v>
          </cell>
          <cell r="F10">
            <v>544999</v>
          </cell>
        </row>
        <row r="11">
          <cell r="C11">
            <v>544550</v>
          </cell>
          <cell r="D11" t="str">
            <v>Налоги (не прин.)</v>
          </cell>
          <cell r="E11" t="str">
            <v>A</v>
          </cell>
          <cell r="F11">
            <v>544999</v>
          </cell>
        </row>
        <row r="12">
          <cell r="C12">
            <v>544600</v>
          </cell>
          <cell r="D12" t="str">
            <v>Прочие расходы</v>
          </cell>
          <cell r="E12" t="str">
            <v>A</v>
          </cell>
          <cell r="F12">
            <v>544999</v>
          </cell>
        </row>
        <row r="13">
          <cell r="C13">
            <v>544650</v>
          </cell>
          <cell r="D13" t="str">
            <v>ПрочиеРасх(не прин.)</v>
          </cell>
          <cell r="E13" t="str">
            <v>A</v>
          </cell>
          <cell r="F13">
            <v>544999</v>
          </cell>
        </row>
        <row r="14">
          <cell r="C14">
            <v>544700</v>
          </cell>
          <cell r="D14" t="str">
            <v>ПрочиеРасхПоНеоблНДС</v>
          </cell>
          <cell r="E14" t="str">
            <v>A</v>
          </cell>
          <cell r="F14">
            <v>544999</v>
          </cell>
        </row>
        <row r="15">
          <cell r="C15">
            <v>544750</v>
          </cell>
          <cell r="D15" t="str">
            <v>ПрочРасхПоНеобНДСНеП</v>
          </cell>
          <cell r="E15" t="str">
            <v>A</v>
          </cell>
          <cell r="F15">
            <v>544999</v>
          </cell>
        </row>
        <row r="16">
          <cell r="C16">
            <v>544800</v>
          </cell>
          <cell r="D16" t="str">
            <v>ПрочРасхНаНарРекламу</v>
          </cell>
          <cell r="E16" t="str">
            <v>A</v>
          </cell>
          <cell r="F16">
            <v>544999</v>
          </cell>
        </row>
        <row r="17">
          <cell r="C17">
            <v>544850</v>
          </cell>
          <cell r="D17" t="str">
            <v>Резервы</v>
          </cell>
          <cell r="E17" t="str">
            <v>A</v>
          </cell>
          <cell r="F17">
            <v>544999</v>
          </cell>
        </row>
        <row r="18">
          <cell r="C18">
            <v>420110</v>
          </cell>
          <cell r="D18" t="str">
            <v>Униформа</v>
          </cell>
          <cell r="E18" t="str">
            <v>B</v>
          </cell>
          <cell r="F18">
            <v>531000</v>
          </cell>
        </row>
        <row r="19">
          <cell r="C19">
            <v>420120</v>
          </cell>
          <cell r="D19" t="str">
            <v>ДокомплектМалоцИнв</v>
          </cell>
          <cell r="E19" t="str">
            <v>B</v>
          </cell>
          <cell r="F19">
            <v>531000</v>
          </cell>
        </row>
        <row r="20">
          <cell r="C20">
            <v>420121</v>
          </cell>
          <cell r="D20" t="str">
            <v>Униформа на пр-во</v>
          </cell>
          <cell r="E20" t="str">
            <v>B</v>
          </cell>
          <cell r="F20">
            <v>531000</v>
          </cell>
        </row>
        <row r="21">
          <cell r="C21">
            <v>420136</v>
          </cell>
          <cell r="D21" t="str">
            <v>Канцтовары</v>
          </cell>
          <cell r="E21" t="str">
            <v>B</v>
          </cell>
          <cell r="F21">
            <v>531000</v>
          </cell>
        </row>
        <row r="22">
          <cell r="C22">
            <v>420137</v>
          </cell>
          <cell r="D22" t="str">
            <v>POS материалы</v>
          </cell>
          <cell r="E22" t="str">
            <v>B</v>
          </cell>
          <cell r="F22">
            <v>531000</v>
          </cell>
        </row>
        <row r="23">
          <cell r="C23">
            <v>420138</v>
          </cell>
          <cell r="D23" t="str">
            <v>Картриджи</v>
          </cell>
          <cell r="E23" t="str">
            <v>B</v>
          </cell>
          <cell r="F23">
            <v>531000</v>
          </cell>
        </row>
        <row r="24">
          <cell r="C24">
            <v>420139</v>
          </cell>
          <cell r="D24" t="str">
            <v>Термолента</v>
          </cell>
          <cell r="E24" t="str">
            <v>B</v>
          </cell>
          <cell r="F24">
            <v>531000</v>
          </cell>
        </row>
        <row r="25">
          <cell r="C25">
            <v>420140</v>
          </cell>
          <cell r="D25" t="str">
            <v>Упаковочные мат-лы</v>
          </cell>
          <cell r="E25" t="str">
            <v>B</v>
          </cell>
          <cell r="F25">
            <v>531000</v>
          </cell>
        </row>
        <row r="26">
          <cell r="C26">
            <v>420141</v>
          </cell>
          <cell r="D26" t="str">
            <v>Запчасти,мат.,бланки</v>
          </cell>
          <cell r="E26" t="str">
            <v>B</v>
          </cell>
          <cell r="F26">
            <v>531000</v>
          </cell>
        </row>
        <row r="27">
          <cell r="C27">
            <v>420540</v>
          </cell>
          <cell r="D27" t="str">
            <v>Электроэнергия</v>
          </cell>
          <cell r="E27" t="str">
            <v>B</v>
          </cell>
          <cell r="F27">
            <v>531000</v>
          </cell>
        </row>
        <row r="28">
          <cell r="C28">
            <v>420541</v>
          </cell>
          <cell r="D28" t="str">
            <v>Газ</v>
          </cell>
          <cell r="E28" t="str">
            <v>B</v>
          </cell>
          <cell r="F28">
            <v>531000</v>
          </cell>
        </row>
        <row r="29">
          <cell r="C29">
            <v>420542</v>
          </cell>
          <cell r="D29" t="str">
            <v>Вода</v>
          </cell>
          <cell r="E29" t="str">
            <v>B</v>
          </cell>
          <cell r="F29">
            <v>531000</v>
          </cell>
        </row>
        <row r="30">
          <cell r="C30">
            <v>420543</v>
          </cell>
          <cell r="D30" t="str">
            <v>Тепло, гор.водоснаб.</v>
          </cell>
          <cell r="E30" t="str">
            <v>B</v>
          </cell>
          <cell r="F30">
            <v>531000</v>
          </cell>
        </row>
        <row r="31">
          <cell r="C31">
            <v>420544</v>
          </cell>
          <cell r="D31" t="str">
            <v>Прочие комм.услуги</v>
          </cell>
          <cell r="E31" t="str">
            <v>B</v>
          </cell>
          <cell r="F31">
            <v>531000</v>
          </cell>
        </row>
        <row r="32">
          <cell r="C32">
            <v>430220</v>
          </cell>
          <cell r="D32" t="str">
            <v>Расходные материалы</v>
          </cell>
          <cell r="E32" t="str">
            <v>B</v>
          </cell>
          <cell r="F32">
            <v>531000</v>
          </cell>
        </row>
        <row r="33">
          <cell r="C33">
            <v>440232</v>
          </cell>
          <cell r="D33" t="str">
            <v>ММСписанНаПредсТовар</v>
          </cell>
          <cell r="E33" t="str">
            <v>B</v>
          </cell>
          <cell r="F33">
            <v>531000</v>
          </cell>
        </row>
        <row r="34">
          <cell r="C34">
            <v>440422</v>
          </cell>
          <cell r="D34" t="str">
            <v>Дегустация ГП (с/с)</v>
          </cell>
          <cell r="E34" t="str">
            <v>B</v>
          </cell>
          <cell r="F34">
            <v>531000</v>
          </cell>
        </row>
        <row r="35">
          <cell r="C35">
            <v>440510</v>
          </cell>
          <cell r="D35" t="str">
            <v>АктСписБрак-food</v>
          </cell>
          <cell r="E35" t="str">
            <v>B</v>
          </cell>
          <cell r="F35">
            <v>531000</v>
          </cell>
        </row>
        <row r="36">
          <cell r="C36">
            <v>440511</v>
          </cell>
          <cell r="D36" t="str">
            <v>АктСписБрак-ФрОвощ</v>
          </cell>
          <cell r="E36" t="str">
            <v>B</v>
          </cell>
          <cell r="F36">
            <v>531000</v>
          </cell>
        </row>
        <row r="37">
          <cell r="C37">
            <v>440512</v>
          </cell>
          <cell r="D37" t="str">
            <v>АктСписБрак-non-food</v>
          </cell>
          <cell r="E37" t="str">
            <v>B</v>
          </cell>
          <cell r="F37">
            <v>531000</v>
          </cell>
        </row>
        <row r="38">
          <cell r="C38">
            <v>440513</v>
          </cell>
          <cell r="D38" t="str">
            <v>АктСписТовПр-во</v>
          </cell>
          <cell r="E38" t="str">
            <v>B</v>
          </cell>
          <cell r="F38">
            <v>531000</v>
          </cell>
        </row>
        <row r="39">
          <cell r="C39">
            <v>440515</v>
          </cell>
          <cell r="D39" t="str">
            <v>СписанГПсИстекшСрок</v>
          </cell>
          <cell r="E39" t="str">
            <v>B</v>
          </cell>
          <cell r="F39">
            <v>531000</v>
          </cell>
        </row>
        <row r="40">
          <cell r="C40">
            <v>450412</v>
          </cell>
          <cell r="D40" t="str">
            <v>Убытки по рез.ПИ пр.</v>
          </cell>
          <cell r="E40" t="str">
            <v>B</v>
          </cell>
          <cell r="F40">
            <v>531000</v>
          </cell>
        </row>
        <row r="41">
          <cell r="C41">
            <v>460550</v>
          </cell>
          <cell r="D41" t="str">
            <v>ТМЦ</v>
          </cell>
          <cell r="E41" t="str">
            <v>B</v>
          </cell>
          <cell r="F41">
            <v>531000</v>
          </cell>
        </row>
        <row r="42">
          <cell r="C42">
            <v>410110</v>
          </cell>
          <cell r="D42" t="str">
            <v>ЗП - спис.состав</v>
          </cell>
          <cell r="E42" t="str">
            <v>C</v>
          </cell>
          <cell r="F42">
            <v>532000</v>
          </cell>
        </row>
        <row r="43">
          <cell r="C43">
            <v>410130</v>
          </cell>
          <cell r="D43" t="str">
            <v>ЗП  без НДФЛ</v>
          </cell>
          <cell r="E43" t="str">
            <v>C</v>
          </cell>
          <cell r="F43">
            <v>532000</v>
          </cell>
        </row>
        <row r="44">
          <cell r="C44">
            <v>410140</v>
          </cell>
          <cell r="D44" t="str">
            <v>премия  без НДФЛ</v>
          </cell>
          <cell r="E44" t="str">
            <v>C</v>
          </cell>
          <cell r="F44">
            <v>532000</v>
          </cell>
        </row>
        <row r="45">
          <cell r="C45">
            <v>410214</v>
          </cell>
          <cell r="D45" t="str">
            <v>Премии прочие</v>
          </cell>
          <cell r="E45" t="str">
            <v>C</v>
          </cell>
          <cell r="F45">
            <v>532000</v>
          </cell>
        </row>
        <row r="46">
          <cell r="C46">
            <v>410330</v>
          </cell>
          <cell r="D46" t="str">
            <v>ТОП-менеджмент</v>
          </cell>
          <cell r="E46" t="str">
            <v>C</v>
          </cell>
          <cell r="F46">
            <v>532000</v>
          </cell>
        </row>
        <row r="47">
          <cell r="C47">
            <v>450331</v>
          </cell>
          <cell r="D47" t="str">
            <v>НДФЛ в расходах</v>
          </cell>
          <cell r="E47" t="str">
            <v>C</v>
          </cell>
          <cell r="F47">
            <v>532000</v>
          </cell>
        </row>
        <row r="48">
          <cell r="C48">
            <v>450332</v>
          </cell>
          <cell r="D48" t="str">
            <v>ЕСН в ФСС РФ</v>
          </cell>
          <cell r="E48" t="str">
            <v>D</v>
          </cell>
          <cell r="F48">
            <v>533000</v>
          </cell>
        </row>
        <row r="49">
          <cell r="C49">
            <v>450333</v>
          </cell>
          <cell r="D49" t="str">
            <v>ЕСН в ФБ</v>
          </cell>
          <cell r="E49" t="str">
            <v>D</v>
          </cell>
          <cell r="F49">
            <v>533000</v>
          </cell>
        </row>
        <row r="50">
          <cell r="C50">
            <v>450334</v>
          </cell>
          <cell r="D50" t="str">
            <v>СЧТП</v>
          </cell>
          <cell r="E50" t="str">
            <v>D</v>
          </cell>
          <cell r="F50">
            <v>533000</v>
          </cell>
        </row>
        <row r="51">
          <cell r="C51">
            <v>450335</v>
          </cell>
          <cell r="D51" t="str">
            <v>НЧТП</v>
          </cell>
          <cell r="E51" t="str">
            <v>D</v>
          </cell>
          <cell r="F51">
            <v>533000</v>
          </cell>
        </row>
        <row r="52">
          <cell r="C52">
            <v>450336</v>
          </cell>
          <cell r="D52" t="str">
            <v>ФФОМС</v>
          </cell>
          <cell r="E52" t="str">
            <v>D</v>
          </cell>
          <cell r="F52">
            <v>533000</v>
          </cell>
        </row>
        <row r="53">
          <cell r="C53">
            <v>450337</v>
          </cell>
          <cell r="D53" t="str">
            <v>ТФОМС</v>
          </cell>
          <cell r="E53" t="str">
            <v>D</v>
          </cell>
          <cell r="F53">
            <v>533000</v>
          </cell>
        </row>
        <row r="54">
          <cell r="C54">
            <v>450310</v>
          </cell>
          <cell r="D54" t="str">
            <v>Налог на имущество</v>
          </cell>
          <cell r="E54" t="str">
            <v>F</v>
          </cell>
          <cell r="F54">
            <v>535000</v>
          </cell>
        </row>
        <row r="55">
          <cell r="C55">
            <v>450338</v>
          </cell>
          <cell r="D55" t="str">
            <v>ССН Сл. на пр-ве</v>
          </cell>
          <cell r="E55" t="str">
            <v>F</v>
          </cell>
          <cell r="F55">
            <v>535000</v>
          </cell>
        </row>
        <row r="56">
          <cell r="C56">
            <v>450350</v>
          </cell>
          <cell r="D56" t="str">
            <v>Налоги прочие</v>
          </cell>
          <cell r="E56" t="str">
            <v>F</v>
          </cell>
          <cell r="F56">
            <v>535000</v>
          </cell>
        </row>
        <row r="57">
          <cell r="C57">
            <v>450360</v>
          </cell>
          <cell r="D57" t="str">
            <v>Налоги по экологии</v>
          </cell>
          <cell r="E57" t="str">
            <v>F</v>
          </cell>
          <cell r="F57">
            <v>535000</v>
          </cell>
        </row>
        <row r="58">
          <cell r="C58">
            <v>450370</v>
          </cell>
          <cell r="D58" t="str">
            <v>Налог на землю</v>
          </cell>
          <cell r="E58" t="str">
            <v>F</v>
          </cell>
          <cell r="F58">
            <v>535000</v>
          </cell>
        </row>
        <row r="59">
          <cell r="C59">
            <v>401000</v>
          </cell>
          <cell r="D59" t="str">
            <v>ПоступлениеТов Food</v>
          </cell>
          <cell r="E59" t="str">
            <v>G</v>
          </cell>
          <cell r="F59">
            <v>540000</v>
          </cell>
        </row>
        <row r="60">
          <cell r="C60">
            <v>402000</v>
          </cell>
          <cell r="D60" t="str">
            <v>Поступл Тов Non-Food</v>
          </cell>
          <cell r="E60" t="str">
            <v>G</v>
          </cell>
          <cell r="F60">
            <v>540000</v>
          </cell>
        </row>
        <row r="61">
          <cell r="C61">
            <v>403000</v>
          </cell>
          <cell r="D61" t="str">
            <v>Поступление упаковки</v>
          </cell>
          <cell r="E61" t="str">
            <v>G</v>
          </cell>
          <cell r="F61">
            <v>540000</v>
          </cell>
        </row>
        <row r="62">
          <cell r="C62">
            <v>404000</v>
          </cell>
          <cell r="D62" t="str">
            <v>Поступление  сырья</v>
          </cell>
          <cell r="E62" t="str">
            <v>G</v>
          </cell>
          <cell r="F62">
            <v>540000</v>
          </cell>
        </row>
        <row r="63">
          <cell r="C63">
            <v>404200</v>
          </cell>
          <cell r="D63" t="str">
            <v>Выпуск гот.прод</v>
          </cell>
          <cell r="E63" t="str">
            <v>G</v>
          </cell>
          <cell r="F63">
            <v>540000</v>
          </cell>
        </row>
        <row r="64">
          <cell r="C64">
            <v>410321</v>
          </cell>
          <cell r="D64" t="str">
            <v>Расх.на произв.деят.</v>
          </cell>
          <cell r="E64" t="str">
            <v>G</v>
          </cell>
          <cell r="F64">
            <v>540000</v>
          </cell>
        </row>
        <row r="65">
          <cell r="C65">
            <v>32025</v>
          </cell>
          <cell r="D65" t="str">
            <v>АмПрОборНалогУчОсоб</v>
          </cell>
          <cell r="E65" t="str">
            <v>I</v>
          </cell>
          <cell r="F65">
            <v>534000</v>
          </cell>
        </row>
        <row r="66">
          <cell r="C66">
            <v>534110</v>
          </cell>
          <cell r="D66" t="str">
            <v>АмЗдания</v>
          </cell>
          <cell r="E66" t="str">
            <v>I</v>
          </cell>
          <cell r="F66">
            <v>534000</v>
          </cell>
        </row>
        <row r="67">
          <cell r="C67">
            <v>534120</v>
          </cell>
          <cell r="D67" t="str">
            <v>АмПрОборуд</v>
          </cell>
          <cell r="E67" t="str">
            <v>I</v>
          </cell>
          <cell r="F67">
            <v>534000</v>
          </cell>
        </row>
        <row r="68">
          <cell r="C68">
            <v>534130</v>
          </cell>
          <cell r="D68" t="str">
            <v>АмОборуд</v>
          </cell>
          <cell r="E68" t="str">
            <v>I</v>
          </cell>
          <cell r="F68">
            <v>534000</v>
          </cell>
        </row>
        <row r="69">
          <cell r="C69">
            <v>534140</v>
          </cell>
          <cell r="D69" t="str">
            <v>АмКлОценки201</v>
          </cell>
          <cell r="E69" t="str">
            <v>I</v>
          </cell>
          <cell r="F69">
            <v>534000</v>
          </cell>
        </row>
        <row r="70">
          <cell r="C70">
            <v>534150</v>
          </cell>
          <cell r="D70" t="str">
            <v>ДоходКоррАмортиз</v>
          </cell>
          <cell r="E70" t="str">
            <v>I</v>
          </cell>
          <cell r="F70">
            <v>534000</v>
          </cell>
        </row>
        <row r="71">
          <cell r="C71">
            <v>420215</v>
          </cell>
          <cell r="D71" t="str">
            <v>ТР помещений,пр.терр</v>
          </cell>
          <cell r="E71" t="str">
            <v>J</v>
          </cell>
          <cell r="F71">
            <v>536000</v>
          </cell>
        </row>
        <row r="72">
          <cell r="C72">
            <v>420216</v>
          </cell>
          <cell r="D72" t="str">
            <v>ТР торг.оборудования</v>
          </cell>
          <cell r="E72" t="str">
            <v>J</v>
          </cell>
          <cell r="F72">
            <v>536000</v>
          </cell>
        </row>
        <row r="73">
          <cell r="C73">
            <v>420217</v>
          </cell>
          <cell r="D73" t="str">
            <v>ТР всп.оборудования</v>
          </cell>
          <cell r="E73" t="str">
            <v>J</v>
          </cell>
          <cell r="F73">
            <v>536000</v>
          </cell>
        </row>
        <row r="74">
          <cell r="C74">
            <v>420218</v>
          </cell>
          <cell r="D74" t="str">
            <v>ТР оборудования IT</v>
          </cell>
          <cell r="E74" t="str">
            <v>J</v>
          </cell>
          <cell r="F74">
            <v>536000</v>
          </cell>
        </row>
        <row r="75">
          <cell r="C75">
            <v>420219</v>
          </cell>
          <cell r="D75" t="str">
            <v>ТР автотехники</v>
          </cell>
          <cell r="E75" t="str">
            <v>J</v>
          </cell>
          <cell r="F75">
            <v>536000</v>
          </cell>
        </row>
        <row r="76">
          <cell r="C76">
            <v>450410</v>
          </cell>
          <cell r="D76" t="str">
            <v>Убытки по рез.ПИ</v>
          </cell>
          <cell r="E76" t="str">
            <v>J</v>
          </cell>
          <cell r="F76">
            <v>536000</v>
          </cell>
        </row>
        <row r="77">
          <cell r="C77">
            <v>460100</v>
          </cell>
          <cell r="D77" t="str">
            <v>Ремонтные работы</v>
          </cell>
          <cell r="E77" t="str">
            <v>J</v>
          </cell>
          <cell r="F77">
            <v>536000</v>
          </cell>
        </row>
        <row r="78">
          <cell r="C78">
            <v>460150</v>
          </cell>
          <cell r="D78" t="str">
            <v>Строительные  работы</v>
          </cell>
          <cell r="E78" t="str">
            <v>J</v>
          </cell>
          <cell r="F78">
            <v>536000</v>
          </cell>
        </row>
        <row r="79">
          <cell r="C79">
            <v>536005</v>
          </cell>
          <cell r="D79" t="str">
            <v>ДоначислРезерваБух</v>
          </cell>
          <cell r="E79" t="str">
            <v>J</v>
          </cell>
          <cell r="F79">
            <v>536000</v>
          </cell>
        </row>
        <row r="80">
          <cell r="C80">
            <v>200100</v>
          </cell>
          <cell r="D80" t="str">
            <v>ПрибВыбОснСредств</v>
          </cell>
          <cell r="E80" t="str">
            <v>M</v>
          </cell>
          <cell r="F80">
            <v>900003</v>
          </cell>
        </row>
        <row r="81">
          <cell r="C81">
            <v>200120</v>
          </cell>
          <cell r="D81" t="str">
            <v>ПрибВыбЗемУчастков</v>
          </cell>
          <cell r="E81" t="str">
            <v>M</v>
          </cell>
          <cell r="F81">
            <v>900003</v>
          </cell>
        </row>
        <row r="82">
          <cell r="C82">
            <v>200130</v>
          </cell>
          <cell r="D82" t="str">
            <v>ПрибОтВыполнных СМР</v>
          </cell>
          <cell r="E82" t="str">
            <v>M</v>
          </cell>
          <cell r="F82">
            <v>900003</v>
          </cell>
        </row>
        <row r="83">
          <cell r="C83">
            <v>200200</v>
          </cell>
          <cell r="D83" t="str">
            <v>УбытВыбОснСредств</v>
          </cell>
          <cell r="E83" t="str">
            <v>M</v>
          </cell>
          <cell r="F83">
            <v>900003</v>
          </cell>
        </row>
        <row r="84">
          <cell r="C84">
            <v>200220</v>
          </cell>
          <cell r="D84" t="str">
            <v>УбытОтРеализЗемУчаст</v>
          </cell>
          <cell r="E84" t="str">
            <v>M</v>
          </cell>
          <cell r="F84">
            <v>900003</v>
          </cell>
        </row>
        <row r="85">
          <cell r="C85">
            <v>200230</v>
          </cell>
          <cell r="D85" t="str">
            <v>Убыт от СМР</v>
          </cell>
          <cell r="E85" t="str">
            <v>M</v>
          </cell>
          <cell r="F85">
            <v>900003</v>
          </cell>
        </row>
        <row r="86">
          <cell r="C86">
            <v>591200</v>
          </cell>
          <cell r="D86" t="str">
            <v>Убытки от инв ОС</v>
          </cell>
          <cell r="E86" t="str">
            <v>M</v>
          </cell>
          <cell r="F86">
            <v>900003</v>
          </cell>
        </row>
        <row r="87">
          <cell r="C87">
            <v>820000</v>
          </cell>
          <cell r="D87" t="str">
            <v>Выручка ВыбОС</v>
          </cell>
          <cell r="E87" t="str">
            <v>M</v>
          </cell>
          <cell r="F87">
            <v>900003</v>
          </cell>
        </row>
        <row r="88">
          <cell r="C88">
            <v>820020</v>
          </cell>
          <cell r="D88" t="str">
            <v>СтоимостьРеалЗемУчас</v>
          </cell>
          <cell r="E88" t="str">
            <v>M</v>
          </cell>
          <cell r="F88">
            <v>900003</v>
          </cell>
        </row>
        <row r="89">
          <cell r="C89">
            <v>820030</v>
          </cell>
          <cell r="D89" t="str">
            <v>ВыручкаОтВыполнСМР</v>
          </cell>
          <cell r="E89" t="str">
            <v>M</v>
          </cell>
          <cell r="F89">
            <v>900003</v>
          </cell>
        </row>
        <row r="90">
          <cell r="C90">
            <v>850400</v>
          </cell>
          <cell r="D90" t="str">
            <v>Себест-тьОС</v>
          </cell>
          <cell r="E90" t="str">
            <v>M</v>
          </cell>
          <cell r="F90">
            <v>900003</v>
          </cell>
        </row>
        <row r="91">
          <cell r="C91">
            <v>850420</v>
          </cell>
          <cell r="D91" t="str">
            <v>Себест-стьЗемУчастк</v>
          </cell>
          <cell r="E91" t="str">
            <v>M</v>
          </cell>
          <cell r="F91">
            <v>900003</v>
          </cell>
        </row>
        <row r="92">
          <cell r="C92">
            <v>850430</v>
          </cell>
          <cell r="D92" t="str">
            <v>Себест-стьВыполнСМР</v>
          </cell>
          <cell r="E92" t="str">
            <v>M</v>
          </cell>
          <cell r="F92">
            <v>900003</v>
          </cell>
        </row>
        <row r="93">
          <cell r="C93">
            <v>884030</v>
          </cell>
          <cell r="D93" t="str">
            <v>КоррОСОприходЗЧ</v>
          </cell>
          <cell r="E93" t="str">
            <v>M</v>
          </cell>
          <cell r="F93">
            <v>900003</v>
          </cell>
        </row>
        <row r="94">
          <cell r="C94">
            <v>32010</v>
          </cell>
          <cell r="D94" t="str">
            <v>АмЗданияНалогУчет</v>
          </cell>
          <cell r="E94" t="str">
            <v>N</v>
          </cell>
          <cell r="F94">
            <v>32001</v>
          </cell>
        </row>
        <row r="95">
          <cell r="C95">
            <v>32015</v>
          </cell>
          <cell r="D95" t="str">
            <v>АмЗданяНалогУчетОсоб</v>
          </cell>
          <cell r="E95" t="str">
            <v>N</v>
          </cell>
          <cell r="F95">
            <v>32001</v>
          </cell>
        </row>
        <row r="96">
          <cell r="C96">
            <v>32020</v>
          </cell>
          <cell r="D96" t="str">
            <v>АмПрОборудНалогУчет</v>
          </cell>
          <cell r="E96" t="str">
            <v>N</v>
          </cell>
          <cell r="F96">
            <v>32001</v>
          </cell>
        </row>
        <row r="97">
          <cell r="C97">
            <v>32030</v>
          </cell>
          <cell r="D97" t="str">
            <v>АмОборудНалогУчет</v>
          </cell>
          <cell r="E97" t="str">
            <v>N</v>
          </cell>
          <cell r="F97">
            <v>32001</v>
          </cell>
        </row>
        <row r="98">
          <cell r="C98">
            <v>32040</v>
          </cell>
          <cell r="D98" t="str">
            <v>АмКлОценки201НалУч</v>
          </cell>
          <cell r="E98" t="str">
            <v>N</v>
          </cell>
          <cell r="F98">
            <v>32001</v>
          </cell>
        </row>
        <row r="99">
          <cell r="C99">
            <v>32100</v>
          </cell>
          <cell r="D99" t="str">
            <v>ПрибВыбОснСредНалог</v>
          </cell>
          <cell r="E99" t="str">
            <v>N</v>
          </cell>
          <cell r="F99">
            <v>32001</v>
          </cell>
        </row>
        <row r="100">
          <cell r="C100">
            <v>32120</v>
          </cell>
          <cell r="D100" t="str">
            <v>ПрибВыбОснСредЗемля</v>
          </cell>
          <cell r="E100" t="str">
            <v>N</v>
          </cell>
          <cell r="F100">
            <v>32001</v>
          </cell>
        </row>
        <row r="101">
          <cell r="C101">
            <v>32130</v>
          </cell>
          <cell r="D101" t="str">
            <v>ПрибВыбОснСредСМР</v>
          </cell>
          <cell r="E101" t="str">
            <v>N</v>
          </cell>
          <cell r="F101">
            <v>32001</v>
          </cell>
        </row>
        <row r="102">
          <cell r="C102">
            <v>32180</v>
          </cell>
          <cell r="D102" t="str">
            <v>ПрибВыбФинВложений</v>
          </cell>
          <cell r="E102" t="str">
            <v>N</v>
          </cell>
          <cell r="F102">
            <v>32001</v>
          </cell>
        </row>
        <row r="103">
          <cell r="C103">
            <v>32200</v>
          </cell>
          <cell r="D103" t="str">
            <v>УбытВыбОснСредНалог</v>
          </cell>
          <cell r="E103" t="str">
            <v>N</v>
          </cell>
          <cell r="F103">
            <v>32001</v>
          </cell>
        </row>
        <row r="104">
          <cell r="C104">
            <v>32220</v>
          </cell>
          <cell r="D104" t="str">
            <v>УбытВыбОснСредНалог</v>
          </cell>
          <cell r="E104" t="str">
            <v>N</v>
          </cell>
          <cell r="F104">
            <v>32001</v>
          </cell>
        </row>
        <row r="105">
          <cell r="C105">
            <v>32280</v>
          </cell>
          <cell r="D105" t="str">
            <v>УбытВыбФинВложений</v>
          </cell>
          <cell r="E105" t="str">
            <v>N</v>
          </cell>
          <cell r="F105">
            <v>32001</v>
          </cell>
        </row>
        <row r="106">
          <cell r="C106">
            <v>32300</v>
          </cell>
          <cell r="D106" t="str">
            <v>Выручка ВыбОСНалогУч</v>
          </cell>
          <cell r="E106" t="str">
            <v>N</v>
          </cell>
          <cell r="F106">
            <v>32001</v>
          </cell>
        </row>
        <row r="107">
          <cell r="C107">
            <v>32320</v>
          </cell>
          <cell r="D107" t="str">
            <v>УбытВыбОснСредНалог</v>
          </cell>
          <cell r="E107" t="str">
            <v>N</v>
          </cell>
          <cell r="F107">
            <v>32001</v>
          </cell>
        </row>
        <row r="108">
          <cell r="C108">
            <v>32400</v>
          </cell>
          <cell r="D108" t="str">
            <v>себ-тьОСвПродЦенНало</v>
          </cell>
          <cell r="E108" t="str">
            <v>N</v>
          </cell>
          <cell r="F108">
            <v>32001</v>
          </cell>
        </row>
        <row r="109">
          <cell r="C109">
            <v>32420</v>
          </cell>
          <cell r="D109" t="str">
            <v>себ-тьЗемельНалогУче</v>
          </cell>
          <cell r="E109" t="str">
            <v>N</v>
          </cell>
          <cell r="F109">
            <v>32001</v>
          </cell>
        </row>
        <row r="110">
          <cell r="C110">
            <v>32430</v>
          </cell>
          <cell r="D110" t="str">
            <v>себ-тьСМРНалогУче</v>
          </cell>
          <cell r="E110" t="str">
            <v>N</v>
          </cell>
          <cell r="F110">
            <v>32001</v>
          </cell>
        </row>
        <row r="111">
          <cell r="C111">
            <v>32480</v>
          </cell>
          <cell r="D111" t="str">
            <v>Себ-тьФинВложенНалог</v>
          </cell>
          <cell r="E111" t="str">
            <v>N</v>
          </cell>
          <cell r="F111">
            <v>32001</v>
          </cell>
        </row>
        <row r="112">
          <cell r="C112">
            <v>32500</v>
          </cell>
          <cell r="D112" t="str">
            <v>ДоходКоррАморНалогУч</v>
          </cell>
          <cell r="E112" t="str">
            <v>N</v>
          </cell>
          <cell r="F112">
            <v>32001</v>
          </cell>
        </row>
        <row r="113">
          <cell r="C113">
            <v>32600</v>
          </cell>
          <cell r="D113" t="str">
            <v>КоррОСОприходЗЧНалог</v>
          </cell>
          <cell r="E113" t="str">
            <v>N</v>
          </cell>
          <cell r="F113">
            <v>32001</v>
          </cell>
        </row>
        <row r="114">
          <cell r="C114">
            <v>410320</v>
          </cell>
          <cell r="D114" t="str">
            <v>Питание</v>
          </cell>
          <cell r="E114" t="str">
            <v>P</v>
          </cell>
          <cell r="F114">
            <v>537000</v>
          </cell>
        </row>
        <row r="115">
          <cell r="C115">
            <v>410340</v>
          </cell>
          <cell r="D115" t="str">
            <v>Внештатные (догов.)</v>
          </cell>
          <cell r="E115" t="str">
            <v>P</v>
          </cell>
          <cell r="F115">
            <v>537000</v>
          </cell>
        </row>
        <row r="116">
          <cell r="C116">
            <v>410350</v>
          </cell>
          <cell r="D116" t="str">
            <v>Мед.страховка</v>
          </cell>
          <cell r="E116" t="str">
            <v>P</v>
          </cell>
          <cell r="F116">
            <v>537000</v>
          </cell>
        </row>
        <row r="117">
          <cell r="C117">
            <v>410360</v>
          </cell>
          <cell r="D117" t="str">
            <v>Мед.осмотры</v>
          </cell>
          <cell r="E117" t="str">
            <v>P</v>
          </cell>
          <cell r="F117">
            <v>537000</v>
          </cell>
        </row>
        <row r="118">
          <cell r="C118">
            <v>410370</v>
          </cell>
          <cell r="D118" t="str">
            <v>Проживание сотрудн.</v>
          </cell>
          <cell r="E118" t="str">
            <v>P</v>
          </cell>
          <cell r="F118">
            <v>537000</v>
          </cell>
        </row>
        <row r="119">
          <cell r="C119">
            <v>420122</v>
          </cell>
          <cell r="D119" t="str">
            <v>Пр.расходы на пр-во</v>
          </cell>
          <cell r="E119" t="str">
            <v>P</v>
          </cell>
          <cell r="F119">
            <v>537000</v>
          </cell>
        </row>
        <row r="120">
          <cell r="C120">
            <v>420123</v>
          </cell>
          <cell r="D120" t="str">
            <v>Расходы по качеству</v>
          </cell>
          <cell r="E120" t="str">
            <v>P</v>
          </cell>
          <cell r="F120">
            <v>537000</v>
          </cell>
        </row>
        <row r="121">
          <cell r="C121">
            <v>420124</v>
          </cell>
          <cell r="D121" t="str">
            <v>ММСписанНаПроверкКач</v>
          </cell>
          <cell r="E121" t="str">
            <v>P</v>
          </cell>
          <cell r="F121">
            <v>537000</v>
          </cell>
        </row>
        <row r="122">
          <cell r="C122">
            <v>420134</v>
          </cell>
          <cell r="D122" t="str">
            <v>Прочие хоз.расходы</v>
          </cell>
          <cell r="E122" t="str">
            <v>P</v>
          </cell>
          <cell r="F122">
            <v>537000</v>
          </cell>
        </row>
        <row r="123">
          <cell r="C123">
            <v>420135</v>
          </cell>
          <cell r="D123" t="str">
            <v>Заказ внеш.транспорт</v>
          </cell>
          <cell r="E123" t="str">
            <v>P</v>
          </cell>
          <cell r="F123">
            <v>537000</v>
          </cell>
        </row>
        <row r="124">
          <cell r="C124">
            <v>420142</v>
          </cell>
          <cell r="D124" t="str">
            <v>Развозка а/трансп.</v>
          </cell>
          <cell r="E124" t="str">
            <v>P</v>
          </cell>
          <cell r="F124">
            <v>537000</v>
          </cell>
        </row>
        <row r="125">
          <cell r="C125">
            <v>420143</v>
          </cell>
          <cell r="D125" t="str">
            <v>Доставка почты</v>
          </cell>
          <cell r="E125" t="str">
            <v>P</v>
          </cell>
          <cell r="F125">
            <v>537000</v>
          </cell>
        </row>
        <row r="126">
          <cell r="C126">
            <v>420210</v>
          </cell>
          <cell r="D126" t="str">
            <v>ТО ОС,Оборуд,МБП</v>
          </cell>
          <cell r="E126" t="str">
            <v>P</v>
          </cell>
          <cell r="F126">
            <v>537000</v>
          </cell>
        </row>
        <row r="127">
          <cell r="C127">
            <v>420211</v>
          </cell>
          <cell r="D127" t="str">
            <v>ТО всп.оборудования</v>
          </cell>
          <cell r="E127" t="str">
            <v>P</v>
          </cell>
          <cell r="F127">
            <v>537000</v>
          </cell>
        </row>
        <row r="128">
          <cell r="C128">
            <v>420212</v>
          </cell>
          <cell r="D128" t="str">
            <v>ТО оборудования IT</v>
          </cell>
          <cell r="E128" t="str">
            <v>P</v>
          </cell>
          <cell r="F128">
            <v>537000</v>
          </cell>
        </row>
        <row r="129">
          <cell r="C129">
            <v>420213</v>
          </cell>
          <cell r="D129" t="str">
            <v>ТО автотехники</v>
          </cell>
          <cell r="E129" t="str">
            <v>P</v>
          </cell>
          <cell r="F129">
            <v>537000</v>
          </cell>
        </row>
        <row r="130">
          <cell r="C130">
            <v>420214</v>
          </cell>
          <cell r="D130" t="str">
            <v>ТО инженерных сетей</v>
          </cell>
          <cell r="E130" t="str">
            <v>P</v>
          </cell>
          <cell r="F130">
            <v>537000</v>
          </cell>
        </row>
        <row r="131">
          <cell r="C131">
            <v>420320</v>
          </cell>
          <cell r="D131" t="str">
            <v>Наемный транспорт</v>
          </cell>
          <cell r="E131" t="str">
            <v>P</v>
          </cell>
          <cell r="F131">
            <v>537000</v>
          </cell>
        </row>
        <row r="132">
          <cell r="C132">
            <v>420330</v>
          </cell>
          <cell r="D132" t="str">
            <v>Наемный трансп(св/н)</v>
          </cell>
          <cell r="E132" t="str">
            <v>P</v>
          </cell>
          <cell r="F132">
            <v>537000</v>
          </cell>
        </row>
        <row r="133">
          <cell r="C133">
            <v>420410</v>
          </cell>
          <cell r="D133" t="str">
            <v>Радиотелефоны</v>
          </cell>
          <cell r="E133" t="str">
            <v>P</v>
          </cell>
          <cell r="F133">
            <v>537000</v>
          </cell>
        </row>
        <row r="134">
          <cell r="C134">
            <v>420420</v>
          </cell>
          <cell r="D134" t="str">
            <v>ОбслужТелефонСвязи</v>
          </cell>
          <cell r="E134" t="str">
            <v>P</v>
          </cell>
          <cell r="F134">
            <v>537000</v>
          </cell>
        </row>
        <row r="135">
          <cell r="C135">
            <v>420430</v>
          </cell>
          <cell r="D135" t="str">
            <v>ОбслужДостИнтернет</v>
          </cell>
          <cell r="E135" t="str">
            <v>P</v>
          </cell>
          <cell r="F135">
            <v>537000</v>
          </cell>
        </row>
        <row r="136">
          <cell r="C136">
            <v>420530</v>
          </cell>
          <cell r="D136" t="str">
            <v>Вывоз и уборка мусор</v>
          </cell>
          <cell r="E136" t="str">
            <v>P</v>
          </cell>
          <cell r="F136">
            <v>537000</v>
          </cell>
        </row>
        <row r="137">
          <cell r="C137">
            <v>420532</v>
          </cell>
          <cell r="D137" t="str">
            <v>Прочие расх.по уборк</v>
          </cell>
          <cell r="E137" t="str">
            <v>P</v>
          </cell>
          <cell r="F137">
            <v>537000</v>
          </cell>
        </row>
        <row r="138">
          <cell r="C138">
            <v>420533</v>
          </cell>
          <cell r="D138" t="str">
            <v>УборкаТерр(полив)</v>
          </cell>
          <cell r="E138" t="str">
            <v>P</v>
          </cell>
          <cell r="F138">
            <v>537000</v>
          </cell>
        </row>
        <row r="139">
          <cell r="C139">
            <v>430120</v>
          </cell>
          <cell r="D139" t="str">
            <v>Прочие комиссионные</v>
          </cell>
          <cell r="E139" t="str">
            <v>P</v>
          </cell>
          <cell r="F139">
            <v>537000</v>
          </cell>
        </row>
        <row r="140">
          <cell r="C140">
            <v>430210</v>
          </cell>
          <cell r="D140" t="str">
            <v>Подписка,Лит-ра</v>
          </cell>
          <cell r="E140" t="str">
            <v>P</v>
          </cell>
          <cell r="F140">
            <v>537000</v>
          </cell>
        </row>
        <row r="141">
          <cell r="C141">
            <v>430211</v>
          </cell>
          <cell r="D141" t="str">
            <v>Методическая лит-ра</v>
          </cell>
          <cell r="E141" t="str">
            <v>P</v>
          </cell>
          <cell r="F141">
            <v>537000</v>
          </cell>
        </row>
        <row r="142">
          <cell r="C142">
            <v>430310</v>
          </cell>
          <cell r="D142" t="str">
            <v>Семинары</v>
          </cell>
          <cell r="E142" t="str">
            <v>P</v>
          </cell>
          <cell r="F142">
            <v>537000</v>
          </cell>
        </row>
        <row r="143">
          <cell r="C143">
            <v>430311</v>
          </cell>
          <cell r="D143" t="str">
            <v>Консультации</v>
          </cell>
          <cell r="E143" t="str">
            <v>P</v>
          </cell>
          <cell r="F143">
            <v>537000</v>
          </cell>
        </row>
        <row r="144">
          <cell r="C144">
            <v>430322</v>
          </cell>
          <cell r="D144" t="str">
            <v>Прочее обучение</v>
          </cell>
          <cell r="E144" t="str">
            <v>P</v>
          </cell>
          <cell r="F144">
            <v>537000</v>
          </cell>
        </row>
        <row r="145">
          <cell r="C145">
            <v>430330</v>
          </cell>
          <cell r="D145" t="str">
            <v>Аудиторские услуги</v>
          </cell>
          <cell r="E145" t="str">
            <v>P</v>
          </cell>
          <cell r="F145">
            <v>537000</v>
          </cell>
        </row>
        <row r="146">
          <cell r="C146">
            <v>430410</v>
          </cell>
          <cell r="D146" t="str">
            <v>Обслуж.инф.систем</v>
          </cell>
          <cell r="E146" t="str">
            <v>P</v>
          </cell>
          <cell r="F146">
            <v>537000</v>
          </cell>
        </row>
        <row r="147">
          <cell r="C147">
            <v>430510</v>
          </cell>
          <cell r="D147" t="str">
            <v>Нотариальные услуги</v>
          </cell>
          <cell r="E147" t="str">
            <v>P</v>
          </cell>
          <cell r="F147">
            <v>537000</v>
          </cell>
        </row>
        <row r="148">
          <cell r="C148">
            <v>430530</v>
          </cell>
          <cell r="D148" t="str">
            <v>Страхов.,оцен.раб.</v>
          </cell>
          <cell r="E148" t="str">
            <v>P</v>
          </cell>
          <cell r="F148">
            <v>537000</v>
          </cell>
        </row>
        <row r="149">
          <cell r="C149">
            <v>430540</v>
          </cell>
          <cell r="D149" t="str">
            <v>Услуги юриста</v>
          </cell>
          <cell r="E149" t="str">
            <v>P</v>
          </cell>
          <cell r="F149">
            <v>537000</v>
          </cell>
        </row>
        <row r="150">
          <cell r="C150">
            <v>430611</v>
          </cell>
          <cell r="D150" t="str">
            <v>ОбъявлПодборПерсонал</v>
          </cell>
          <cell r="E150" t="str">
            <v>P</v>
          </cell>
          <cell r="F150">
            <v>537000</v>
          </cell>
        </row>
        <row r="151">
          <cell r="C151">
            <v>430612</v>
          </cell>
          <cell r="D151" t="str">
            <v>УслугиПодборПерсонал</v>
          </cell>
          <cell r="E151" t="str">
            <v>P</v>
          </cell>
          <cell r="F151">
            <v>537000</v>
          </cell>
        </row>
        <row r="152">
          <cell r="C152">
            <v>430613</v>
          </cell>
          <cell r="D152" t="str">
            <v>Аренда земли</v>
          </cell>
          <cell r="E152" t="str">
            <v>P</v>
          </cell>
          <cell r="F152">
            <v>537000</v>
          </cell>
        </row>
        <row r="153">
          <cell r="C153">
            <v>440110</v>
          </cell>
          <cell r="D153" t="str">
            <v>ТранспПрожив(команд)</v>
          </cell>
          <cell r="E153" t="str">
            <v>P</v>
          </cell>
          <cell r="F153">
            <v>537000</v>
          </cell>
        </row>
        <row r="154">
          <cell r="C154">
            <v>440130</v>
          </cell>
          <cell r="D154" t="str">
            <v>Командиров. (св/н)</v>
          </cell>
          <cell r="E154" t="str">
            <v>P</v>
          </cell>
          <cell r="F154">
            <v>537000</v>
          </cell>
        </row>
        <row r="155">
          <cell r="C155">
            <v>440210</v>
          </cell>
          <cell r="D155" t="str">
            <v>Мер-тия(през,банкет)</v>
          </cell>
          <cell r="E155" t="str">
            <v>P</v>
          </cell>
          <cell r="F155">
            <v>537000</v>
          </cell>
        </row>
        <row r="156">
          <cell r="C156">
            <v>440220</v>
          </cell>
          <cell r="D156" t="str">
            <v>Согласования</v>
          </cell>
          <cell r="E156" t="str">
            <v>P</v>
          </cell>
          <cell r="F156">
            <v>537000</v>
          </cell>
        </row>
        <row r="157">
          <cell r="C157">
            <v>440230</v>
          </cell>
          <cell r="D157" t="str">
            <v>Проч.предст.расходы</v>
          </cell>
          <cell r="E157" t="str">
            <v>P</v>
          </cell>
          <cell r="F157">
            <v>537000</v>
          </cell>
        </row>
        <row r="158">
          <cell r="C158">
            <v>440235</v>
          </cell>
          <cell r="D158" t="str">
            <v>Предст.расходыКоманд</v>
          </cell>
          <cell r="E158" t="str">
            <v>P</v>
          </cell>
          <cell r="F158">
            <v>537000</v>
          </cell>
        </row>
        <row r="159">
          <cell r="C159">
            <v>440240</v>
          </cell>
          <cell r="D159" t="str">
            <v>Предст.расходы св/н</v>
          </cell>
          <cell r="E159" t="str">
            <v>P</v>
          </cell>
          <cell r="F159">
            <v>537000</v>
          </cell>
        </row>
        <row r="160">
          <cell r="C160">
            <v>440330</v>
          </cell>
          <cell r="D160" t="str">
            <v>Интернет сайт</v>
          </cell>
          <cell r="E160" t="str">
            <v>P</v>
          </cell>
          <cell r="F160">
            <v>537000</v>
          </cell>
        </row>
        <row r="161">
          <cell r="C161">
            <v>440331</v>
          </cell>
          <cell r="D161" t="str">
            <v>Реклама на радио,ТВ</v>
          </cell>
          <cell r="E161" t="str">
            <v>P</v>
          </cell>
          <cell r="F161">
            <v>537000</v>
          </cell>
        </row>
        <row r="162">
          <cell r="C162">
            <v>440332</v>
          </cell>
          <cell r="D162" t="str">
            <v>Рекл.интернет сайта</v>
          </cell>
          <cell r="E162" t="str">
            <v>P</v>
          </cell>
          <cell r="F162">
            <v>537000</v>
          </cell>
        </row>
        <row r="163">
          <cell r="C163">
            <v>440333</v>
          </cell>
          <cell r="D163" t="str">
            <v>Диз,печ,расп.каталог</v>
          </cell>
          <cell r="E163" t="str">
            <v>P</v>
          </cell>
          <cell r="F163">
            <v>537000</v>
          </cell>
        </row>
        <row r="164">
          <cell r="C164">
            <v>440334</v>
          </cell>
          <cell r="D164" t="str">
            <v>Печать проч.рекл.мат</v>
          </cell>
          <cell r="E164" t="str">
            <v>P</v>
          </cell>
          <cell r="F164">
            <v>537000</v>
          </cell>
        </row>
        <row r="165">
          <cell r="C165">
            <v>440335</v>
          </cell>
          <cell r="D165" t="str">
            <v>Наружная реклама</v>
          </cell>
          <cell r="E165" t="str">
            <v>P</v>
          </cell>
          <cell r="F165">
            <v>537000</v>
          </cell>
        </row>
        <row r="166">
          <cell r="C166">
            <v>440336</v>
          </cell>
          <cell r="D166" t="str">
            <v>Коммуникац.с клиент.</v>
          </cell>
          <cell r="E166" t="str">
            <v>P</v>
          </cell>
          <cell r="F166">
            <v>537000</v>
          </cell>
        </row>
        <row r="167">
          <cell r="C167">
            <v>440337</v>
          </cell>
          <cell r="D167" t="str">
            <v>Корпоратив.символика</v>
          </cell>
          <cell r="E167" t="str">
            <v>P</v>
          </cell>
          <cell r="F167">
            <v>537000</v>
          </cell>
        </row>
        <row r="168">
          <cell r="C168">
            <v>440338</v>
          </cell>
          <cell r="D168" t="str">
            <v>Заверка сертификатов</v>
          </cell>
          <cell r="E168" t="str">
            <v>P</v>
          </cell>
          <cell r="F168">
            <v>537000</v>
          </cell>
        </row>
        <row r="169">
          <cell r="C169">
            <v>440339</v>
          </cell>
          <cell r="D169" t="str">
            <v>Работа со СМИ</v>
          </cell>
          <cell r="E169" t="str">
            <v>P</v>
          </cell>
          <cell r="F169">
            <v>537000</v>
          </cell>
        </row>
        <row r="170">
          <cell r="C170">
            <v>440341</v>
          </cell>
          <cell r="D170" t="str">
            <v>Развл.мероприят.в ТК</v>
          </cell>
          <cell r="E170" t="str">
            <v>P</v>
          </cell>
          <cell r="F170">
            <v>537000</v>
          </cell>
        </row>
        <row r="171">
          <cell r="C171">
            <v>440342</v>
          </cell>
          <cell r="D171" t="str">
            <v>Сувенирная продукция</v>
          </cell>
          <cell r="E171" t="str">
            <v>P</v>
          </cell>
          <cell r="F171">
            <v>537000</v>
          </cell>
        </row>
        <row r="172">
          <cell r="C172">
            <v>440343</v>
          </cell>
          <cell r="D172" t="str">
            <v>Оформление инф.стоек</v>
          </cell>
          <cell r="E172" t="str">
            <v>P</v>
          </cell>
          <cell r="F172">
            <v>537000</v>
          </cell>
        </row>
        <row r="173">
          <cell r="C173">
            <v>440350</v>
          </cell>
          <cell r="D173" t="str">
            <v>Nмлн покупатель</v>
          </cell>
          <cell r="E173" t="str">
            <v>P</v>
          </cell>
          <cell r="F173">
            <v>537000</v>
          </cell>
        </row>
        <row r="174">
          <cell r="C174">
            <v>440360</v>
          </cell>
          <cell r="D174" t="str">
            <v>Реклама нов компл.</v>
          </cell>
          <cell r="E174" t="str">
            <v>P</v>
          </cell>
          <cell r="F174">
            <v>537000</v>
          </cell>
        </row>
        <row r="175">
          <cell r="C175">
            <v>440380</v>
          </cell>
          <cell r="D175" t="str">
            <v>Мерчайдайзинг</v>
          </cell>
          <cell r="E175" t="str">
            <v>P</v>
          </cell>
          <cell r="F175">
            <v>537000</v>
          </cell>
        </row>
        <row r="176">
          <cell r="C176">
            <v>440390</v>
          </cell>
          <cell r="D176" t="str">
            <v>Дорожные знаки</v>
          </cell>
          <cell r="E176" t="str">
            <v>P</v>
          </cell>
          <cell r="F176">
            <v>537000</v>
          </cell>
        </row>
        <row r="177">
          <cell r="C177">
            <v>440410</v>
          </cell>
          <cell r="D177" t="str">
            <v>Акции для влад.ДК</v>
          </cell>
          <cell r="E177" t="str">
            <v>P</v>
          </cell>
          <cell r="F177">
            <v>537000</v>
          </cell>
        </row>
        <row r="178">
          <cell r="C178">
            <v>440412</v>
          </cell>
          <cell r="D178" t="str">
            <v>Акции по привл.покуп</v>
          </cell>
          <cell r="E178" t="str">
            <v>P</v>
          </cell>
          <cell r="F178">
            <v>537000</v>
          </cell>
        </row>
        <row r="179">
          <cell r="C179">
            <v>440414</v>
          </cell>
          <cell r="D179" t="str">
            <v>Подарки</v>
          </cell>
          <cell r="E179" t="str">
            <v>P</v>
          </cell>
          <cell r="F179">
            <v>537000</v>
          </cell>
        </row>
        <row r="180">
          <cell r="C180">
            <v>440415</v>
          </cell>
          <cell r="D180" t="str">
            <v>Обсл.радиотранс.в ТК</v>
          </cell>
          <cell r="E180" t="str">
            <v>P</v>
          </cell>
          <cell r="F180">
            <v>537000</v>
          </cell>
        </row>
        <row r="181">
          <cell r="C181">
            <v>440416</v>
          </cell>
          <cell r="D181" t="str">
            <v>Маркетинговые исслед</v>
          </cell>
          <cell r="E181" t="str">
            <v>P</v>
          </cell>
          <cell r="F181">
            <v>537000</v>
          </cell>
        </row>
        <row r="182">
          <cell r="C182">
            <v>440420</v>
          </cell>
          <cell r="D182" t="str">
            <v>Опросы в магазинах</v>
          </cell>
          <cell r="E182" t="str">
            <v>P</v>
          </cell>
          <cell r="F182">
            <v>537000</v>
          </cell>
        </row>
        <row r="183">
          <cell r="C183">
            <v>440421</v>
          </cell>
          <cell r="D183" t="str">
            <v>Обсл.рекламоносит.</v>
          </cell>
          <cell r="E183" t="str">
            <v>P</v>
          </cell>
          <cell r="F183">
            <v>537000</v>
          </cell>
        </row>
        <row r="184">
          <cell r="C184">
            <v>440431</v>
          </cell>
          <cell r="D184" t="str">
            <v>Дисконтные карты</v>
          </cell>
          <cell r="E184" t="str">
            <v>P</v>
          </cell>
          <cell r="F184">
            <v>537000</v>
          </cell>
        </row>
        <row r="185">
          <cell r="C185">
            <v>440432</v>
          </cell>
          <cell r="D185" t="str">
            <v>Анкеты для диск.карт</v>
          </cell>
          <cell r="E185" t="str">
            <v>P</v>
          </cell>
          <cell r="F185">
            <v>537000</v>
          </cell>
        </row>
        <row r="186">
          <cell r="C186">
            <v>440520</v>
          </cell>
          <cell r="D186" t="str">
            <v>РасхПриобрСертификат</v>
          </cell>
          <cell r="E186" t="str">
            <v>P</v>
          </cell>
          <cell r="F186">
            <v>537000</v>
          </cell>
        </row>
        <row r="187">
          <cell r="C187">
            <v>450110</v>
          </cell>
          <cell r="D187" t="str">
            <v>Охранные предприятия</v>
          </cell>
          <cell r="E187" t="str">
            <v>P</v>
          </cell>
          <cell r="F187">
            <v>537000</v>
          </cell>
        </row>
        <row r="188">
          <cell r="C188">
            <v>460200</v>
          </cell>
          <cell r="D188" t="str">
            <v>Рекламные работы</v>
          </cell>
          <cell r="E188" t="str">
            <v>P</v>
          </cell>
          <cell r="F188">
            <v>537000</v>
          </cell>
        </row>
        <row r="189">
          <cell r="C189">
            <v>460250</v>
          </cell>
          <cell r="D189" t="str">
            <v>Аренда</v>
          </cell>
          <cell r="E189" t="str">
            <v>P</v>
          </cell>
          <cell r="F189">
            <v>537000</v>
          </cell>
        </row>
        <row r="190">
          <cell r="C190">
            <v>460300</v>
          </cell>
          <cell r="D190" t="str">
            <v>Маркетинговые работы</v>
          </cell>
          <cell r="E190" t="str">
            <v>P</v>
          </cell>
          <cell r="F190">
            <v>537000</v>
          </cell>
        </row>
        <row r="191">
          <cell r="C191">
            <v>460400</v>
          </cell>
          <cell r="D191" t="str">
            <v>Консультационные усл</v>
          </cell>
          <cell r="E191" t="str">
            <v>P</v>
          </cell>
          <cell r="F191">
            <v>537000</v>
          </cell>
        </row>
        <row r="192">
          <cell r="C192">
            <v>251000</v>
          </cell>
          <cell r="D192" t="str">
            <v>Списание в лом</v>
          </cell>
          <cell r="E192" t="str">
            <v>U</v>
          </cell>
          <cell r="F192">
            <v>252999</v>
          </cell>
        </row>
        <row r="193">
          <cell r="C193">
            <v>251100</v>
          </cell>
          <cell r="D193" t="str">
            <v>ПрибВыбОснСредОткл</v>
          </cell>
          <cell r="E193" t="str">
            <v>U</v>
          </cell>
          <cell r="F193">
            <v>252999</v>
          </cell>
        </row>
        <row r="194">
          <cell r="C194">
            <v>251120</v>
          </cell>
          <cell r="D194" t="str">
            <v>ПрибВыбОснЗемель</v>
          </cell>
          <cell r="E194" t="str">
            <v>U</v>
          </cell>
          <cell r="F194">
            <v>252999</v>
          </cell>
        </row>
        <row r="195">
          <cell r="C195">
            <v>251130</v>
          </cell>
          <cell r="D195" t="str">
            <v>ПрибВыбСМРОткл</v>
          </cell>
          <cell r="E195" t="str">
            <v>U</v>
          </cell>
          <cell r="F195">
            <v>252999</v>
          </cell>
        </row>
        <row r="196">
          <cell r="C196">
            <v>251140</v>
          </cell>
          <cell r="D196" t="str">
            <v>ПрибВыбФинВложений</v>
          </cell>
          <cell r="E196" t="str">
            <v>U</v>
          </cell>
          <cell r="F196">
            <v>252999</v>
          </cell>
        </row>
        <row r="197">
          <cell r="C197">
            <v>251200</v>
          </cell>
          <cell r="D197" t="str">
            <v>УбытВыбОснСредОтклон</v>
          </cell>
          <cell r="E197" t="str">
            <v>U</v>
          </cell>
          <cell r="F197">
            <v>252999</v>
          </cell>
        </row>
        <row r="198">
          <cell r="C198">
            <v>251220</v>
          </cell>
          <cell r="D198" t="str">
            <v>УбытВыбОснСредЗемля</v>
          </cell>
          <cell r="E198" t="str">
            <v>U</v>
          </cell>
          <cell r="F198">
            <v>252999</v>
          </cell>
        </row>
        <row r="199">
          <cell r="C199">
            <v>251230</v>
          </cell>
          <cell r="D199" t="str">
            <v>УбытВыбОснСредСМР</v>
          </cell>
          <cell r="E199" t="str">
            <v>U</v>
          </cell>
          <cell r="F199">
            <v>252999</v>
          </cell>
        </row>
        <row r="200">
          <cell r="C200">
            <v>251240</v>
          </cell>
          <cell r="D200" t="str">
            <v>УбытВыбФинВложений</v>
          </cell>
          <cell r="E200" t="str">
            <v>U</v>
          </cell>
          <cell r="F200">
            <v>252999</v>
          </cell>
        </row>
        <row r="201">
          <cell r="C201">
            <v>251300</v>
          </cell>
          <cell r="D201" t="str">
            <v>Выручка ВыбОС</v>
          </cell>
          <cell r="E201" t="str">
            <v>U</v>
          </cell>
          <cell r="F201">
            <v>252999</v>
          </cell>
        </row>
        <row r="202">
          <cell r="C202">
            <v>251320</v>
          </cell>
          <cell r="D202" t="str">
            <v>ВыручкаОтРеализЗемел</v>
          </cell>
          <cell r="E202" t="str">
            <v>U</v>
          </cell>
          <cell r="F202">
            <v>252999</v>
          </cell>
        </row>
        <row r="203">
          <cell r="C203">
            <v>251330</v>
          </cell>
          <cell r="D203" t="str">
            <v>ВыручкаОтВыполненСМР</v>
          </cell>
          <cell r="E203" t="str">
            <v>U</v>
          </cell>
          <cell r="F203">
            <v>252999</v>
          </cell>
        </row>
        <row r="204">
          <cell r="C204">
            <v>251400</v>
          </cell>
          <cell r="D204" t="str">
            <v>себ-тьОСвПродЦенОткл</v>
          </cell>
          <cell r="E204" t="str">
            <v>U</v>
          </cell>
          <cell r="F204">
            <v>252999</v>
          </cell>
        </row>
        <row r="205">
          <cell r="C205">
            <v>251420</v>
          </cell>
          <cell r="D205" t="str">
            <v>Себест-тьОС земель</v>
          </cell>
          <cell r="E205" t="str">
            <v>U</v>
          </cell>
          <cell r="F205">
            <v>252999</v>
          </cell>
        </row>
        <row r="206">
          <cell r="C206">
            <v>251430</v>
          </cell>
          <cell r="D206" t="str">
            <v>Себест-ть СМР</v>
          </cell>
          <cell r="E206" t="str">
            <v>U</v>
          </cell>
          <cell r="F206">
            <v>252999</v>
          </cell>
        </row>
        <row r="207">
          <cell r="C207">
            <v>251440</v>
          </cell>
          <cell r="D207" t="str">
            <v>Себ-тьФинВложенУпр</v>
          </cell>
          <cell r="E207" t="str">
            <v>U</v>
          </cell>
          <cell r="F207">
            <v>252999</v>
          </cell>
        </row>
        <row r="208">
          <cell r="C208">
            <v>252000</v>
          </cell>
          <cell r="D208" t="str">
            <v>ДоходКоррАмортизОткл</v>
          </cell>
          <cell r="E208" t="str">
            <v>U</v>
          </cell>
          <cell r="F208">
            <v>252999</v>
          </cell>
        </row>
        <row r="209">
          <cell r="C209">
            <v>252100</v>
          </cell>
          <cell r="D209" t="str">
            <v>КоррОСОприходЗЧОткл</v>
          </cell>
          <cell r="E209" t="str">
            <v>U</v>
          </cell>
          <cell r="F209">
            <v>252999</v>
          </cell>
        </row>
        <row r="210">
          <cell r="C210">
            <v>488015</v>
          </cell>
          <cell r="D210" t="str">
            <v>АмЗданияОтклонение</v>
          </cell>
          <cell r="E210" t="str">
            <v>U</v>
          </cell>
          <cell r="F210">
            <v>252999</v>
          </cell>
        </row>
        <row r="211">
          <cell r="C211">
            <v>488025</v>
          </cell>
          <cell r="D211" t="str">
            <v>АмПрОборудОтклонение</v>
          </cell>
          <cell r="E211" t="str">
            <v>U</v>
          </cell>
          <cell r="F211">
            <v>252999</v>
          </cell>
        </row>
        <row r="212">
          <cell r="C212">
            <v>488035</v>
          </cell>
          <cell r="D212" t="str">
            <v>АмОборудОтклонение</v>
          </cell>
          <cell r="E212" t="str">
            <v>U</v>
          </cell>
          <cell r="F212">
            <v>252999</v>
          </cell>
        </row>
        <row r="213">
          <cell r="C213">
            <v>488045</v>
          </cell>
          <cell r="D213" t="str">
            <v>АмКлОценки201Отклон</v>
          </cell>
          <cell r="E213" t="str">
            <v>U</v>
          </cell>
          <cell r="F213">
            <v>252999</v>
          </cell>
        </row>
        <row r="214">
          <cell r="C214">
            <v>6160</v>
          </cell>
          <cell r="D214" t="str">
            <v>КоррПереоцАвтотрансп</v>
          </cell>
          <cell r="E214" t="str">
            <v>X</v>
          </cell>
          <cell r="F214">
            <v>900000</v>
          </cell>
        </row>
        <row r="215">
          <cell r="C215">
            <v>10060</v>
          </cell>
          <cell r="D215" t="str">
            <v>КоррПереоцЗемУчастки</v>
          </cell>
          <cell r="E215" t="str">
            <v>X</v>
          </cell>
          <cell r="F215">
            <v>900000</v>
          </cell>
        </row>
        <row r="216">
          <cell r="C216">
            <v>10160</v>
          </cell>
          <cell r="D216" t="str">
            <v>КоррПереоцЗдания</v>
          </cell>
          <cell r="E216" t="str">
            <v>X</v>
          </cell>
          <cell r="F216">
            <v>900000</v>
          </cell>
        </row>
        <row r="217">
          <cell r="C217">
            <v>12060</v>
          </cell>
          <cell r="D217" t="str">
            <v>КоррПереоцНовМалоцОС</v>
          </cell>
          <cell r="E217" t="str">
            <v>X</v>
          </cell>
          <cell r="F217">
            <v>900000</v>
          </cell>
        </row>
        <row r="218">
          <cell r="C218">
            <v>20160</v>
          </cell>
          <cell r="D218" t="str">
            <v>КоррПереоцКлОц201</v>
          </cell>
          <cell r="E218" t="str">
            <v>X</v>
          </cell>
          <cell r="F218">
            <v>900000</v>
          </cell>
        </row>
        <row r="219">
          <cell r="C219">
            <v>20260</v>
          </cell>
          <cell r="D219" t="str">
            <v>КоррПереоцКлОц202</v>
          </cell>
          <cell r="E219" t="str">
            <v>X</v>
          </cell>
          <cell r="F219">
            <v>900000</v>
          </cell>
        </row>
        <row r="220">
          <cell r="C220">
            <v>20360</v>
          </cell>
          <cell r="D220" t="str">
            <v>КоррПереоцКлОц203</v>
          </cell>
          <cell r="E220" t="str">
            <v>X</v>
          </cell>
          <cell r="F220">
            <v>900000</v>
          </cell>
        </row>
        <row r="221">
          <cell r="C221">
            <v>20460</v>
          </cell>
          <cell r="D221" t="str">
            <v>КоррПереоцКлОц204</v>
          </cell>
          <cell r="E221" t="str">
            <v>X</v>
          </cell>
          <cell r="F221">
            <v>900000</v>
          </cell>
        </row>
        <row r="222">
          <cell r="C222">
            <v>20560</v>
          </cell>
          <cell r="D222" t="str">
            <v>КоррПереоцКлОц205</v>
          </cell>
          <cell r="E222" t="str">
            <v>X</v>
          </cell>
          <cell r="F222">
            <v>900000</v>
          </cell>
        </row>
        <row r="223">
          <cell r="C223">
            <v>20660</v>
          </cell>
          <cell r="D223" t="str">
            <v>КоррПереоцКлОц206</v>
          </cell>
          <cell r="E223" t="str">
            <v>X</v>
          </cell>
          <cell r="F223">
            <v>900000</v>
          </cell>
        </row>
        <row r="224">
          <cell r="C224">
            <v>32035</v>
          </cell>
          <cell r="D224" t="str">
            <v>АмОборНалогУчетОсоб</v>
          </cell>
          <cell r="E224" t="str">
            <v>X</v>
          </cell>
          <cell r="F224">
            <v>900000</v>
          </cell>
        </row>
        <row r="225">
          <cell r="C225">
            <v>32045</v>
          </cell>
          <cell r="D225" t="str">
            <v>АмКлОценки201НалУчО</v>
          </cell>
          <cell r="E225" t="str">
            <v>X</v>
          </cell>
          <cell r="F225">
            <v>900000</v>
          </cell>
        </row>
        <row r="226">
          <cell r="C226">
            <v>32515</v>
          </cell>
          <cell r="D226" t="str">
            <v>РезервПереоцОсНмаНал</v>
          </cell>
          <cell r="E226" t="str">
            <v>X</v>
          </cell>
          <cell r="F226">
            <v>900000</v>
          </cell>
        </row>
        <row r="227">
          <cell r="C227">
            <v>70200</v>
          </cell>
          <cell r="D227" t="str">
            <v>РезервПереоцОсНмаБух</v>
          </cell>
          <cell r="E227" t="str">
            <v>X</v>
          </cell>
          <cell r="F227">
            <v>900000</v>
          </cell>
        </row>
        <row r="228">
          <cell r="C228">
            <v>70250</v>
          </cell>
          <cell r="D228" t="str">
            <v>РезервПереоцОсНмаУпр</v>
          </cell>
          <cell r="E228" t="str">
            <v>X</v>
          </cell>
          <cell r="F228">
            <v>900000</v>
          </cell>
        </row>
        <row r="229">
          <cell r="C229">
            <v>89000</v>
          </cell>
          <cell r="D229" t="str">
            <v>Доп.инвестиц.затраты</v>
          </cell>
          <cell r="E229" t="str">
            <v>X</v>
          </cell>
          <cell r="F229">
            <v>900000</v>
          </cell>
        </row>
        <row r="230">
          <cell r="C230">
            <v>194000</v>
          </cell>
          <cell r="D230" t="str">
            <v>себ-ть ОС в прод.цен</v>
          </cell>
          <cell r="E230" t="str">
            <v>X</v>
          </cell>
          <cell r="F230">
            <v>900000</v>
          </cell>
        </row>
        <row r="231">
          <cell r="C231">
            <v>200000</v>
          </cell>
          <cell r="D231" t="str">
            <v>УбытВыбОснСредств</v>
          </cell>
          <cell r="E231" t="str">
            <v>X</v>
          </cell>
          <cell r="F231">
            <v>900000</v>
          </cell>
        </row>
        <row r="232">
          <cell r="C232">
            <v>200020</v>
          </cell>
          <cell r="D232" t="str">
            <v>УбытОтРеализЗемУчаст</v>
          </cell>
          <cell r="E232" t="str">
            <v>X</v>
          </cell>
          <cell r="F232">
            <v>900000</v>
          </cell>
        </row>
        <row r="233">
          <cell r="C233">
            <v>200030</v>
          </cell>
          <cell r="D233" t="str">
            <v>Убыт от СМР</v>
          </cell>
          <cell r="E233" t="str">
            <v>X</v>
          </cell>
          <cell r="F233">
            <v>900000</v>
          </cell>
        </row>
        <row r="234">
          <cell r="C234">
            <v>200180</v>
          </cell>
          <cell r="D234" t="str">
            <v>ПрибВыбФинВложений</v>
          </cell>
          <cell r="E234" t="str">
            <v>X</v>
          </cell>
          <cell r="F234">
            <v>900000</v>
          </cell>
        </row>
        <row r="235">
          <cell r="C235">
            <v>200280</v>
          </cell>
          <cell r="D235" t="str">
            <v>УбытВыбФинВложений</v>
          </cell>
          <cell r="E235" t="str">
            <v>X</v>
          </cell>
          <cell r="F235">
            <v>900000</v>
          </cell>
        </row>
        <row r="236">
          <cell r="C236">
            <v>201000</v>
          </cell>
          <cell r="D236" t="str">
            <v>РасходЧрезвычайн</v>
          </cell>
          <cell r="E236" t="str">
            <v>X</v>
          </cell>
          <cell r="F236">
            <v>900000</v>
          </cell>
        </row>
        <row r="237">
          <cell r="C237">
            <v>230000</v>
          </cell>
          <cell r="D237" t="str">
            <v>УбыткиКурсовРазниц</v>
          </cell>
          <cell r="E237" t="str">
            <v>X</v>
          </cell>
          <cell r="F237">
            <v>900000</v>
          </cell>
        </row>
        <row r="238">
          <cell r="C238">
            <v>230005</v>
          </cell>
          <cell r="D238" t="str">
            <v>Убыток от опер.с вал</v>
          </cell>
          <cell r="E238" t="str">
            <v>X</v>
          </cell>
          <cell r="F238">
            <v>900000</v>
          </cell>
        </row>
        <row r="239">
          <cell r="C239">
            <v>230006</v>
          </cell>
          <cell r="D239" t="str">
            <v>Отриц.суммовые разн.</v>
          </cell>
          <cell r="E239" t="str">
            <v>X</v>
          </cell>
          <cell r="F239">
            <v>900000</v>
          </cell>
        </row>
        <row r="240">
          <cell r="C240">
            <v>230010</v>
          </cell>
          <cell r="D240" t="str">
            <v>УбытокПереоцВал</v>
          </cell>
          <cell r="E240" t="str">
            <v>X</v>
          </cell>
          <cell r="F240">
            <v>900000</v>
          </cell>
        </row>
        <row r="241">
          <cell r="C241">
            <v>230011</v>
          </cell>
          <cell r="D241" t="str">
            <v>УбытОтКурсРазнАфЛиц</v>
          </cell>
          <cell r="E241" t="str">
            <v>X</v>
          </cell>
          <cell r="F241">
            <v>900000</v>
          </cell>
        </row>
        <row r="242">
          <cell r="C242">
            <v>230012</v>
          </cell>
          <cell r="D242" t="str">
            <v>УбытОтСуммРазнАфЛиц</v>
          </cell>
          <cell r="E242" t="str">
            <v>X</v>
          </cell>
          <cell r="F242">
            <v>900000</v>
          </cell>
        </row>
        <row r="243">
          <cell r="C243">
            <v>230014</v>
          </cell>
          <cell r="D243" t="str">
            <v>УбытоОтПереоАфЛиц</v>
          </cell>
          <cell r="E243" t="str">
            <v>X</v>
          </cell>
          <cell r="F243">
            <v>900000</v>
          </cell>
        </row>
        <row r="244">
          <cell r="C244">
            <v>230020</v>
          </cell>
          <cell r="D244" t="str">
            <v>УбытокНебольшКурсР</v>
          </cell>
          <cell r="E244" t="str">
            <v>X</v>
          </cell>
          <cell r="F244">
            <v>900000</v>
          </cell>
        </row>
        <row r="245">
          <cell r="C245">
            <v>230023</v>
          </cell>
          <cell r="D245" t="str">
            <v>Убыток от КредАвизо</v>
          </cell>
          <cell r="E245" t="str">
            <v>X</v>
          </cell>
          <cell r="F245">
            <v>900000</v>
          </cell>
        </row>
        <row r="246">
          <cell r="C246">
            <v>230030</v>
          </cell>
          <cell r="D246" t="str">
            <v>УбытокФинДеятельн</v>
          </cell>
          <cell r="E246" t="str">
            <v>X</v>
          </cell>
          <cell r="F246">
            <v>900000</v>
          </cell>
        </row>
        <row r="247">
          <cell r="C247">
            <v>230040</v>
          </cell>
          <cell r="D247" t="str">
            <v>Убыток от курс.разн.</v>
          </cell>
          <cell r="E247" t="str">
            <v>X</v>
          </cell>
          <cell r="F247">
            <v>900000</v>
          </cell>
        </row>
        <row r="248">
          <cell r="C248">
            <v>230042</v>
          </cell>
          <cell r="D248" t="str">
            <v>Убыток от сум.разн.</v>
          </cell>
          <cell r="E248" t="str">
            <v>X</v>
          </cell>
          <cell r="F248">
            <v>900000</v>
          </cell>
        </row>
        <row r="249">
          <cell r="C249">
            <v>230043</v>
          </cell>
          <cell r="D249" t="str">
            <v>НДС от сум.разн.</v>
          </cell>
          <cell r="E249" t="str">
            <v>X</v>
          </cell>
          <cell r="F249">
            <v>900000</v>
          </cell>
        </row>
        <row r="250">
          <cell r="C250">
            <v>230044</v>
          </cell>
          <cell r="D250" t="str">
            <v>Убыток от переоценки</v>
          </cell>
          <cell r="E250" t="str">
            <v>X</v>
          </cell>
          <cell r="F250">
            <v>900000</v>
          </cell>
        </row>
        <row r="251">
          <cell r="C251">
            <v>230050</v>
          </cell>
          <cell r="D251" t="str">
            <v>ММ УбытокПеремещМаг</v>
          </cell>
          <cell r="E251" t="str">
            <v>X</v>
          </cell>
          <cell r="F251">
            <v>900000</v>
          </cell>
        </row>
        <row r="252">
          <cell r="C252">
            <v>230060</v>
          </cell>
          <cell r="D252" t="str">
            <v>ММ УбытокИзмОкрЦен</v>
          </cell>
          <cell r="E252" t="str">
            <v>X</v>
          </cell>
          <cell r="F252">
            <v>900000</v>
          </cell>
        </row>
        <row r="253">
          <cell r="C253">
            <v>230070</v>
          </cell>
          <cell r="D253" t="str">
            <v>ММ УбытокПереоценки</v>
          </cell>
          <cell r="E253" t="str">
            <v>X</v>
          </cell>
          <cell r="F253">
            <v>900000</v>
          </cell>
        </row>
        <row r="254">
          <cell r="C254">
            <v>230071</v>
          </cell>
          <cell r="D254" t="str">
            <v>ММ УбытокПереоцПИ</v>
          </cell>
          <cell r="E254" t="str">
            <v>X</v>
          </cell>
          <cell r="F254">
            <v>900000</v>
          </cell>
        </row>
        <row r="255">
          <cell r="C255">
            <v>230073</v>
          </cell>
          <cell r="D255" t="str">
            <v>ММ УбытПереоцГотовПр</v>
          </cell>
          <cell r="E255" t="str">
            <v>X</v>
          </cell>
          <cell r="F255">
            <v>900000</v>
          </cell>
        </row>
        <row r="256">
          <cell r="C256">
            <v>230074</v>
          </cell>
          <cell r="D256" t="str">
            <v>ММ УбытокПереоцСырье</v>
          </cell>
          <cell r="E256" t="str">
            <v>X</v>
          </cell>
          <cell r="F256">
            <v>900000</v>
          </cell>
        </row>
        <row r="257">
          <cell r="C257">
            <v>230075</v>
          </cell>
          <cell r="D257" t="str">
            <v>ММУбытПереоцНеПродаж</v>
          </cell>
          <cell r="E257" t="str">
            <v>X</v>
          </cell>
          <cell r="F257">
            <v>900000</v>
          </cell>
        </row>
        <row r="258">
          <cell r="C258">
            <v>230090</v>
          </cell>
          <cell r="D258" t="str">
            <v>Расходы прочие</v>
          </cell>
          <cell r="E258" t="str">
            <v>X</v>
          </cell>
          <cell r="F258">
            <v>900000</v>
          </cell>
        </row>
        <row r="259">
          <cell r="C259">
            <v>230100</v>
          </cell>
          <cell r="D259" t="str">
            <v>Расходы прочие(корр)</v>
          </cell>
          <cell r="E259" t="str">
            <v>X</v>
          </cell>
          <cell r="F259">
            <v>900000</v>
          </cell>
        </row>
        <row r="260">
          <cell r="C260">
            <v>230110</v>
          </cell>
          <cell r="D260" t="str">
            <v>РасходНедостачиКасс</v>
          </cell>
          <cell r="E260" t="str">
            <v>X</v>
          </cell>
          <cell r="F260">
            <v>900000</v>
          </cell>
        </row>
        <row r="261">
          <cell r="C261">
            <v>230111</v>
          </cell>
          <cell r="D261" t="str">
            <v>РасходНедостКасс Ist</v>
          </cell>
          <cell r="E261" t="str">
            <v>X</v>
          </cell>
          <cell r="F261">
            <v>900000</v>
          </cell>
        </row>
        <row r="262">
          <cell r="C262">
            <v>230120</v>
          </cell>
          <cell r="D262" t="str">
            <v>ММ УбытокТранспРазн</v>
          </cell>
          <cell r="E262" t="str">
            <v>X</v>
          </cell>
          <cell r="F262">
            <v>900000</v>
          </cell>
        </row>
        <row r="263">
          <cell r="C263">
            <v>230165</v>
          </cell>
          <cell r="D263" t="str">
            <v>УбытокСписНакопСкид</v>
          </cell>
          <cell r="E263" t="str">
            <v>X</v>
          </cell>
          <cell r="F263">
            <v>900000</v>
          </cell>
        </row>
        <row r="264">
          <cell r="C264">
            <v>230400</v>
          </cell>
          <cell r="D264" t="str">
            <v>Неконпенс.убыт..маг.</v>
          </cell>
          <cell r="E264" t="str">
            <v>X</v>
          </cell>
          <cell r="F264">
            <v>900000</v>
          </cell>
        </row>
        <row r="265">
          <cell r="C265">
            <v>230510</v>
          </cell>
          <cell r="D265" t="str">
            <v>Убыток при сверках</v>
          </cell>
          <cell r="E265" t="str">
            <v>X</v>
          </cell>
          <cell r="F265">
            <v>900000</v>
          </cell>
        </row>
        <row r="266">
          <cell r="C266">
            <v>230520</v>
          </cell>
          <cell r="D266" t="str">
            <v>Убыток по час.марки</v>
          </cell>
          <cell r="E266" t="str">
            <v>X</v>
          </cell>
          <cell r="F266">
            <v>900000</v>
          </cell>
        </row>
        <row r="267">
          <cell r="C267">
            <v>230600</v>
          </cell>
          <cell r="D267" t="str">
            <v>расх. не связ.с реал</v>
          </cell>
          <cell r="E267" t="str">
            <v>X</v>
          </cell>
          <cell r="F267">
            <v>900000</v>
          </cell>
        </row>
        <row r="268">
          <cell r="C268">
            <v>230610</v>
          </cell>
          <cell r="D268" t="str">
            <v>Расх.по тамож.оф. ОС</v>
          </cell>
          <cell r="E268" t="str">
            <v>X</v>
          </cell>
          <cell r="F268">
            <v>900000</v>
          </cell>
        </row>
        <row r="269">
          <cell r="C269">
            <v>230700</v>
          </cell>
          <cell r="D269" t="str">
            <v>Убыток прошл.лет</v>
          </cell>
          <cell r="E269" t="str">
            <v>X</v>
          </cell>
          <cell r="F269">
            <v>900000</v>
          </cell>
        </row>
        <row r="270">
          <cell r="C270">
            <v>230900</v>
          </cell>
          <cell r="D270" t="str">
            <v>НДС в рас по  тов</v>
          </cell>
          <cell r="E270" t="str">
            <v>X</v>
          </cell>
          <cell r="F270">
            <v>900000</v>
          </cell>
        </row>
        <row r="271">
          <cell r="C271">
            <v>230910</v>
          </cell>
          <cell r="D271" t="str">
            <v>НДС расх  усл</v>
          </cell>
          <cell r="E271" t="str">
            <v>X</v>
          </cell>
          <cell r="F271">
            <v>900000</v>
          </cell>
        </row>
        <row r="272">
          <cell r="C272">
            <v>230920</v>
          </cell>
          <cell r="D272" t="str">
            <v>НДС расх по капвлож</v>
          </cell>
          <cell r="E272" t="str">
            <v>X</v>
          </cell>
          <cell r="F272">
            <v>900000</v>
          </cell>
        </row>
        <row r="273">
          <cell r="C273">
            <v>231500</v>
          </cell>
          <cell r="D273" t="str">
            <v>УбытокПоставщКорБух</v>
          </cell>
          <cell r="E273" t="str">
            <v>X</v>
          </cell>
          <cell r="F273">
            <v>900000</v>
          </cell>
        </row>
        <row r="274">
          <cell r="C274">
            <v>231510</v>
          </cell>
          <cell r="D274" t="str">
            <v>УбытокПоставщКорУпр</v>
          </cell>
          <cell r="E274" t="str">
            <v>X</v>
          </cell>
          <cell r="F274">
            <v>900000</v>
          </cell>
        </row>
        <row r="275">
          <cell r="C275">
            <v>239999</v>
          </cell>
          <cell r="D275" t="str">
            <v>РасходыПрочКорр</v>
          </cell>
          <cell r="E275" t="str">
            <v>X</v>
          </cell>
          <cell r="F275">
            <v>900000</v>
          </cell>
        </row>
        <row r="276">
          <cell r="C276">
            <v>240000</v>
          </cell>
          <cell r="D276" t="str">
            <v>ММ УбытокСкидПоставщ</v>
          </cell>
          <cell r="E276" t="str">
            <v>X</v>
          </cell>
          <cell r="F276">
            <v>900000</v>
          </cell>
        </row>
        <row r="277">
          <cell r="C277">
            <v>249999</v>
          </cell>
          <cell r="D277" t="str">
            <v>ММ УбСкидПостКорр</v>
          </cell>
          <cell r="E277" t="str">
            <v>X</v>
          </cell>
          <cell r="F277">
            <v>900000</v>
          </cell>
        </row>
        <row r="278">
          <cell r="C278">
            <v>250000</v>
          </cell>
          <cell r="D278" t="str">
            <v>ПрибВыбОснСредств</v>
          </cell>
          <cell r="E278" t="str">
            <v>X</v>
          </cell>
          <cell r="F278">
            <v>900000</v>
          </cell>
        </row>
        <row r="279">
          <cell r="C279">
            <v>250020</v>
          </cell>
          <cell r="D279" t="str">
            <v>ПрибПриРеалЗемУчаст</v>
          </cell>
          <cell r="E279" t="str">
            <v>X</v>
          </cell>
          <cell r="F279">
            <v>900000</v>
          </cell>
        </row>
        <row r="280">
          <cell r="C280">
            <v>250030</v>
          </cell>
          <cell r="D280" t="str">
            <v>ПрибОтВыполнных СМР</v>
          </cell>
          <cell r="E280" t="str">
            <v>X</v>
          </cell>
          <cell r="F280">
            <v>900000</v>
          </cell>
        </row>
        <row r="281">
          <cell r="C281">
            <v>261330</v>
          </cell>
          <cell r="D281" t="str">
            <v>ВыручкаОтРеализСМР</v>
          </cell>
          <cell r="E281" t="str">
            <v>X</v>
          </cell>
          <cell r="F281">
            <v>900000</v>
          </cell>
        </row>
        <row r="282">
          <cell r="C282">
            <v>280000</v>
          </cell>
          <cell r="D282" t="str">
            <v>ДоходКурсовРазниц</v>
          </cell>
          <cell r="E282" t="str">
            <v>X</v>
          </cell>
          <cell r="F282">
            <v>900000</v>
          </cell>
        </row>
        <row r="283">
          <cell r="C283">
            <v>280005</v>
          </cell>
          <cell r="D283" t="str">
            <v>Доход от опер.с вал.</v>
          </cell>
          <cell r="E283" t="str">
            <v>X</v>
          </cell>
          <cell r="F283">
            <v>900000</v>
          </cell>
        </row>
        <row r="284">
          <cell r="C284">
            <v>280006</v>
          </cell>
          <cell r="D284" t="str">
            <v>полож.суммовая разн.</v>
          </cell>
          <cell r="E284" t="str">
            <v>X</v>
          </cell>
          <cell r="F284">
            <v>900000</v>
          </cell>
        </row>
        <row r="285">
          <cell r="C285">
            <v>280010</v>
          </cell>
          <cell r="D285" t="str">
            <v>ДоходПереоцВал</v>
          </cell>
          <cell r="E285" t="str">
            <v>X</v>
          </cell>
          <cell r="F285">
            <v>900000</v>
          </cell>
        </row>
        <row r="286">
          <cell r="C286">
            <v>280011</v>
          </cell>
          <cell r="D286" t="str">
            <v>ДоходОтКурсРазнАфЛиц</v>
          </cell>
          <cell r="E286" t="str">
            <v>X</v>
          </cell>
          <cell r="F286">
            <v>900000</v>
          </cell>
        </row>
        <row r="287">
          <cell r="C287">
            <v>280012</v>
          </cell>
          <cell r="D287" t="str">
            <v>ДоходОтСуммРазнАфЛиц</v>
          </cell>
          <cell r="E287" t="str">
            <v>X</v>
          </cell>
          <cell r="F287">
            <v>900000</v>
          </cell>
        </row>
        <row r="288">
          <cell r="C288">
            <v>280014</v>
          </cell>
          <cell r="D288" t="str">
            <v>ДоходОтПереоАфЛиц</v>
          </cell>
          <cell r="E288" t="str">
            <v>X</v>
          </cell>
          <cell r="F288">
            <v>900000</v>
          </cell>
        </row>
        <row r="289">
          <cell r="C289">
            <v>280020</v>
          </cell>
          <cell r="D289" t="str">
            <v>ДоходНебольшКурсР</v>
          </cell>
          <cell r="E289" t="str">
            <v>X</v>
          </cell>
          <cell r="F289">
            <v>900000</v>
          </cell>
        </row>
        <row r="290">
          <cell r="C290">
            <v>280030</v>
          </cell>
          <cell r="D290" t="str">
            <v>ММ ДоходИзлишИнвент</v>
          </cell>
          <cell r="E290" t="str">
            <v>X</v>
          </cell>
          <cell r="F290">
            <v>900000</v>
          </cell>
        </row>
        <row r="291">
          <cell r="C291">
            <v>280040</v>
          </cell>
          <cell r="D291" t="str">
            <v>Доход от курс.разниц</v>
          </cell>
          <cell r="E291" t="str">
            <v>X</v>
          </cell>
          <cell r="F291">
            <v>900000</v>
          </cell>
        </row>
        <row r="292">
          <cell r="C292">
            <v>280042</v>
          </cell>
          <cell r="D292" t="str">
            <v>Доход от сумм.разниц</v>
          </cell>
          <cell r="E292" t="str">
            <v>X</v>
          </cell>
          <cell r="F292">
            <v>900000</v>
          </cell>
        </row>
        <row r="293">
          <cell r="C293">
            <v>280043</v>
          </cell>
          <cell r="D293" t="str">
            <v>НДС от сумм.разниц</v>
          </cell>
          <cell r="E293" t="str">
            <v>X</v>
          </cell>
          <cell r="F293">
            <v>900000</v>
          </cell>
        </row>
        <row r="294">
          <cell r="C294">
            <v>280044</v>
          </cell>
          <cell r="D294" t="str">
            <v>Доход от переоценки</v>
          </cell>
          <cell r="E294" t="str">
            <v>X</v>
          </cell>
          <cell r="F294">
            <v>900000</v>
          </cell>
        </row>
        <row r="295">
          <cell r="C295">
            <v>280050</v>
          </cell>
          <cell r="D295" t="str">
            <v>ММ ДоходПеремещМаг</v>
          </cell>
          <cell r="E295" t="str">
            <v>X</v>
          </cell>
          <cell r="F295">
            <v>900000</v>
          </cell>
        </row>
        <row r="296">
          <cell r="C296">
            <v>280060</v>
          </cell>
          <cell r="D296" t="str">
            <v>ММ ДоходИзмОкрЦен</v>
          </cell>
          <cell r="E296" t="str">
            <v>X</v>
          </cell>
          <cell r="F296">
            <v>900000</v>
          </cell>
        </row>
        <row r="297">
          <cell r="C297">
            <v>280070</v>
          </cell>
          <cell r="D297" t="str">
            <v>ММ ДоходПереоценки</v>
          </cell>
          <cell r="E297" t="str">
            <v>X</v>
          </cell>
          <cell r="F297">
            <v>900000</v>
          </cell>
        </row>
        <row r="298">
          <cell r="C298">
            <v>280071</v>
          </cell>
          <cell r="D298" t="str">
            <v>ММ ДоходПереоцПИ</v>
          </cell>
          <cell r="E298" t="str">
            <v>X</v>
          </cell>
          <cell r="F298">
            <v>900000</v>
          </cell>
        </row>
        <row r="299">
          <cell r="C299">
            <v>280073</v>
          </cell>
          <cell r="D299" t="str">
            <v>ММДоходПереоцГотовПр</v>
          </cell>
          <cell r="E299" t="str">
            <v>X</v>
          </cell>
          <cell r="F299">
            <v>900000</v>
          </cell>
        </row>
        <row r="300">
          <cell r="C300">
            <v>280074</v>
          </cell>
          <cell r="D300" t="str">
            <v>ММ ДоходПереоцСырье</v>
          </cell>
          <cell r="E300" t="str">
            <v>X</v>
          </cell>
          <cell r="F300">
            <v>900000</v>
          </cell>
        </row>
        <row r="301">
          <cell r="C301">
            <v>280075</v>
          </cell>
          <cell r="D301" t="str">
            <v>ММДоходПереоцНеПрода</v>
          </cell>
          <cell r="E301" t="str">
            <v>X</v>
          </cell>
          <cell r="F301">
            <v>900000</v>
          </cell>
        </row>
        <row r="302">
          <cell r="C302">
            <v>280080</v>
          </cell>
          <cell r="D302" t="str">
            <v>ДоходБесплПост(S-ц)</v>
          </cell>
          <cell r="E302" t="str">
            <v>X</v>
          </cell>
          <cell r="F302">
            <v>900000</v>
          </cell>
        </row>
        <row r="303">
          <cell r="C303">
            <v>280090</v>
          </cell>
          <cell r="D303" t="str">
            <v>Доходы прочие</v>
          </cell>
          <cell r="E303" t="str">
            <v>X</v>
          </cell>
          <cell r="F303">
            <v>900000</v>
          </cell>
        </row>
        <row r="304">
          <cell r="C304">
            <v>280100</v>
          </cell>
          <cell r="D304" t="str">
            <v>Доходы прошлого пер.</v>
          </cell>
          <cell r="E304" t="str">
            <v>X</v>
          </cell>
          <cell r="F304">
            <v>900000</v>
          </cell>
        </row>
        <row r="305">
          <cell r="C305">
            <v>280110</v>
          </cell>
          <cell r="D305" t="str">
            <v>ДоходыИзлишкиКасс</v>
          </cell>
          <cell r="E305" t="str">
            <v>X</v>
          </cell>
          <cell r="F305">
            <v>900000</v>
          </cell>
        </row>
        <row r="306">
          <cell r="C306">
            <v>280111</v>
          </cell>
          <cell r="D306" t="str">
            <v>ДоходыИзлишкиКассIst</v>
          </cell>
          <cell r="E306" t="str">
            <v>X</v>
          </cell>
          <cell r="F306">
            <v>900000</v>
          </cell>
        </row>
        <row r="307">
          <cell r="C307">
            <v>280120</v>
          </cell>
          <cell r="D307" t="str">
            <v>ММ ДоходТранспРазн</v>
          </cell>
          <cell r="E307" t="str">
            <v>X</v>
          </cell>
          <cell r="F307">
            <v>900000</v>
          </cell>
        </row>
        <row r="308">
          <cell r="C308">
            <v>280130</v>
          </cell>
          <cell r="D308" t="str">
            <v>Доходы от инв.ОС</v>
          </cell>
          <cell r="E308" t="str">
            <v>X</v>
          </cell>
          <cell r="F308">
            <v>900000</v>
          </cell>
        </row>
        <row r="309">
          <cell r="C309">
            <v>280140</v>
          </cell>
          <cell r="D309" t="str">
            <v>Доходы от питания</v>
          </cell>
          <cell r="E309" t="str">
            <v>X</v>
          </cell>
          <cell r="F309">
            <v>900000</v>
          </cell>
        </row>
        <row r="310">
          <cell r="C310">
            <v>280145</v>
          </cell>
          <cell r="D310" t="str">
            <v>Доход пост.дог.усл.2</v>
          </cell>
          <cell r="E310" t="str">
            <v>X</v>
          </cell>
          <cell r="F310">
            <v>900000</v>
          </cell>
        </row>
        <row r="311">
          <cell r="C311">
            <v>280150</v>
          </cell>
          <cell r="D311" t="str">
            <v>Доходы агентск. возн</v>
          </cell>
          <cell r="E311" t="str">
            <v>X</v>
          </cell>
          <cell r="F311">
            <v>900000</v>
          </cell>
        </row>
        <row r="312">
          <cell r="C312">
            <v>280160</v>
          </cell>
          <cell r="D312" t="str">
            <v>Доход от ваучеров</v>
          </cell>
          <cell r="E312" t="str">
            <v>X</v>
          </cell>
          <cell r="F312">
            <v>900000</v>
          </cell>
        </row>
        <row r="313">
          <cell r="C313">
            <v>280165</v>
          </cell>
          <cell r="D313" t="str">
            <v>ДоходСписНакопСкид</v>
          </cell>
          <cell r="E313" t="str">
            <v>X</v>
          </cell>
          <cell r="F313">
            <v>900000</v>
          </cell>
        </row>
        <row r="314">
          <cell r="C314">
            <v>280200</v>
          </cell>
          <cell r="D314" t="str">
            <v>КомпенсацияПИ2005г</v>
          </cell>
          <cell r="E314" t="str">
            <v>X</v>
          </cell>
          <cell r="F314">
            <v>900000</v>
          </cell>
        </row>
        <row r="315">
          <cell r="C315">
            <v>280210</v>
          </cell>
          <cell r="D315" t="str">
            <v>ШтрафЗаНедопоставку</v>
          </cell>
          <cell r="E315" t="str">
            <v>X</v>
          </cell>
          <cell r="F315">
            <v>900000</v>
          </cell>
        </row>
        <row r="316">
          <cell r="C316">
            <v>280220</v>
          </cell>
          <cell r="D316" t="str">
            <v>Удержание из ЗП сотр</v>
          </cell>
          <cell r="E316" t="str">
            <v>X</v>
          </cell>
          <cell r="F316">
            <v>900000</v>
          </cell>
        </row>
        <row r="317">
          <cell r="C317">
            <v>280230</v>
          </cell>
          <cell r="D317" t="str">
            <v>ШтрафПоОхранеОбъекта</v>
          </cell>
          <cell r="E317" t="str">
            <v>X</v>
          </cell>
          <cell r="F317">
            <v>900000</v>
          </cell>
        </row>
        <row r="318">
          <cell r="C318">
            <v>280240</v>
          </cell>
          <cell r="D318" t="str">
            <v>Компенс. ПИ от ЧОП</v>
          </cell>
          <cell r="E318" t="str">
            <v>X</v>
          </cell>
          <cell r="F318">
            <v>900000</v>
          </cell>
        </row>
        <row r="319">
          <cell r="C319">
            <v>280250</v>
          </cell>
          <cell r="D319" t="str">
            <v>ПремияЗаРаспродажу</v>
          </cell>
          <cell r="E319" t="str">
            <v>X</v>
          </cell>
          <cell r="F319">
            <v>900000</v>
          </cell>
        </row>
        <row r="320">
          <cell r="C320">
            <v>280260</v>
          </cell>
          <cell r="D320" t="str">
            <v>ШтрафНедоброкачесТов</v>
          </cell>
          <cell r="E320" t="str">
            <v>X</v>
          </cell>
          <cell r="F320">
            <v>900000</v>
          </cell>
        </row>
        <row r="321">
          <cell r="C321">
            <v>280270</v>
          </cell>
          <cell r="D321" t="str">
            <v>ШтрафЗаАдминЗатрат</v>
          </cell>
          <cell r="E321" t="str">
            <v>X</v>
          </cell>
          <cell r="F321">
            <v>900000</v>
          </cell>
        </row>
        <row r="322">
          <cell r="C322">
            <v>280280</v>
          </cell>
          <cell r="D322" t="str">
            <v>ШтрафЗаПросрочкуПост</v>
          </cell>
          <cell r="E322" t="str">
            <v>X</v>
          </cell>
          <cell r="F322">
            <v>900000</v>
          </cell>
        </row>
        <row r="323">
          <cell r="C323">
            <v>280300</v>
          </cell>
          <cell r="D323" t="str">
            <v>Компенс. потерь ОС</v>
          </cell>
          <cell r="E323" t="str">
            <v>X</v>
          </cell>
          <cell r="F323">
            <v>900000</v>
          </cell>
        </row>
        <row r="324">
          <cell r="C324">
            <v>280350</v>
          </cell>
          <cell r="D324" t="str">
            <v>ШтрафЗаНепоставку</v>
          </cell>
          <cell r="E324" t="str">
            <v>X</v>
          </cell>
          <cell r="F324">
            <v>900000</v>
          </cell>
        </row>
        <row r="325">
          <cell r="C325">
            <v>280355</v>
          </cell>
          <cell r="D325" t="str">
            <v>ШтрафЗаНесоответДок</v>
          </cell>
          <cell r="E325" t="str">
            <v>X</v>
          </cell>
          <cell r="F325">
            <v>900000</v>
          </cell>
        </row>
        <row r="326">
          <cell r="C326">
            <v>280360</v>
          </cell>
          <cell r="D326" t="str">
            <v>ШтрафЗаИзмШтрихКода</v>
          </cell>
          <cell r="E326" t="str">
            <v>X</v>
          </cell>
          <cell r="F326">
            <v>900000</v>
          </cell>
        </row>
        <row r="327">
          <cell r="C327">
            <v>280400</v>
          </cell>
          <cell r="D327" t="str">
            <v>Удерж из ЗП (прочие)</v>
          </cell>
          <cell r="E327" t="str">
            <v>X</v>
          </cell>
          <cell r="F327">
            <v>900000</v>
          </cell>
        </row>
        <row r="328">
          <cell r="C328">
            <v>280410</v>
          </cell>
          <cell r="D328" t="str">
            <v>Удержание из ЗП сотр</v>
          </cell>
          <cell r="E328" t="str">
            <v>X</v>
          </cell>
          <cell r="F328">
            <v>900000</v>
          </cell>
        </row>
        <row r="329">
          <cell r="C329">
            <v>280500</v>
          </cell>
          <cell r="D329" t="str">
            <v>ЕжеквартФиксирРБонус</v>
          </cell>
          <cell r="E329" t="str">
            <v>X</v>
          </cell>
          <cell r="F329">
            <v>900000</v>
          </cell>
        </row>
        <row r="330">
          <cell r="C330">
            <v>280501</v>
          </cell>
          <cell r="D330" t="str">
            <v>ЕжеквартФиксирРБонус</v>
          </cell>
          <cell r="E330" t="str">
            <v>X</v>
          </cell>
          <cell r="F330">
            <v>900000</v>
          </cell>
        </row>
        <row r="331">
          <cell r="C331">
            <v>280510</v>
          </cell>
          <cell r="D331" t="str">
            <v>Доход от сверок</v>
          </cell>
          <cell r="E331" t="str">
            <v>X</v>
          </cell>
          <cell r="F331">
            <v>900000</v>
          </cell>
        </row>
        <row r="332">
          <cell r="C332">
            <v>280520</v>
          </cell>
          <cell r="D332" t="str">
            <v>Д/ср от поставщ.усл.</v>
          </cell>
          <cell r="E332" t="str">
            <v>X</v>
          </cell>
          <cell r="F332">
            <v>900000</v>
          </cell>
        </row>
        <row r="333">
          <cell r="C333">
            <v>280521</v>
          </cell>
          <cell r="D333" t="str">
            <v>КоррдоходовПоНач%%</v>
          </cell>
          <cell r="E333" t="str">
            <v>X</v>
          </cell>
          <cell r="F333">
            <v>900000</v>
          </cell>
        </row>
        <row r="334">
          <cell r="C334">
            <v>280522</v>
          </cell>
          <cell r="D334" t="str">
            <v>Доход от пост.усл.</v>
          </cell>
          <cell r="E334" t="str">
            <v>X</v>
          </cell>
          <cell r="F334">
            <v>900000</v>
          </cell>
        </row>
        <row r="335">
          <cell r="C335">
            <v>280525</v>
          </cell>
          <cell r="D335" t="str">
            <v>Доход пост.дог.услуг</v>
          </cell>
          <cell r="E335" t="str">
            <v>X</v>
          </cell>
          <cell r="F335">
            <v>900000</v>
          </cell>
        </row>
        <row r="336">
          <cell r="C336">
            <v>280530</v>
          </cell>
          <cell r="D336" t="str">
            <v>Маркетинговая услуга</v>
          </cell>
          <cell r="E336" t="str">
            <v>X</v>
          </cell>
          <cell r="F336">
            <v>900000</v>
          </cell>
        </row>
        <row r="337">
          <cell r="C337">
            <v>280535</v>
          </cell>
          <cell r="D337" t="str">
            <v>Доход пост.дог.услуг</v>
          </cell>
          <cell r="E337" t="str">
            <v>X</v>
          </cell>
          <cell r="F337">
            <v>900000</v>
          </cell>
        </row>
        <row r="338">
          <cell r="C338">
            <v>280540</v>
          </cell>
          <cell r="D338" t="str">
            <v>ПремияОтОбъемаЗакуп</v>
          </cell>
          <cell r="E338" t="str">
            <v>X</v>
          </cell>
          <cell r="F338">
            <v>900000</v>
          </cell>
        </row>
        <row r="339">
          <cell r="C339">
            <v>280545</v>
          </cell>
          <cell r="D339" t="str">
            <v>Комп.спис.прочие</v>
          </cell>
          <cell r="E339" t="str">
            <v>X</v>
          </cell>
          <cell r="F339">
            <v>900000</v>
          </cell>
        </row>
        <row r="340">
          <cell r="C340">
            <v>280550</v>
          </cell>
          <cell r="D340" t="str">
            <v>ГодПрогресРетробонус</v>
          </cell>
          <cell r="E340" t="str">
            <v>X</v>
          </cell>
          <cell r="F340">
            <v>900000</v>
          </cell>
        </row>
        <row r="341">
          <cell r="C341">
            <v>280551</v>
          </cell>
          <cell r="D341" t="str">
            <v>ГодПрогресРетробонус</v>
          </cell>
          <cell r="E341" t="str">
            <v>X</v>
          </cell>
          <cell r="F341">
            <v>900000</v>
          </cell>
        </row>
        <row r="342">
          <cell r="C342">
            <v>280555</v>
          </cell>
          <cell r="D342" t="str">
            <v>БонусЗаНереалПромТов</v>
          </cell>
          <cell r="E342" t="str">
            <v>X</v>
          </cell>
          <cell r="F342">
            <v>900000</v>
          </cell>
        </row>
        <row r="343">
          <cell r="C343">
            <v>280556</v>
          </cell>
          <cell r="D343" t="str">
            <v>БонусЗаПромоАкцию</v>
          </cell>
          <cell r="E343" t="str">
            <v>X</v>
          </cell>
          <cell r="F343">
            <v>900000</v>
          </cell>
        </row>
        <row r="344">
          <cell r="C344">
            <v>280560</v>
          </cell>
          <cell r="D344" t="str">
            <v>Бонус за открытие ТК</v>
          </cell>
          <cell r="E344" t="str">
            <v>X</v>
          </cell>
          <cell r="F344">
            <v>900000</v>
          </cell>
        </row>
        <row r="345">
          <cell r="C345">
            <v>280565</v>
          </cell>
          <cell r="D345" t="str">
            <v>БонусЗаОбновлениеТК</v>
          </cell>
          <cell r="E345" t="str">
            <v>X</v>
          </cell>
          <cell r="F345">
            <v>900000</v>
          </cell>
        </row>
        <row r="346">
          <cell r="C346">
            <v>280570</v>
          </cell>
          <cell r="D346" t="str">
            <v>БонусВводВАссортНов</v>
          </cell>
          <cell r="E346" t="str">
            <v>X</v>
          </cell>
          <cell r="F346">
            <v>900000</v>
          </cell>
        </row>
        <row r="347">
          <cell r="C347">
            <v>280575</v>
          </cell>
          <cell r="D347" t="str">
            <v>БонусЗаРаспрВыведТов</v>
          </cell>
          <cell r="E347" t="str">
            <v>X</v>
          </cell>
          <cell r="F347">
            <v>900000</v>
          </cell>
        </row>
        <row r="348">
          <cell r="C348">
            <v>280590</v>
          </cell>
          <cell r="D348" t="str">
            <v>Доход отБонусПостНДС</v>
          </cell>
          <cell r="E348" t="str">
            <v>X</v>
          </cell>
          <cell r="F348">
            <v>900000</v>
          </cell>
        </row>
        <row r="349">
          <cell r="C349">
            <v>280600</v>
          </cell>
          <cell r="D349" t="str">
            <v>доход не связ.с реал</v>
          </cell>
          <cell r="E349" t="str">
            <v>X</v>
          </cell>
          <cell r="F349">
            <v>900000</v>
          </cell>
        </row>
        <row r="350">
          <cell r="C350">
            <v>280700</v>
          </cell>
          <cell r="D350" t="str">
            <v>Прибыль прошл.лет</v>
          </cell>
          <cell r="E350" t="str">
            <v>X</v>
          </cell>
          <cell r="F350">
            <v>900000</v>
          </cell>
        </row>
        <row r="351">
          <cell r="C351">
            <v>281400</v>
          </cell>
          <cell r="D351" t="str">
            <v>Удерж из ЗП прочие</v>
          </cell>
          <cell r="E351" t="str">
            <v>X</v>
          </cell>
          <cell r="F351">
            <v>900000</v>
          </cell>
        </row>
        <row r="352">
          <cell r="C352">
            <v>281500</v>
          </cell>
          <cell r="D352" t="str">
            <v>БонКомпКорректСчБух</v>
          </cell>
          <cell r="E352" t="str">
            <v>X</v>
          </cell>
          <cell r="F352">
            <v>900000</v>
          </cell>
        </row>
        <row r="353">
          <cell r="C353">
            <v>281510</v>
          </cell>
          <cell r="D353" t="str">
            <v>БонКомпКорректСчУпр</v>
          </cell>
          <cell r="E353" t="str">
            <v>X</v>
          </cell>
          <cell r="F353">
            <v>900000</v>
          </cell>
        </row>
        <row r="354">
          <cell r="C354">
            <v>289999</v>
          </cell>
          <cell r="D354" t="str">
            <v>ДоходПрочКорр</v>
          </cell>
          <cell r="E354" t="str">
            <v>X</v>
          </cell>
          <cell r="F354">
            <v>900000</v>
          </cell>
        </row>
        <row r="355">
          <cell r="C355">
            <v>404100</v>
          </cell>
          <cell r="D355" t="str">
            <v>Поступление п/фабрик</v>
          </cell>
          <cell r="E355" t="str">
            <v>X</v>
          </cell>
          <cell r="F355">
            <v>900000</v>
          </cell>
        </row>
        <row r="356">
          <cell r="C356">
            <v>405000</v>
          </cell>
          <cell r="D356" t="str">
            <v>РасходСервисПостав</v>
          </cell>
          <cell r="E356" t="str">
            <v>X</v>
          </cell>
          <cell r="F356">
            <v>900000</v>
          </cell>
        </row>
        <row r="357">
          <cell r="C357">
            <v>409000</v>
          </cell>
          <cell r="D357" t="str">
            <v>Корр. склада пр-ва</v>
          </cell>
          <cell r="E357" t="str">
            <v>X</v>
          </cell>
          <cell r="F357">
            <v>900000</v>
          </cell>
        </row>
        <row r="358">
          <cell r="C358">
            <v>409999</v>
          </cell>
          <cell r="D358" t="str">
            <v>ПотреблениеКорр</v>
          </cell>
          <cell r="E358" t="str">
            <v>X</v>
          </cell>
          <cell r="F358">
            <v>900000</v>
          </cell>
        </row>
        <row r="359">
          <cell r="C359">
            <v>410111</v>
          </cell>
          <cell r="D359" t="str">
            <v>ЗП - уволенные</v>
          </cell>
          <cell r="E359" t="str">
            <v>X</v>
          </cell>
          <cell r="F359">
            <v>900000</v>
          </cell>
        </row>
        <row r="360">
          <cell r="C360">
            <v>410112</v>
          </cell>
          <cell r="D360" t="str">
            <v>ЗП - депозит</v>
          </cell>
          <cell r="E360" t="str">
            <v>X</v>
          </cell>
          <cell r="F360">
            <v>900000</v>
          </cell>
        </row>
        <row r="361">
          <cell r="C361">
            <v>410120</v>
          </cell>
          <cell r="D361" t="str">
            <v>ДоплатаВыхПазднДни</v>
          </cell>
          <cell r="E361" t="str">
            <v>X</v>
          </cell>
          <cell r="F361">
            <v>900000</v>
          </cell>
        </row>
        <row r="362">
          <cell r="C362">
            <v>410121</v>
          </cell>
          <cell r="D362" t="str">
            <v>Доплата 13 час</v>
          </cell>
          <cell r="E362" t="str">
            <v>X</v>
          </cell>
          <cell r="F362">
            <v>900000</v>
          </cell>
        </row>
        <row r="363">
          <cell r="C363">
            <v>410122</v>
          </cell>
          <cell r="D363" t="str">
            <v>ОплРабСверхНормы</v>
          </cell>
          <cell r="E363" t="str">
            <v>X</v>
          </cell>
          <cell r="F363">
            <v>900000</v>
          </cell>
        </row>
        <row r="364">
          <cell r="C364">
            <v>410123</v>
          </cell>
          <cell r="D364" t="str">
            <v>Сверхурочные прочие</v>
          </cell>
          <cell r="E364" t="str">
            <v>X</v>
          </cell>
          <cell r="F364">
            <v>900000</v>
          </cell>
        </row>
        <row r="365">
          <cell r="C365">
            <v>410210</v>
          </cell>
          <cell r="D365" t="str">
            <v>ПремииВысПоказ</v>
          </cell>
          <cell r="E365" t="str">
            <v>X</v>
          </cell>
          <cell r="F365">
            <v>900000</v>
          </cell>
        </row>
        <row r="366">
          <cell r="C366">
            <v>410211</v>
          </cell>
          <cell r="D366" t="str">
            <v>ПремииНнаставнич</v>
          </cell>
          <cell r="E366" t="str">
            <v>X</v>
          </cell>
          <cell r="F366">
            <v>900000</v>
          </cell>
        </row>
        <row r="367">
          <cell r="C367">
            <v>410212</v>
          </cell>
          <cell r="D367" t="str">
            <v>ПремииНочнРабот</v>
          </cell>
          <cell r="E367" t="str">
            <v>X</v>
          </cell>
          <cell r="F367">
            <v>900000</v>
          </cell>
        </row>
        <row r="368">
          <cell r="C368">
            <v>410213</v>
          </cell>
          <cell r="D368" t="str">
            <v>ПремииИнвентариз</v>
          </cell>
          <cell r="E368" t="str">
            <v>X</v>
          </cell>
          <cell r="F368">
            <v>900000</v>
          </cell>
        </row>
        <row r="369">
          <cell r="C369">
            <v>410220</v>
          </cell>
          <cell r="D369" t="str">
            <v>Бонусы</v>
          </cell>
          <cell r="E369" t="str">
            <v>X</v>
          </cell>
          <cell r="F369">
            <v>900000</v>
          </cell>
        </row>
        <row r="370">
          <cell r="C370">
            <v>410310</v>
          </cell>
          <cell r="D370" t="str">
            <v>Проездные документы</v>
          </cell>
          <cell r="E370" t="str">
            <v>X</v>
          </cell>
          <cell r="F370">
            <v>900000</v>
          </cell>
        </row>
        <row r="371">
          <cell r="C371">
            <v>420130</v>
          </cell>
          <cell r="D371" t="str">
            <v>Дезинфекция пр-ва</v>
          </cell>
          <cell r="E371" t="str">
            <v>X</v>
          </cell>
          <cell r="F371">
            <v>900000</v>
          </cell>
        </row>
        <row r="372">
          <cell r="C372">
            <v>420131</v>
          </cell>
          <cell r="D372" t="str">
            <v>Моющие, дез.средства</v>
          </cell>
          <cell r="E372" t="str">
            <v>X</v>
          </cell>
          <cell r="F372">
            <v>900000</v>
          </cell>
        </row>
        <row r="373">
          <cell r="C373">
            <v>420132</v>
          </cell>
          <cell r="D373" t="str">
            <v>ВетеринарнОбсл</v>
          </cell>
          <cell r="E373" t="str">
            <v>X</v>
          </cell>
          <cell r="F373">
            <v>900000</v>
          </cell>
        </row>
        <row r="374">
          <cell r="C374">
            <v>420133</v>
          </cell>
          <cell r="D374" t="str">
            <v>Сертификация пр-ва</v>
          </cell>
          <cell r="E374" t="str">
            <v>X</v>
          </cell>
          <cell r="F374">
            <v>900000</v>
          </cell>
        </row>
        <row r="375">
          <cell r="C375">
            <v>420220</v>
          </cell>
          <cell r="D375" t="str">
            <v>РемонтЭксплТранспСр</v>
          </cell>
          <cell r="E375" t="str">
            <v>X</v>
          </cell>
          <cell r="F375">
            <v>900000</v>
          </cell>
        </row>
        <row r="376">
          <cell r="C376">
            <v>420310</v>
          </cell>
          <cell r="D376" t="str">
            <v>ГСМ</v>
          </cell>
          <cell r="E376" t="str">
            <v>X</v>
          </cell>
          <cell r="F376">
            <v>900000</v>
          </cell>
        </row>
        <row r="377">
          <cell r="C377">
            <v>420510</v>
          </cell>
          <cell r="D377" t="str">
            <v>Дератизация помещен</v>
          </cell>
          <cell r="E377" t="str">
            <v>X</v>
          </cell>
          <cell r="F377">
            <v>900000</v>
          </cell>
        </row>
        <row r="378">
          <cell r="C378">
            <v>420520</v>
          </cell>
          <cell r="D378" t="str">
            <v>УтилизОтходПр-ва</v>
          </cell>
          <cell r="E378" t="str">
            <v>X</v>
          </cell>
          <cell r="F378">
            <v>900000</v>
          </cell>
        </row>
        <row r="379">
          <cell r="C379">
            <v>420521</v>
          </cell>
          <cell r="D379" t="str">
            <v>УтилизЛюминисцЛамп</v>
          </cell>
          <cell r="E379" t="str">
            <v>X</v>
          </cell>
          <cell r="F379">
            <v>900000</v>
          </cell>
        </row>
        <row r="380">
          <cell r="C380">
            <v>420531</v>
          </cell>
          <cell r="D380" t="str">
            <v>Коврики в холл</v>
          </cell>
          <cell r="E380" t="str">
            <v>X</v>
          </cell>
          <cell r="F380">
            <v>900000</v>
          </cell>
        </row>
        <row r="381">
          <cell r="C381">
            <v>420534</v>
          </cell>
          <cell r="D381" t="str">
            <v>УборкаТерр(снег)</v>
          </cell>
          <cell r="E381" t="str">
            <v>X</v>
          </cell>
          <cell r="F381">
            <v>900000</v>
          </cell>
        </row>
        <row r="382">
          <cell r="C382">
            <v>420545</v>
          </cell>
          <cell r="D382" t="str">
            <v>ШтрафыНеустойкиКомм</v>
          </cell>
          <cell r="E382" t="str">
            <v>X</v>
          </cell>
          <cell r="F382">
            <v>900000</v>
          </cell>
        </row>
        <row r="383">
          <cell r="C383">
            <v>420550</v>
          </cell>
          <cell r="D383" t="str">
            <v>Прочие экспл.расходы</v>
          </cell>
          <cell r="E383" t="str">
            <v>X</v>
          </cell>
          <cell r="F383">
            <v>900000</v>
          </cell>
        </row>
        <row r="384">
          <cell r="C384">
            <v>430110</v>
          </cell>
          <cell r="D384" t="str">
            <v>Комиссионные банков</v>
          </cell>
          <cell r="E384" t="str">
            <v>X</v>
          </cell>
          <cell r="F384">
            <v>900000</v>
          </cell>
        </row>
        <row r="385">
          <cell r="C385">
            <v>430130</v>
          </cell>
          <cell r="D385" t="str">
            <v>КомиссионныеКрКарт</v>
          </cell>
          <cell r="E385" t="str">
            <v>X</v>
          </cell>
          <cell r="F385">
            <v>900000</v>
          </cell>
        </row>
        <row r="386">
          <cell r="C386">
            <v>430140</v>
          </cell>
          <cell r="D386" t="str">
            <v>КомиссионныеКредиты</v>
          </cell>
          <cell r="E386" t="str">
            <v>X</v>
          </cell>
          <cell r="F386">
            <v>900000</v>
          </cell>
        </row>
        <row r="387">
          <cell r="C387">
            <v>430320</v>
          </cell>
          <cell r="D387" t="str">
            <v>Обуч.нов.профессиям</v>
          </cell>
          <cell r="E387" t="str">
            <v>X</v>
          </cell>
          <cell r="F387">
            <v>900000</v>
          </cell>
        </row>
        <row r="388">
          <cell r="C388">
            <v>430321</v>
          </cell>
          <cell r="D388" t="str">
            <v>Повышение квалиф.</v>
          </cell>
          <cell r="E388" t="str">
            <v>X</v>
          </cell>
          <cell r="F388">
            <v>900000</v>
          </cell>
        </row>
        <row r="389">
          <cell r="C389">
            <v>430520</v>
          </cell>
          <cell r="D389" t="str">
            <v>Лицензир-е, сертиф-я</v>
          </cell>
          <cell r="E389" t="str">
            <v>X</v>
          </cell>
          <cell r="F389">
            <v>900000</v>
          </cell>
        </row>
        <row r="390">
          <cell r="C390">
            <v>430550</v>
          </cell>
          <cell r="D390" t="str">
            <v>Расходы собственника</v>
          </cell>
          <cell r="E390" t="str">
            <v>X</v>
          </cell>
          <cell r="F390">
            <v>900000</v>
          </cell>
        </row>
        <row r="391">
          <cell r="C391">
            <v>430610</v>
          </cell>
          <cell r="D391" t="str">
            <v>Рекрутинг</v>
          </cell>
          <cell r="E391" t="str">
            <v>X</v>
          </cell>
          <cell r="F391">
            <v>900000</v>
          </cell>
        </row>
        <row r="392">
          <cell r="C392">
            <v>430710</v>
          </cell>
          <cell r="D392" t="str">
            <v>Прочие адм.расходы</v>
          </cell>
          <cell r="E392" t="str">
            <v>X</v>
          </cell>
          <cell r="F392">
            <v>900000</v>
          </cell>
        </row>
        <row r="393">
          <cell r="C393">
            <v>440120</v>
          </cell>
          <cell r="D393" t="str">
            <v>Представител(команд)</v>
          </cell>
          <cell r="E393" t="str">
            <v>X</v>
          </cell>
          <cell r="F393">
            <v>900000</v>
          </cell>
        </row>
        <row r="394">
          <cell r="C394">
            <v>440250</v>
          </cell>
          <cell r="D394" t="str">
            <v>Благотворительность</v>
          </cell>
          <cell r="E394" t="str">
            <v>X</v>
          </cell>
          <cell r="F394">
            <v>900000</v>
          </cell>
        </row>
        <row r="395">
          <cell r="C395">
            <v>440260</v>
          </cell>
          <cell r="D395" t="str">
            <v>Вступительные взносы</v>
          </cell>
          <cell r="E395" t="str">
            <v>X</v>
          </cell>
          <cell r="F395">
            <v>900000</v>
          </cell>
        </row>
        <row r="396">
          <cell r="C396">
            <v>440310</v>
          </cell>
          <cell r="D396" t="str">
            <v>г-та"Суперпредлож."</v>
          </cell>
          <cell r="E396" t="str">
            <v>X</v>
          </cell>
          <cell r="F396">
            <v>900000</v>
          </cell>
        </row>
        <row r="397">
          <cell r="C397">
            <v>440320</v>
          </cell>
          <cell r="D397" t="str">
            <v>акция"Товары недели"</v>
          </cell>
          <cell r="E397" t="str">
            <v>X</v>
          </cell>
          <cell r="F397">
            <v>900000</v>
          </cell>
        </row>
        <row r="398">
          <cell r="C398">
            <v>440340</v>
          </cell>
          <cell r="D398" t="str">
            <v>Прочая реклама</v>
          </cell>
          <cell r="E398" t="str">
            <v>X</v>
          </cell>
          <cell r="F398">
            <v>900000</v>
          </cell>
        </row>
        <row r="399">
          <cell r="C399">
            <v>440370</v>
          </cell>
          <cell r="D399" t="str">
            <v>PR направление</v>
          </cell>
          <cell r="E399" t="str">
            <v>X</v>
          </cell>
          <cell r="F399">
            <v>900000</v>
          </cell>
        </row>
        <row r="400">
          <cell r="C400">
            <v>440411</v>
          </cell>
          <cell r="D400" t="str">
            <v>БуклетЛистовкиПроч</v>
          </cell>
          <cell r="E400" t="str">
            <v>X</v>
          </cell>
          <cell r="F400">
            <v>900000</v>
          </cell>
        </row>
        <row r="401">
          <cell r="C401">
            <v>440413</v>
          </cell>
          <cell r="D401" t="str">
            <v>КупоныРознПокупател</v>
          </cell>
          <cell r="E401" t="str">
            <v>X</v>
          </cell>
          <cell r="F401">
            <v>900000</v>
          </cell>
        </row>
        <row r="402">
          <cell r="C402">
            <v>440418</v>
          </cell>
          <cell r="D402" t="str">
            <v>Убыток по час.марки</v>
          </cell>
          <cell r="E402" t="str">
            <v>X</v>
          </cell>
          <cell r="F402">
            <v>900000</v>
          </cell>
        </row>
        <row r="403">
          <cell r="C403">
            <v>440423</v>
          </cell>
          <cell r="D403" t="str">
            <v>ДегустацГПнеПринНДС</v>
          </cell>
          <cell r="E403" t="str">
            <v>X</v>
          </cell>
          <cell r="F403">
            <v>900000</v>
          </cell>
        </row>
        <row r="404">
          <cell r="C404">
            <v>440430</v>
          </cell>
          <cell r="D404" t="str">
            <v>Обслуж.БД ВлДискКарт</v>
          </cell>
          <cell r="E404" t="str">
            <v>X</v>
          </cell>
          <cell r="F404">
            <v>900000</v>
          </cell>
        </row>
        <row r="405">
          <cell r="C405">
            <v>440514</v>
          </cell>
          <cell r="D405" t="str">
            <v>Благотворит. (товар)</v>
          </cell>
          <cell r="E405" t="str">
            <v>X</v>
          </cell>
          <cell r="F405">
            <v>900000</v>
          </cell>
        </row>
        <row r="406">
          <cell r="C406">
            <v>440530</v>
          </cell>
          <cell r="D406" t="str">
            <v>Прочие комм.расходы</v>
          </cell>
          <cell r="E406" t="str">
            <v>X</v>
          </cell>
          <cell r="F406">
            <v>900000</v>
          </cell>
        </row>
        <row r="407">
          <cell r="C407">
            <v>450210</v>
          </cell>
          <cell r="D407" t="str">
            <v>Проценты по кредитам</v>
          </cell>
          <cell r="E407" t="str">
            <v>X</v>
          </cell>
          <cell r="F407">
            <v>900000</v>
          </cell>
        </row>
        <row r="408">
          <cell r="C408">
            <v>450320</v>
          </cell>
          <cell r="D408" t="str">
            <v>Налог на прибыль</v>
          </cell>
          <cell r="E408" t="str">
            <v>X</v>
          </cell>
          <cell r="F408">
            <v>900000</v>
          </cell>
        </row>
        <row r="409">
          <cell r="C409">
            <v>450330</v>
          </cell>
          <cell r="D409" t="str">
            <v>Налоги от ФЗП</v>
          </cell>
          <cell r="E409" t="str">
            <v>X</v>
          </cell>
          <cell r="F409">
            <v>900000</v>
          </cell>
        </row>
        <row r="410">
          <cell r="C410">
            <v>450340</v>
          </cell>
          <cell r="D410" t="str">
            <v>НДС уплаченный</v>
          </cell>
          <cell r="E410" t="str">
            <v>X</v>
          </cell>
          <cell r="F410">
            <v>900000</v>
          </cell>
        </row>
        <row r="411">
          <cell r="C411">
            <v>450355</v>
          </cell>
          <cell r="D411" t="str">
            <v>Штрафы по налогам</v>
          </cell>
          <cell r="E411" t="str">
            <v>X</v>
          </cell>
          <cell r="F411">
            <v>900000</v>
          </cell>
        </row>
        <row r="412">
          <cell r="C412">
            <v>450390</v>
          </cell>
          <cell r="D412" t="str">
            <v>Налог с чист. прибыл</v>
          </cell>
          <cell r="E412" t="str">
            <v>X</v>
          </cell>
          <cell r="F412">
            <v>900000</v>
          </cell>
        </row>
        <row r="413">
          <cell r="C413">
            <v>450411</v>
          </cell>
          <cell r="D413" t="str">
            <v>Убытки от инв ОС</v>
          </cell>
          <cell r="E413" t="str">
            <v>X</v>
          </cell>
          <cell r="F413">
            <v>900000</v>
          </cell>
        </row>
        <row r="414">
          <cell r="C414">
            <v>450413</v>
          </cell>
          <cell r="D414" t="str">
            <v>Убытки от инв ОС</v>
          </cell>
          <cell r="E414" t="str">
            <v>X</v>
          </cell>
          <cell r="F414">
            <v>900000</v>
          </cell>
        </row>
        <row r="415">
          <cell r="C415">
            <v>450414</v>
          </cell>
          <cell r="D415" t="str">
            <v>ИзлишкиПоРезПИпроизв</v>
          </cell>
          <cell r="E415" t="str">
            <v>X</v>
          </cell>
          <cell r="F415">
            <v>900000</v>
          </cell>
        </row>
        <row r="416">
          <cell r="C416">
            <v>460500</v>
          </cell>
          <cell r="D416" t="str">
            <v>ОтклСтоимТовСписСть</v>
          </cell>
          <cell r="E416" t="str">
            <v>X</v>
          </cell>
          <cell r="F416">
            <v>900000</v>
          </cell>
        </row>
        <row r="417">
          <cell r="C417">
            <v>460600</v>
          </cell>
          <cell r="D417" t="str">
            <v>ПроцентыПоЗаймВыдан</v>
          </cell>
          <cell r="E417" t="str">
            <v>X</v>
          </cell>
          <cell r="F417">
            <v>900000</v>
          </cell>
        </row>
        <row r="418">
          <cell r="C418">
            <v>488010</v>
          </cell>
          <cell r="D418" t="str">
            <v>АмЗдания</v>
          </cell>
          <cell r="E418" t="str">
            <v>X</v>
          </cell>
          <cell r="F418">
            <v>900000</v>
          </cell>
        </row>
        <row r="419">
          <cell r="C419">
            <v>488020</v>
          </cell>
          <cell r="D419" t="str">
            <v>АмПрОборуд</v>
          </cell>
          <cell r="E419" t="str">
            <v>X</v>
          </cell>
          <cell r="F419">
            <v>900000</v>
          </cell>
        </row>
        <row r="420">
          <cell r="C420">
            <v>488030</v>
          </cell>
          <cell r="D420" t="str">
            <v>АмОборуд</v>
          </cell>
          <cell r="E420" t="str">
            <v>X</v>
          </cell>
          <cell r="F420">
            <v>900000</v>
          </cell>
        </row>
        <row r="421">
          <cell r="C421">
            <v>488040</v>
          </cell>
          <cell r="D421" t="str">
            <v>АмКлОценки201</v>
          </cell>
          <cell r="E421" t="str">
            <v>X</v>
          </cell>
          <cell r="F421">
            <v>900000</v>
          </cell>
        </row>
        <row r="422">
          <cell r="C422">
            <v>489010</v>
          </cell>
          <cell r="D422" t="str">
            <v>АмПроизводОборуд</v>
          </cell>
          <cell r="E422" t="str">
            <v>X</v>
          </cell>
          <cell r="F422">
            <v>900000</v>
          </cell>
        </row>
        <row r="423">
          <cell r="C423">
            <v>489020</v>
          </cell>
          <cell r="D423" t="str">
            <v>АмОфисОборуд</v>
          </cell>
          <cell r="E423" t="str">
            <v>X</v>
          </cell>
          <cell r="F423">
            <v>900000</v>
          </cell>
        </row>
        <row r="424">
          <cell r="C424">
            <v>489030</v>
          </cell>
          <cell r="D424" t="str">
            <v>НАмХолодОборуд</v>
          </cell>
          <cell r="E424" t="str">
            <v>X</v>
          </cell>
          <cell r="F424">
            <v>900000</v>
          </cell>
        </row>
        <row r="425">
          <cell r="C425">
            <v>489040</v>
          </cell>
          <cell r="D425" t="str">
            <v>АмОргтехник</v>
          </cell>
          <cell r="E425" t="str">
            <v>X</v>
          </cell>
          <cell r="F425">
            <v>900000</v>
          </cell>
        </row>
        <row r="426">
          <cell r="C426">
            <v>489050</v>
          </cell>
          <cell r="D426" t="str">
            <v>АмОборудКотельн</v>
          </cell>
          <cell r="E426" t="str">
            <v>X</v>
          </cell>
          <cell r="F426">
            <v>900000</v>
          </cell>
        </row>
        <row r="427">
          <cell r="C427">
            <v>489060</v>
          </cell>
          <cell r="D427" t="str">
            <v>АмКлОценки60</v>
          </cell>
          <cell r="E427" t="str">
            <v>X</v>
          </cell>
          <cell r="F427">
            <v>900000</v>
          </cell>
        </row>
        <row r="428">
          <cell r="C428">
            <v>489061</v>
          </cell>
          <cell r="D428" t="str">
            <v>АмАвтотранспорт</v>
          </cell>
          <cell r="E428" t="str">
            <v>X</v>
          </cell>
          <cell r="F428">
            <v>900000</v>
          </cell>
        </row>
        <row r="429">
          <cell r="C429">
            <v>489070</v>
          </cell>
          <cell r="D429" t="str">
            <v>АмГрузСтеллаж</v>
          </cell>
          <cell r="E429" t="str">
            <v>X</v>
          </cell>
          <cell r="F429">
            <v>900000</v>
          </cell>
        </row>
        <row r="430">
          <cell r="C430">
            <v>489080</v>
          </cell>
          <cell r="D430" t="str">
            <v>АмАксессуар</v>
          </cell>
          <cell r="E430" t="str">
            <v>X</v>
          </cell>
          <cell r="F430">
            <v>900000</v>
          </cell>
        </row>
        <row r="431">
          <cell r="C431">
            <v>489090</v>
          </cell>
          <cell r="D431" t="str">
            <v>АмПрСпецОборуд</v>
          </cell>
          <cell r="E431" t="str">
            <v>X</v>
          </cell>
          <cell r="F431">
            <v>900000</v>
          </cell>
        </row>
        <row r="432">
          <cell r="C432">
            <v>489101</v>
          </cell>
          <cell r="D432" t="str">
            <v>АмЗдания</v>
          </cell>
          <cell r="E432" t="str">
            <v>X</v>
          </cell>
          <cell r="F432">
            <v>900000</v>
          </cell>
        </row>
        <row r="433">
          <cell r="C433">
            <v>489120</v>
          </cell>
          <cell r="D433" t="str">
            <v>АмНовыеМалоцОС</v>
          </cell>
          <cell r="E433" t="str">
            <v>X</v>
          </cell>
          <cell r="F433">
            <v>900000</v>
          </cell>
        </row>
        <row r="434">
          <cell r="C434">
            <v>489201</v>
          </cell>
          <cell r="D434" t="str">
            <v>АмКлОценки201</v>
          </cell>
          <cell r="E434" t="str">
            <v>X</v>
          </cell>
          <cell r="F434">
            <v>900000</v>
          </cell>
        </row>
        <row r="435">
          <cell r="C435">
            <v>489202</v>
          </cell>
          <cell r="D435" t="str">
            <v>АмКлОценки202</v>
          </cell>
          <cell r="E435" t="str">
            <v>X</v>
          </cell>
          <cell r="F435">
            <v>900000</v>
          </cell>
        </row>
        <row r="436">
          <cell r="C436">
            <v>489203</v>
          </cell>
          <cell r="D436" t="str">
            <v>АмКлОценки203</v>
          </cell>
          <cell r="E436" t="str">
            <v>X</v>
          </cell>
          <cell r="F436">
            <v>900000</v>
          </cell>
        </row>
        <row r="437">
          <cell r="C437">
            <v>489204</v>
          </cell>
          <cell r="D437" t="str">
            <v>АмКлОценки204</v>
          </cell>
          <cell r="E437" t="str">
            <v>X</v>
          </cell>
          <cell r="F437">
            <v>900000</v>
          </cell>
        </row>
        <row r="438">
          <cell r="C438">
            <v>489205</v>
          </cell>
          <cell r="D438" t="str">
            <v>АмКлОценки205</v>
          </cell>
          <cell r="E438" t="str">
            <v>X</v>
          </cell>
          <cell r="F438">
            <v>900000</v>
          </cell>
        </row>
        <row r="439">
          <cell r="C439">
            <v>489206</v>
          </cell>
          <cell r="D439" t="str">
            <v>АмКлОценки206</v>
          </cell>
          <cell r="E439" t="str">
            <v>X</v>
          </cell>
          <cell r="F439">
            <v>900000</v>
          </cell>
        </row>
        <row r="440">
          <cell r="C440">
            <v>489999</v>
          </cell>
          <cell r="D440" t="str">
            <v>АмортизацияКорр</v>
          </cell>
          <cell r="E440" t="str">
            <v>X</v>
          </cell>
          <cell r="F440">
            <v>900000</v>
          </cell>
        </row>
        <row r="441">
          <cell r="C441">
            <v>499999</v>
          </cell>
          <cell r="D441" t="str">
            <v>ОперРасходыКорр</v>
          </cell>
          <cell r="E441" t="str">
            <v>X</v>
          </cell>
          <cell r="F441">
            <v>900000</v>
          </cell>
        </row>
        <row r="442">
          <cell r="C442">
            <v>590800</v>
          </cell>
          <cell r="D442" t="str">
            <v>УправленческиеРасход</v>
          </cell>
          <cell r="E442" t="str">
            <v>X</v>
          </cell>
          <cell r="F442">
            <v>900000</v>
          </cell>
        </row>
        <row r="443">
          <cell r="C443">
            <v>591105</v>
          </cell>
          <cell r="D443" t="str">
            <v>ИзлишкиПоИнвентар</v>
          </cell>
          <cell r="E443" t="str">
            <v>X</v>
          </cell>
          <cell r="F443">
            <v>900000</v>
          </cell>
        </row>
        <row r="444">
          <cell r="C444">
            <v>591205</v>
          </cell>
          <cell r="D444" t="str">
            <v>ПрочОперационРасходы</v>
          </cell>
          <cell r="E444" t="str">
            <v>X</v>
          </cell>
          <cell r="F444">
            <v>900000</v>
          </cell>
        </row>
        <row r="445">
          <cell r="C445">
            <v>591280</v>
          </cell>
          <cell r="D445" t="str">
            <v>УбыткиОтСписФинВлож</v>
          </cell>
          <cell r="E445" t="str">
            <v>X</v>
          </cell>
          <cell r="F445">
            <v>900000</v>
          </cell>
        </row>
        <row r="446">
          <cell r="C446">
            <v>800000</v>
          </cell>
          <cell r="D446" t="str">
            <v>Выручка FOOD розница</v>
          </cell>
          <cell r="E446" t="str">
            <v>X</v>
          </cell>
          <cell r="F446">
            <v>900000</v>
          </cell>
        </row>
        <row r="447">
          <cell r="C447">
            <v>800010</v>
          </cell>
          <cell r="D447" t="str">
            <v>Выручка FOOD опт</v>
          </cell>
          <cell r="E447" t="str">
            <v>X</v>
          </cell>
          <cell r="F447">
            <v>900000</v>
          </cell>
        </row>
        <row r="448">
          <cell r="C448">
            <v>800100</v>
          </cell>
          <cell r="D448" t="str">
            <v>Выручка NON-FOOD роз</v>
          </cell>
          <cell r="E448" t="str">
            <v>X</v>
          </cell>
          <cell r="F448">
            <v>900000</v>
          </cell>
        </row>
        <row r="449">
          <cell r="C449">
            <v>800110</v>
          </cell>
          <cell r="D449" t="str">
            <v>Выручка NON-FOOD опт</v>
          </cell>
          <cell r="E449" t="str">
            <v>X</v>
          </cell>
          <cell r="F449">
            <v>900000</v>
          </cell>
        </row>
        <row r="450">
          <cell r="C450">
            <v>809000</v>
          </cell>
          <cell r="D450" t="str">
            <v>Выручка(НДС) товары</v>
          </cell>
          <cell r="E450" t="str">
            <v>X</v>
          </cell>
          <cell r="F450">
            <v>900000</v>
          </cell>
        </row>
        <row r="451">
          <cell r="C451">
            <v>810000</v>
          </cell>
          <cell r="D451" t="str">
            <v>ВыручкаУцененТовар</v>
          </cell>
          <cell r="E451" t="str">
            <v>X</v>
          </cell>
          <cell r="F451">
            <v>900000</v>
          </cell>
        </row>
        <row r="452">
          <cell r="C452">
            <v>810005</v>
          </cell>
          <cell r="D452" t="str">
            <v>ВыручкаУцененТовNF</v>
          </cell>
          <cell r="E452" t="str">
            <v>X</v>
          </cell>
          <cell r="F452">
            <v>900000</v>
          </cell>
        </row>
        <row r="453">
          <cell r="C453">
            <v>820080</v>
          </cell>
          <cell r="D453" t="str">
            <v>ВыручкаОтРеалФинВлож</v>
          </cell>
          <cell r="E453" t="str">
            <v>X</v>
          </cell>
          <cell r="F453">
            <v>900000</v>
          </cell>
        </row>
        <row r="454">
          <cell r="C454">
            <v>829000</v>
          </cell>
          <cell r="D454" t="str">
            <v>Выручка(НДС) ОС</v>
          </cell>
          <cell r="E454" t="str">
            <v>X</v>
          </cell>
          <cell r="F454">
            <v>900000</v>
          </cell>
        </row>
        <row r="455">
          <cell r="C455">
            <v>829999</v>
          </cell>
          <cell r="D455" t="str">
            <v>ВыручкаПродКорр</v>
          </cell>
          <cell r="E455" t="str">
            <v>X</v>
          </cell>
          <cell r="F455">
            <v>900000</v>
          </cell>
        </row>
        <row r="456">
          <cell r="C456">
            <v>831000</v>
          </cell>
          <cell r="D456" t="str">
            <v>С/стоим.тов.Food</v>
          </cell>
          <cell r="E456" t="str">
            <v>X</v>
          </cell>
          <cell r="F456">
            <v>900000</v>
          </cell>
        </row>
        <row r="457">
          <cell r="C457">
            <v>831010</v>
          </cell>
          <cell r="D457" t="str">
            <v>С/стоим.Food (опт)</v>
          </cell>
          <cell r="E457" t="str">
            <v>X</v>
          </cell>
          <cell r="F457">
            <v>900000</v>
          </cell>
        </row>
        <row r="458">
          <cell r="C458">
            <v>831090</v>
          </cell>
          <cell r="D458" t="str">
            <v>Откл с/с .тов.Food</v>
          </cell>
          <cell r="E458" t="str">
            <v>X</v>
          </cell>
          <cell r="F458">
            <v>900000</v>
          </cell>
        </row>
        <row r="459">
          <cell r="C459">
            <v>832000</v>
          </cell>
          <cell r="D459" t="str">
            <v>С/стоим.тов.Non-Food</v>
          </cell>
          <cell r="E459" t="str">
            <v>X</v>
          </cell>
          <cell r="F459">
            <v>900000</v>
          </cell>
        </row>
        <row r="460">
          <cell r="C460">
            <v>832010</v>
          </cell>
          <cell r="D460" t="str">
            <v>С/стоим.Non-FoodОпт</v>
          </cell>
          <cell r="E460" t="str">
            <v>X</v>
          </cell>
          <cell r="F460">
            <v>900000</v>
          </cell>
        </row>
        <row r="461">
          <cell r="C461">
            <v>832090</v>
          </cell>
          <cell r="D461" t="str">
            <v>ОтклС/с.тов.Non-Food</v>
          </cell>
          <cell r="E461" t="str">
            <v>X</v>
          </cell>
          <cell r="F461">
            <v>900000</v>
          </cell>
        </row>
        <row r="462">
          <cell r="C462">
            <v>833000</v>
          </cell>
          <cell r="D462" t="str">
            <v>С/стоим.упаковки</v>
          </cell>
          <cell r="E462" t="str">
            <v>X</v>
          </cell>
          <cell r="F462">
            <v>900000</v>
          </cell>
        </row>
        <row r="463">
          <cell r="C463">
            <v>834000</v>
          </cell>
          <cell r="D463" t="str">
            <v>Себестоимость сырья</v>
          </cell>
          <cell r="E463" t="str">
            <v>X</v>
          </cell>
          <cell r="F463">
            <v>900000</v>
          </cell>
        </row>
        <row r="464">
          <cell r="C464">
            <v>834100</v>
          </cell>
          <cell r="D464" t="str">
            <v>С/стоим.п/фабрикат</v>
          </cell>
          <cell r="E464" t="str">
            <v>X</v>
          </cell>
          <cell r="F464">
            <v>900000</v>
          </cell>
        </row>
        <row r="465">
          <cell r="C465">
            <v>834200</v>
          </cell>
          <cell r="D465" t="str">
            <v>С/стоим.гот.продукц</v>
          </cell>
          <cell r="E465" t="str">
            <v>X</v>
          </cell>
          <cell r="F465">
            <v>900000</v>
          </cell>
        </row>
        <row r="466">
          <cell r="C466">
            <v>834210</v>
          </cell>
          <cell r="D466" t="str">
            <v>С/стоимГотПродОпт</v>
          </cell>
          <cell r="E466" t="str">
            <v>X</v>
          </cell>
          <cell r="F466">
            <v>900000</v>
          </cell>
        </row>
        <row r="467">
          <cell r="C467">
            <v>834290</v>
          </cell>
          <cell r="D467" t="str">
            <v>Откл . в с/сгот.прод</v>
          </cell>
          <cell r="E467" t="str">
            <v>X</v>
          </cell>
          <cell r="F467">
            <v>900000</v>
          </cell>
        </row>
        <row r="468">
          <cell r="C468">
            <v>835000</v>
          </cell>
          <cell r="D468" t="str">
            <v>С/стоим. диск. карт</v>
          </cell>
          <cell r="E468" t="str">
            <v>X</v>
          </cell>
          <cell r="F468">
            <v>900000</v>
          </cell>
        </row>
        <row r="469">
          <cell r="C469">
            <v>839000</v>
          </cell>
          <cell r="D469" t="str">
            <v>С/стоим.уцен.товаров</v>
          </cell>
          <cell r="E469" t="str">
            <v>X</v>
          </cell>
          <cell r="F469">
            <v>900000</v>
          </cell>
        </row>
        <row r="470">
          <cell r="C470">
            <v>839999</v>
          </cell>
          <cell r="D470" t="str">
            <v>С/стоим.корр</v>
          </cell>
          <cell r="E470" t="str">
            <v>X</v>
          </cell>
          <cell r="F470">
            <v>900000</v>
          </cell>
        </row>
        <row r="471">
          <cell r="C471">
            <v>840000</v>
          </cell>
          <cell r="D471" t="str">
            <v>Продажа диск.карт</v>
          </cell>
          <cell r="E471" t="str">
            <v>X</v>
          </cell>
          <cell r="F471">
            <v>900000</v>
          </cell>
        </row>
        <row r="472">
          <cell r="C472">
            <v>840010</v>
          </cell>
          <cell r="D472" t="str">
            <v>Доходы от питания</v>
          </cell>
          <cell r="E472" t="str">
            <v>X</v>
          </cell>
          <cell r="F472">
            <v>900000</v>
          </cell>
        </row>
        <row r="473">
          <cell r="C473">
            <v>840020</v>
          </cell>
          <cell r="D473" t="str">
            <v>Продажа вторич.сырья</v>
          </cell>
          <cell r="E473" t="str">
            <v>X</v>
          </cell>
          <cell r="F473">
            <v>900000</v>
          </cell>
        </row>
        <row r="474">
          <cell r="C474">
            <v>840030</v>
          </cell>
          <cell r="D474" t="str">
            <v>Продажа паллет</v>
          </cell>
          <cell r="E474" t="str">
            <v>X</v>
          </cell>
          <cell r="F474">
            <v>900000</v>
          </cell>
        </row>
        <row r="475">
          <cell r="C475">
            <v>840040</v>
          </cell>
          <cell r="D475" t="str">
            <v>Прочие продажи</v>
          </cell>
          <cell r="E475" t="str">
            <v>X</v>
          </cell>
          <cell r="F475">
            <v>900000</v>
          </cell>
        </row>
        <row r="476">
          <cell r="C476">
            <v>840042</v>
          </cell>
          <cell r="D476" t="str">
            <v>ВыручкаЗаТурПутевки</v>
          </cell>
          <cell r="E476" t="str">
            <v>X</v>
          </cell>
          <cell r="F476">
            <v>900000</v>
          </cell>
        </row>
        <row r="477">
          <cell r="C477">
            <v>840044</v>
          </cell>
          <cell r="D477" t="str">
            <v>ПлатежиАгентаПринцип</v>
          </cell>
          <cell r="E477" t="str">
            <v>X</v>
          </cell>
          <cell r="F477">
            <v>900000</v>
          </cell>
        </row>
        <row r="478">
          <cell r="C478">
            <v>840050</v>
          </cell>
          <cell r="D478" t="str">
            <v>Продажа услуг</v>
          </cell>
          <cell r="E478" t="str">
            <v>X</v>
          </cell>
          <cell r="F478">
            <v>900000</v>
          </cell>
        </row>
        <row r="479">
          <cell r="C479">
            <v>840060</v>
          </cell>
          <cell r="D479" t="str">
            <v>ПаллетоместаКаталог</v>
          </cell>
          <cell r="E479" t="str">
            <v>X</v>
          </cell>
          <cell r="F479">
            <v>900000</v>
          </cell>
        </row>
        <row r="480">
          <cell r="C480">
            <v>840070</v>
          </cell>
          <cell r="D480" t="str">
            <v>ПаллетоместаГондола</v>
          </cell>
          <cell r="E480" t="str">
            <v>X</v>
          </cell>
          <cell r="F480">
            <v>900000</v>
          </cell>
        </row>
        <row r="481">
          <cell r="C481">
            <v>840080</v>
          </cell>
          <cell r="D481" t="str">
            <v>ПаллетоместаПромоост</v>
          </cell>
          <cell r="E481" t="str">
            <v>X</v>
          </cell>
          <cell r="F481">
            <v>900000</v>
          </cell>
        </row>
        <row r="482">
          <cell r="C482">
            <v>840090</v>
          </cell>
          <cell r="D482" t="str">
            <v>ПаллетоместаКассовая</v>
          </cell>
          <cell r="E482" t="str">
            <v>X</v>
          </cell>
          <cell r="F482">
            <v>900000</v>
          </cell>
        </row>
        <row r="483">
          <cell r="C483">
            <v>840100</v>
          </cell>
          <cell r="D483" t="str">
            <v>ПаллетоместаДегустац</v>
          </cell>
          <cell r="E483" t="str">
            <v>X</v>
          </cell>
          <cell r="F483">
            <v>900000</v>
          </cell>
        </row>
        <row r="484">
          <cell r="C484">
            <v>841000</v>
          </cell>
          <cell r="D484" t="str">
            <v>Штрафы, вычеты</v>
          </cell>
          <cell r="E484" t="str">
            <v>X</v>
          </cell>
          <cell r="F484">
            <v>900000</v>
          </cell>
        </row>
        <row r="485">
          <cell r="C485">
            <v>841010</v>
          </cell>
          <cell r="D485" t="str">
            <v>Обуч.ст.организаций</v>
          </cell>
          <cell r="E485" t="str">
            <v>X</v>
          </cell>
          <cell r="F485">
            <v>900000</v>
          </cell>
        </row>
        <row r="486">
          <cell r="C486">
            <v>842000</v>
          </cell>
          <cell r="D486" t="str">
            <v>ДоходРеклВнутрРНосит</v>
          </cell>
          <cell r="E486" t="str">
            <v>X</v>
          </cell>
          <cell r="F486">
            <v>900000</v>
          </cell>
        </row>
        <row r="487">
          <cell r="C487">
            <v>842010</v>
          </cell>
          <cell r="D487" t="str">
            <v>ДоходРеклВнешнРНосит</v>
          </cell>
          <cell r="E487" t="str">
            <v>X</v>
          </cell>
          <cell r="F487">
            <v>900000</v>
          </cell>
        </row>
        <row r="488">
          <cell r="C488">
            <v>842020</v>
          </cell>
          <cell r="D488" t="str">
            <v>ДоходРеклИнтернет</v>
          </cell>
          <cell r="E488" t="str">
            <v>X</v>
          </cell>
          <cell r="F488">
            <v>900000</v>
          </cell>
        </row>
        <row r="489">
          <cell r="C489">
            <v>843000</v>
          </cell>
          <cell r="D489" t="str">
            <v>ДоходАрендПомещ</v>
          </cell>
          <cell r="E489" t="str">
            <v>X</v>
          </cell>
          <cell r="F489">
            <v>900000</v>
          </cell>
        </row>
        <row r="490">
          <cell r="C490">
            <v>843010</v>
          </cell>
          <cell r="D490" t="str">
            <v>ДоходАрендИмуществ</v>
          </cell>
          <cell r="E490" t="str">
            <v>X</v>
          </cell>
          <cell r="F490">
            <v>900000</v>
          </cell>
        </row>
        <row r="491">
          <cell r="C491">
            <v>843020</v>
          </cell>
          <cell r="D491" t="str">
            <v>ДоходПромо</v>
          </cell>
          <cell r="E491" t="str">
            <v>X</v>
          </cell>
          <cell r="F491">
            <v>900000</v>
          </cell>
        </row>
        <row r="492">
          <cell r="C492">
            <v>843030</v>
          </cell>
          <cell r="D492" t="str">
            <v>Маркет.усл(РазСпонс)</v>
          </cell>
          <cell r="E492" t="str">
            <v>X</v>
          </cell>
          <cell r="F492">
            <v>900000</v>
          </cell>
        </row>
        <row r="493">
          <cell r="C493">
            <v>843040</v>
          </cell>
          <cell r="D493" t="str">
            <v>ДоходРекламМеста</v>
          </cell>
          <cell r="E493" t="str">
            <v>X</v>
          </cell>
          <cell r="F493">
            <v>900000</v>
          </cell>
        </row>
        <row r="494">
          <cell r="C494">
            <v>843050</v>
          </cell>
          <cell r="D494" t="str">
            <v>ДоходНаружная реклам</v>
          </cell>
          <cell r="E494" t="str">
            <v>X</v>
          </cell>
          <cell r="F494">
            <v>900000</v>
          </cell>
        </row>
        <row r="495">
          <cell r="C495">
            <v>843090</v>
          </cell>
          <cell r="D495" t="str">
            <v>Выручка сумм.разниц</v>
          </cell>
          <cell r="E495" t="str">
            <v>X</v>
          </cell>
          <cell r="F495">
            <v>900000</v>
          </cell>
        </row>
        <row r="496">
          <cell r="C496">
            <v>844000</v>
          </cell>
          <cell r="D496" t="str">
            <v>ДоходКоррАмортиз</v>
          </cell>
          <cell r="E496" t="str">
            <v>X</v>
          </cell>
          <cell r="F496">
            <v>900000</v>
          </cell>
        </row>
        <row r="497">
          <cell r="C497">
            <v>845020</v>
          </cell>
          <cell r="D497" t="str">
            <v>ПродажаВторСырья(У)</v>
          </cell>
          <cell r="E497" t="str">
            <v>X</v>
          </cell>
          <cell r="F497">
            <v>900000</v>
          </cell>
        </row>
        <row r="498">
          <cell r="C498">
            <v>849000</v>
          </cell>
          <cell r="D498" t="str">
            <v>Выручка(НДС) Д.карты</v>
          </cell>
          <cell r="E498" t="str">
            <v>X</v>
          </cell>
          <cell r="F498">
            <v>900000</v>
          </cell>
        </row>
        <row r="499">
          <cell r="C499">
            <v>849100</v>
          </cell>
          <cell r="D499" t="str">
            <v>Выручка(НДС) услуги</v>
          </cell>
          <cell r="E499" t="str">
            <v>X</v>
          </cell>
          <cell r="F499">
            <v>900000</v>
          </cell>
        </row>
        <row r="500">
          <cell r="C500">
            <v>849200</v>
          </cell>
          <cell r="D500" t="str">
            <v>Выручка(НДС) усл.рек</v>
          </cell>
          <cell r="E500" t="str">
            <v>X</v>
          </cell>
          <cell r="F500">
            <v>900000</v>
          </cell>
        </row>
        <row r="501">
          <cell r="C501">
            <v>850000</v>
          </cell>
          <cell r="D501" t="str">
            <v>ДоходыФинДеятельн</v>
          </cell>
          <cell r="E501" t="str">
            <v>X</v>
          </cell>
          <cell r="F501">
            <v>900000</v>
          </cell>
        </row>
        <row r="502">
          <cell r="C502">
            <v>850010</v>
          </cell>
          <cell r="D502" t="str">
            <v>Себест-тьОС</v>
          </cell>
          <cell r="E502" t="str">
            <v>X</v>
          </cell>
          <cell r="F502">
            <v>900000</v>
          </cell>
        </row>
        <row r="503">
          <cell r="C503">
            <v>850020</v>
          </cell>
          <cell r="D503" t="str">
            <v>Себест-стьЗемУчастк</v>
          </cell>
          <cell r="E503" t="str">
            <v>X</v>
          </cell>
          <cell r="F503">
            <v>900000</v>
          </cell>
        </row>
        <row r="504">
          <cell r="C504">
            <v>850030</v>
          </cell>
          <cell r="D504" t="str">
            <v>Себест-стьВыполнСМР</v>
          </cell>
          <cell r="E504" t="str">
            <v>X</v>
          </cell>
          <cell r="F504">
            <v>900000</v>
          </cell>
        </row>
        <row r="505">
          <cell r="C505">
            <v>850480</v>
          </cell>
          <cell r="D505" t="str">
            <v>Себест-тьФинВложений</v>
          </cell>
          <cell r="E505" t="str">
            <v>X</v>
          </cell>
          <cell r="F505">
            <v>900000</v>
          </cell>
        </row>
        <row r="506">
          <cell r="C506">
            <v>884000</v>
          </cell>
          <cell r="D506" t="str">
            <v>Бонусы</v>
          </cell>
          <cell r="E506" t="str">
            <v>X</v>
          </cell>
          <cell r="F506">
            <v>900000</v>
          </cell>
        </row>
        <row r="507">
          <cell r="C507">
            <v>884010</v>
          </cell>
          <cell r="D507" t="str">
            <v>КоррРезСверок</v>
          </cell>
          <cell r="E507" t="str">
            <v>X</v>
          </cell>
          <cell r="F507">
            <v>900000</v>
          </cell>
        </row>
        <row r="508">
          <cell r="C508">
            <v>884020</v>
          </cell>
          <cell r="D508" t="str">
            <v>КоррТоварам</v>
          </cell>
          <cell r="E508" t="str">
            <v>X</v>
          </cell>
          <cell r="F508">
            <v>900000</v>
          </cell>
        </row>
        <row r="509">
          <cell r="C509">
            <v>889999</v>
          </cell>
          <cell r="D509" t="str">
            <v>ВнеоперВыручкаКорр</v>
          </cell>
          <cell r="E509" t="str">
            <v>X</v>
          </cell>
          <cell r="F509">
            <v>900000</v>
          </cell>
        </row>
        <row r="510">
          <cell r="C510">
            <v>890000</v>
          </cell>
          <cell r="D510" t="str">
            <v>Выручка(НДС) кор.сч.</v>
          </cell>
          <cell r="E510" t="str">
            <v>X</v>
          </cell>
          <cell r="F510">
            <v>900000</v>
          </cell>
        </row>
      </sheetData>
      <sheetData sheetId="17"/>
      <sheetData sheetId="18" refreshError="1">
        <row r="3">
          <cell r="A3" t="str">
            <v>01.</v>
          </cell>
          <cell r="B3" t="str">
            <v>АКТИВ</v>
          </cell>
          <cell r="C3" t="str">
            <v>раздел 1</v>
          </cell>
          <cell r="D3">
            <v>0</v>
          </cell>
          <cell r="E3">
            <v>120</v>
          </cell>
          <cell r="F3" t="str">
            <v>Основные средства</v>
          </cell>
          <cell r="L3">
            <v>110</v>
          </cell>
          <cell r="M3" t="str">
            <v>АКТИВ</v>
          </cell>
          <cell r="N3" t="str">
            <v>раздел 1</v>
          </cell>
        </row>
        <row r="4">
          <cell r="A4" t="str">
            <v>02.</v>
          </cell>
          <cell r="B4" t="str">
            <v>АКТИВ</v>
          </cell>
          <cell r="C4" t="str">
            <v>раздел 1</v>
          </cell>
          <cell r="D4">
            <v>0</v>
          </cell>
          <cell r="E4">
            <v>120</v>
          </cell>
          <cell r="F4" t="str">
            <v>Основные средства</v>
          </cell>
          <cell r="L4">
            <v>120</v>
          </cell>
          <cell r="M4" t="str">
            <v>АКТИВ</v>
          </cell>
          <cell r="N4" t="str">
            <v>раздел 1</v>
          </cell>
        </row>
        <row r="5">
          <cell r="A5" t="str">
            <v>04.</v>
          </cell>
          <cell r="B5" t="str">
            <v>АКТИВ</v>
          </cell>
          <cell r="C5" t="str">
            <v>раздел 1</v>
          </cell>
          <cell r="D5">
            <v>0</v>
          </cell>
          <cell r="E5">
            <v>110</v>
          </cell>
          <cell r="F5" t="str">
            <v>Нематериальные активы</v>
          </cell>
          <cell r="L5">
            <v>130</v>
          </cell>
          <cell r="M5" t="str">
            <v>АКТИВ</v>
          </cell>
          <cell r="N5" t="str">
            <v>раздел 1</v>
          </cell>
        </row>
        <row r="6">
          <cell r="A6" t="str">
            <v>05.</v>
          </cell>
          <cell r="B6" t="str">
            <v>АКТИВ</v>
          </cell>
          <cell r="C6" t="str">
            <v>раздел 1</v>
          </cell>
          <cell r="D6">
            <v>0</v>
          </cell>
          <cell r="E6">
            <v>110</v>
          </cell>
          <cell r="F6" t="str">
            <v>Нематериальные активы</v>
          </cell>
          <cell r="L6">
            <v>135</v>
          </cell>
          <cell r="M6" t="str">
            <v>АКТИВ</v>
          </cell>
          <cell r="N6" t="str">
            <v>раздел 1</v>
          </cell>
        </row>
        <row r="7">
          <cell r="A7" t="str">
            <v>08.</v>
          </cell>
          <cell r="B7" t="str">
            <v>АКТИВ</v>
          </cell>
          <cell r="C7" t="str">
            <v>раздел 1</v>
          </cell>
          <cell r="D7">
            <v>0</v>
          </cell>
          <cell r="E7">
            <v>130</v>
          </cell>
          <cell r="F7" t="str">
            <v>Незавершенное строительство</v>
          </cell>
          <cell r="L7">
            <v>140</v>
          </cell>
          <cell r="M7" t="str">
            <v>АКТИВ</v>
          </cell>
          <cell r="N7" t="str">
            <v>раздел 1</v>
          </cell>
        </row>
        <row r="8">
          <cell r="A8" t="str">
            <v>10.</v>
          </cell>
          <cell r="B8" t="str">
            <v>АКТИВ</v>
          </cell>
          <cell r="C8" t="str">
            <v>раздел 2</v>
          </cell>
          <cell r="D8" t="str">
            <v>запасы</v>
          </cell>
          <cell r="E8">
            <v>211</v>
          </cell>
          <cell r="F8" t="str">
            <v>сырье, материалы и другие аналогичные ценности</v>
          </cell>
          <cell r="L8">
            <v>145</v>
          </cell>
          <cell r="M8" t="str">
            <v>АКТИВ</v>
          </cell>
          <cell r="N8" t="str">
            <v>раздел 1</v>
          </cell>
        </row>
        <row r="9">
          <cell r="A9" t="str">
            <v>16.</v>
          </cell>
          <cell r="B9" t="str">
            <v>АКТИВ</v>
          </cell>
          <cell r="C9" t="str">
            <v>раздел 2</v>
          </cell>
          <cell r="D9" t="str">
            <v>запасы</v>
          </cell>
          <cell r="E9">
            <v>211</v>
          </cell>
          <cell r="F9" t="str">
            <v>сырье, материалы и другие аналогичные ценности</v>
          </cell>
          <cell r="L9">
            <v>150</v>
          </cell>
          <cell r="M9" t="str">
            <v>АКТИВ</v>
          </cell>
          <cell r="N9" t="str">
            <v>раздел 1</v>
          </cell>
        </row>
        <row r="10">
          <cell r="A10" t="str">
            <v>19.</v>
          </cell>
          <cell r="B10" t="str">
            <v>АКТИВ</v>
          </cell>
          <cell r="C10" t="str">
            <v>раздел 2</v>
          </cell>
          <cell r="D10" t="str">
            <v>налог</v>
          </cell>
          <cell r="E10">
            <v>220</v>
          </cell>
          <cell r="F10" t="str">
            <v>Налог на добавленную стоимость по приобретенным ценностям</v>
          </cell>
          <cell r="L10">
            <v>190</v>
          </cell>
          <cell r="M10" t="str">
            <v>АКТИВ</v>
          </cell>
        </row>
        <row r="11">
          <cell r="A11" t="str">
            <v>20.</v>
          </cell>
          <cell r="B11" t="str">
            <v>АКТИВ</v>
          </cell>
          <cell r="C11" t="str">
            <v>раздел 2</v>
          </cell>
          <cell r="D11" t="str">
            <v>запасы</v>
          </cell>
          <cell r="E11">
            <v>213</v>
          </cell>
          <cell r="F11" t="str">
            <v>затраты в незавершенном производстве</v>
          </cell>
          <cell r="L11">
            <v>210</v>
          </cell>
          <cell r="M11" t="str">
            <v>АКТИВ</v>
          </cell>
          <cell r="N11" t="str">
            <v>раздел 2</v>
          </cell>
        </row>
        <row r="12">
          <cell r="A12" t="str">
            <v>31.1</v>
          </cell>
          <cell r="B12" t="str">
            <v>ПАССИВ</v>
          </cell>
          <cell r="C12" t="str">
            <v>раздел 3</v>
          </cell>
          <cell r="D12" t="str">
            <v>Нераспределенная прибыль (непокрытый убыток)</v>
          </cell>
          <cell r="E12">
            <v>472</v>
          </cell>
          <cell r="F12" t="str">
            <v>прибыль/убыток тек.года</v>
          </cell>
          <cell r="L12">
            <v>211</v>
          </cell>
          <cell r="M12" t="str">
            <v>АКТИВ</v>
          </cell>
          <cell r="N12" t="str">
            <v>раздел 2</v>
          </cell>
          <cell r="O12" t="str">
            <v>запасы</v>
          </cell>
        </row>
        <row r="13">
          <cell r="A13" t="str">
            <v>31.2</v>
          </cell>
          <cell r="B13" t="str">
            <v>ПАССИВ</v>
          </cell>
          <cell r="C13" t="str">
            <v>раздел 3</v>
          </cell>
          <cell r="D13" t="str">
            <v>Нераспределенная прибыль (непокрытый убыток)</v>
          </cell>
          <cell r="E13">
            <v>472</v>
          </cell>
          <cell r="F13" t="str">
            <v>прибыль/убыток тек.года</v>
          </cell>
          <cell r="L13">
            <v>212</v>
          </cell>
          <cell r="M13" t="str">
            <v>АКТИВ</v>
          </cell>
          <cell r="N13" t="str">
            <v>раздел 2</v>
          </cell>
          <cell r="O13" t="str">
            <v>запасы</v>
          </cell>
        </row>
        <row r="14">
          <cell r="A14" t="str">
            <v>32.1</v>
          </cell>
          <cell r="B14" t="str">
            <v>ПАССИВ</v>
          </cell>
          <cell r="C14" t="str">
            <v>раздел 3</v>
          </cell>
          <cell r="D14" t="str">
            <v>Нераспределенная прибыль (непокрытый убыток)</v>
          </cell>
          <cell r="E14">
            <v>472</v>
          </cell>
          <cell r="F14" t="str">
            <v>прибыль/убыток тек.года</v>
          </cell>
          <cell r="L14">
            <v>213</v>
          </cell>
          <cell r="M14" t="str">
            <v>АКТИВ</v>
          </cell>
          <cell r="N14" t="str">
            <v>раздел 2</v>
          </cell>
          <cell r="O14" t="str">
            <v>запасы</v>
          </cell>
        </row>
        <row r="15">
          <cell r="A15" t="str">
            <v>32.2</v>
          </cell>
          <cell r="B15" t="str">
            <v>ПАССИВ</v>
          </cell>
          <cell r="C15" t="str">
            <v>раздел 3</v>
          </cell>
          <cell r="D15" t="str">
            <v>Нераспределенная прибыль (непокрытый убыток)</v>
          </cell>
          <cell r="E15">
            <v>472</v>
          </cell>
          <cell r="F15" t="str">
            <v>прибыль/убыток тек.года</v>
          </cell>
          <cell r="L15">
            <v>214</v>
          </cell>
          <cell r="M15" t="str">
            <v>АКТИВ</v>
          </cell>
          <cell r="N15" t="str">
            <v>раздел 2</v>
          </cell>
          <cell r="O15" t="str">
            <v>запасы</v>
          </cell>
        </row>
        <row r="16">
          <cell r="A16" t="str">
            <v>33.1</v>
          </cell>
          <cell r="B16" t="str">
            <v>ПАССИВ</v>
          </cell>
          <cell r="C16" t="str">
            <v>раздел 3</v>
          </cell>
          <cell r="D16" t="str">
            <v>Нераспределенная прибыль (непокрытый убыток)</v>
          </cell>
          <cell r="E16">
            <v>472</v>
          </cell>
          <cell r="F16" t="str">
            <v>прибыль/убыток тек.года</v>
          </cell>
          <cell r="L16">
            <v>215</v>
          </cell>
          <cell r="M16" t="str">
            <v>АКТИВ</v>
          </cell>
          <cell r="N16" t="str">
            <v>раздел 2</v>
          </cell>
          <cell r="O16" t="str">
            <v>запасы</v>
          </cell>
        </row>
        <row r="17">
          <cell r="A17" t="str">
            <v>33.2</v>
          </cell>
          <cell r="B17" t="str">
            <v>ПАССИВ</v>
          </cell>
          <cell r="C17" t="str">
            <v>раздел 3</v>
          </cell>
          <cell r="D17" t="str">
            <v>Нераспределенная прибыль (непокрытый убыток)</v>
          </cell>
          <cell r="E17">
            <v>472</v>
          </cell>
          <cell r="F17" t="str">
            <v>прибыль/убыток тек.года</v>
          </cell>
          <cell r="L17">
            <v>216</v>
          </cell>
          <cell r="M17" t="str">
            <v>АКТИВ</v>
          </cell>
          <cell r="N17" t="str">
            <v>раздел 2</v>
          </cell>
          <cell r="O17" t="str">
            <v>запасы</v>
          </cell>
        </row>
        <row r="18">
          <cell r="A18" t="str">
            <v>34.1</v>
          </cell>
          <cell r="B18" t="str">
            <v>ПАССИВ</v>
          </cell>
          <cell r="C18" t="str">
            <v>раздел 3</v>
          </cell>
          <cell r="D18" t="str">
            <v>Нераспределенная прибыль (непокрытый убыток)</v>
          </cell>
          <cell r="E18">
            <v>472</v>
          </cell>
          <cell r="F18" t="str">
            <v>прибыль/убыток тек.года</v>
          </cell>
          <cell r="L18">
            <v>217</v>
          </cell>
          <cell r="M18" t="str">
            <v>АКТИВ</v>
          </cell>
          <cell r="N18" t="str">
            <v>раздел 2</v>
          </cell>
          <cell r="O18" t="str">
            <v>запасы</v>
          </cell>
        </row>
        <row r="19">
          <cell r="A19" t="str">
            <v>34.2</v>
          </cell>
          <cell r="B19" t="str">
            <v>ПАССИВ</v>
          </cell>
          <cell r="C19" t="str">
            <v>раздел 3</v>
          </cell>
          <cell r="D19" t="str">
            <v>Нераспределенная прибыль (непокрытый убыток)</v>
          </cell>
          <cell r="E19">
            <v>472</v>
          </cell>
          <cell r="F19" t="str">
            <v>прибыль/убыток тек.года</v>
          </cell>
          <cell r="L19">
            <v>220</v>
          </cell>
          <cell r="M19" t="str">
            <v>АКТИВ</v>
          </cell>
          <cell r="N19" t="str">
            <v>раздел 2</v>
          </cell>
          <cell r="O19" t="str">
            <v>налог</v>
          </cell>
        </row>
        <row r="20">
          <cell r="A20" t="str">
            <v>35.1</v>
          </cell>
          <cell r="B20" t="str">
            <v>ПАССИВ</v>
          </cell>
          <cell r="C20" t="str">
            <v>раздел 3</v>
          </cell>
          <cell r="D20" t="str">
            <v>Нераспределенная прибыль (непокрытый убыток)</v>
          </cell>
          <cell r="E20">
            <v>472</v>
          </cell>
          <cell r="F20" t="str">
            <v>прибыль/убыток тек.года</v>
          </cell>
          <cell r="L20">
            <v>230</v>
          </cell>
          <cell r="M20" t="str">
            <v>АКТИВ</v>
          </cell>
          <cell r="N20" t="str">
            <v>раздел 2</v>
          </cell>
          <cell r="O20" t="str">
            <v>деб.зад-ть</v>
          </cell>
        </row>
        <row r="21">
          <cell r="A21" t="str">
            <v>35.2</v>
          </cell>
          <cell r="B21" t="str">
            <v>ПАССИВ</v>
          </cell>
          <cell r="C21" t="str">
            <v>раздел 3</v>
          </cell>
          <cell r="D21" t="str">
            <v>Нераспределенная прибыль (непокрытый убыток)</v>
          </cell>
          <cell r="E21">
            <v>472</v>
          </cell>
          <cell r="F21" t="str">
            <v>прибыль/убыток тек.года</v>
          </cell>
          <cell r="L21">
            <v>231</v>
          </cell>
          <cell r="M21" t="str">
            <v>АКТИВ</v>
          </cell>
          <cell r="N21" t="str">
            <v>раздел 2</v>
          </cell>
          <cell r="O21" t="str">
            <v>деб.зад-ть</v>
          </cell>
        </row>
        <row r="22">
          <cell r="A22" t="str">
            <v>36.1</v>
          </cell>
          <cell r="B22" t="str">
            <v>ПАССИВ</v>
          </cell>
          <cell r="C22" t="str">
            <v>раздел 3</v>
          </cell>
          <cell r="D22" t="str">
            <v>Нераспределенная прибыль (непокрытый убыток)</v>
          </cell>
          <cell r="E22">
            <v>472</v>
          </cell>
          <cell r="F22" t="str">
            <v>прибыль/убыток тек.года</v>
          </cell>
          <cell r="L22">
            <v>240</v>
          </cell>
          <cell r="M22" t="str">
            <v>АКТИВ</v>
          </cell>
          <cell r="N22" t="str">
            <v>раздел 2</v>
          </cell>
          <cell r="O22" t="str">
            <v>деб.зад-ть</v>
          </cell>
        </row>
        <row r="23">
          <cell r="A23" t="str">
            <v>36.2</v>
          </cell>
          <cell r="B23" t="str">
            <v>ПАССИВ</v>
          </cell>
          <cell r="C23" t="str">
            <v>раздел 3</v>
          </cell>
          <cell r="D23" t="str">
            <v>Нераспределенная прибыль (непокрытый убыток)</v>
          </cell>
          <cell r="E23">
            <v>472</v>
          </cell>
          <cell r="F23" t="str">
            <v>прибыль/убыток тек.года</v>
          </cell>
          <cell r="L23">
            <v>241</v>
          </cell>
          <cell r="M23" t="str">
            <v>АКТИВ</v>
          </cell>
          <cell r="N23" t="str">
            <v>раздел 2</v>
          </cell>
          <cell r="O23" t="str">
            <v>деб.зад-ть</v>
          </cell>
        </row>
        <row r="24">
          <cell r="A24" t="str">
            <v>37.1</v>
          </cell>
          <cell r="B24" t="str">
            <v>ПАССИВ</v>
          </cell>
          <cell r="C24" t="str">
            <v>раздел 3</v>
          </cell>
          <cell r="D24" t="str">
            <v>Нераспределенная прибыль (непокрытый убыток)</v>
          </cell>
          <cell r="E24">
            <v>472</v>
          </cell>
          <cell r="F24" t="str">
            <v>прибыль/убыток тек.года</v>
          </cell>
          <cell r="L24">
            <v>242</v>
          </cell>
          <cell r="M24" t="str">
            <v>АКТИВ</v>
          </cell>
          <cell r="N24" t="str">
            <v>раздел 2</v>
          </cell>
          <cell r="O24" t="str">
            <v>деб.зад-ть</v>
          </cell>
        </row>
        <row r="25">
          <cell r="A25" t="str">
            <v>37.2</v>
          </cell>
          <cell r="B25" t="str">
            <v>ПАССИВ</v>
          </cell>
          <cell r="C25" t="str">
            <v>раздел 3</v>
          </cell>
          <cell r="D25" t="str">
            <v>Нераспределенная прибыль (непокрытый убыток)</v>
          </cell>
          <cell r="E25">
            <v>472</v>
          </cell>
          <cell r="F25" t="str">
            <v>прибыль/убыток тек.года</v>
          </cell>
          <cell r="L25">
            <v>250</v>
          </cell>
          <cell r="M25" t="str">
            <v>АКТИВ</v>
          </cell>
          <cell r="N25" t="str">
            <v>раздел 2</v>
          </cell>
        </row>
        <row r="26">
          <cell r="A26" t="str">
            <v>40.</v>
          </cell>
          <cell r="B26" t="str">
            <v>ПАССИВ</v>
          </cell>
          <cell r="C26" t="str">
            <v>раздел 3</v>
          </cell>
          <cell r="D26" t="str">
            <v>Нераспределенная прибыль (непокрытый убыток)</v>
          </cell>
          <cell r="E26">
            <v>472</v>
          </cell>
          <cell r="F26" t="str">
            <v>прибыль/убыток тек.года</v>
          </cell>
          <cell r="L26">
            <v>260</v>
          </cell>
          <cell r="M26" t="str">
            <v>АКТИВ</v>
          </cell>
          <cell r="N26" t="str">
            <v>раздел 2</v>
          </cell>
        </row>
        <row r="27">
          <cell r="A27" t="str">
            <v>41.</v>
          </cell>
          <cell r="B27" t="str">
            <v>АКТИВ</v>
          </cell>
          <cell r="C27" t="str">
            <v>раздел 2</v>
          </cell>
          <cell r="D27" t="str">
            <v>запасы</v>
          </cell>
          <cell r="E27">
            <v>214</v>
          </cell>
          <cell r="F27" t="str">
            <v>готовая продукция и товары для перепродажи</v>
          </cell>
          <cell r="L27">
            <v>270</v>
          </cell>
          <cell r="M27" t="str">
            <v>АКТИВ</v>
          </cell>
          <cell r="N27" t="str">
            <v>раздел 2</v>
          </cell>
        </row>
        <row r="28">
          <cell r="A28" t="str">
            <v>43.</v>
          </cell>
          <cell r="B28" t="str">
            <v>АКТИВ</v>
          </cell>
          <cell r="C28" t="str">
            <v>раздел 2</v>
          </cell>
          <cell r="D28" t="str">
            <v>запасы</v>
          </cell>
          <cell r="E28">
            <v>214</v>
          </cell>
          <cell r="F28" t="str">
            <v>готовая продукция и товары для перепродажи</v>
          </cell>
          <cell r="L28">
            <v>290</v>
          </cell>
          <cell r="M28" t="str">
            <v>АКТИВ</v>
          </cell>
        </row>
        <row r="29">
          <cell r="A29" t="str">
            <v>44.1.1.</v>
          </cell>
          <cell r="B29" t="str">
            <v>ПАССИВ</v>
          </cell>
          <cell r="C29" t="str">
            <v>раздел 3</v>
          </cell>
          <cell r="D29" t="str">
            <v>Нераспределенная прибыль (непокрытый убыток)</v>
          </cell>
          <cell r="E29">
            <v>472</v>
          </cell>
          <cell r="F29" t="str">
            <v>прибыль/убыток тек.года</v>
          </cell>
          <cell r="L29">
            <v>300</v>
          </cell>
        </row>
        <row r="30">
          <cell r="A30" t="str">
            <v>44.1.2.</v>
          </cell>
          <cell r="B30" t="str">
            <v>ПАССИВ</v>
          </cell>
          <cell r="C30" t="str">
            <v>раздел 3</v>
          </cell>
          <cell r="D30" t="str">
            <v>Нераспределенная прибыль (непокрытый убыток)</v>
          </cell>
          <cell r="E30">
            <v>472</v>
          </cell>
          <cell r="F30" t="str">
            <v>прибыль/убыток тек.года</v>
          </cell>
          <cell r="L30">
            <v>410</v>
          </cell>
          <cell r="M30" t="str">
            <v>ПАССИВ</v>
          </cell>
          <cell r="N30" t="str">
            <v>раздел 3</v>
          </cell>
          <cell r="O30" t="str">
            <v>Уставный капитал</v>
          </cell>
        </row>
        <row r="31">
          <cell r="A31" t="str">
            <v>44.9.</v>
          </cell>
          <cell r="B31" t="str">
            <v>ПАССИВ</v>
          </cell>
          <cell r="C31" t="str">
            <v>раздел 3</v>
          </cell>
          <cell r="D31" t="str">
            <v>Нераспределенная прибыль (непокрытый убыток)</v>
          </cell>
          <cell r="E31">
            <v>472</v>
          </cell>
          <cell r="F31" t="str">
            <v>прибыль/убыток тек.года</v>
          </cell>
          <cell r="L31">
            <v>411</v>
          </cell>
          <cell r="M31" t="str">
            <v>ПАССИВ</v>
          </cell>
          <cell r="N31" t="str">
            <v>раздел 3</v>
          </cell>
          <cell r="O31" t="str">
            <v>Уставный капитал</v>
          </cell>
        </row>
        <row r="32">
          <cell r="A32" t="str">
            <v>50.</v>
          </cell>
          <cell r="B32" t="str">
            <v>АКТИВ</v>
          </cell>
          <cell r="C32" t="str">
            <v>раздел 2</v>
          </cell>
          <cell r="D32">
            <v>0</v>
          </cell>
          <cell r="E32">
            <v>260</v>
          </cell>
          <cell r="F32" t="str">
            <v>Денежные средства</v>
          </cell>
          <cell r="L32">
            <v>420</v>
          </cell>
          <cell r="M32" t="str">
            <v>ПАССИВ</v>
          </cell>
          <cell r="N32" t="str">
            <v>раздел 3</v>
          </cell>
          <cell r="O32" t="str">
            <v>Уставный капитал</v>
          </cell>
        </row>
        <row r="33">
          <cell r="A33" t="str">
            <v>50.3</v>
          </cell>
          <cell r="B33" t="str">
            <v>АКТИВ</v>
          </cell>
          <cell r="C33" t="str">
            <v>раздел 2</v>
          </cell>
          <cell r="D33">
            <v>0</v>
          </cell>
          <cell r="E33">
            <v>260</v>
          </cell>
          <cell r="F33" t="str">
            <v>Денежные средства</v>
          </cell>
          <cell r="L33">
            <v>430</v>
          </cell>
          <cell r="M33" t="str">
            <v>ПАССИВ</v>
          </cell>
          <cell r="N33" t="str">
            <v>раздел 3</v>
          </cell>
          <cell r="O33" t="str">
            <v>Резервный капитал</v>
          </cell>
        </row>
        <row r="34">
          <cell r="A34" t="str">
            <v>51.</v>
          </cell>
          <cell r="B34" t="str">
            <v>АКТИВ</v>
          </cell>
          <cell r="C34" t="str">
            <v>раздел 2</v>
          </cell>
          <cell r="D34">
            <v>0</v>
          </cell>
          <cell r="E34">
            <v>260</v>
          </cell>
          <cell r="F34" t="str">
            <v>Денежные средства</v>
          </cell>
          <cell r="L34">
            <v>431</v>
          </cell>
          <cell r="M34" t="str">
            <v>ПАССИВ</v>
          </cell>
          <cell r="N34" t="str">
            <v>раздел 3</v>
          </cell>
          <cell r="O34" t="str">
            <v>Резервный капитал</v>
          </cell>
        </row>
        <row r="35">
          <cell r="A35" t="str">
            <v>52.</v>
          </cell>
          <cell r="B35" t="str">
            <v>АКТИВ</v>
          </cell>
          <cell r="C35" t="str">
            <v>раздел 2</v>
          </cell>
          <cell r="D35">
            <v>0</v>
          </cell>
          <cell r="E35">
            <v>260</v>
          </cell>
          <cell r="F35" t="str">
            <v>Денежные средства</v>
          </cell>
          <cell r="L35">
            <v>432</v>
          </cell>
          <cell r="M35" t="str">
            <v>ПАССИВ</v>
          </cell>
          <cell r="N35" t="str">
            <v>раздел 3</v>
          </cell>
          <cell r="O35" t="str">
            <v>Резервный капитал</v>
          </cell>
        </row>
        <row r="36">
          <cell r="A36" t="str">
            <v>55.3</v>
          </cell>
          <cell r="B36" t="str">
            <v>АКТИВ</v>
          </cell>
          <cell r="C36" t="str">
            <v>раздел 2</v>
          </cell>
          <cell r="D36">
            <v>0</v>
          </cell>
          <cell r="E36">
            <v>260</v>
          </cell>
          <cell r="F36" t="str">
            <v>Денежные средства</v>
          </cell>
          <cell r="L36">
            <v>470</v>
          </cell>
          <cell r="M36" t="str">
            <v>ПАССИВ</v>
          </cell>
          <cell r="N36" t="str">
            <v>раздел 3</v>
          </cell>
          <cell r="O36" t="str">
            <v>Нераспределенная прибыль (непокрытый убыток)</v>
          </cell>
        </row>
        <row r="37">
          <cell r="A37" t="str">
            <v>55.4</v>
          </cell>
          <cell r="B37" t="str">
            <v>АКТИВ</v>
          </cell>
          <cell r="C37" t="str">
            <v>раздел 2</v>
          </cell>
          <cell r="D37">
            <v>0</v>
          </cell>
          <cell r="E37">
            <v>260</v>
          </cell>
          <cell r="F37" t="str">
            <v>Денежные средства</v>
          </cell>
          <cell r="L37">
            <v>471</v>
          </cell>
          <cell r="M37" t="str">
            <v>ПАССИВ</v>
          </cell>
          <cell r="N37" t="str">
            <v>раздел 3</v>
          </cell>
          <cell r="O37" t="str">
            <v>Нераспределенная прибыль (непокрытый убыток)</v>
          </cell>
        </row>
        <row r="38">
          <cell r="A38" t="str">
            <v>57.</v>
          </cell>
          <cell r="B38" t="str">
            <v>АКТИВ</v>
          </cell>
          <cell r="C38" t="str">
            <v>раздел 2</v>
          </cell>
          <cell r="D38">
            <v>0</v>
          </cell>
          <cell r="E38">
            <v>260</v>
          </cell>
          <cell r="F38" t="str">
            <v>Денежные средства</v>
          </cell>
          <cell r="L38">
            <v>472</v>
          </cell>
          <cell r="M38" t="str">
            <v>ПАССИВ</v>
          </cell>
          <cell r="N38" t="str">
            <v>раздел 3</v>
          </cell>
          <cell r="O38" t="str">
            <v>Нераспределенная прибыль (непокрытый убыток)</v>
          </cell>
        </row>
        <row r="39">
          <cell r="A39" t="str">
            <v>58.</v>
          </cell>
          <cell r="B39" t="str">
            <v>АКТИВ</v>
          </cell>
          <cell r="C39" t="str">
            <v>раздел 2</v>
          </cell>
          <cell r="D39">
            <v>0</v>
          </cell>
          <cell r="E39">
            <v>250</v>
          </cell>
          <cell r="F39" t="str">
            <v>Краткосрочные финансовые вложения</v>
          </cell>
          <cell r="L39">
            <v>490</v>
          </cell>
          <cell r="M39" t="str">
            <v>ПАССИВ</v>
          </cell>
          <cell r="N39" t="str">
            <v>раздел 3</v>
          </cell>
        </row>
        <row r="40">
          <cell r="A40" t="str">
            <v>58.3</v>
          </cell>
          <cell r="B40" t="str">
            <v>АКТИВ</v>
          </cell>
          <cell r="C40" t="str">
            <v>раздел 2</v>
          </cell>
          <cell r="D40">
            <v>0</v>
          </cell>
          <cell r="E40">
            <v>250</v>
          </cell>
          <cell r="F40" t="str">
            <v>Краткосрочные финансовые вложения</v>
          </cell>
          <cell r="L40">
            <v>510</v>
          </cell>
          <cell r="M40" t="str">
            <v>ПАССИВ</v>
          </cell>
          <cell r="N40" t="str">
            <v>раздел 4</v>
          </cell>
          <cell r="O40" t="str">
            <v>долгосрочные об-ва</v>
          </cell>
        </row>
        <row r="41">
          <cell r="A41" t="str">
            <v>60.</v>
          </cell>
          <cell r="B41" t="str">
            <v>ПАССИВ</v>
          </cell>
          <cell r="C41" t="str">
            <v>раздел 4</v>
          </cell>
          <cell r="D41" t="str">
            <v>краткосрочные об-ва</v>
          </cell>
          <cell r="E41">
            <v>620</v>
          </cell>
          <cell r="F41" t="str">
            <v>Кредиторская задолженность</v>
          </cell>
          <cell r="L41">
            <v>515</v>
          </cell>
          <cell r="M41" t="str">
            <v>ПАССИВ</v>
          </cell>
          <cell r="N41" t="str">
            <v>раздел 4</v>
          </cell>
          <cell r="O41" t="str">
            <v>долгосрочные об-ва</v>
          </cell>
        </row>
        <row r="42">
          <cell r="A42" t="str">
            <v>60.1</v>
          </cell>
          <cell r="B42" t="str">
            <v>ПАССИВ</v>
          </cell>
          <cell r="C42" t="str">
            <v>раздел 4</v>
          </cell>
          <cell r="D42" t="str">
            <v>краткосрочные об-ва</v>
          </cell>
          <cell r="E42">
            <v>620</v>
          </cell>
          <cell r="F42" t="str">
            <v>Кредиторская задолженность</v>
          </cell>
          <cell r="L42">
            <v>520</v>
          </cell>
          <cell r="M42" t="str">
            <v>ПАССИВ</v>
          </cell>
          <cell r="N42" t="str">
            <v>раздел 4</v>
          </cell>
          <cell r="O42" t="str">
            <v>долгосрочные об-ва</v>
          </cell>
        </row>
        <row r="43">
          <cell r="A43" t="str">
            <v>60.2</v>
          </cell>
          <cell r="B43" t="str">
            <v>АКТИВ</v>
          </cell>
          <cell r="C43" t="str">
            <v>раздел 2</v>
          </cell>
          <cell r="D43" t="str">
            <v>деб.зад-ть</v>
          </cell>
          <cell r="E43">
            <v>242</v>
          </cell>
          <cell r="F43" t="str">
            <v>авансы выданные</v>
          </cell>
          <cell r="L43">
            <v>590</v>
          </cell>
          <cell r="M43" t="str">
            <v>ПАССИВ</v>
          </cell>
          <cell r="N43" t="str">
            <v>раздел 4</v>
          </cell>
        </row>
        <row r="44">
          <cell r="A44" t="str">
            <v>62.1</v>
          </cell>
          <cell r="B44" t="str">
            <v>АКТИВ</v>
          </cell>
          <cell r="C44" t="str">
            <v>раздел 2</v>
          </cell>
          <cell r="D44" t="str">
            <v>деб.зад-ть</v>
          </cell>
          <cell r="E44">
            <v>241</v>
          </cell>
          <cell r="F44" t="str">
            <v>Дебиторская задолженность покупателей</v>
          </cell>
          <cell r="L44">
            <v>610</v>
          </cell>
          <cell r="M44" t="str">
            <v>ПАССИВ</v>
          </cell>
          <cell r="N44" t="str">
            <v>раздел 4</v>
          </cell>
          <cell r="O44" t="str">
            <v>краткосрочные об-ва</v>
          </cell>
        </row>
        <row r="45">
          <cell r="A45" t="str">
            <v>62.2</v>
          </cell>
          <cell r="B45" t="str">
            <v>ПАССИВ</v>
          </cell>
          <cell r="C45" t="str">
            <v>раздел 4</v>
          </cell>
          <cell r="D45" t="str">
            <v>краткосрочные об-ва</v>
          </cell>
          <cell r="E45">
            <v>626</v>
          </cell>
          <cell r="F45" t="str">
            <v>авансы полученные</v>
          </cell>
          <cell r="L45">
            <v>620</v>
          </cell>
          <cell r="M45" t="str">
            <v>ПАССИВ</v>
          </cell>
          <cell r="N45" t="str">
            <v>раздел 4</v>
          </cell>
          <cell r="O45" t="str">
            <v>краткосрочные об-ва</v>
          </cell>
        </row>
        <row r="46">
          <cell r="A46" t="str">
            <v>66.1</v>
          </cell>
          <cell r="B46" t="str">
            <v>ПАССИВ</v>
          </cell>
          <cell r="C46" t="str">
            <v>раздел 4</v>
          </cell>
          <cell r="D46" t="str">
            <v>долгосрочные об-ва</v>
          </cell>
          <cell r="E46">
            <v>510</v>
          </cell>
          <cell r="F46" t="str">
            <v>Займы и кредиты</v>
          </cell>
          <cell r="L46">
            <v>621</v>
          </cell>
          <cell r="M46" t="str">
            <v>ПАССИВ</v>
          </cell>
          <cell r="N46" t="str">
            <v>раздел 4</v>
          </cell>
          <cell r="O46" t="str">
            <v>краткосрочные об-ва</v>
          </cell>
        </row>
        <row r="47">
          <cell r="A47" t="str">
            <v>66.11</v>
          </cell>
          <cell r="B47" t="str">
            <v>ПАССИВ</v>
          </cell>
          <cell r="C47" t="str">
            <v>раздел 4</v>
          </cell>
          <cell r="D47" t="str">
            <v>долгосрочные об-ва</v>
          </cell>
          <cell r="E47">
            <v>510</v>
          </cell>
          <cell r="F47" t="str">
            <v>Займы и кредиты</v>
          </cell>
          <cell r="L47" t="str">
            <v>621.1</v>
          </cell>
          <cell r="M47" t="str">
            <v>ПАССИВ</v>
          </cell>
          <cell r="N47" t="str">
            <v>раздел 4</v>
          </cell>
          <cell r="O47" t="str">
            <v>краткосрочные об-ва</v>
          </cell>
        </row>
        <row r="48">
          <cell r="A48" t="str">
            <v>66.2</v>
          </cell>
          <cell r="B48" t="str">
            <v>ПАССИВ</v>
          </cell>
          <cell r="C48" t="str">
            <v>раздел 4</v>
          </cell>
          <cell r="D48" t="str">
            <v>долгосрочные об-ва</v>
          </cell>
          <cell r="E48">
            <v>510</v>
          </cell>
          <cell r="F48" t="str">
            <v>Займы и кредиты</v>
          </cell>
          <cell r="L48" t="str">
            <v>х</v>
          </cell>
          <cell r="M48" t="str">
            <v>ПАССИВ</v>
          </cell>
          <cell r="N48" t="str">
            <v>раздел 4</v>
          </cell>
          <cell r="O48" t="str">
            <v>краткосрочные об-ва</v>
          </cell>
        </row>
        <row r="49">
          <cell r="A49" t="str">
            <v>66.22</v>
          </cell>
          <cell r="B49" t="str">
            <v>ПАССИВ</v>
          </cell>
          <cell r="C49" t="str">
            <v>раздел 4</v>
          </cell>
          <cell r="D49" t="str">
            <v>долгосрочные об-ва</v>
          </cell>
          <cell r="E49">
            <v>510</v>
          </cell>
          <cell r="F49" t="str">
            <v>Займы и кредиты</v>
          </cell>
          <cell r="L49">
            <v>622</v>
          </cell>
          <cell r="M49" t="str">
            <v>ПАССИВ</v>
          </cell>
          <cell r="N49" t="str">
            <v>раздел 4</v>
          </cell>
          <cell r="O49" t="str">
            <v>краткосрочные об-ва</v>
          </cell>
        </row>
        <row r="50">
          <cell r="A50" t="str">
            <v>67.1</v>
          </cell>
          <cell r="B50" t="str">
            <v>ПАССИВ</v>
          </cell>
          <cell r="C50" t="str">
            <v>раздел 4</v>
          </cell>
          <cell r="D50" t="str">
            <v>краткосрочные об-ва</v>
          </cell>
          <cell r="E50">
            <v>610</v>
          </cell>
          <cell r="F50" t="str">
            <v>Займы и кредиты</v>
          </cell>
          <cell r="L50">
            <v>623</v>
          </cell>
          <cell r="M50" t="str">
            <v>ПАССИВ</v>
          </cell>
          <cell r="N50" t="str">
            <v>раздел 4</v>
          </cell>
          <cell r="O50" t="str">
            <v>краткосрочные об-ва</v>
          </cell>
        </row>
        <row r="51">
          <cell r="A51" t="str">
            <v>67.11</v>
          </cell>
          <cell r="B51" t="str">
            <v>ПАССИВ</v>
          </cell>
          <cell r="C51" t="str">
            <v>раздел 4</v>
          </cell>
          <cell r="D51" t="str">
            <v>краткосрочные об-ва</v>
          </cell>
          <cell r="E51">
            <v>610</v>
          </cell>
          <cell r="F51" t="str">
            <v>Займы и кредиты</v>
          </cell>
          <cell r="L51">
            <v>624</v>
          </cell>
          <cell r="M51" t="str">
            <v>ПАССИВ</v>
          </cell>
          <cell r="N51" t="str">
            <v>раздел 4</v>
          </cell>
          <cell r="O51" t="str">
            <v>краткосрочные об-ва</v>
          </cell>
        </row>
        <row r="52">
          <cell r="A52" t="str">
            <v>67.2</v>
          </cell>
          <cell r="B52" t="str">
            <v>ПАССИВ</v>
          </cell>
          <cell r="C52" t="str">
            <v>раздел 4</v>
          </cell>
          <cell r="D52" t="str">
            <v>краткосрочные об-ва</v>
          </cell>
          <cell r="E52">
            <v>610</v>
          </cell>
          <cell r="F52" t="str">
            <v>Займы и кредиты</v>
          </cell>
          <cell r="L52">
            <v>625</v>
          </cell>
          <cell r="M52" t="str">
            <v>ПАССИВ</v>
          </cell>
          <cell r="N52" t="str">
            <v>раздел 4</v>
          </cell>
          <cell r="O52" t="str">
            <v>краткосрочные об-ва</v>
          </cell>
        </row>
        <row r="53">
          <cell r="A53" t="str">
            <v>67.22</v>
          </cell>
          <cell r="B53" t="str">
            <v>ПАССИВ</v>
          </cell>
          <cell r="C53" t="str">
            <v>раздел 4</v>
          </cell>
          <cell r="D53" t="str">
            <v>краткосрочные об-ва</v>
          </cell>
          <cell r="E53">
            <v>610</v>
          </cell>
          <cell r="F53" t="str">
            <v>Займы и кредиты</v>
          </cell>
          <cell r="L53">
            <v>626</v>
          </cell>
          <cell r="M53" t="str">
            <v>ПАССИВ</v>
          </cell>
          <cell r="N53" t="str">
            <v>раздел 4</v>
          </cell>
          <cell r="O53" t="str">
            <v>краткосрочные об-ва</v>
          </cell>
        </row>
        <row r="54">
          <cell r="A54" t="str">
            <v>68.</v>
          </cell>
          <cell r="B54" t="str">
            <v>ПАССИВ</v>
          </cell>
          <cell r="C54" t="str">
            <v>раздел 4</v>
          </cell>
          <cell r="D54" t="str">
            <v>краткосрочные об-ва</v>
          </cell>
          <cell r="E54">
            <v>624</v>
          </cell>
          <cell r="F54" t="str">
            <v>задолженность по налогам и сборам</v>
          </cell>
          <cell r="L54">
            <v>630</v>
          </cell>
          <cell r="M54" t="str">
            <v>ПАССИВ</v>
          </cell>
          <cell r="N54" t="str">
            <v>раздел 4</v>
          </cell>
        </row>
        <row r="55">
          <cell r="A55" t="str">
            <v>68.10</v>
          </cell>
          <cell r="B55" t="str">
            <v>ПАССИВ</v>
          </cell>
          <cell r="C55" t="str">
            <v>раздел 4</v>
          </cell>
          <cell r="D55" t="str">
            <v>краткосрочные об-ва</v>
          </cell>
          <cell r="E55">
            <v>624</v>
          </cell>
          <cell r="F55" t="str">
            <v>задолженность по налогам и сборам</v>
          </cell>
          <cell r="L55">
            <v>640</v>
          </cell>
          <cell r="M55" t="str">
            <v>ПАССИВ</v>
          </cell>
          <cell r="N55" t="str">
            <v>раздел 4</v>
          </cell>
        </row>
        <row r="56">
          <cell r="A56" t="str">
            <v>68.4</v>
          </cell>
          <cell r="B56" t="str">
            <v>ПАССИВ</v>
          </cell>
          <cell r="C56" t="str">
            <v>раздел 4</v>
          </cell>
          <cell r="D56" t="str">
            <v>краткосрочные об-ва</v>
          </cell>
          <cell r="E56">
            <v>624</v>
          </cell>
          <cell r="F56" t="str">
            <v>задолженность по налогам и сборам</v>
          </cell>
          <cell r="L56">
            <v>650</v>
          </cell>
          <cell r="M56" t="str">
            <v>ПАССИВ</v>
          </cell>
          <cell r="N56" t="str">
            <v>раздел 4</v>
          </cell>
        </row>
        <row r="57">
          <cell r="A57" t="str">
            <v>68.7</v>
          </cell>
          <cell r="B57" t="str">
            <v>ПАССИВ</v>
          </cell>
          <cell r="C57" t="str">
            <v>раздел 4</v>
          </cell>
          <cell r="D57" t="str">
            <v>краткосрочные об-ва</v>
          </cell>
          <cell r="E57">
            <v>624</v>
          </cell>
          <cell r="F57" t="str">
            <v>задолженность по налогам и сборам</v>
          </cell>
          <cell r="L57">
            <v>660</v>
          </cell>
          <cell r="M57" t="str">
            <v>ПАССИВ</v>
          </cell>
          <cell r="N57" t="str">
            <v>раздел 4</v>
          </cell>
        </row>
        <row r="58">
          <cell r="A58" t="str">
            <v>68.8</v>
          </cell>
          <cell r="B58" t="str">
            <v>ПАССИВ</v>
          </cell>
          <cell r="C58" t="str">
            <v>раздел 4</v>
          </cell>
          <cell r="D58" t="str">
            <v>краткосрочные об-ва</v>
          </cell>
          <cell r="E58">
            <v>624</v>
          </cell>
          <cell r="F58" t="str">
            <v>задолженность по налогам и сборам</v>
          </cell>
          <cell r="L58">
            <v>690</v>
          </cell>
          <cell r="M58" t="str">
            <v>ПАССИВ</v>
          </cell>
          <cell r="N58" t="str">
            <v>раздел 4</v>
          </cell>
        </row>
        <row r="59">
          <cell r="A59" t="str">
            <v>68.9</v>
          </cell>
          <cell r="B59" t="str">
            <v>ПАССИВ</v>
          </cell>
          <cell r="C59" t="str">
            <v>раздел 4</v>
          </cell>
          <cell r="D59" t="str">
            <v>краткосрочные об-ва</v>
          </cell>
          <cell r="E59">
            <v>624</v>
          </cell>
          <cell r="F59" t="str">
            <v>задолженность по налогам и сборам</v>
          </cell>
        </row>
        <row r="60">
          <cell r="A60" t="str">
            <v>69.</v>
          </cell>
          <cell r="B60" t="str">
            <v>ПАССИВ</v>
          </cell>
          <cell r="C60" t="str">
            <v>раздел 4</v>
          </cell>
          <cell r="D60" t="str">
            <v>краткосрочные об-ва</v>
          </cell>
          <cell r="E60">
            <v>624</v>
          </cell>
          <cell r="F60" t="str">
            <v>задолженность по налогам и сборам</v>
          </cell>
        </row>
        <row r="61">
          <cell r="A61" t="str">
            <v>69.1</v>
          </cell>
          <cell r="B61" t="str">
            <v>ПАССИВ</v>
          </cell>
          <cell r="C61" t="str">
            <v>раздел 4</v>
          </cell>
          <cell r="D61" t="str">
            <v>краткосрочные об-ва</v>
          </cell>
          <cell r="E61">
            <v>624</v>
          </cell>
          <cell r="F61" t="str">
            <v>задолженность по налогам и сборам</v>
          </cell>
        </row>
        <row r="62">
          <cell r="A62" t="str">
            <v>69.11</v>
          </cell>
          <cell r="B62" t="str">
            <v>ПАССИВ</v>
          </cell>
          <cell r="C62" t="str">
            <v>раздел 4</v>
          </cell>
          <cell r="D62" t="str">
            <v>краткосрочные об-ва</v>
          </cell>
          <cell r="E62">
            <v>624</v>
          </cell>
          <cell r="F62" t="str">
            <v>задолженность по налогам и сборам</v>
          </cell>
        </row>
        <row r="63">
          <cell r="A63" t="str">
            <v>69.2.1</v>
          </cell>
          <cell r="B63" t="str">
            <v>ПАССИВ</v>
          </cell>
          <cell r="C63" t="str">
            <v>раздел 4</v>
          </cell>
          <cell r="D63" t="str">
            <v>краткосрочные об-ва</v>
          </cell>
          <cell r="E63">
            <v>624</v>
          </cell>
          <cell r="F63" t="str">
            <v>задолженность по налогам и сборам</v>
          </cell>
        </row>
        <row r="64">
          <cell r="A64" t="str">
            <v>69.2.2</v>
          </cell>
          <cell r="B64" t="str">
            <v>ПАССИВ</v>
          </cell>
          <cell r="C64" t="str">
            <v>раздел 4</v>
          </cell>
          <cell r="D64" t="str">
            <v>краткосрочные об-ва</v>
          </cell>
          <cell r="E64">
            <v>624</v>
          </cell>
          <cell r="F64" t="str">
            <v>задолженность по налогам и сборам</v>
          </cell>
        </row>
        <row r="65">
          <cell r="A65" t="str">
            <v>69.2.3</v>
          </cell>
          <cell r="B65" t="str">
            <v>ПАССИВ</v>
          </cell>
          <cell r="C65" t="str">
            <v>раздел 4</v>
          </cell>
          <cell r="D65" t="str">
            <v>краткосрочные об-ва</v>
          </cell>
          <cell r="E65">
            <v>624</v>
          </cell>
          <cell r="F65" t="str">
            <v>задолженность по налогам и сборам</v>
          </cell>
        </row>
        <row r="66">
          <cell r="A66" t="str">
            <v>69.3.1</v>
          </cell>
          <cell r="B66" t="str">
            <v>ПАССИВ</v>
          </cell>
          <cell r="C66" t="str">
            <v>раздел 4</v>
          </cell>
          <cell r="D66" t="str">
            <v>краткосрочные об-ва</v>
          </cell>
          <cell r="E66">
            <v>624</v>
          </cell>
          <cell r="F66" t="str">
            <v>задолженность по налогам и сборам</v>
          </cell>
        </row>
        <row r="67">
          <cell r="A67" t="str">
            <v>69.3.2</v>
          </cell>
          <cell r="B67" t="str">
            <v>ПАССИВ</v>
          </cell>
          <cell r="C67" t="str">
            <v>раздел 4</v>
          </cell>
          <cell r="D67" t="str">
            <v>краткосрочные об-ва</v>
          </cell>
          <cell r="E67">
            <v>624</v>
          </cell>
          <cell r="F67" t="str">
            <v>задолженность по налогам и сборам</v>
          </cell>
        </row>
        <row r="68">
          <cell r="A68" t="str">
            <v>70.</v>
          </cell>
          <cell r="B68" t="str">
            <v>ПАССИВ</v>
          </cell>
          <cell r="C68" t="str">
            <v>раздел 4</v>
          </cell>
          <cell r="D68" t="str">
            <v>краткосрочные об-ва</v>
          </cell>
          <cell r="E68">
            <v>622</v>
          </cell>
          <cell r="F68" t="str">
            <v>задолженность перед персоналом организации</v>
          </cell>
        </row>
        <row r="69">
          <cell r="A69" t="str">
            <v>71.</v>
          </cell>
          <cell r="B69" t="str">
            <v>ПАССИВ</v>
          </cell>
          <cell r="C69" t="str">
            <v>раздел 4</v>
          </cell>
          <cell r="D69" t="str">
            <v>краткосрочные об-ва</v>
          </cell>
          <cell r="E69">
            <v>622</v>
          </cell>
          <cell r="F69" t="str">
            <v>задолженность перед персоналом организации</v>
          </cell>
        </row>
        <row r="70">
          <cell r="A70" t="str">
            <v>73.</v>
          </cell>
          <cell r="B70" t="str">
            <v>ПАССИВ</v>
          </cell>
          <cell r="C70" t="str">
            <v>раздел 4</v>
          </cell>
          <cell r="D70" t="str">
            <v>краткосрочные об-ва</v>
          </cell>
          <cell r="E70">
            <v>622</v>
          </cell>
          <cell r="F70" t="str">
            <v>задолженность перед персоналом организации</v>
          </cell>
        </row>
        <row r="71">
          <cell r="A71" t="str">
            <v>73.1</v>
          </cell>
          <cell r="B71" t="str">
            <v>ПАССИВ</v>
          </cell>
          <cell r="C71" t="str">
            <v>раздел 4</v>
          </cell>
          <cell r="D71" t="str">
            <v>краткосрочные об-ва</v>
          </cell>
          <cell r="E71">
            <v>622</v>
          </cell>
          <cell r="F71" t="str">
            <v>задолженность перед персоналом организации</v>
          </cell>
        </row>
        <row r="72">
          <cell r="A72" t="str">
            <v>73.2</v>
          </cell>
          <cell r="B72" t="str">
            <v>ПАССИВ</v>
          </cell>
          <cell r="C72" t="str">
            <v>раздел 4</v>
          </cell>
          <cell r="D72" t="str">
            <v>краткосрочные об-ва</v>
          </cell>
          <cell r="E72">
            <v>622</v>
          </cell>
          <cell r="F72" t="str">
            <v>задолженность перед персоналом организации</v>
          </cell>
        </row>
        <row r="73">
          <cell r="A73" t="str">
            <v>73.3</v>
          </cell>
          <cell r="B73" t="str">
            <v>ПАССИВ</v>
          </cell>
          <cell r="C73" t="str">
            <v>раздел 4</v>
          </cell>
          <cell r="D73" t="str">
            <v>краткосрочные об-ва</v>
          </cell>
          <cell r="E73">
            <v>622</v>
          </cell>
          <cell r="F73" t="str">
            <v>задолженность перед персоналом организации</v>
          </cell>
        </row>
        <row r="74">
          <cell r="A74" t="str">
            <v>76.</v>
          </cell>
          <cell r="B74" t="str">
            <v>ПАССИВ</v>
          </cell>
          <cell r="C74" t="str">
            <v>раздел 4</v>
          </cell>
          <cell r="D74" t="str">
            <v>краткосрочные об-ва</v>
          </cell>
          <cell r="E74">
            <v>625</v>
          </cell>
          <cell r="F74" t="str">
            <v>прочие кредиторы</v>
          </cell>
        </row>
        <row r="75">
          <cell r="A75" t="str">
            <v>76.1</v>
          </cell>
          <cell r="B75" t="str">
            <v>ПАССИВ</v>
          </cell>
          <cell r="C75" t="str">
            <v>раздел 4</v>
          </cell>
          <cell r="D75" t="str">
            <v>краткосрочные об-ва</v>
          </cell>
          <cell r="E75">
            <v>625</v>
          </cell>
          <cell r="F75" t="str">
            <v>прочие кредиторы</v>
          </cell>
        </row>
        <row r="76">
          <cell r="A76" t="str">
            <v>76.4</v>
          </cell>
          <cell r="B76" t="str">
            <v>ПАССИВ</v>
          </cell>
          <cell r="C76" t="str">
            <v>раздел 4</v>
          </cell>
          <cell r="D76" t="str">
            <v>краткосрочные об-ва</v>
          </cell>
          <cell r="E76">
            <v>625</v>
          </cell>
          <cell r="F76" t="str">
            <v>прочие кредиторы</v>
          </cell>
        </row>
        <row r="77">
          <cell r="A77" t="str">
            <v>76.5</v>
          </cell>
          <cell r="B77" t="str">
            <v>ПАССИВ</v>
          </cell>
          <cell r="C77" t="str">
            <v>раздел 4</v>
          </cell>
          <cell r="D77" t="str">
            <v>краткосрочные об-ва</v>
          </cell>
          <cell r="E77">
            <v>625</v>
          </cell>
          <cell r="F77" t="str">
            <v>прочие кредиторы</v>
          </cell>
        </row>
        <row r="78">
          <cell r="A78" t="str">
            <v>80.</v>
          </cell>
          <cell r="B78" t="str">
            <v>ПАССИВ</v>
          </cell>
          <cell r="C78" t="str">
            <v>раздел 3</v>
          </cell>
          <cell r="D78" t="str">
            <v>Уставный капитал</v>
          </cell>
          <cell r="E78">
            <v>410</v>
          </cell>
          <cell r="F78" t="str">
            <v>Уставный капитал</v>
          </cell>
        </row>
        <row r="79">
          <cell r="A79" t="str">
            <v>83.</v>
          </cell>
          <cell r="B79" t="str">
            <v>ПАССИВ</v>
          </cell>
          <cell r="C79" t="str">
            <v>раздел 3</v>
          </cell>
          <cell r="D79" t="str">
            <v>Уставный капитал</v>
          </cell>
          <cell r="E79">
            <v>420</v>
          </cell>
          <cell r="F79" t="str">
            <v>Добавочный капитал</v>
          </cell>
        </row>
        <row r="80">
          <cell r="A80" t="str">
            <v>84.</v>
          </cell>
          <cell r="B80" t="str">
            <v>ПАССИВ</v>
          </cell>
          <cell r="C80" t="str">
            <v>раздел 3</v>
          </cell>
          <cell r="D80" t="str">
            <v>Нераспределенная прибыль (непокрытый убыток)</v>
          </cell>
          <cell r="E80">
            <v>471</v>
          </cell>
          <cell r="F80" t="str">
            <v>прибыль/убыток прошл.лет.года</v>
          </cell>
        </row>
        <row r="81">
          <cell r="A81" t="str">
            <v>86.</v>
          </cell>
          <cell r="B81" t="str">
            <v>ПАССИВ</v>
          </cell>
          <cell r="C81" t="str">
            <v>раздел 4</v>
          </cell>
          <cell r="D81">
            <v>0</v>
          </cell>
          <cell r="E81">
            <v>660</v>
          </cell>
          <cell r="F81" t="str">
            <v>Прочие краткосрочные обязательства</v>
          </cell>
        </row>
        <row r="82">
          <cell r="A82" t="str">
            <v>90.1</v>
          </cell>
          <cell r="B82" t="str">
            <v>ПАССИВ</v>
          </cell>
          <cell r="C82" t="str">
            <v>раздел 3</v>
          </cell>
          <cell r="D82" t="str">
            <v>Нераспределенная прибыль (непокрытый убыток)</v>
          </cell>
          <cell r="E82">
            <v>472</v>
          </cell>
          <cell r="F82" t="str">
            <v>прибыль/убыток тек.года</v>
          </cell>
        </row>
        <row r="83">
          <cell r="A83" t="str">
            <v>90.2</v>
          </cell>
          <cell r="B83" t="str">
            <v>ПАССИВ</v>
          </cell>
          <cell r="C83" t="str">
            <v>раздел 3</v>
          </cell>
          <cell r="D83" t="str">
            <v>Нераспределенная прибыль (непокрытый убыток)</v>
          </cell>
          <cell r="E83">
            <v>472</v>
          </cell>
          <cell r="F83" t="str">
            <v>прибыль/убыток тек.года</v>
          </cell>
        </row>
        <row r="84">
          <cell r="A84" t="str">
            <v>90.3</v>
          </cell>
          <cell r="B84" t="str">
            <v>ПАССИВ</v>
          </cell>
          <cell r="C84" t="str">
            <v>раздел 3</v>
          </cell>
          <cell r="D84" t="str">
            <v>Нераспределенная прибыль (непокрытый убыток)</v>
          </cell>
          <cell r="E84">
            <v>472</v>
          </cell>
          <cell r="F84" t="str">
            <v>прибыль/убыток тек.года</v>
          </cell>
        </row>
        <row r="85">
          <cell r="A85" t="str">
            <v>90.7</v>
          </cell>
          <cell r="B85" t="str">
            <v>ПАССИВ</v>
          </cell>
          <cell r="C85" t="str">
            <v>раздел 3</v>
          </cell>
          <cell r="D85" t="str">
            <v>Нераспределенная прибыль (непокрытый убыток)</v>
          </cell>
          <cell r="E85">
            <v>472</v>
          </cell>
          <cell r="F85" t="str">
            <v>прибыль/убыток тек.года</v>
          </cell>
        </row>
        <row r="86">
          <cell r="A86" t="str">
            <v>90.9</v>
          </cell>
          <cell r="B86" t="str">
            <v>ПАССИВ</v>
          </cell>
          <cell r="C86" t="str">
            <v>раздел 3</v>
          </cell>
          <cell r="D86" t="str">
            <v>Нераспределенная прибыль (непокрытый убыток)</v>
          </cell>
          <cell r="E86">
            <v>472</v>
          </cell>
          <cell r="F86" t="str">
            <v>прибыль/убыток тек.года</v>
          </cell>
        </row>
        <row r="87">
          <cell r="A87" t="str">
            <v>91.1</v>
          </cell>
          <cell r="B87" t="str">
            <v>ПАССИВ</v>
          </cell>
          <cell r="C87" t="str">
            <v>раздел 3</v>
          </cell>
          <cell r="D87" t="str">
            <v>Нераспределенная прибыль (непокрытый убыток)</v>
          </cell>
          <cell r="E87">
            <v>472</v>
          </cell>
          <cell r="F87" t="str">
            <v>прибыль/убыток тек.года</v>
          </cell>
        </row>
        <row r="88">
          <cell r="A88" t="str">
            <v>91.2</v>
          </cell>
          <cell r="B88" t="str">
            <v>ПАССИВ</v>
          </cell>
          <cell r="C88" t="str">
            <v>раздел 3</v>
          </cell>
          <cell r="D88" t="str">
            <v>Нераспределенная прибыль (непокрытый убыток)</v>
          </cell>
          <cell r="E88">
            <v>472</v>
          </cell>
          <cell r="F88" t="str">
            <v>прибыль/убыток тек.года</v>
          </cell>
        </row>
        <row r="89">
          <cell r="A89" t="str">
            <v>91.4</v>
          </cell>
          <cell r="B89" t="str">
            <v>ПАССИВ</v>
          </cell>
          <cell r="C89" t="str">
            <v>раздел 3</v>
          </cell>
          <cell r="D89" t="str">
            <v>Нераспределенная прибыль (непокрытый убыток)</v>
          </cell>
          <cell r="E89">
            <v>472</v>
          </cell>
          <cell r="F89" t="str">
            <v>прибыль/убыток тек.года</v>
          </cell>
        </row>
        <row r="90">
          <cell r="A90" t="str">
            <v>91.9</v>
          </cell>
          <cell r="B90" t="str">
            <v>ПАССИВ</v>
          </cell>
          <cell r="C90" t="str">
            <v>раздел 3</v>
          </cell>
          <cell r="D90" t="str">
            <v>Нераспределенная прибыль (непокрытый убыток)</v>
          </cell>
          <cell r="E90">
            <v>472</v>
          </cell>
          <cell r="F90" t="str">
            <v>прибыль/убыток тек.года</v>
          </cell>
        </row>
        <row r="91">
          <cell r="A91" t="str">
            <v>94.</v>
          </cell>
          <cell r="B91" t="str">
            <v>ПАССИВ</v>
          </cell>
          <cell r="C91" t="str">
            <v>раздел 4</v>
          </cell>
          <cell r="D91" t="str">
            <v>краткосрочные об-ва</v>
          </cell>
          <cell r="E91">
            <v>625</v>
          </cell>
          <cell r="F91" t="str">
            <v>прочие кредиторы</v>
          </cell>
        </row>
        <row r="92">
          <cell r="A92" t="str">
            <v>96.</v>
          </cell>
          <cell r="B92" t="str">
            <v>ПАССИВ</v>
          </cell>
          <cell r="C92" t="str">
            <v>раздел 4</v>
          </cell>
          <cell r="D92">
            <v>0</v>
          </cell>
          <cell r="E92">
            <v>650</v>
          </cell>
          <cell r="F92" t="str">
            <v>Резервы предстоящих расходов</v>
          </cell>
        </row>
        <row r="93">
          <cell r="A93" t="str">
            <v>97.</v>
          </cell>
          <cell r="B93" t="str">
            <v>АКТИВ</v>
          </cell>
          <cell r="C93" t="str">
            <v>раздел 2</v>
          </cell>
          <cell r="D93" t="str">
            <v>запасы</v>
          </cell>
          <cell r="E93">
            <v>216</v>
          </cell>
          <cell r="F93" t="str">
            <v>расходы будущих периодов</v>
          </cell>
        </row>
        <row r="94">
          <cell r="A94" t="str">
            <v>97.1</v>
          </cell>
          <cell r="B94" t="str">
            <v>АКТИВ</v>
          </cell>
          <cell r="C94" t="str">
            <v>раздел 2</v>
          </cell>
          <cell r="D94" t="str">
            <v>запасы</v>
          </cell>
          <cell r="E94">
            <v>216</v>
          </cell>
          <cell r="F94" t="str">
            <v>расходы будущих периодов</v>
          </cell>
        </row>
        <row r="95">
          <cell r="A95" t="str">
            <v>99.</v>
          </cell>
          <cell r="B95" t="str">
            <v>ПАССИВ</v>
          </cell>
          <cell r="C95" t="str">
            <v>раздел 3</v>
          </cell>
          <cell r="D95" t="str">
            <v>Нераспределенная прибыль (непокрытый убыток)</v>
          </cell>
          <cell r="E95">
            <v>472</v>
          </cell>
          <cell r="F95" t="str">
            <v>прибыль/убыток тек.года</v>
          </cell>
        </row>
        <row r="96">
          <cell r="A96" t="str">
            <v>Н.01</v>
          </cell>
          <cell r="E96" t="str">
            <v>нал.обл</v>
          </cell>
        </row>
        <row r="97">
          <cell r="A97" t="str">
            <v>Н.02</v>
          </cell>
          <cell r="E97" t="str">
            <v>нал.обл</v>
          </cell>
        </row>
        <row r="98">
          <cell r="A98" t="str">
            <v>Н.04</v>
          </cell>
          <cell r="E98" t="str">
            <v>нал.обл</v>
          </cell>
        </row>
        <row r="99">
          <cell r="A99" t="str">
            <v>Н.05</v>
          </cell>
          <cell r="E99" t="str">
            <v>нал.обл</v>
          </cell>
        </row>
        <row r="100">
          <cell r="A100" t="str">
            <v>Н.08</v>
          </cell>
          <cell r="E100" t="str">
            <v>нал.обл</v>
          </cell>
        </row>
        <row r="101">
          <cell r="A101" t="str">
            <v>Н.34</v>
          </cell>
          <cell r="E101" t="str">
            <v>нал.обл</v>
          </cell>
        </row>
        <row r="102">
          <cell r="A102" t="str">
            <v>Н.58</v>
          </cell>
          <cell r="E102" t="str">
            <v>нал.обл</v>
          </cell>
        </row>
        <row r="103">
          <cell r="A103" t="str">
            <v>Н.84.</v>
          </cell>
          <cell r="E103" t="str">
            <v>нал.обл</v>
          </cell>
        </row>
        <row r="104">
          <cell r="A104" t="str">
            <v>Н.90.9</v>
          </cell>
          <cell r="E104" t="str">
            <v>нал.обл</v>
          </cell>
        </row>
        <row r="105">
          <cell r="A105" t="str">
            <v>Н.91.1</v>
          </cell>
          <cell r="E105" t="str">
            <v>нал.обл</v>
          </cell>
        </row>
        <row r="106">
          <cell r="A106" t="str">
            <v>Н.91.2</v>
          </cell>
          <cell r="E106" t="str">
            <v>нал.обл</v>
          </cell>
        </row>
        <row r="107">
          <cell r="A107" t="str">
            <v>Н.91.9</v>
          </cell>
          <cell r="E107" t="str">
            <v>нал.обл</v>
          </cell>
        </row>
        <row r="108">
          <cell r="A108" t="str">
            <v>Н.97</v>
          </cell>
          <cell r="E108" t="str">
            <v>нал.обл</v>
          </cell>
        </row>
        <row r="109">
          <cell r="A109" t="str">
            <v>У.01</v>
          </cell>
          <cell r="E109" t="str">
            <v>упр.обл.</v>
          </cell>
        </row>
        <row r="110">
          <cell r="A110" t="str">
            <v>У.02</v>
          </cell>
          <cell r="E110" t="str">
            <v>упр.обл.</v>
          </cell>
        </row>
        <row r="111">
          <cell r="A111" t="str">
            <v>У.04</v>
          </cell>
          <cell r="E111" t="str">
            <v>упр.обл.</v>
          </cell>
        </row>
        <row r="112">
          <cell r="A112" t="str">
            <v>У.05</v>
          </cell>
          <cell r="E112" t="str">
            <v>упр.обл.</v>
          </cell>
        </row>
        <row r="113">
          <cell r="A113" t="str">
            <v>У.08</v>
          </cell>
          <cell r="E113" t="str">
            <v>упр.обл.</v>
          </cell>
        </row>
        <row r="114">
          <cell r="A114" t="str">
            <v>У.34</v>
          </cell>
          <cell r="E114" t="str">
            <v>упр.обл.</v>
          </cell>
        </row>
        <row r="115">
          <cell r="A115" t="str">
            <v>У.58</v>
          </cell>
          <cell r="E115" t="str">
            <v>упр.обл.</v>
          </cell>
        </row>
        <row r="116">
          <cell r="A116" t="str">
            <v>У.84.</v>
          </cell>
          <cell r="E116" t="str">
            <v>упр.обл.</v>
          </cell>
        </row>
        <row r="117">
          <cell r="A117" t="str">
            <v>У.90.1</v>
          </cell>
          <cell r="E117" t="str">
            <v>упр.обл.</v>
          </cell>
        </row>
        <row r="118">
          <cell r="A118" t="str">
            <v>У.90.2</v>
          </cell>
          <cell r="E118" t="str">
            <v>упр.обл.</v>
          </cell>
        </row>
        <row r="119">
          <cell r="A119" t="str">
            <v>У.90.9</v>
          </cell>
          <cell r="E119" t="str">
            <v>упр.обл.</v>
          </cell>
        </row>
        <row r="120">
          <cell r="A120" t="str">
            <v>У.91.</v>
          </cell>
          <cell r="E120" t="str">
            <v>упр.обл.</v>
          </cell>
        </row>
        <row r="121">
          <cell r="A121" t="str">
            <v>У.91.1</v>
          </cell>
          <cell r="E121" t="str">
            <v>упр.обл.</v>
          </cell>
        </row>
        <row r="122">
          <cell r="A122" t="str">
            <v>У.91.2</v>
          </cell>
          <cell r="E122" t="str">
            <v>упр.обл.</v>
          </cell>
        </row>
        <row r="123">
          <cell r="A123" t="str">
            <v>Н.60</v>
          </cell>
          <cell r="E123" t="str">
            <v>нал.обл</v>
          </cell>
        </row>
        <row r="124">
          <cell r="A124" t="str">
            <v>У.60</v>
          </cell>
          <cell r="E124" t="str">
            <v>упр.обл.</v>
          </cell>
        </row>
        <row r="125">
          <cell r="A125" t="str">
            <v>У.91.9</v>
          </cell>
          <cell r="E125" t="str">
            <v>упр.обл.</v>
          </cell>
        </row>
      </sheetData>
      <sheetData sheetId="19"/>
      <sheetData sheetId="20" refreshError="1">
        <row r="3">
          <cell r="H3" t="str">
            <v>111207</v>
          </cell>
          <cell r="I3" t="str">
            <v>111207 Факел ПСБ USD 40702840239005000843</v>
          </cell>
        </row>
        <row r="4">
          <cell r="H4" t="str">
            <v>111408</v>
          </cell>
          <cell r="I4" t="str">
            <v>111408 Омни Райффайзен USD 40702840003000401292</v>
          </cell>
        </row>
        <row r="5">
          <cell r="H5" t="str">
            <v>111605</v>
          </cell>
          <cell r="I5" t="str">
            <v>111605 ЛЕНТА УРАЛСИБ USD 40702840722000534100 транз</v>
          </cell>
        </row>
        <row r="6">
          <cell r="H6" t="str">
            <v>111606</v>
          </cell>
          <cell r="I6" t="str">
            <v>111606 ЛЕНТА УРАЛСИБ USD 40702840622000534200 сп.транз</v>
          </cell>
        </row>
        <row r="7">
          <cell r="H7" t="str">
            <v>111607</v>
          </cell>
          <cell r="I7" t="str">
            <v>111607 ЛЕНТА ММБАНК USD 40702840700020424886</v>
          </cell>
        </row>
        <row r="8">
          <cell r="H8" t="str">
            <v>111608</v>
          </cell>
          <cell r="I8" t="str">
            <v>111608 ЛЕНТА ММБАНК USD 40702840000020454887 Транз</v>
          </cell>
        </row>
        <row r="9">
          <cell r="H9" t="str">
            <v>111609</v>
          </cell>
          <cell r="I9" t="str">
            <v>111609 ЛЕНТА ММБАНК USD 40702840300020454888 Спец.Транз</v>
          </cell>
        </row>
        <row r="10">
          <cell r="H10" t="str">
            <v>111610</v>
          </cell>
          <cell r="I10" t="str">
            <v>111610 ЛЕНТА Сбербанк USD 40702840355000169613</v>
          </cell>
        </row>
        <row r="11">
          <cell r="H11" t="str">
            <v>111611</v>
          </cell>
          <cell r="I11" t="str">
            <v>111611 ЛЕНТА Сбербанк USD 40702840255000269613 транзит</v>
          </cell>
        </row>
        <row r="12">
          <cell r="H12" t="str">
            <v>111612</v>
          </cell>
          <cell r="I12" t="str">
            <v>111612 ЛЕНТА БалтБанк USD 40702840500001205484</v>
          </cell>
        </row>
        <row r="13">
          <cell r="H13" t="str">
            <v>111613</v>
          </cell>
          <cell r="I13" t="str">
            <v>111613 ЛЕНТА БалтБанк USD 40702840800001205485 транзит</v>
          </cell>
        </row>
        <row r="14">
          <cell r="H14" t="str">
            <v>111614</v>
          </cell>
          <cell r="I14" t="str">
            <v>111614 ЛЕНТА Райффайзен USD 40702840803000402378</v>
          </cell>
        </row>
        <row r="15">
          <cell r="H15" t="str">
            <v>111615</v>
          </cell>
          <cell r="I15" t="str">
            <v>111615 ЛЕНТА Райффайзен USD 40702840103001402378 транзит</v>
          </cell>
        </row>
        <row r="16">
          <cell r="H16" t="str">
            <v>111616</v>
          </cell>
          <cell r="I16" t="str">
            <v>111616 ЛЕНТА БСЖВ USD 40702840433810000017</v>
          </cell>
        </row>
        <row r="17">
          <cell r="H17" t="str">
            <v>111617</v>
          </cell>
          <cell r="I17" t="str">
            <v>111617 ЛЕНТА БСЖВ USD 40702840733810000018 транзит</v>
          </cell>
        </row>
        <row r="18">
          <cell r="H18" t="str">
            <v>111618</v>
          </cell>
          <cell r="I18" t="str">
            <v>111618 ЛЕНТА Коммерцбанк USD 40702840600002201341</v>
          </cell>
        </row>
        <row r="19">
          <cell r="H19" t="str">
            <v>111619</v>
          </cell>
          <cell r="I19" t="str">
            <v>111619 ЛЕНТА Коммерцбанк 40702840700012201341 транзит</v>
          </cell>
        </row>
        <row r="20">
          <cell r="H20" t="str">
            <v>111620</v>
          </cell>
          <cell r="I20" t="str">
            <v>111620 ЛЕНТА АБН АМРО Банк USD 40702810600000015458</v>
          </cell>
        </row>
        <row r="21">
          <cell r="H21" t="str">
            <v>111621</v>
          </cell>
          <cell r="I21" t="str">
            <v>111621 ЛЕНТА АБН АМРО Банк USD 40702840390000015466транз</v>
          </cell>
        </row>
        <row r="22">
          <cell r="H22" t="str">
            <v>111622</v>
          </cell>
          <cell r="I22" t="str">
            <v>111622 ЛЕНТА ММБ Банк USD 40702840700020454886</v>
          </cell>
        </row>
        <row r="23">
          <cell r="H23" t="str">
            <v>111623</v>
          </cell>
          <cell r="I23" t="str">
            <v>111623 ЛЕНТА ММБ Банк USD 47405840400020488902</v>
          </cell>
        </row>
        <row r="24">
          <cell r="H24" t="str">
            <v>111707</v>
          </cell>
          <cell r="I24" t="str">
            <v>111707 Спец.счет ММБ 40819840700021300000 USD</v>
          </cell>
        </row>
        <row r="25">
          <cell r="H25" t="str">
            <v>111708</v>
          </cell>
          <cell r="I25" t="str">
            <v>111708 АБН АМРО Банк АО спец Р1 USD 40819840100001215571</v>
          </cell>
        </row>
        <row r="26">
          <cell r="H26" t="str">
            <v>112607</v>
          </cell>
          <cell r="I26" t="str">
            <v>112607 ЛЕНТА УРАЛСИБ EUR 40702978422000534000</v>
          </cell>
        </row>
        <row r="27">
          <cell r="H27" t="str">
            <v>112608</v>
          </cell>
          <cell r="I27" t="str">
            <v>112608 ЛЕНТА УРАЛСИБ EUR 40702878322000534100 транз</v>
          </cell>
        </row>
        <row r="28">
          <cell r="H28" t="str">
            <v>112609</v>
          </cell>
          <cell r="I28" t="str">
            <v>112609 ЛЕНТА УРАЛСИБ EUR 40702978222000534200 сп.транз</v>
          </cell>
        </row>
        <row r="29">
          <cell r="H29" t="str">
            <v>112610</v>
          </cell>
          <cell r="I29" t="str">
            <v>112610 ЛЕНТА Сбербанк EUR 40702978055000169636</v>
          </cell>
        </row>
        <row r="30">
          <cell r="H30" t="str">
            <v>112611</v>
          </cell>
          <cell r="I30" t="str">
            <v>112611 ЛЕНТА Сбербанк EUR 40702978955000269636 транз</v>
          </cell>
        </row>
        <row r="31">
          <cell r="H31" t="str">
            <v>112612</v>
          </cell>
          <cell r="I31" t="str">
            <v>112612 ЛЕНТА ММБ EUR 40702978900020626742</v>
          </cell>
        </row>
        <row r="32">
          <cell r="H32" t="str">
            <v>112613</v>
          </cell>
          <cell r="I32" t="str">
            <v>112613 ЛЕНТА ММБ EUR 40702978200020626743 транз</v>
          </cell>
        </row>
        <row r="33">
          <cell r="H33" t="str">
            <v>112614</v>
          </cell>
          <cell r="I33" t="str">
            <v>112614 ЛЕНТА БСЖВ EUR 40702978133810000014</v>
          </cell>
        </row>
        <row r="34">
          <cell r="H34" t="str">
            <v>112615</v>
          </cell>
          <cell r="I34" t="str">
            <v>112615 ЛЕНТА БСЖВ EUR 40702978133810000015 транз</v>
          </cell>
        </row>
        <row r="35">
          <cell r="H35" t="str">
            <v>112616</v>
          </cell>
          <cell r="I35" t="str">
            <v>112616 Лента ПСБ EUR 40702978039000001362</v>
          </cell>
        </row>
        <row r="36">
          <cell r="H36" t="str">
            <v>112617</v>
          </cell>
          <cell r="I36" t="str">
            <v>112617 ЛЕНТА ПСБ EUR 407029780339000001363 Транзитный</v>
          </cell>
        </row>
        <row r="37">
          <cell r="H37" t="str">
            <v>112618</v>
          </cell>
          <cell r="I37" t="str">
            <v>112618 Лента Райффайзен EUR 40702978039000001362</v>
          </cell>
        </row>
        <row r="38">
          <cell r="H38" t="str">
            <v>112619</v>
          </cell>
          <cell r="I38" t="str">
            <v>112619 ЛЕНТА РайффайзенEUR407029780339000001363Транзитный</v>
          </cell>
        </row>
        <row r="39">
          <cell r="H39" t="str">
            <v>112620</v>
          </cell>
          <cell r="I39" t="str">
            <v>112620 ЛЕНТА АБН АМРО Банк EUR 40702978500000015458</v>
          </cell>
        </row>
        <row r="40">
          <cell r="H40" t="str">
            <v>112621</v>
          </cell>
          <cell r="I40" t="str">
            <v>112621 ЛЕНТА АБН АМРО Банк EUR 40702978599000015466транз</v>
          </cell>
        </row>
        <row r="41">
          <cell r="H41" t="str">
            <v>112622</v>
          </cell>
          <cell r="I41" t="str">
            <v>112622 ЛЕНТА ММБ Банк EUR 40819978600021300001транз</v>
          </cell>
        </row>
        <row r="42">
          <cell r="H42" t="str">
            <v>119400</v>
          </cell>
          <cell r="I42" t="str">
            <v>119400 Счет оффшорной компании Istochnic LTD</v>
          </cell>
        </row>
        <row r="43">
          <cell r="H43" t="str">
            <v>119410</v>
          </cell>
          <cell r="I43" t="str">
            <v>119410 Счет оффшорной компании Istochnic LTD в USD</v>
          </cell>
        </row>
        <row r="44">
          <cell r="H44" t="str">
            <v>119420</v>
          </cell>
          <cell r="I44" t="str">
            <v>119420 Счет оффшорной компании Istochnic LTD в EUR</v>
          </cell>
        </row>
        <row r="45">
          <cell r="H45" t="str">
            <v>119430</v>
          </cell>
          <cell r="I45" t="str">
            <v>119430 Счет оффшорной компании Istochnic LTD в GBP</v>
          </cell>
        </row>
        <row r="46">
          <cell r="H46" t="str">
            <v>119500</v>
          </cell>
          <cell r="I46" t="str">
            <v>119500 Транзитный счет Источник ЛТД</v>
          </cell>
        </row>
        <row r="47">
          <cell r="H47" t="str">
            <v>Foreig</v>
          </cell>
          <cell r="I47" t="str">
            <v>Foreign Cur.denom. cash on hand &amp; bank</v>
          </cell>
        </row>
        <row r="48">
          <cell r="H48" t="str">
            <v>100100</v>
          </cell>
          <cell r="I48" t="str">
            <v>100100 Касса магазина N1 - транзит.счет(гл.касса-касс.т.)</v>
          </cell>
        </row>
        <row r="49">
          <cell r="H49" t="str">
            <v>100198</v>
          </cell>
          <cell r="I49" t="str">
            <v>100198 Касса магазина Лента-1 (ваучеры)</v>
          </cell>
        </row>
        <row r="50">
          <cell r="H50" t="str">
            <v>100199</v>
          </cell>
          <cell r="I50" t="str">
            <v>100199 Транзитный счет для отчетов касс (снятие) Лента-1</v>
          </cell>
        </row>
        <row r="51">
          <cell r="H51" t="str">
            <v>100200</v>
          </cell>
          <cell r="I51" t="str">
            <v>100200 Касса магазина N2 - транзит.счет(гл.касса-касс.т.)</v>
          </cell>
        </row>
        <row r="52">
          <cell r="H52" t="str">
            <v>100298</v>
          </cell>
          <cell r="I52" t="str">
            <v>100298 Касса магазина Лента-2 (ваучеры)</v>
          </cell>
        </row>
        <row r="53">
          <cell r="H53" t="str">
            <v>100299</v>
          </cell>
          <cell r="I53" t="str">
            <v>100299 Транзитный счет для отчетов касс (снятие) Лента-2</v>
          </cell>
        </row>
        <row r="54">
          <cell r="H54" t="str">
            <v>100300</v>
          </cell>
          <cell r="I54" t="str">
            <v>100300 Касса магазина N3 - транзит.счет(гл.касса-касс.т.)</v>
          </cell>
        </row>
        <row r="55">
          <cell r="H55" t="str">
            <v>100398</v>
          </cell>
          <cell r="I55" t="str">
            <v>100398 Касса магазина Лента-3 (ваучеры)</v>
          </cell>
        </row>
        <row r="56">
          <cell r="H56" t="str">
            <v>100399</v>
          </cell>
          <cell r="I56" t="str">
            <v>100399 Транзитный счет для отчетов касс (снятие) Лента-3</v>
          </cell>
        </row>
        <row r="57">
          <cell r="H57" t="str">
            <v>100400</v>
          </cell>
          <cell r="I57" t="str">
            <v>100400 Касса магазина N4 - транзит.счет(гл.касса-касс.т.)</v>
          </cell>
        </row>
        <row r="58">
          <cell r="H58" t="str">
            <v>100498</v>
          </cell>
          <cell r="I58" t="str">
            <v>100498 Касса магазина Лента-4 (ваучеры)</v>
          </cell>
        </row>
        <row r="59">
          <cell r="H59" t="str">
            <v>100499</v>
          </cell>
          <cell r="I59" t="str">
            <v>100499 Транзитный счет для отчетов касс (снятие) Лента-4</v>
          </cell>
        </row>
        <row r="60">
          <cell r="H60" t="str">
            <v>100500</v>
          </cell>
          <cell r="I60" t="str">
            <v>100500 Касса магазина N5 - транзит.счет(гл.касса-касс.т.)</v>
          </cell>
        </row>
        <row r="61">
          <cell r="H61" t="str">
            <v>100598</v>
          </cell>
          <cell r="I61" t="str">
            <v>100598 Касса магазина Лента-5 (ваучеры)</v>
          </cell>
        </row>
        <row r="62">
          <cell r="H62" t="str">
            <v>100599</v>
          </cell>
          <cell r="I62" t="str">
            <v>100599 Транзитный счет для отчетов касс (снятие) Лента-5</v>
          </cell>
        </row>
        <row r="63">
          <cell r="H63" t="str">
            <v>100600</v>
          </cell>
          <cell r="I63" t="str">
            <v>100600 Касса магазина N6 - транзит.счет(гл.касса-касс.т.)</v>
          </cell>
        </row>
        <row r="64">
          <cell r="H64" t="str">
            <v>100698</v>
          </cell>
          <cell r="I64" t="str">
            <v>100698 Касса магазина Лента-6 (ваучеры)</v>
          </cell>
        </row>
        <row r="65">
          <cell r="H65" t="str">
            <v>100699</v>
          </cell>
          <cell r="I65" t="str">
            <v>100699 Транзитный счет для отчетов касс (снятие) Лента-6</v>
          </cell>
        </row>
        <row r="66">
          <cell r="H66" t="str">
            <v>100700</v>
          </cell>
          <cell r="I66" t="str">
            <v>100700 Касса магазина N7 - транзит.счет(гл.касса-касс.т.)</v>
          </cell>
        </row>
        <row r="67">
          <cell r="H67" t="str">
            <v>100798</v>
          </cell>
          <cell r="I67" t="str">
            <v>100798 Касса магазина Лента-7 (ваучеры)</v>
          </cell>
        </row>
        <row r="68">
          <cell r="H68" t="str">
            <v>100799</v>
          </cell>
          <cell r="I68" t="str">
            <v>100799 Транзитный счет для отчетов касс (снятие) Лента-7</v>
          </cell>
        </row>
        <row r="69">
          <cell r="H69" t="str">
            <v>100800</v>
          </cell>
          <cell r="I69" t="str">
            <v>100800 Касса магазина N8 - транзит.счет(гл.касса-касс.т.)</v>
          </cell>
        </row>
        <row r="70">
          <cell r="H70" t="str">
            <v>100898</v>
          </cell>
          <cell r="I70" t="str">
            <v>100898 Касса магазина Лента-8 (ваучеры)</v>
          </cell>
        </row>
        <row r="71">
          <cell r="H71" t="str">
            <v>100899</v>
          </cell>
          <cell r="I71" t="str">
            <v>100899 Транзитный счет для отчетов касс (снятие) Лента-8</v>
          </cell>
        </row>
        <row r="72">
          <cell r="H72" t="str">
            <v>100900</v>
          </cell>
          <cell r="I72" t="str">
            <v>100900 Касса магазина N9 - транзит.счет(гл.касса-касс.т.)</v>
          </cell>
        </row>
        <row r="73">
          <cell r="H73" t="str">
            <v>100998</v>
          </cell>
          <cell r="I73" t="str">
            <v>100998 Касса магазина Лента-9 (ваучеры)</v>
          </cell>
        </row>
        <row r="74">
          <cell r="H74" t="str">
            <v>100999</v>
          </cell>
          <cell r="I74" t="str">
            <v>100999 Транзитный счет для отчетов касс (снятие) Лента-9</v>
          </cell>
        </row>
        <row r="75">
          <cell r="H75" t="str">
            <v>101000</v>
          </cell>
          <cell r="I75" t="str">
            <v>101000 Касса магазина N10- транзит.счет(гл.касса-касс.т.)</v>
          </cell>
        </row>
        <row r="76">
          <cell r="H76" t="str">
            <v>101098</v>
          </cell>
          <cell r="I76" t="str">
            <v>101098 Касса магазина Лента-10 (ваучеры)</v>
          </cell>
        </row>
        <row r="77">
          <cell r="H77" t="str">
            <v>101099</v>
          </cell>
          <cell r="I77" t="str">
            <v>101099 Транзитный счет для отчетов касс (снятие) Лента-10</v>
          </cell>
        </row>
        <row r="78">
          <cell r="H78" t="str">
            <v>108998</v>
          </cell>
          <cell r="I78" t="str">
            <v>108998 Транзитный счет для продаж по ваучерам(корр)</v>
          </cell>
        </row>
        <row r="79">
          <cell r="H79" t="str">
            <v>109999</v>
          </cell>
          <cell r="I79" t="str">
            <v>109999 Транзитный счет для продаж по кредитным картам</v>
          </cell>
        </row>
        <row r="80">
          <cell r="H80" t="str">
            <v>118010</v>
          </cell>
          <cell r="I80" t="str">
            <v>118010 Тех.счет для входящих платежей по банк.выписке</v>
          </cell>
        </row>
        <row r="81">
          <cell r="H81" t="str">
            <v>118020</v>
          </cell>
          <cell r="I81" t="str">
            <v>118020 Тех.счет для исходящих платежей по банк.выписке</v>
          </cell>
        </row>
        <row r="82">
          <cell r="H82" t="str">
            <v>119300</v>
          </cell>
          <cell r="I82" t="str">
            <v>119300 Транзитные счета банки</v>
          </cell>
        </row>
        <row r="83">
          <cell r="H83" t="str">
            <v>999020</v>
          </cell>
          <cell r="I83" t="str">
            <v>999020 Отчет кассиров: ваучеры</v>
          </cell>
        </row>
        <row r="84">
          <cell r="H84" t="str">
            <v>999200</v>
          </cell>
          <cell r="I84" t="str">
            <v>999200 Тех.перерасчетный счет: инкассация</v>
          </cell>
        </row>
        <row r="85">
          <cell r="H85" t="str">
            <v>999201</v>
          </cell>
          <cell r="I85" t="str">
            <v>999201 Тех.перерасчетный счет: инкассация ПСБ</v>
          </cell>
        </row>
        <row r="86">
          <cell r="H86" t="str">
            <v>999202</v>
          </cell>
          <cell r="I86" t="str">
            <v>999202 Тех.перерасчетный счет: инкассация ББ</v>
          </cell>
        </row>
        <row r="87">
          <cell r="H87" t="str">
            <v>999203</v>
          </cell>
          <cell r="I87" t="str">
            <v>999203 Тех.перерасчетный счет: инкассация СБ</v>
          </cell>
        </row>
        <row r="88">
          <cell r="H88" t="str">
            <v>999204</v>
          </cell>
          <cell r="I88" t="str">
            <v>999204 Тех.перерасчетный счет: инкассация РФ</v>
          </cell>
        </row>
        <row r="89">
          <cell r="H89" t="str">
            <v>999205</v>
          </cell>
          <cell r="I89" t="str">
            <v>999205 Тех.перерасчетный счет: инкассация ММБ</v>
          </cell>
        </row>
        <row r="90">
          <cell r="H90" t="str">
            <v>RR den</v>
          </cell>
          <cell r="I90" t="str">
            <v>RR denominated cash in transit</v>
          </cell>
        </row>
        <row r="91">
          <cell r="H91" t="str">
            <v>100110</v>
          </cell>
          <cell r="I91" t="str">
            <v>100110 Касса магазина N1 в RUB</v>
          </cell>
        </row>
        <row r="92">
          <cell r="H92" t="str">
            <v>100111</v>
          </cell>
          <cell r="I92" t="str">
            <v>100111 Касса магазина Лента-1 (руб.)</v>
          </cell>
        </row>
        <row r="93">
          <cell r="H93" t="str">
            <v>100210</v>
          </cell>
          <cell r="I93" t="str">
            <v>100210 Касса магазина N2 в RUB</v>
          </cell>
        </row>
        <row r="94">
          <cell r="H94" t="str">
            <v>100211</v>
          </cell>
          <cell r="I94" t="str">
            <v>100211 Касса магазина Лента-2 (руб.)</v>
          </cell>
        </row>
        <row r="95">
          <cell r="H95" t="str">
            <v>100220</v>
          </cell>
          <cell r="I95" t="str">
            <v>100220 Касса магазина N2 в USD</v>
          </cell>
        </row>
        <row r="96">
          <cell r="H96" t="str">
            <v>100310</v>
          </cell>
          <cell r="I96" t="str">
            <v>100310 Касса магазина N3 в RUB</v>
          </cell>
        </row>
        <row r="97">
          <cell r="H97" t="str">
            <v>100311</v>
          </cell>
          <cell r="I97" t="str">
            <v>100311 Касса магазина Лента-3 (руб.)</v>
          </cell>
        </row>
        <row r="98">
          <cell r="H98" t="str">
            <v>100410</v>
          </cell>
          <cell r="I98" t="str">
            <v>100410 Касса магазина N4 в RUB</v>
          </cell>
        </row>
        <row r="99">
          <cell r="H99" t="str">
            <v>100411</v>
          </cell>
          <cell r="I99" t="str">
            <v>100411 Касса магазина Лента-4 (руб.)</v>
          </cell>
        </row>
        <row r="100">
          <cell r="H100" t="str">
            <v>100510</v>
          </cell>
          <cell r="I100" t="str">
            <v>100510 Касса магазина N5 в RUB</v>
          </cell>
        </row>
        <row r="101">
          <cell r="H101" t="str">
            <v>100511</v>
          </cell>
          <cell r="I101" t="str">
            <v>100511 Касса магазина Лента-5 (руб.)</v>
          </cell>
        </row>
        <row r="102">
          <cell r="H102" t="str">
            <v>100610</v>
          </cell>
          <cell r="I102" t="str">
            <v>100610 Касса магазина N6 в RUB</v>
          </cell>
        </row>
        <row r="103">
          <cell r="H103" t="str">
            <v>100611</v>
          </cell>
          <cell r="I103" t="str">
            <v>100611 Касса магазина Лента-6 (руб.)</v>
          </cell>
        </row>
        <row r="104">
          <cell r="H104" t="str">
            <v>100710</v>
          </cell>
          <cell r="I104" t="str">
            <v>100710 Касса магазина №7-  в RUB</v>
          </cell>
        </row>
        <row r="105">
          <cell r="H105" t="str">
            <v>100711</v>
          </cell>
          <cell r="I105" t="str">
            <v>100711 Касса магазина Лента-7 (руб.)</v>
          </cell>
        </row>
        <row r="106">
          <cell r="H106" t="str">
            <v>100810</v>
          </cell>
          <cell r="I106" t="str">
            <v>100810 Касса магазина N8 в RUB</v>
          </cell>
        </row>
        <row r="107">
          <cell r="H107" t="str">
            <v>100811</v>
          </cell>
          <cell r="I107" t="str">
            <v>100811 Касса магазина Лента-8 (руб.)</v>
          </cell>
        </row>
        <row r="108">
          <cell r="H108" t="str">
            <v>100910</v>
          </cell>
          <cell r="I108" t="str">
            <v>100910 Касса магазина N9 в RUB</v>
          </cell>
        </row>
        <row r="109">
          <cell r="H109" t="str">
            <v>100911</v>
          </cell>
          <cell r="I109" t="str">
            <v>100911 Касса магазина Лента-9 (руб.)</v>
          </cell>
        </row>
        <row r="110">
          <cell r="H110" t="str">
            <v>101010</v>
          </cell>
          <cell r="I110" t="str">
            <v>101010 Касса№10- в РУБ</v>
          </cell>
        </row>
        <row r="111">
          <cell r="H111" t="str">
            <v>101011</v>
          </cell>
          <cell r="I111" t="str">
            <v>101011 Касса магазина Лента-10 (руб.)</v>
          </cell>
        </row>
        <row r="112">
          <cell r="H112" t="str">
            <v>110101</v>
          </cell>
          <cell r="I112" t="str">
            <v>110101 Пионер Альфабанк RUB 40702810900020001726</v>
          </cell>
        </row>
        <row r="113">
          <cell r="H113" t="str">
            <v>110102</v>
          </cell>
          <cell r="I113" t="str">
            <v>110102 Пионер Балт.Банк RUB 40702810300000016147</v>
          </cell>
        </row>
        <row r="114">
          <cell r="H114" t="str">
            <v>110103</v>
          </cell>
          <cell r="I114" t="str">
            <v>110103 Пионер СитиИнвест RUB 40702810800000000449</v>
          </cell>
        </row>
        <row r="115">
          <cell r="H115" t="str">
            <v>110104</v>
          </cell>
          <cell r="I115" t="str">
            <v>110104 Пионер ПСБ RUB 40702810439000002935</v>
          </cell>
        </row>
        <row r="116">
          <cell r="H116" t="str">
            <v>110204</v>
          </cell>
          <cell r="I116" t="str">
            <v>110204 Факел ПСБ RUB 40702810539000002864</v>
          </cell>
        </row>
        <row r="117">
          <cell r="H117" t="str">
            <v>110303</v>
          </cell>
          <cell r="I117" t="str">
            <v>110303 Эвита ПСБ RUB 40702810639000002887</v>
          </cell>
        </row>
        <row r="118">
          <cell r="H118" t="str">
            <v>110601</v>
          </cell>
          <cell r="I118" t="str">
            <v>110601 ЛЕНТА ПСБ RUB 40702810539000004574</v>
          </cell>
        </row>
        <row r="119">
          <cell r="H119" t="str">
            <v>110602</v>
          </cell>
          <cell r="I119" t="str">
            <v>110602 ЛЕНТА БАЛТ БАНК RUB 40702810700007057107</v>
          </cell>
        </row>
        <row r="120">
          <cell r="H120" t="str">
            <v>110603</v>
          </cell>
          <cell r="I120" t="str">
            <v>110603 ЛЕНТА УРАЛСИБ RUB 40702810722000001757</v>
          </cell>
        </row>
        <row r="121">
          <cell r="H121" t="str">
            <v>110604</v>
          </cell>
          <cell r="I121" t="str">
            <v>110604 ЛЕНТА РАЙФФАЙЗЕН RUB 40702810503000402378</v>
          </cell>
        </row>
        <row r="122">
          <cell r="H122" t="str">
            <v>110610</v>
          </cell>
          <cell r="I122" t="str">
            <v>110610 ЛЕНТА СБЕРБАНК RUB 40702810655000100292</v>
          </cell>
        </row>
        <row r="123">
          <cell r="H123" t="str">
            <v>110611</v>
          </cell>
          <cell r="I123" t="str">
            <v>110611 ЛЕНТА ММБанк RUB 40702810100020454885</v>
          </cell>
        </row>
        <row r="124">
          <cell r="H124" t="str">
            <v>110612</v>
          </cell>
          <cell r="I124" t="str">
            <v>110612 ЛЕНТА БСЖВ RUB 40702810033810000023</v>
          </cell>
        </row>
        <row r="125">
          <cell r="H125" t="str">
            <v>110613</v>
          </cell>
          <cell r="I125" t="str">
            <v>110613 ЛЕНТА Коммерцбанк RUB 40702810300002201341</v>
          </cell>
        </row>
        <row r="126">
          <cell r="H126" t="str">
            <v>110614</v>
          </cell>
          <cell r="I126" t="str">
            <v>110614 ЛЕНТА АБН АМРО Банк RUB 40702810600000015458</v>
          </cell>
        </row>
        <row r="127">
          <cell r="H127" t="str">
            <v>110705</v>
          </cell>
          <cell r="I127" t="str">
            <v>110705 ИСТОЧНИК РАЙФФАЙЗЕНБАНК RUB 40702810203000402377</v>
          </cell>
        </row>
        <row r="128">
          <cell r="H128" t="str">
            <v>110706</v>
          </cell>
          <cell r="I128" t="str">
            <v>110706 ИСТОЧНИК ММБанк RUB 40702810200020457287</v>
          </cell>
        </row>
        <row r="129">
          <cell r="H129" t="str">
            <v>110707</v>
          </cell>
          <cell r="I129" t="str">
            <v>110707 ИСТОЧНИК ПСБ RUB 40702810210239000004764</v>
          </cell>
        </row>
        <row r="130">
          <cell r="H130" t="str">
            <v>111604</v>
          </cell>
          <cell r="I130" t="str">
            <v>111604 ЛЕНТА УРАЛСИБ USD 40702840822000534000</v>
          </cell>
        </row>
        <row r="131">
          <cell r="H131" t="str">
            <v>113601</v>
          </cell>
          <cell r="I131" t="str">
            <v>113601 Лента СБ RUB 42102810155000000005 Депозитный счет</v>
          </cell>
        </row>
        <row r="132">
          <cell r="H132" t="str">
            <v>113602</v>
          </cell>
          <cell r="I132" t="str">
            <v>113602 Спец.счет "Р2" ММБ 30227810800021116315</v>
          </cell>
        </row>
        <row r="133">
          <cell r="H133" t="str">
            <v>113603</v>
          </cell>
          <cell r="I133" t="str">
            <v>113603 Спец.счет "Р2" ММБ 30227810600021119826</v>
          </cell>
        </row>
        <row r="134">
          <cell r="H134" t="str">
            <v>113604</v>
          </cell>
          <cell r="I134" t="str">
            <v>113604 Спец.счет  ММБ 30227810700021159029</v>
          </cell>
        </row>
        <row r="135">
          <cell r="H135" t="str">
            <v>113605</v>
          </cell>
          <cell r="I135" t="str">
            <v>113605 Спец.счет ММБ 30227810800021159042</v>
          </cell>
        </row>
        <row r="136">
          <cell r="H136" t="str">
            <v>113606</v>
          </cell>
          <cell r="I136" t="str">
            <v>113606 ММБ депозитный счет1 4210281050002207572</v>
          </cell>
        </row>
        <row r="137">
          <cell r="H137" t="str">
            <v>999100</v>
          </cell>
          <cell r="I137" t="str">
            <v>999100 Тех.перерасчетный счет: обмен</v>
          </cell>
        </row>
        <row r="138">
          <cell r="H138" t="str">
            <v>999110</v>
          </cell>
          <cell r="I138" t="str">
            <v>999110 Тех.перерасчетный счет: размен</v>
          </cell>
        </row>
        <row r="139">
          <cell r="H139" t="str">
            <v>RR den</v>
          </cell>
          <cell r="I139" t="str">
            <v>RR denom.cash on hand &amp; balances with B</v>
          </cell>
        </row>
        <row r="140">
          <cell r="H140" t="str">
            <v>Cash a</v>
          </cell>
          <cell r="I140" t="str">
            <v>Cash and cash equivalents</v>
          </cell>
        </row>
        <row r="141">
          <cell r="H141" t="str">
            <v>031000</v>
          </cell>
          <cell r="I141" t="str">
            <v>031000 Авансы, выданные на материальные ценности (товары)</v>
          </cell>
        </row>
        <row r="142">
          <cell r="H142" t="str">
            <v>031099</v>
          </cell>
          <cell r="I142" t="str">
            <v>031099 Авансы товары (корр.счет)</v>
          </cell>
        </row>
        <row r="143">
          <cell r="H143" t="str">
            <v>Advanc</v>
          </cell>
          <cell r="I143" t="str">
            <v>Advances to suppliers</v>
          </cell>
        </row>
        <row r="144">
          <cell r="H144" t="str">
            <v>120000</v>
          </cell>
          <cell r="I144" t="str">
            <v>120000 Ссуды сотрудникам</v>
          </cell>
        </row>
        <row r="145">
          <cell r="H145" t="str">
            <v>120010</v>
          </cell>
          <cell r="I145" t="str">
            <v>120010 Займы выданные в рублях</v>
          </cell>
        </row>
        <row r="146">
          <cell r="H146" t="str">
            <v>120020</v>
          </cell>
          <cell r="I146" t="str">
            <v>120020 Займы выданные аффелированным лицам</v>
          </cell>
        </row>
        <row r="147">
          <cell r="H147" t="str">
            <v>120029</v>
          </cell>
          <cell r="I147" t="str">
            <v>120029 Займы выданные аффелированным лицам (корр)</v>
          </cell>
        </row>
        <row r="148">
          <cell r="H148" t="str">
            <v>120040</v>
          </cell>
          <cell r="I148" t="str">
            <v>120040 Денежные средства от займов выданных</v>
          </cell>
        </row>
        <row r="149">
          <cell r="H149" t="str">
            <v>120050</v>
          </cell>
          <cell r="I149" t="str">
            <v>120050 Кредиторская задолжен.Проценты к получению</v>
          </cell>
        </row>
        <row r="150">
          <cell r="H150" t="str">
            <v>120090</v>
          </cell>
          <cell r="I150" t="str">
            <v>120090 Займы выданные (корр.счет)</v>
          </cell>
        </row>
        <row r="151">
          <cell r="H151" t="str">
            <v>120099</v>
          </cell>
          <cell r="I151" t="str">
            <v>120099 Ссуды сотрудникам (корр.счет)</v>
          </cell>
        </row>
        <row r="152">
          <cell r="H152" t="str">
            <v>121000</v>
          </cell>
          <cell r="I152" t="str">
            <v>121000 Ссуды сотрудникам (бух.учет)</v>
          </cell>
        </row>
        <row r="153">
          <cell r="H153" t="str">
            <v>121099</v>
          </cell>
          <cell r="I153" t="str">
            <v>121099 Ссуды сотрудникам (корр.счет) (бух.учет)</v>
          </cell>
        </row>
        <row r="154">
          <cell r="H154" t="str">
            <v xml:space="preserve">Loans </v>
          </cell>
          <cell r="I154" t="str">
            <v>Loans given</v>
          </cell>
        </row>
        <row r="155">
          <cell r="H155" t="str">
            <v>140000</v>
          </cell>
          <cell r="I155" t="str">
            <v>140000 Дебиторская задолжен.(по товарам) внутри страны</v>
          </cell>
        </row>
        <row r="156">
          <cell r="H156" t="str">
            <v>140010</v>
          </cell>
          <cell r="I156" t="str">
            <v>140010 Дебиторская задолженность (по ОС) внутри страны</v>
          </cell>
        </row>
        <row r="157">
          <cell r="H157" t="str">
            <v>140030</v>
          </cell>
          <cell r="I157" t="str">
            <v>140030 Дебиторская задолжен. по выданным ваучерам</v>
          </cell>
        </row>
        <row r="158">
          <cell r="H158" t="str">
            <v>140099</v>
          </cell>
          <cell r="I158" t="str">
            <v>140099 Дебиторская задолжен.товары (коррект.счет)</v>
          </cell>
        </row>
        <row r="159">
          <cell r="H159" t="str">
            <v>141000</v>
          </cell>
          <cell r="I159" t="str">
            <v>141000 Дебиторская задолженность (по товарам) за рубежом</v>
          </cell>
        </row>
        <row r="160">
          <cell r="H160" t="str">
            <v>147000</v>
          </cell>
          <cell r="I160" t="str">
            <v>147000 Дебиторская задолженность покупателей по б/н</v>
          </cell>
        </row>
        <row r="161">
          <cell r="H161" t="str">
            <v>149000</v>
          </cell>
          <cell r="I161" t="str">
            <v>149000 Прочие расчеты по претензиям с сотрудниками</v>
          </cell>
        </row>
        <row r="162">
          <cell r="H162" t="str">
            <v>149010</v>
          </cell>
          <cell r="I162" t="str">
            <v>149010 Прочие дебиторы (учет для военкоматов)</v>
          </cell>
        </row>
        <row r="163">
          <cell r="H163" t="str">
            <v>160005</v>
          </cell>
          <cell r="I163" t="str">
            <v>160005 Расчеты с поставщиками по накопительным скидкам</v>
          </cell>
        </row>
        <row r="164">
          <cell r="H164" t="str">
            <v xml:space="preserve">Trade </v>
          </cell>
          <cell r="I164" t="str">
            <v>Trade receivables</v>
          </cell>
        </row>
        <row r="165">
          <cell r="H165" t="str">
            <v>036000</v>
          </cell>
          <cell r="I165" t="str">
            <v>036000 Авансы, выданные на услуги</v>
          </cell>
        </row>
        <row r="166">
          <cell r="H166" t="str">
            <v>036090</v>
          </cell>
          <cell r="I166" t="str">
            <v>036090 Авансы услуги(корр.счет)</v>
          </cell>
        </row>
        <row r="167">
          <cell r="H167" t="str">
            <v>036099</v>
          </cell>
          <cell r="I167" t="str">
            <v>036099 Авансы услуги (корр.счет)</v>
          </cell>
        </row>
        <row r="168">
          <cell r="H168" t="str">
            <v>036200</v>
          </cell>
          <cell r="I168" t="str">
            <v>036200 Авансы, выданные (реклассификация)</v>
          </cell>
        </row>
        <row r="169">
          <cell r="H169" t="str">
            <v>038000</v>
          </cell>
          <cell r="I169" t="str">
            <v>038000 Авансы, выданные за рубеж (rand)</v>
          </cell>
        </row>
        <row r="170">
          <cell r="H170" t="str">
            <v>038099</v>
          </cell>
          <cell r="I170" t="str">
            <v>038099 Авансы фин.услуги (корр.счет)</v>
          </cell>
        </row>
        <row r="171">
          <cell r="H171" t="str">
            <v>038200</v>
          </cell>
          <cell r="I171" t="str">
            <v>038200 Авансы, выданные аффилированным лицам</v>
          </cell>
        </row>
        <row r="172">
          <cell r="H172" t="str">
            <v>038290</v>
          </cell>
          <cell r="I172" t="str">
            <v>038290 Авансы, выданные аффилированным лицам(КоррСчет)</v>
          </cell>
        </row>
        <row r="173">
          <cell r="H173" t="str">
            <v>039000</v>
          </cell>
          <cell r="I173" t="str">
            <v>039000 Прочие выданные авансы памятные позиции</v>
          </cell>
        </row>
        <row r="174">
          <cell r="H174" t="str">
            <v>039099</v>
          </cell>
          <cell r="I174" t="str">
            <v>039099 Авансы прочие(корр.счет)</v>
          </cell>
        </row>
        <row r="175">
          <cell r="H175" t="str">
            <v>Prepay</v>
          </cell>
          <cell r="I175" t="str">
            <v>Prepayments</v>
          </cell>
        </row>
        <row r="176">
          <cell r="H176" t="str">
            <v>140020</v>
          </cell>
          <cell r="I176" t="str">
            <v>140020 Дебиторская задолжен.(по услугам) внутри страны</v>
          </cell>
        </row>
        <row r="177">
          <cell r="H177" t="str">
            <v>140090</v>
          </cell>
          <cell r="I177" t="str">
            <v>140090 Дебиторская задолженность внутри страны - СРЛ</v>
          </cell>
        </row>
        <row r="178">
          <cell r="H178" t="str">
            <v>141010</v>
          </cell>
          <cell r="I178" t="str">
            <v>141010 Дебиторская задолженность (по ОС) за рубежом</v>
          </cell>
        </row>
        <row r="179">
          <cell r="H179" t="str">
            <v>141020</v>
          </cell>
          <cell r="I179" t="str">
            <v>141020 Дебиторская задолженность (по услугам) за рубежом</v>
          </cell>
        </row>
        <row r="180">
          <cell r="H180" t="str">
            <v>141090</v>
          </cell>
          <cell r="I180" t="str">
            <v>141090 Дебиторская задолженность за рубежом - СРЛ</v>
          </cell>
        </row>
        <row r="181">
          <cell r="H181" t="str">
            <v>141099</v>
          </cell>
          <cell r="I181" t="str">
            <v>141099 Дебиторская задолженн.ОС (коррект.счет)</v>
          </cell>
        </row>
        <row r="182">
          <cell r="H182" t="str">
            <v>142000</v>
          </cell>
          <cell r="I182" t="str">
            <v>142000 Дебиторская задолженностьПоАффилированным лицам</v>
          </cell>
        </row>
        <row r="183">
          <cell r="H183" t="str">
            <v>142010</v>
          </cell>
          <cell r="I183" t="str">
            <v>142010 Прочие потери</v>
          </cell>
        </row>
        <row r="184">
          <cell r="H184" t="str">
            <v>142090</v>
          </cell>
          <cell r="I184" t="str">
            <v>142090 ДебиторскаяЗадолженностьПоАффилированнымЛицам(Корр</v>
          </cell>
        </row>
        <row r="185">
          <cell r="H185" t="str">
            <v>142099</v>
          </cell>
          <cell r="I185" t="str">
            <v>142099 Дебиторская задолжен. - услуги (коррект.счет)</v>
          </cell>
        </row>
        <row r="186">
          <cell r="H186" t="str">
            <v>144000</v>
          </cell>
          <cell r="I186" t="str">
            <v>144000 Дебиторская задолж. подотчетных лиц (недостачи)</v>
          </cell>
        </row>
        <row r="187">
          <cell r="H187" t="str">
            <v>144010</v>
          </cell>
          <cell r="I187" t="str">
            <v>144010 Недостачи и потери от порчи</v>
          </cell>
        </row>
        <row r="188">
          <cell r="H188" t="str">
            <v>144099</v>
          </cell>
          <cell r="I188" t="str">
            <v>144099 Дебиторская задолжен.подотчет.лиц (коррект.счет)</v>
          </cell>
        </row>
        <row r="189">
          <cell r="H189" t="str">
            <v>144100</v>
          </cell>
          <cell r="I189" t="str">
            <v>144100 Дебиторская задолженность (удержание недостач)</v>
          </cell>
        </row>
        <row r="190">
          <cell r="H190" t="str">
            <v>148000</v>
          </cell>
          <cell r="I190" t="str">
            <v>148000 Дебиторская задолженность покупателей через кассы</v>
          </cell>
        </row>
        <row r="191">
          <cell r="H191" t="str">
            <v>149099</v>
          </cell>
          <cell r="I191" t="str">
            <v>149099 Дебиторская задолжен.проч.(ан.покупат., корр.счет)</v>
          </cell>
        </row>
        <row r="192">
          <cell r="H192" t="str">
            <v>165000</v>
          </cell>
          <cell r="I192" t="str">
            <v>165000 Кредиторская задолженность поставщ.фин.услуг</v>
          </cell>
        </row>
        <row r="193">
          <cell r="H193" t="str">
            <v>165099</v>
          </cell>
          <cell r="I193" t="str">
            <v>165099 Кредиторская задолжен.пост.фин.услуг (корр.сч)</v>
          </cell>
        </row>
        <row r="194">
          <cell r="H194" t="str">
            <v xml:space="preserve">Other </v>
          </cell>
          <cell r="I194" t="str">
            <v>Other receivables</v>
          </cell>
        </row>
        <row r="195">
          <cell r="H195" t="str">
            <v>154000</v>
          </cell>
          <cell r="I195" t="str">
            <v>154000 Предварительный НДС по товарам</v>
          </cell>
        </row>
        <row r="196">
          <cell r="H196" t="str">
            <v>154010</v>
          </cell>
          <cell r="I196" t="str">
            <v>154010 Предв.НДС по проч.ТМЦ (сырье, мат.д/собств.исп.)</v>
          </cell>
        </row>
        <row r="197">
          <cell r="H197" t="str">
            <v>154050</v>
          </cell>
          <cell r="I197" t="str">
            <v>154050 Отсроченный входящий налог</v>
          </cell>
        </row>
        <row r="198">
          <cell r="H198" t="str">
            <v>154060</v>
          </cell>
          <cell r="I198" t="str">
            <v>154060 Предварительный НДС по товарам до 2005г.</v>
          </cell>
        </row>
        <row r="199">
          <cell r="H199" t="str">
            <v>154070</v>
          </cell>
          <cell r="I199" t="str">
            <v>154070 Предварительный НДС по ОС до 2005г.</v>
          </cell>
        </row>
        <row r="200">
          <cell r="H200" t="str">
            <v>154080</v>
          </cell>
          <cell r="I200" t="str">
            <v>154080 Предварительный НДС по услуг до 2005г.</v>
          </cell>
        </row>
        <row r="201">
          <cell r="H201" t="str">
            <v>154100</v>
          </cell>
          <cell r="I201" t="str">
            <v>154100 Предварительный НДС по услугам непроизв.характера</v>
          </cell>
        </row>
        <row r="202">
          <cell r="H202" t="str">
            <v>154110</v>
          </cell>
          <cell r="I202" t="str">
            <v>154110 Предварительный НДС по услугам произв.характер</v>
          </cell>
        </row>
        <row r="203">
          <cell r="H203" t="str">
            <v>154200</v>
          </cell>
          <cell r="I203" t="str">
            <v>154200 Предварительный НДС по оборуд.,не треб.монтажа;НМА</v>
          </cell>
        </row>
        <row r="204">
          <cell r="H204" t="str">
            <v>154210</v>
          </cell>
          <cell r="I204" t="str">
            <v>154210 Предварительный НДС по оборуд.,треб.монтажа, услуг</v>
          </cell>
        </row>
        <row r="205">
          <cell r="H205" t="str">
            <v>154220</v>
          </cell>
          <cell r="I205" t="str">
            <v>154220 Предварительный НДС по проч.капитальным вложениям</v>
          </cell>
        </row>
        <row r="206">
          <cell r="H206" t="str">
            <v>154500</v>
          </cell>
          <cell r="I206" t="str">
            <v>154500 Предварительный НДС по товарам</v>
          </cell>
        </row>
        <row r="207">
          <cell r="H207" t="str">
            <v>154510</v>
          </cell>
          <cell r="I207" t="str">
            <v>154510 Предв.НДС по проч.ТМЦ (сырье, мат.д/собств.исп.)</v>
          </cell>
        </row>
        <row r="208">
          <cell r="H208" t="str">
            <v>154520</v>
          </cell>
          <cell r="I208" t="str">
            <v>154520 Предв. НДС по импорту товаров</v>
          </cell>
        </row>
        <row r="209">
          <cell r="H209" t="str">
            <v>154530</v>
          </cell>
          <cell r="I209" t="str">
            <v>154530 Предв.НДС по проч.ТМЦ (для производства)</v>
          </cell>
        </row>
        <row r="210">
          <cell r="H210" t="str">
            <v>154600</v>
          </cell>
          <cell r="I210" t="str">
            <v>154600 Предварительный НДС по услугам непроизв.характера</v>
          </cell>
        </row>
        <row r="211">
          <cell r="H211" t="str">
            <v>154610</v>
          </cell>
          <cell r="I211" t="str">
            <v>154610 Предварительный НДС по услугам произв.характера</v>
          </cell>
        </row>
        <row r="212">
          <cell r="H212" t="str">
            <v>154700</v>
          </cell>
          <cell r="I212" t="str">
            <v>154700 Предварительный НДС по оборуд.,не треб.монтажа;НМА</v>
          </cell>
        </row>
        <row r="213">
          <cell r="H213" t="str">
            <v>154701</v>
          </cell>
          <cell r="I213" t="str">
            <v>154701 Предвар. НДС по оборуд.,не треб.монтажа;НМА(оплач)</v>
          </cell>
        </row>
        <row r="214">
          <cell r="H214" t="str">
            <v>154710</v>
          </cell>
          <cell r="I214" t="str">
            <v>154710 Предварительный НДС по оборуд.,треб.монтажа; услуг</v>
          </cell>
        </row>
        <row r="215">
          <cell r="H215" t="str">
            <v>154711</v>
          </cell>
          <cell r="I215" t="str">
            <v>154711 Предвар. НДС по оборуд.,треб.монтажа; услуг(оплач)</v>
          </cell>
        </row>
        <row r="216">
          <cell r="H216" t="str">
            <v>154720</v>
          </cell>
          <cell r="I216" t="str">
            <v>154720 Предварительный НДС по проч.капитальным вложениям</v>
          </cell>
        </row>
        <row r="217">
          <cell r="H217" t="str">
            <v>154721</v>
          </cell>
          <cell r="I217" t="str">
            <v>154721 Предвар. НДС по проч.капитальным вложениям (Оплач)</v>
          </cell>
        </row>
        <row r="218">
          <cell r="H218" t="str">
            <v>154730</v>
          </cell>
          <cell r="I218" t="str">
            <v>154730 Предв.НДС по импорту ОС, оборудования (оприх)</v>
          </cell>
        </row>
        <row r="219">
          <cell r="H219" t="str">
            <v>154731</v>
          </cell>
          <cell r="I219" t="str">
            <v>154731 Предв.НДС по импорту ОС, оборудования (оплач)</v>
          </cell>
        </row>
        <row r="220">
          <cell r="H220" t="str">
            <v>154900</v>
          </cell>
          <cell r="I220" t="str">
            <v>154900 Перенос входящего НДС с 2004 г.</v>
          </cell>
        </row>
        <row r="221">
          <cell r="H221" t="str">
            <v>Recove</v>
          </cell>
          <cell r="I221" t="str">
            <v>Recoverable VAT</v>
          </cell>
        </row>
        <row r="222">
          <cell r="H222" t="str">
            <v>Accoun</v>
          </cell>
          <cell r="I222" t="str">
            <v>Accounts receivable and prepayments</v>
          </cell>
        </row>
        <row r="223">
          <cell r="H223" t="str">
            <v>792000</v>
          </cell>
          <cell r="I223" t="str">
            <v>792000 Готовая продукция</v>
          </cell>
        </row>
        <row r="224">
          <cell r="H224" t="str">
            <v>Finish</v>
          </cell>
          <cell r="I224" t="str">
            <v>Finished goods (Own production)</v>
          </cell>
        </row>
        <row r="225">
          <cell r="H225" t="str">
            <v>409000</v>
          </cell>
          <cell r="I225" t="str">
            <v>409000 Коррекция  склада пр-ва</v>
          </cell>
        </row>
        <row r="226">
          <cell r="H226" t="str">
            <v>790000</v>
          </cell>
          <cell r="I226" t="str">
            <v>790000 Сырье</v>
          </cell>
        </row>
        <row r="227">
          <cell r="H227" t="str">
            <v>790100</v>
          </cell>
          <cell r="I227" t="str">
            <v>790100 Материально-производственные запасы</v>
          </cell>
        </row>
        <row r="228">
          <cell r="H228" t="str">
            <v>Raw ma</v>
          </cell>
          <cell r="I228" t="str">
            <v>Raw materials in WIP</v>
          </cell>
        </row>
        <row r="229">
          <cell r="H229" t="str">
            <v>108100</v>
          </cell>
          <cell r="I229" t="str">
            <v>108100 Специальные бланки</v>
          </cell>
        </row>
        <row r="230">
          <cell r="H230" t="str">
            <v>300000</v>
          </cell>
          <cell r="I230" t="str">
            <v>300000 Товары FOOD</v>
          </cell>
        </row>
        <row r="231">
          <cell r="H231" t="str">
            <v>300010</v>
          </cell>
          <cell r="I231" t="str">
            <v>300010 Товары NON-FOOD</v>
          </cell>
        </row>
        <row r="232">
          <cell r="H232" t="str">
            <v>301040</v>
          </cell>
          <cell r="I232" t="str">
            <v>301040 Упаковочные материалы</v>
          </cell>
        </row>
        <row r="233">
          <cell r="H233" t="str">
            <v>Resale</v>
          </cell>
          <cell r="I233" t="str">
            <v>Resale stock</v>
          </cell>
        </row>
        <row r="234">
          <cell r="H234" t="str">
            <v>176300</v>
          </cell>
          <cell r="I234" t="str">
            <v>176300 Начисления резерва ПИ</v>
          </cell>
        </row>
        <row r="235">
          <cell r="H235" t="str">
            <v>176310</v>
          </cell>
          <cell r="I235" t="str">
            <v>176310 Списание по ПИ (излишки)</v>
          </cell>
        </row>
        <row r="236">
          <cell r="H236" t="str">
            <v>176320</v>
          </cell>
          <cell r="I236" t="str">
            <v>176320 Списание по ПИ (недостачи)</v>
          </cell>
        </row>
        <row r="237">
          <cell r="H237" t="str">
            <v>536005</v>
          </cell>
          <cell r="I237" t="str">
            <v>536005 Доначисление резерва ПИ по бух.учету</v>
          </cell>
        </row>
        <row r="238">
          <cell r="H238" t="str">
            <v xml:space="preserve">Stock </v>
          </cell>
          <cell r="I238" t="str">
            <v>Stock provision</v>
          </cell>
        </row>
        <row r="239">
          <cell r="H239" t="str">
            <v>Invent</v>
          </cell>
          <cell r="I239" t="str">
            <v>Inventories</v>
          </cell>
        </row>
        <row r="240">
          <cell r="H240" t="str">
            <v>098000</v>
          </cell>
          <cell r="I240" t="str">
            <v>098000 Расходы будущих периодов</v>
          </cell>
        </row>
        <row r="241">
          <cell r="H241" t="str">
            <v>098099</v>
          </cell>
          <cell r="I241" t="str">
            <v>098099 Расходы буд.периодов(корр.счет)</v>
          </cell>
        </row>
        <row r="242">
          <cell r="H242" t="str">
            <v>176420</v>
          </cell>
          <cell r="I242" t="str">
            <v>176420 Расходы будущих периодов</v>
          </cell>
        </row>
        <row r="243">
          <cell r="H243" t="str">
            <v>176430</v>
          </cell>
          <cell r="I243" t="str">
            <v>176430 Расходы будущих периодов по страхованию</v>
          </cell>
        </row>
        <row r="244">
          <cell r="H244" t="str">
            <v>176440</v>
          </cell>
          <cell r="I244" t="str">
            <v>176440 Расходы будущих периодов (проездные документы)</v>
          </cell>
        </row>
        <row r="245">
          <cell r="H245" t="str">
            <v>Future</v>
          </cell>
          <cell r="I245" t="str">
            <v>Future periods expenses</v>
          </cell>
        </row>
        <row r="246">
          <cell r="H246" t="str">
            <v xml:space="preserve">Other </v>
          </cell>
          <cell r="I246" t="str">
            <v>Other current assets</v>
          </cell>
        </row>
        <row r="247">
          <cell r="H247" t="str">
            <v>025400</v>
          </cell>
          <cell r="I247" t="str">
            <v>025400 Запас - компьюторные  программыОтклонение</v>
          </cell>
        </row>
        <row r="248">
          <cell r="H248" t="str">
            <v>025450</v>
          </cell>
          <cell r="I248" t="str">
            <v>025450 Переоценка- класс оценки 201Отклонение</v>
          </cell>
        </row>
        <row r="249">
          <cell r="H249" t="str">
            <v>025500</v>
          </cell>
          <cell r="I249" t="str">
            <v>025500 Запас - класс оценки 202Отклонение</v>
          </cell>
        </row>
        <row r="250">
          <cell r="H250" t="str">
            <v>025550</v>
          </cell>
          <cell r="I250" t="str">
            <v>025550 Переоценка- класс оценки 202Отклонение</v>
          </cell>
        </row>
        <row r="251">
          <cell r="H251" t="str">
            <v>Intang</v>
          </cell>
          <cell r="I251" t="str">
            <v>Intangible assets - cost</v>
          </cell>
        </row>
        <row r="252">
          <cell r="H252" t="str">
            <v>025410</v>
          </cell>
          <cell r="I252" t="str">
            <v>025410 Накопл.амортизация - комп.прогр.Отклонение</v>
          </cell>
        </row>
        <row r="253">
          <cell r="H253" t="str">
            <v>025510</v>
          </cell>
          <cell r="I253" t="str">
            <v>025510 Накопл.амортизация - класс оценки 202Отклонение</v>
          </cell>
        </row>
        <row r="254">
          <cell r="H254" t="str">
            <v>Intang</v>
          </cell>
          <cell r="I254" t="str">
            <v>Intangible assets - depreciation</v>
          </cell>
        </row>
        <row r="255">
          <cell r="H255" t="str">
            <v>Intang</v>
          </cell>
          <cell r="I255" t="str">
            <v>Intangible assets</v>
          </cell>
        </row>
        <row r="256">
          <cell r="H256" t="str">
            <v>025100</v>
          </cell>
          <cell r="I256" t="str">
            <v>025100 Здания Управленческий</v>
          </cell>
        </row>
        <row r="257">
          <cell r="H257" t="str">
            <v>025150</v>
          </cell>
          <cell r="I257" t="str">
            <v>025150 Переоценка зданий Управленческий</v>
          </cell>
        </row>
        <row r="258">
          <cell r="H258" t="str">
            <v>Buildi</v>
          </cell>
          <cell r="I258" t="str">
            <v>Buildings - cost</v>
          </cell>
        </row>
        <row r="259">
          <cell r="H259" t="str">
            <v>025110</v>
          </cell>
          <cell r="I259" t="str">
            <v>025110 Накопл.амортизация зданияОтклонение</v>
          </cell>
        </row>
        <row r="260">
          <cell r="H260" t="str">
            <v>Buildi</v>
          </cell>
          <cell r="I260" t="str">
            <v>Buildings - depreciation</v>
          </cell>
        </row>
        <row r="261">
          <cell r="H261" t="str">
            <v>025900</v>
          </cell>
          <cell r="I261" t="str">
            <v>025900 Земельные участки Отклонение</v>
          </cell>
        </row>
        <row r="262">
          <cell r="H262" t="str">
            <v>025950</v>
          </cell>
          <cell r="I262" t="str">
            <v>025950 Переоценка земельных участков Отклонение</v>
          </cell>
        </row>
        <row r="263">
          <cell r="H263" t="str">
            <v>Land -</v>
          </cell>
          <cell r="I263" t="str">
            <v>Land - cost</v>
          </cell>
        </row>
        <row r="264">
          <cell r="H264" t="str">
            <v>025200</v>
          </cell>
          <cell r="I264" t="str">
            <v>025200 Оборудование отклонение</v>
          </cell>
        </row>
        <row r="265">
          <cell r="H265" t="str">
            <v>025250</v>
          </cell>
          <cell r="I265" t="str">
            <v>025250 Переоценка оборудования Отклонение</v>
          </cell>
        </row>
        <row r="266">
          <cell r="H266" t="str">
            <v>025300</v>
          </cell>
          <cell r="I266" t="str">
            <v>025300 Производственное оборудование отклонение</v>
          </cell>
        </row>
        <row r="267">
          <cell r="H267" t="str">
            <v>025350</v>
          </cell>
          <cell r="I267" t="str">
            <v>025350 Переоценка производственногоОборудованияОтклонение</v>
          </cell>
        </row>
        <row r="268">
          <cell r="H268" t="str">
            <v>025600</v>
          </cell>
          <cell r="I268" t="str">
            <v>025600 Запас - класс оценки 203 Отклонение</v>
          </cell>
        </row>
        <row r="269">
          <cell r="H269" t="str">
            <v>025650</v>
          </cell>
          <cell r="I269" t="str">
            <v>025650 Переоценка- класс оценки 203Отклонение</v>
          </cell>
        </row>
        <row r="270">
          <cell r="H270" t="str">
            <v>Machin</v>
          </cell>
          <cell r="I270" t="str">
            <v>Machinery and equipment - cost</v>
          </cell>
        </row>
        <row r="271">
          <cell r="H271" t="str">
            <v>025210</v>
          </cell>
          <cell r="I271" t="str">
            <v>025210 Накопл.амортизация  оборудования отклонение</v>
          </cell>
        </row>
        <row r="272">
          <cell r="H272" t="str">
            <v>025310</v>
          </cell>
          <cell r="I272" t="str">
            <v>025310 Накопл.амортизация производОборудованияОтклонение</v>
          </cell>
        </row>
        <row r="273">
          <cell r="H273" t="str">
            <v>025610</v>
          </cell>
          <cell r="I273" t="str">
            <v>025610 Накопл.амортизация - класс оценки 203Отклонение</v>
          </cell>
        </row>
        <row r="274">
          <cell r="H274" t="str">
            <v>Machin</v>
          </cell>
          <cell r="I274" t="str">
            <v>Machinery and equipment - depreciation</v>
          </cell>
        </row>
        <row r="275">
          <cell r="H275" t="str">
            <v>176350</v>
          </cell>
          <cell r="I275" t="str">
            <v>176350 Начисления резерва по списанию ОС</v>
          </cell>
        </row>
        <row r="276">
          <cell r="H276" t="str">
            <v>Provis</v>
          </cell>
          <cell r="I276" t="str">
            <v>Provision for FA</v>
          </cell>
        </row>
        <row r="277">
          <cell r="H277" t="str">
            <v>Proper</v>
          </cell>
          <cell r="I277" t="str">
            <v>Property plant and equipment</v>
          </cell>
        </row>
        <row r="278">
          <cell r="H278" t="str">
            <v>000926</v>
          </cell>
          <cell r="I278" t="str">
            <v>000926 ПМ/ПС дебитовый счет поступления ОС</v>
          </cell>
        </row>
        <row r="279">
          <cell r="H279" t="str">
            <v>025700</v>
          </cell>
          <cell r="I279" t="str">
            <v>025700 НКС 800 Управленческий</v>
          </cell>
        </row>
        <row r="280">
          <cell r="H280" t="str">
            <v>025710</v>
          </cell>
          <cell r="I280" t="str">
            <v>025710 НКС 803 класс отклонение</v>
          </cell>
        </row>
        <row r="281">
          <cell r="H281" t="str">
            <v>025720</v>
          </cell>
          <cell r="I281" t="str">
            <v>025720 НКС 802 Управленческий</v>
          </cell>
        </row>
        <row r="282">
          <cell r="H282" t="str">
            <v>025730</v>
          </cell>
          <cell r="I282" t="str">
            <v>025730 НКС 805 Управленческий</v>
          </cell>
        </row>
        <row r="283">
          <cell r="H283" t="str">
            <v>025740</v>
          </cell>
          <cell r="I283" t="str">
            <v>025740 НКС 804 Управленческий</v>
          </cell>
        </row>
        <row r="284">
          <cell r="H284" t="str">
            <v>025750</v>
          </cell>
          <cell r="I284" t="str">
            <v>025750 НКС 801 Управленческий</v>
          </cell>
        </row>
        <row r="285">
          <cell r="H285" t="str">
            <v>025760</v>
          </cell>
          <cell r="I285" t="str">
            <v>025760 НКС 806 Управленческий</v>
          </cell>
        </row>
        <row r="286">
          <cell r="H286" t="str">
            <v>025770</v>
          </cell>
          <cell r="I286" t="str">
            <v>025770 НКС 807 Управленческий</v>
          </cell>
        </row>
        <row r="287">
          <cell r="H287" t="str">
            <v>025800</v>
          </cell>
          <cell r="I287" t="str">
            <v>025800 Финансовые вложения Управленческий учет</v>
          </cell>
        </row>
        <row r="288">
          <cell r="H288" t="str">
            <v>025850</v>
          </cell>
          <cell r="I288" t="str">
            <v>025850 ПереоцНКС Отклонение</v>
          </cell>
        </row>
        <row r="289">
          <cell r="H289" t="str">
            <v>180010</v>
          </cell>
          <cell r="I289" t="str">
            <v>180010 Краткосрочные фин.вложения (Ist.)</v>
          </cell>
        </row>
        <row r="290">
          <cell r="H290" t="str">
            <v>Assets</v>
          </cell>
          <cell r="I290" t="str">
            <v>Assets under construction - cost</v>
          </cell>
        </row>
        <row r="291">
          <cell r="H291" t="str">
            <v>Assets</v>
          </cell>
          <cell r="I291" t="str">
            <v>Assets under construction</v>
          </cell>
        </row>
        <row r="292">
          <cell r="H292" t="str">
            <v>034000</v>
          </cell>
          <cell r="I292" t="str">
            <v>034000 Авансы, выданные на закупку, монтаж осн.средств</v>
          </cell>
        </row>
        <row r="293">
          <cell r="H293" t="str">
            <v>034090</v>
          </cell>
          <cell r="I293" t="str">
            <v>034090 Авансы ОС(корр.счет)</v>
          </cell>
        </row>
        <row r="294">
          <cell r="H294" t="str">
            <v>035000</v>
          </cell>
          <cell r="I294" t="str">
            <v>035000 Авансы на закупку ОС</v>
          </cell>
        </row>
        <row r="295">
          <cell r="H295" t="str">
            <v>035099</v>
          </cell>
          <cell r="I295" t="str">
            <v>035099 Авансы ОС (корр.счет)</v>
          </cell>
        </row>
        <row r="296">
          <cell r="H296" t="str">
            <v>160090</v>
          </cell>
          <cell r="I296" t="str">
            <v>160090 Кредиторская задолженность внутри страны - СРЛ</v>
          </cell>
        </row>
        <row r="297">
          <cell r="H297" t="str">
            <v>161090</v>
          </cell>
          <cell r="I297" t="str">
            <v>161090 Кредиторская задолженность за рубежом - СРЛ</v>
          </cell>
        </row>
        <row r="298">
          <cell r="H298" t="str">
            <v>Capita</v>
          </cell>
          <cell r="I298" t="str">
            <v>Capital prepayments</v>
          </cell>
        </row>
        <row r="299">
          <cell r="H299" t="str">
            <v>Prepay</v>
          </cell>
          <cell r="I299" t="str">
            <v>Prepayments for construstion</v>
          </cell>
        </row>
        <row r="300">
          <cell r="H300" t="str">
            <v>ASSETS</v>
          </cell>
          <cell r="I300" t="str">
            <v>ASSETS</v>
          </cell>
        </row>
        <row r="301">
          <cell r="H301" t="str">
            <v>LIABIL</v>
          </cell>
          <cell r="I301" t="str">
            <v>LIABILITIES</v>
          </cell>
        </row>
        <row r="302">
          <cell r="H302" t="str">
            <v>108999</v>
          </cell>
          <cell r="I302" t="str">
            <v>108999 Транзитный счет для продаж по ваучерам</v>
          </cell>
        </row>
        <row r="303">
          <cell r="H303" t="str">
            <v>140210</v>
          </cell>
          <cell r="I303" t="str">
            <v>140210 НДС по авансам полученным</v>
          </cell>
        </row>
        <row r="304">
          <cell r="H304" t="str">
            <v>149090</v>
          </cell>
          <cell r="I304" t="str">
            <v>149090 Расчеты по накопительной скидке с покупателями</v>
          </cell>
        </row>
        <row r="305">
          <cell r="H305" t="str">
            <v>160020</v>
          </cell>
          <cell r="I305" t="str">
            <v>160020 Кредиторская задолжен.(по услугам) внутри страны</v>
          </cell>
        </row>
        <row r="306">
          <cell r="H306" t="str">
            <v>160022</v>
          </cell>
          <cell r="I306" t="str">
            <v>160022 Расчеты по страхованию в руб.</v>
          </cell>
        </row>
        <row r="307">
          <cell r="H307" t="str">
            <v>160200</v>
          </cell>
          <cell r="I307" t="str">
            <v>160200 Денежные средства от поставщиков услуг</v>
          </cell>
        </row>
        <row r="308">
          <cell r="H308" t="str">
            <v>161020</v>
          </cell>
          <cell r="I308" t="str">
            <v>161020 Кредиторская задолженность (по услугам) за рубежом</v>
          </cell>
        </row>
        <row r="309">
          <cell r="H309" t="str">
            <v>161030</v>
          </cell>
          <cell r="I309" t="str">
            <v>161030 Кредиторская задолж. (по усл.) за рубежом (Ist.)</v>
          </cell>
        </row>
        <row r="310">
          <cell r="H310" t="str">
            <v>161080</v>
          </cell>
          <cell r="I310" t="str">
            <v>161080 Кредиторская задолжен.(корр.счет)(Istochnic)</v>
          </cell>
        </row>
        <row r="311">
          <cell r="H311" t="str">
            <v>162000</v>
          </cell>
          <cell r="I311" t="str">
            <v>162000 Кредиторская задолженность за услуги (rand)</v>
          </cell>
        </row>
        <row r="312">
          <cell r="H312" t="str">
            <v>162099</v>
          </cell>
          <cell r="I312" t="str">
            <v>162099 Кредиторская задолженность - услуги (корр.счет)</v>
          </cell>
        </row>
        <row r="313">
          <cell r="H313" t="str">
            <v>162100</v>
          </cell>
          <cell r="I313" t="str">
            <v>162100 КредиторскаяЗадолженностьПоАффилированнымЛицам</v>
          </cell>
        </row>
        <row r="314">
          <cell r="H314" t="str">
            <v>162200</v>
          </cell>
          <cell r="I314" t="str">
            <v>162200 Кредиторская задолженность  за рубежом (rand)</v>
          </cell>
        </row>
        <row r="315">
          <cell r="H315" t="str">
            <v>162300</v>
          </cell>
          <cell r="I315" t="str">
            <v>162300 Дебиторская задолженность  за рубежом (rand)</v>
          </cell>
        </row>
        <row r="316">
          <cell r="H316" t="str">
            <v>162900</v>
          </cell>
          <cell r="I316" t="str">
            <v>162900 КредитЗадолженностьПоАффилированнымЛицам(Кор.счет)</v>
          </cell>
        </row>
        <row r="317">
          <cell r="H317" t="str">
            <v>163000</v>
          </cell>
          <cell r="I317" t="str">
            <v>163000 Расчеты по договорам подряда с физ.лицами</v>
          </cell>
        </row>
        <row r="318">
          <cell r="H318" t="str">
            <v>163140</v>
          </cell>
          <cell r="I318" t="str">
            <v>163140 Расчеты по договорам подряда с физ. лицами (у)</v>
          </cell>
        </row>
        <row r="319">
          <cell r="H319" t="str">
            <v>164000</v>
          </cell>
          <cell r="I319" t="str">
            <v>164000 Кредиторская задолженность подотчетных лиц</v>
          </cell>
        </row>
        <row r="320">
          <cell r="H320" t="str">
            <v>164010</v>
          </cell>
          <cell r="I320" t="str">
            <v>164010 Депонированные суммы RUR</v>
          </cell>
        </row>
        <row r="321">
          <cell r="H321" t="str">
            <v>164011</v>
          </cell>
          <cell r="I321" t="str">
            <v>164011 Депонированные суммы Лента</v>
          </cell>
        </row>
        <row r="322">
          <cell r="H322" t="str">
            <v>164099</v>
          </cell>
          <cell r="I322" t="str">
            <v>164099 Кредиторская задолжен.подотчет.лиц (коррект.счет)</v>
          </cell>
        </row>
        <row r="323">
          <cell r="H323" t="str">
            <v>164100</v>
          </cell>
          <cell r="I323" t="str">
            <v>164100 Кредиторская задолженность по обучению</v>
          </cell>
        </row>
        <row r="324">
          <cell r="H324" t="str">
            <v>164110</v>
          </cell>
          <cell r="I324" t="str">
            <v>164110 Кредиторская задолженность штраф за неправ терм. ч</v>
          </cell>
        </row>
        <row r="325">
          <cell r="H325" t="str">
            <v>164120</v>
          </cell>
          <cell r="I325" t="str">
            <v>164120 Кредиторская задолженность по путевкам</v>
          </cell>
        </row>
        <row r="326">
          <cell r="H326" t="str">
            <v>164130</v>
          </cell>
          <cell r="I326" t="str">
            <v>164130 Кредиторская задолженность по исполн. листам</v>
          </cell>
        </row>
        <row r="327">
          <cell r="H327" t="str">
            <v>164135</v>
          </cell>
          <cell r="I327" t="str">
            <v>164135 Задолженность по выплатам за воен. сборы</v>
          </cell>
        </row>
        <row r="328">
          <cell r="H328" t="str">
            <v>164140</v>
          </cell>
          <cell r="I328" t="str">
            <v>164140 Кредиторская задолженность подотчетных лиц (у)</v>
          </cell>
        </row>
        <row r="329">
          <cell r="H329" t="str">
            <v>164150</v>
          </cell>
          <cell r="I329" t="str">
            <v>164150 Прочие расчеты с сотрудниками</v>
          </cell>
        </row>
        <row r="330">
          <cell r="H330" t="str">
            <v>169000</v>
          </cell>
          <cell r="I330" t="str">
            <v>169000 Кредиторская задолжен.проч.(искусств.пост.и покуп)</v>
          </cell>
        </row>
        <row r="331">
          <cell r="H331" t="str">
            <v>169099</v>
          </cell>
          <cell r="I331" t="str">
            <v>169099 Кредиторская задолжен.пр.(иск.постав., корр.счет)</v>
          </cell>
        </row>
        <row r="332">
          <cell r="H332" t="str">
            <v>176000</v>
          </cell>
          <cell r="I332" t="str">
            <v>176000 Заработная плата к выплате</v>
          </cell>
        </row>
        <row r="333">
          <cell r="H333" t="str">
            <v>176010</v>
          </cell>
          <cell r="I333" t="str">
            <v>176010 Заработная плата к выплате (бух.учет)</v>
          </cell>
        </row>
        <row r="334">
          <cell r="H334" t="str">
            <v>176400</v>
          </cell>
          <cell r="I334" t="str">
            <v>176400 Начисления резервов по работам,услугам</v>
          </cell>
        </row>
        <row r="335">
          <cell r="H335" t="str">
            <v>176405</v>
          </cell>
          <cell r="I335" t="str">
            <v>176405 Начисления резервов по рем.фонду</v>
          </cell>
        </row>
        <row r="336">
          <cell r="H336" t="str">
            <v>176410</v>
          </cell>
          <cell r="I336" t="str">
            <v>176410 Начисления резервов отпускам пред.периода</v>
          </cell>
        </row>
        <row r="337">
          <cell r="H337" t="str">
            <v>176999</v>
          </cell>
          <cell r="I337" t="str">
            <v>176999 Начисленные затраты  (корр.счет)</v>
          </cell>
        </row>
        <row r="338">
          <cell r="H338" t="str">
            <v>191001</v>
          </cell>
          <cell r="I338" t="str">
            <v>191001 Перерасчет ПМ/ПС - услуги</v>
          </cell>
        </row>
        <row r="339">
          <cell r="H339" t="str">
            <v>191002</v>
          </cell>
          <cell r="I339" t="str">
            <v>191002 Перерасчет ПМ/ПС - услуги</v>
          </cell>
        </row>
        <row r="340">
          <cell r="H340" t="str">
            <v>191003</v>
          </cell>
          <cell r="I340" t="str">
            <v>191003 ПМ/ПС по МПЗ не для продажи</v>
          </cell>
        </row>
        <row r="341">
          <cell r="H341" t="str">
            <v>191099</v>
          </cell>
          <cell r="I341" t="str">
            <v>191099 Перерасчет ПМ/ПС - корректировочный счет</v>
          </cell>
        </row>
        <row r="342">
          <cell r="H342" t="str">
            <v>192000</v>
          </cell>
          <cell r="I342" t="str">
            <v>192000 Перерасчет ПМ/ПС - транспорт</v>
          </cell>
        </row>
        <row r="343">
          <cell r="H343" t="str">
            <v>193000</v>
          </cell>
          <cell r="I343" t="str">
            <v>193000 Перерасчет ПМ/ПС - таможня</v>
          </cell>
        </row>
        <row r="344">
          <cell r="H344" t="str">
            <v>280520</v>
          </cell>
          <cell r="I344" t="str">
            <v>280520 Д/ср от  поставщиков услуг</v>
          </cell>
        </row>
        <row r="345">
          <cell r="H345" t="str">
            <v>Accrue</v>
          </cell>
          <cell r="I345" t="str">
            <v>Accrued liabilities and other creditors</v>
          </cell>
        </row>
        <row r="346">
          <cell r="H346" t="str">
            <v>160010</v>
          </cell>
          <cell r="I346" t="str">
            <v>160010 Кредиторская задолженность (по ОС) внутри страны</v>
          </cell>
        </row>
        <row r="347">
          <cell r="H347" t="str">
            <v>161010</v>
          </cell>
          <cell r="I347" t="str">
            <v>161010 Кредиторская задолженность (по ОС) (Istochnic Ltd)</v>
          </cell>
        </row>
        <row r="348">
          <cell r="H348" t="str">
            <v>161040</v>
          </cell>
          <cell r="I348" t="str">
            <v>161040 Кредиторская задолженность (по ОС импорт)</v>
          </cell>
        </row>
        <row r="349">
          <cell r="H349" t="str">
            <v>161088</v>
          </cell>
          <cell r="I349" t="str">
            <v>161088 Кредиторская задолжен.ОС (корр.счет)(Istochnic Ltd</v>
          </cell>
        </row>
        <row r="350">
          <cell r="H350" t="str">
            <v>161099</v>
          </cell>
          <cell r="I350" t="str">
            <v>161099 Кредиторская задолжен.ОС (корр.счет)</v>
          </cell>
        </row>
        <row r="351">
          <cell r="H351" t="str">
            <v>Payabl</v>
          </cell>
          <cell r="I351" t="str">
            <v>Payables for purch.property, plant&amp;eq</v>
          </cell>
        </row>
        <row r="352">
          <cell r="H352" t="str">
            <v>176100</v>
          </cell>
          <cell r="I352" t="str">
            <v>176100 Прочие налоги</v>
          </cell>
        </row>
        <row r="353">
          <cell r="H353" t="str">
            <v>176200</v>
          </cell>
          <cell r="I353" t="str">
            <v>176200 ЕСН</v>
          </cell>
        </row>
        <row r="354">
          <cell r="H354" t="str">
            <v>177010</v>
          </cell>
          <cell r="I354" t="str">
            <v>177010 НДФЛ</v>
          </cell>
        </row>
        <row r="355">
          <cell r="H355" t="str">
            <v>Person</v>
          </cell>
          <cell r="I355" t="str">
            <v>Personal income tax</v>
          </cell>
        </row>
        <row r="356">
          <cell r="H356" t="str">
            <v>177020</v>
          </cell>
          <cell r="I356" t="str">
            <v>177020 Пособия соцстраха</v>
          </cell>
        </row>
        <row r="357">
          <cell r="H357" t="str">
            <v>177030</v>
          </cell>
          <cell r="I357" t="str">
            <v>177030 ЕСН  ФБ</v>
          </cell>
        </row>
        <row r="358">
          <cell r="H358" t="str">
            <v>177040</v>
          </cell>
          <cell r="I358" t="str">
            <v>177040 Страховая часть трудовой пенсии</v>
          </cell>
        </row>
        <row r="359">
          <cell r="H359" t="str">
            <v>177050</v>
          </cell>
          <cell r="I359" t="str">
            <v>177050 Накопительная часть трудовой пенсии</v>
          </cell>
        </row>
        <row r="360">
          <cell r="H360" t="str">
            <v>177060</v>
          </cell>
          <cell r="I360" t="str">
            <v>177060 Фед. Фонд обязательного медицинского страхования</v>
          </cell>
        </row>
        <row r="361">
          <cell r="H361" t="str">
            <v>177070</v>
          </cell>
          <cell r="I361" t="str">
            <v>177070 Террит. фонд обязательного мед. страхования</v>
          </cell>
        </row>
        <row r="362">
          <cell r="H362" t="str">
            <v>177080</v>
          </cell>
          <cell r="I362" t="str">
            <v>177080 Взносы на ССН Сл. на пр-ве</v>
          </cell>
        </row>
        <row r="363">
          <cell r="H363" t="str">
            <v>177099</v>
          </cell>
          <cell r="I363" t="str">
            <v>177099 Кредиторская задолжен.перед бюджетом(коррект.счет)</v>
          </cell>
        </row>
        <row r="364">
          <cell r="H364" t="str">
            <v>Social</v>
          </cell>
          <cell r="I364" t="str">
            <v>Social Taxes</v>
          </cell>
        </row>
        <row r="365">
          <cell r="H365" t="str">
            <v>177100</v>
          </cell>
          <cell r="I365" t="str">
            <v>177100 Расчеты по налогу на прибыль</v>
          </cell>
        </row>
        <row r="366">
          <cell r="H366" t="str">
            <v>177110</v>
          </cell>
          <cell r="I366" t="str">
            <v>177110 Расчеты по транспортному налогу</v>
          </cell>
        </row>
        <row r="367">
          <cell r="H367" t="str">
            <v>177120</v>
          </cell>
          <cell r="I367" t="str">
            <v>177120 Расчеты по налогу на имущество</v>
          </cell>
        </row>
        <row r="368">
          <cell r="H368" t="str">
            <v>177130</v>
          </cell>
          <cell r="I368" t="str">
            <v>177130 Расчеты по налогу на землю</v>
          </cell>
        </row>
        <row r="369">
          <cell r="H369" t="str">
            <v>177140</v>
          </cell>
          <cell r="I369" t="str">
            <v>177140 Расчеты по сборам за загрязнение окр.среды</v>
          </cell>
        </row>
        <row r="370">
          <cell r="H370" t="str">
            <v>177150</v>
          </cell>
          <cell r="I370" t="str">
            <v>177150 Расчеты по пошлинам, прочие налоги и сборы</v>
          </cell>
        </row>
        <row r="371">
          <cell r="H371">
            <v>0</v>
          </cell>
          <cell r="I371">
            <v>0</v>
          </cell>
        </row>
        <row r="372">
          <cell r="H372" t="str">
            <v>160000</v>
          </cell>
          <cell r="I372" t="str">
            <v>160000 Кредиторская задолжен.(по товарам) внутри страны</v>
          </cell>
        </row>
        <row r="373">
          <cell r="H373" t="str">
            <v>160099</v>
          </cell>
          <cell r="I373" t="str">
            <v>160099 Кредиторская задолжен.товары (корр.счет)</v>
          </cell>
        </row>
        <row r="374">
          <cell r="H374" t="str">
            <v>161000</v>
          </cell>
          <cell r="I374" t="str">
            <v>161000 Кредиторская задолженность (по товарам) за рубежом</v>
          </cell>
        </row>
        <row r="375">
          <cell r="H375" t="str">
            <v>191000</v>
          </cell>
          <cell r="I375" t="str">
            <v>191000 Перерасчет ПМ/ПС - товары</v>
          </cell>
        </row>
        <row r="376">
          <cell r="H376" t="str">
            <v xml:space="preserve">Trade </v>
          </cell>
          <cell r="I376" t="str">
            <v>Trade payable</v>
          </cell>
        </row>
        <row r="377">
          <cell r="H377" t="str">
            <v>140200</v>
          </cell>
          <cell r="I377" t="str">
            <v>140200 Авансы полученные    (по товарам) внутри страны</v>
          </cell>
        </row>
        <row r="378">
          <cell r="H378" t="str">
            <v>140299</v>
          </cell>
          <cell r="I378" t="str">
            <v>140299 Авансы полученные (корр.)</v>
          </cell>
        </row>
        <row r="379">
          <cell r="H379" t="str">
            <v>140300</v>
          </cell>
          <cell r="I379" t="str">
            <v>140300 Авансы полученные по ОС</v>
          </cell>
        </row>
        <row r="380">
          <cell r="H380" t="str">
            <v>140399</v>
          </cell>
          <cell r="I380" t="str">
            <v>140399 Авансы полученные по ОС(корр.)</v>
          </cell>
        </row>
        <row r="381">
          <cell r="H381" t="str">
            <v>142200</v>
          </cell>
          <cell r="I381" t="str">
            <v>142200 Авансы полученные от аффилированных лиц</v>
          </cell>
        </row>
        <row r="382">
          <cell r="H382" t="str">
            <v>142290</v>
          </cell>
          <cell r="I382" t="str">
            <v>142290 АвансыПоАффилированнымЛицам(Корр.Счет)</v>
          </cell>
        </row>
        <row r="383">
          <cell r="H383" t="str">
            <v>146000</v>
          </cell>
          <cell r="I383" t="str">
            <v>146000 Целевое финансирование</v>
          </cell>
        </row>
        <row r="384">
          <cell r="H384" t="str">
            <v>146099</v>
          </cell>
          <cell r="I384" t="str">
            <v>146099 Целевое финансирование (коррект.счет)</v>
          </cell>
        </row>
        <row r="385">
          <cell r="H385" t="str">
            <v>Advanc</v>
          </cell>
          <cell r="I385" t="str">
            <v>Advances received</v>
          </cell>
        </row>
        <row r="386">
          <cell r="H386" t="str">
            <v>Accoun</v>
          </cell>
          <cell r="I386" t="str">
            <v>Accounts payable and accrued expenses</v>
          </cell>
        </row>
        <row r="387">
          <cell r="H387" t="str">
            <v>062130</v>
          </cell>
          <cell r="I387" t="str">
            <v>062130 Проценты кредитных учреждений, краткосрочные руб</v>
          </cell>
        </row>
        <row r="388">
          <cell r="H388" t="str">
            <v>062140</v>
          </cell>
          <cell r="I388" t="str">
            <v>062140 Проценты кредитных учреждений, долгосрочные руб.</v>
          </cell>
        </row>
        <row r="389">
          <cell r="H389" t="str">
            <v>062230</v>
          </cell>
          <cell r="I389" t="str">
            <v>062230 Проценты кредитных учреждений, краткосрочные вал</v>
          </cell>
        </row>
        <row r="390">
          <cell r="H390" t="str">
            <v>062240</v>
          </cell>
          <cell r="I390" t="str">
            <v>062240 Проценты кредитных учреждений, долгосрочные вал.</v>
          </cell>
        </row>
        <row r="391">
          <cell r="H391" t="str">
            <v>062292</v>
          </cell>
          <cell r="I391" t="str">
            <v>062292 Проценты по краткосрочным займам(корр.счет)</v>
          </cell>
        </row>
        <row r="392">
          <cell r="H392" t="str">
            <v>062392</v>
          </cell>
          <cell r="I392" t="str">
            <v>062392 Проценты по долгосрочным займам(корр.счет)</v>
          </cell>
        </row>
        <row r="393">
          <cell r="H393" t="str">
            <v>Intere</v>
          </cell>
          <cell r="I393" t="str">
            <v>Interest accrued</v>
          </cell>
        </row>
        <row r="394">
          <cell r="H394" t="str">
            <v>062110</v>
          </cell>
          <cell r="I394" t="str">
            <v>062110 Ссуды кредитных учреждений, краткосрочные,руб.</v>
          </cell>
        </row>
        <row r="395">
          <cell r="H395" t="str">
            <v>062210</v>
          </cell>
          <cell r="I395" t="str">
            <v>062210 Ссуды кредитных учреждений, краткосрочные,валюта</v>
          </cell>
        </row>
        <row r="396">
          <cell r="H396" t="str">
            <v>062290</v>
          </cell>
          <cell r="I396" t="str">
            <v>062290 Краткосрочные займы(корр.счет)</v>
          </cell>
        </row>
        <row r="397">
          <cell r="H397" t="str">
            <v>063000</v>
          </cell>
          <cell r="I397" t="str">
            <v>063000 Займы полученные от аффелированных лиц</v>
          </cell>
        </row>
        <row r="398">
          <cell r="H398" t="str">
            <v>063030</v>
          </cell>
          <cell r="I398" t="str">
            <v>063030 Проценты к уплате по займам от аффилированных лиц</v>
          </cell>
        </row>
        <row r="399">
          <cell r="H399" t="str">
            <v>063039</v>
          </cell>
          <cell r="I399" t="str">
            <v>063039 ПроцентыК уплатеПоЗаймамОтАффилированныхЛиц(кор)</v>
          </cell>
        </row>
        <row r="400">
          <cell r="H400" t="str">
            <v>063090</v>
          </cell>
          <cell r="I400" t="str">
            <v>063090 Займы полученные от аффелированных лиц (корр)</v>
          </cell>
        </row>
        <row r="401">
          <cell r="H401" t="str">
            <v>ST bor</v>
          </cell>
          <cell r="I401" t="str">
            <v>ST borrowings</v>
          </cell>
        </row>
        <row r="402">
          <cell r="H402" t="str">
            <v>Short-</v>
          </cell>
          <cell r="I402" t="str">
            <v>Short-term borrowings</v>
          </cell>
        </row>
        <row r="403">
          <cell r="H403" t="str">
            <v>175000</v>
          </cell>
          <cell r="I403" t="str">
            <v>175000 Исходящий НДС по проданным товарам</v>
          </cell>
        </row>
        <row r="404">
          <cell r="H404" t="str">
            <v>175009</v>
          </cell>
          <cell r="I404" t="str">
            <v>175009 Исходящий НДС по проданным товарам (корр.)</v>
          </cell>
        </row>
        <row r="405">
          <cell r="H405" t="str">
            <v>175010</v>
          </cell>
          <cell r="I405" t="str">
            <v>175010 Исходящий НДС по полученным авансам (товар)</v>
          </cell>
        </row>
        <row r="406">
          <cell r="H406" t="str">
            <v>175100</v>
          </cell>
          <cell r="I406" t="str">
            <v>175100 Исходящий НДС по оказанным услугам</v>
          </cell>
        </row>
        <row r="407">
          <cell r="H407" t="str">
            <v>175110</v>
          </cell>
          <cell r="I407" t="str">
            <v>175110 Исходящий НДС по полученным авансам за услуги</v>
          </cell>
        </row>
        <row r="408">
          <cell r="H408" t="str">
            <v>175120</v>
          </cell>
          <cell r="I408" t="str">
            <v>175120 Исходящий НДС по оказанным услугам рекламного хар.</v>
          </cell>
        </row>
        <row r="409">
          <cell r="H409" t="str">
            <v>175130</v>
          </cell>
          <cell r="I409" t="str">
            <v>175130 Исходящий НДС по получ.авансам за услуги рекл.хар.</v>
          </cell>
        </row>
        <row r="410">
          <cell r="H410" t="str">
            <v>175200</v>
          </cell>
          <cell r="I410" t="str">
            <v>175200 Исходящий НДС по проданным основным средствам</v>
          </cell>
        </row>
        <row r="411">
          <cell r="H411" t="str">
            <v>175210</v>
          </cell>
          <cell r="I411" t="str">
            <v>175210 Исходящий НДС по полученным авансам за осн.средств</v>
          </cell>
        </row>
        <row r="412">
          <cell r="H412" t="str">
            <v>175500</v>
          </cell>
          <cell r="I412" t="str">
            <v>175500 НДС к зачету перед бюджетом по товарам</v>
          </cell>
        </row>
        <row r="413">
          <cell r="H413" t="str">
            <v>175510</v>
          </cell>
          <cell r="I413" t="str">
            <v>175510 НДС к зачету перед бюджетом по сырью</v>
          </cell>
        </row>
        <row r="414">
          <cell r="H414" t="str">
            <v>175530</v>
          </cell>
          <cell r="I414" t="str">
            <v>175530 НДС к зачету перед бюджетом по сырью</v>
          </cell>
        </row>
        <row r="415">
          <cell r="H415" t="str">
            <v>175600</v>
          </cell>
          <cell r="I415" t="str">
            <v>175600 НДС к зачетуПередБюджетомПоУслугамНеПроизв.Хар</v>
          </cell>
        </row>
        <row r="416">
          <cell r="H416" t="str">
            <v>175610</v>
          </cell>
          <cell r="I416" t="str">
            <v>175610 НДС к зачету перед бюджетом по услугам произв. хар</v>
          </cell>
        </row>
        <row r="417">
          <cell r="H417" t="str">
            <v>175700</v>
          </cell>
          <cell r="I417" t="str">
            <v>175700 НДС к зачету перед бюджетом по ОС</v>
          </cell>
        </row>
        <row r="418">
          <cell r="H418" t="str">
            <v>175800</v>
          </cell>
          <cell r="I418" t="str">
            <v>175800 Исходящий НДС по проданным ваучерам</v>
          </cell>
        </row>
        <row r="419">
          <cell r="H419" t="str">
            <v>175900</v>
          </cell>
          <cell r="I419" t="str">
            <v>175900 НДС к уплате</v>
          </cell>
        </row>
        <row r="420">
          <cell r="H420" t="str">
            <v>175909</v>
          </cell>
          <cell r="I420" t="str">
            <v>175909 Авансовые взносы НДС</v>
          </cell>
        </row>
        <row r="421">
          <cell r="H421" t="str">
            <v>176500</v>
          </cell>
          <cell r="I421" t="str">
            <v>176500 Обязательства по ЕСН Факел,Эвита</v>
          </cell>
        </row>
        <row r="422">
          <cell r="H422" t="str">
            <v>230910</v>
          </cell>
          <cell r="I422" t="str">
            <v>230910 НДС в расходах по  услугам</v>
          </cell>
        </row>
        <row r="423">
          <cell r="H423" t="str">
            <v>450340</v>
          </cell>
          <cell r="I423" t="str">
            <v>450340 НДС уплаченный</v>
          </cell>
        </row>
        <row r="424">
          <cell r="H424" t="str">
            <v>Output</v>
          </cell>
          <cell r="I424" t="str">
            <v>Output VAT</v>
          </cell>
        </row>
        <row r="425">
          <cell r="H425" t="str">
            <v>Tax li</v>
          </cell>
          <cell r="I425" t="str">
            <v>Tax liabilities</v>
          </cell>
        </row>
        <row r="426">
          <cell r="H426" t="str">
            <v>062120</v>
          </cell>
          <cell r="I426" t="str">
            <v>062120 Ссуды кредитных учреждений, долгосрочные,руб.</v>
          </cell>
        </row>
        <row r="427">
          <cell r="H427" t="str">
            <v>062220</v>
          </cell>
          <cell r="I427" t="str">
            <v>062220 Ссуды кредитных учреждений, долгосрочные,валют.</v>
          </cell>
        </row>
        <row r="428">
          <cell r="H428" t="str">
            <v>062390</v>
          </cell>
          <cell r="I428" t="str">
            <v>062390 Долгосрочные займы(корр.счет)</v>
          </cell>
        </row>
        <row r="429">
          <cell r="H429" t="str">
            <v xml:space="preserve">Total </v>
          </cell>
          <cell r="I429" t="str">
            <v>Total LT borrowings</v>
          </cell>
        </row>
        <row r="430">
          <cell r="H430" t="str">
            <v>Long-T</v>
          </cell>
          <cell r="I430" t="str">
            <v>Long-Term borrowings</v>
          </cell>
        </row>
        <row r="431">
          <cell r="H431" t="str">
            <v>070000</v>
          </cell>
          <cell r="I431" t="str">
            <v>070000 Акционерный капитал</v>
          </cell>
        </row>
        <row r="432">
          <cell r="H432" t="str">
            <v>070050</v>
          </cell>
          <cell r="I432" t="str">
            <v>070050 Уставный капитал ООО "Лента"</v>
          </cell>
        </row>
        <row r="433">
          <cell r="H433" t="str">
            <v>070550</v>
          </cell>
          <cell r="I433" t="str">
            <v>070550 Взнос учредителей в уставный капитал ООО "Лента"</v>
          </cell>
        </row>
        <row r="434">
          <cell r="H434" t="str">
            <v xml:space="preserve">Share </v>
          </cell>
          <cell r="I434" t="str">
            <v>Share capital</v>
          </cell>
        </row>
        <row r="435">
          <cell r="H435" t="str">
            <v xml:space="preserve">Share </v>
          </cell>
          <cell r="I435" t="str">
            <v>Share capital</v>
          </cell>
        </row>
        <row r="436">
          <cell r="H436" t="str">
            <v>070100</v>
          </cell>
          <cell r="I436" t="str">
            <v>070100 Добавочный капитал</v>
          </cell>
        </row>
        <row r="437">
          <cell r="H437" t="str">
            <v>070250</v>
          </cell>
          <cell r="I437" t="str">
            <v>070250 Резерв переоценки ОС, НМА (упр)</v>
          </cell>
        </row>
        <row r="438">
          <cell r="H438" t="str">
            <v>070500</v>
          </cell>
          <cell r="I438" t="str">
            <v>070500 Субсчет капитала</v>
          </cell>
        </row>
        <row r="439">
          <cell r="H439" t="str">
            <v>Additi</v>
          </cell>
          <cell r="I439" t="str">
            <v>Additional paid-in Capital</v>
          </cell>
        </row>
        <row r="440">
          <cell r="H440" t="str">
            <v>Additi</v>
          </cell>
          <cell r="I440" t="str">
            <v>Additional paid-in Capital</v>
          </cell>
        </row>
        <row r="441">
          <cell r="H441" t="str">
            <v>900000</v>
          </cell>
          <cell r="I441" t="str">
            <v>900000 Перенос результата текущего года</v>
          </cell>
        </row>
        <row r="442">
          <cell r="H442" t="str">
            <v>900010</v>
          </cell>
          <cell r="I442" t="str">
            <v>900010 Перенос результата текущего периода</v>
          </cell>
        </row>
        <row r="443">
          <cell r="H443" t="str">
            <v>Reserv</v>
          </cell>
          <cell r="I443" t="str">
            <v>Reserves</v>
          </cell>
        </row>
        <row r="444">
          <cell r="H444" t="str">
            <v>Retain</v>
          </cell>
          <cell r="I444" t="str">
            <v>Retained earnings</v>
          </cell>
        </row>
        <row r="445">
          <cell r="H445" t="str">
            <v>800000</v>
          </cell>
          <cell r="I445" t="str">
            <v>800000 Выручка FOOD розница</v>
          </cell>
        </row>
        <row r="446">
          <cell r="H446" t="str">
            <v>800010</v>
          </cell>
          <cell r="I446" t="str">
            <v>800010 Выручка FOOD опт</v>
          </cell>
        </row>
        <row r="447">
          <cell r="H447" t="str">
            <v>800100</v>
          </cell>
          <cell r="I447" t="str">
            <v>800100 Выручка NON-FOOD розница</v>
          </cell>
        </row>
        <row r="448">
          <cell r="H448" t="str">
            <v>800110</v>
          </cell>
          <cell r="I448" t="str">
            <v>800110 Выручка NON-FOOD опт</v>
          </cell>
        </row>
        <row r="449">
          <cell r="H449" t="str">
            <v>809000</v>
          </cell>
          <cell r="I449" t="str">
            <v>809000 Выручка(НДС) от продажи товаров</v>
          </cell>
        </row>
        <row r="450">
          <cell r="H450" t="str">
            <v>810000</v>
          </cell>
          <cell r="I450" t="str">
            <v>810000 Выручка от продажи уцененных товаров</v>
          </cell>
        </row>
        <row r="451">
          <cell r="H451" t="str">
            <v>829000</v>
          </cell>
          <cell r="I451" t="str">
            <v>829000 Выручка (НДС) от продажи основных средств</v>
          </cell>
        </row>
        <row r="452">
          <cell r="H452" t="str">
            <v>840010</v>
          </cell>
          <cell r="I452" t="str">
            <v>840010 Доходы от питания (столовая)</v>
          </cell>
        </row>
        <row r="453">
          <cell r="H453" t="str">
            <v>843090</v>
          </cell>
          <cell r="I453" t="str">
            <v>843090 Выручка с суммовых разниц</v>
          </cell>
        </row>
        <row r="454">
          <cell r="H454" t="str">
            <v>849000</v>
          </cell>
          <cell r="I454" t="str">
            <v>849000 Выручка (НДС) по дисконтным картам</v>
          </cell>
        </row>
        <row r="455">
          <cell r="H455" t="str">
            <v>849100</v>
          </cell>
          <cell r="I455" t="str">
            <v>849100 Выручка (НДС) по оказанным услугам</v>
          </cell>
        </row>
        <row r="456">
          <cell r="H456" t="str">
            <v>849200</v>
          </cell>
          <cell r="I456" t="str">
            <v>849200 Выручка (НДС) по оказанным услугам рекламного хар.</v>
          </cell>
        </row>
        <row r="457">
          <cell r="H457" t="str">
            <v>890000</v>
          </cell>
          <cell r="I457" t="str">
            <v>890000 Выручка (НДС) - корресп.счет</v>
          </cell>
        </row>
        <row r="458">
          <cell r="H458" t="str">
            <v>890010</v>
          </cell>
          <cell r="I458" t="str">
            <v>890010 Выручка (НДС сумм.разн.) - корресп.счет</v>
          </cell>
        </row>
        <row r="459">
          <cell r="H459" t="str">
            <v>Sales</v>
          </cell>
          <cell r="I459" t="str">
            <v>Sales</v>
          </cell>
        </row>
        <row r="460">
          <cell r="H460" t="str">
            <v>401000</v>
          </cell>
          <cell r="I460" t="str">
            <v>401000 Поступление товаров - Food</v>
          </cell>
        </row>
        <row r="461">
          <cell r="H461" t="str">
            <v>402000</v>
          </cell>
          <cell r="I461" t="str">
            <v>402000 Поступление  товаров - Non-Food</v>
          </cell>
        </row>
        <row r="462">
          <cell r="H462" t="str">
            <v>403000</v>
          </cell>
          <cell r="I462" t="str">
            <v>403000 Поступление упаковки</v>
          </cell>
        </row>
        <row r="463">
          <cell r="H463" t="str">
            <v>404000</v>
          </cell>
          <cell r="I463" t="str">
            <v>404000 Поступление сырья</v>
          </cell>
        </row>
        <row r="464">
          <cell r="H464" t="str">
            <v>404100</v>
          </cell>
          <cell r="I464" t="str">
            <v>404100 Поступление полуфабрикатов</v>
          </cell>
        </row>
        <row r="465">
          <cell r="H465" t="str">
            <v>404200</v>
          </cell>
          <cell r="I465" t="str">
            <v>404200 Выпуск готовой продукции</v>
          </cell>
        </row>
        <row r="466">
          <cell r="H466" t="str">
            <v>420137</v>
          </cell>
          <cell r="I466" t="str">
            <v>420137 POS материалы (этикетки,штрих-коды,антикражн.датч)</v>
          </cell>
        </row>
        <row r="467">
          <cell r="H467" t="str">
            <v>420139</v>
          </cell>
          <cell r="I467" t="str">
            <v>420139 Термолента</v>
          </cell>
        </row>
        <row r="468">
          <cell r="H468" t="str">
            <v>420140</v>
          </cell>
          <cell r="I468" t="str">
            <v>420140 Упаковочные материалы</v>
          </cell>
        </row>
        <row r="469">
          <cell r="H469" t="str">
            <v>831000</v>
          </cell>
          <cell r="I469" t="str">
            <v>831000 Себестоимость товаров Food</v>
          </cell>
        </row>
        <row r="470">
          <cell r="H470" t="str">
            <v>831010</v>
          </cell>
          <cell r="I470" t="str">
            <v>831010 Себестоимость товаров Food (опт).</v>
          </cell>
        </row>
        <row r="471">
          <cell r="H471" t="str">
            <v>831090</v>
          </cell>
          <cell r="I471" t="str">
            <v>831090 Отклонения в Себестоимости товаров Food</v>
          </cell>
        </row>
        <row r="472">
          <cell r="H472" t="str">
            <v>832000</v>
          </cell>
          <cell r="I472" t="str">
            <v>832000 Себестоимость товаров Non- Food</v>
          </cell>
        </row>
        <row r="473">
          <cell r="H473" t="str">
            <v>832010</v>
          </cell>
          <cell r="I473" t="str">
            <v>832010 Себестоимость товаров Non- Food (Опт)</v>
          </cell>
        </row>
        <row r="474">
          <cell r="H474" t="str">
            <v>834000</v>
          </cell>
          <cell r="I474" t="str">
            <v>834000 Себестоимость сырья</v>
          </cell>
        </row>
        <row r="475">
          <cell r="H475" t="str">
            <v>834200</v>
          </cell>
          <cell r="I475" t="str">
            <v>834200 Себестоимость готовой продукции</v>
          </cell>
        </row>
        <row r="476">
          <cell r="H476" t="str">
            <v>834210</v>
          </cell>
          <cell r="I476" t="str">
            <v>834210 Себестоимость готовой продукции (опт)</v>
          </cell>
        </row>
        <row r="477">
          <cell r="H477" t="str">
            <v>834290</v>
          </cell>
          <cell r="I477" t="str">
            <v>834290 Отклонения в Себестоимости готовой продукции</v>
          </cell>
        </row>
        <row r="478">
          <cell r="H478" t="str">
            <v>835000</v>
          </cell>
          <cell r="I478" t="str">
            <v>835000 Себестоимость дисконтных карт</v>
          </cell>
        </row>
        <row r="479">
          <cell r="H479" t="str">
            <v>Cost o</v>
          </cell>
          <cell r="I479" t="str">
            <v>Cost of goods sold</v>
          </cell>
        </row>
        <row r="480">
          <cell r="H480" t="str">
            <v>440310</v>
          </cell>
          <cell r="I480" t="str">
            <v>440310 г-та"Суперпредлож."</v>
          </cell>
        </row>
        <row r="481">
          <cell r="H481" t="str">
            <v>440320</v>
          </cell>
          <cell r="I481" t="str">
            <v>440320 акция"Товары недели"</v>
          </cell>
        </row>
        <row r="482">
          <cell r="H482" t="str">
            <v>440330</v>
          </cell>
          <cell r="I482" t="str">
            <v>440330 Интернет сайт</v>
          </cell>
        </row>
        <row r="483">
          <cell r="H483" t="str">
            <v>440331</v>
          </cell>
          <cell r="I483" t="str">
            <v>440331 Реклама на радиостанциях и ТВ</v>
          </cell>
        </row>
        <row r="484">
          <cell r="H484" t="str">
            <v>440332</v>
          </cell>
          <cell r="I484" t="str">
            <v>440332 Реклама интернет сайта в интернете</v>
          </cell>
        </row>
        <row r="485">
          <cell r="H485" t="str">
            <v>440333</v>
          </cell>
          <cell r="I485" t="str">
            <v>440333 Дизайн, печать, распространение каталога</v>
          </cell>
        </row>
        <row r="486">
          <cell r="H486" t="str">
            <v>440334</v>
          </cell>
          <cell r="I486" t="str">
            <v>440334 Печать проч.рекламных и информационных материалов</v>
          </cell>
        </row>
        <row r="487">
          <cell r="H487" t="str">
            <v>440335</v>
          </cell>
          <cell r="I487" t="str">
            <v>440335 Наружная реклама (щиты, перетяжки)</v>
          </cell>
        </row>
        <row r="488">
          <cell r="H488" t="str">
            <v>440336</v>
          </cell>
          <cell r="I488" t="str">
            <v>440336 Коммуникации с клиентами (прямые и SMS рассылки)</v>
          </cell>
        </row>
        <row r="489">
          <cell r="H489" t="str">
            <v>440337</v>
          </cell>
          <cell r="I489" t="str">
            <v>440337 Корпоративная символика</v>
          </cell>
        </row>
        <row r="490">
          <cell r="H490" t="str">
            <v>440339</v>
          </cell>
          <cell r="I490" t="str">
            <v>440339 Работа со СМИ (публикации, интервью и т.д.)</v>
          </cell>
        </row>
        <row r="491">
          <cell r="H491" t="str">
            <v>440340</v>
          </cell>
          <cell r="I491" t="str">
            <v>440340 Прочая реклама</v>
          </cell>
        </row>
        <row r="492">
          <cell r="H492" t="str">
            <v>440341</v>
          </cell>
          <cell r="I492" t="str">
            <v>440341 Развлекательные мероприятия для покупателей в ТК</v>
          </cell>
        </row>
        <row r="493">
          <cell r="H493" t="str">
            <v>440342</v>
          </cell>
          <cell r="I493" t="str">
            <v>440342 Сувенирная продукция для владельцев ДК</v>
          </cell>
        </row>
        <row r="494">
          <cell r="H494" t="str">
            <v>440343</v>
          </cell>
          <cell r="I494" t="str">
            <v>440343 Оформление информационных стоек</v>
          </cell>
        </row>
        <row r="495">
          <cell r="H495" t="str">
            <v>440350</v>
          </cell>
          <cell r="I495" t="str">
            <v>440350 "Nмлн покупатель"</v>
          </cell>
        </row>
        <row r="496">
          <cell r="H496" t="str">
            <v>440360</v>
          </cell>
          <cell r="I496" t="str">
            <v>440360 Реклама открытия новых комплексов</v>
          </cell>
        </row>
        <row r="497">
          <cell r="H497" t="str">
            <v>440370</v>
          </cell>
          <cell r="I497" t="str">
            <v>440370 PR направление</v>
          </cell>
        </row>
        <row r="498">
          <cell r="H498" t="str">
            <v>440380</v>
          </cell>
          <cell r="I498" t="str">
            <v>440380 Мерчайдайзинг</v>
          </cell>
        </row>
        <row r="499">
          <cell r="H499" t="str">
            <v>440390</v>
          </cell>
          <cell r="I499" t="str">
            <v>440390 Реклама Дорожные знаки</v>
          </cell>
        </row>
        <row r="500">
          <cell r="H500" t="str">
            <v>440410</v>
          </cell>
          <cell r="I500" t="str">
            <v>440410 Акции для владельцев дисконтных карт</v>
          </cell>
        </row>
        <row r="501">
          <cell r="H501" t="str">
            <v>440411</v>
          </cell>
          <cell r="I501" t="str">
            <v>440411 Презентационные мат-лы (буклеты, листовки и пр.)</v>
          </cell>
        </row>
        <row r="502">
          <cell r="H502" t="str">
            <v>440412</v>
          </cell>
          <cell r="I502" t="str">
            <v>440412 Акции по привлечению покупателей</v>
          </cell>
        </row>
        <row r="503">
          <cell r="H503" t="str">
            <v>440413</v>
          </cell>
          <cell r="I503" t="str">
            <v>440413 Купоны для розничных покупателей</v>
          </cell>
        </row>
        <row r="504">
          <cell r="H504" t="str">
            <v>440414</v>
          </cell>
          <cell r="I504" t="str">
            <v>440414 Подарки</v>
          </cell>
        </row>
        <row r="505">
          <cell r="H505" t="str">
            <v>440415</v>
          </cell>
          <cell r="I505" t="str">
            <v>440415 Обслуживание радиотрансляций в ТК</v>
          </cell>
        </row>
        <row r="506">
          <cell r="H506" t="str">
            <v>440416</v>
          </cell>
          <cell r="I506" t="str">
            <v>440416 Маркетинговые исследования</v>
          </cell>
        </row>
        <row r="507">
          <cell r="H507" t="str">
            <v>440418</v>
          </cell>
          <cell r="I507" t="str">
            <v>440418 Списание накопл.бонуса частной марки</v>
          </cell>
        </row>
        <row r="508">
          <cell r="H508" t="str">
            <v>440420</v>
          </cell>
          <cell r="I508" t="str">
            <v>440420 Опросы в магазинах</v>
          </cell>
        </row>
        <row r="509">
          <cell r="H509" t="str">
            <v>440421</v>
          </cell>
          <cell r="I509" t="str">
            <v>440421 Обслуживание рекламоносителей</v>
          </cell>
        </row>
        <row r="510">
          <cell r="H510" t="str">
            <v>440422</v>
          </cell>
          <cell r="I510" t="str">
            <v>440422 Дегустация ГП (с/с)</v>
          </cell>
        </row>
        <row r="511">
          <cell r="H511" t="str">
            <v>440423</v>
          </cell>
          <cell r="I511" t="str">
            <v>440423 Дегустация ГП (не прин. НДС в цене реал.)</v>
          </cell>
        </row>
        <row r="512">
          <cell r="H512" t="str">
            <v>440430</v>
          </cell>
          <cell r="I512" t="str">
            <v>440430 Обслуживание БД по владельцам дисконтных карт</v>
          </cell>
        </row>
        <row r="513">
          <cell r="H513" t="str">
            <v>440431</v>
          </cell>
          <cell r="I513" t="str">
            <v>440431 Дисконтные карты</v>
          </cell>
        </row>
        <row r="514">
          <cell r="H514" t="str">
            <v>440432</v>
          </cell>
          <cell r="I514" t="str">
            <v>440432 Анкеты для дисконтных карт</v>
          </cell>
        </row>
        <row r="515">
          <cell r="H515" t="str">
            <v>Advert</v>
          </cell>
          <cell r="I515" t="str">
            <v>Advertising</v>
          </cell>
        </row>
        <row r="516">
          <cell r="H516" t="str">
            <v>488035</v>
          </cell>
          <cell r="I516" t="str">
            <v>488035 Амортизация  оборудования отклонение</v>
          </cell>
        </row>
        <row r="517">
          <cell r="H517" t="str">
            <v>489010</v>
          </cell>
          <cell r="I517" t="str">
            <v>489010 Амортизация производственного оборудования</v>
          </cell>
        </row>
        <row r="518">
          <cell r="H518" t="str">
            <v>489020</v>
          </cell>
          <cell r="I518" t="str">
            <v>489020 Амортизация офисного оборудования</v>
          </cell>
        </row>
        <row r="519">
          <cell r="H519" t="str">
            <v>489030</v>
          </cell>
          <cell r="I519" t="str">
            <v>489030 Aмортизация холодильного оборудования</v>
          </cell>
        </row>
        <row r="520">
          <cell r="H520" t="str">
            <v>489040</v>
          </cell>
          <cell r="I520" t="str">
            <v>489040 Амортизация оргтехники</v>
          </cell>
        </row>
        <row r="521">
          <cell r="H521" t="str">
            <v>489050</v>
          </cell>
          <cell r="I521" t="str">
            <v>489050 Амортизация оборудование котельной</v>
          </cell>
        </row>
        <row r="522">
          <cell r="H522" t="str">
            <v>489060</v>
          </cell>
          <cell r="I522" t="str">
            <v>489060 Амортизация - класс оценки 60</v>
          </cell>
        </row>
        <row r="523">
          <cell r="H523" t="str">
            <v>489061</v>
          </cell>
          <cell r="I523" t="str">
            <v>489061 Амортизация автотранспорта</v>
          </cell>
        </row>
        <row r="524">
          <cell r="H524" t="str">
            <v>489070</v>
          </cell>
          <cell r="I524" t="str">
            <v>489070 Амортизация грузовых стеллажей</v>
          </cell>
        </row>
        <row r="525">
          <cell r="H525" t="str">
            <v>489080</v>
          </cell>
          <cell r="I525" t="str">
            <v>489080 Амортизация аксессуаров</v>
          </cell>
        </row>
        <row r="526">
          <cell r="H526" t="str">
            <v>489090</v>
          </cell>
          <cell r="I526" t="str">
            <v>489090 Амортизация проч.спец.оборудования</v>
          </cell>
        </row>
        <row r="527">
          <cell r="H527" t="str">
            <v>489101</v>
          </cell>
          <cell r="I527" t="str">
            <v>489101 Амортизация здания</v>
          </cell>
        </row>
        <row r="528">
          <cell r="H528" t="str">
            <v>489120</v>
          </cell>
          <cell r="I528" t="str">
            <v>489120 Амортизация  новых ОС до 10000 руб</v>
          </cell>
        </row>
        <row r="529">
          <cell r="H529" t="str">
            <v>489201</v>
          </cell>
          <cell r="I529" t="str">
            <v>489201 Амортизация - класс оценки 201</v>
          </cell>
        </row>
        <row r="530">
          <cell r="H530" t="str">
            <v>489202</v>
          </cell>
          <cell r="I530" t="str">
            <v>489202 Амортизация - класс оценки 202</v>
          </cell>
        </row>
        <row r="531">
          <cell r="H531" t="str">
            <v>489203</v>
          </cell>
          <cell r="I531" t="str">
            <v>489203 Амортизация - класс оценки 203</v>
          </cell>
        </row>
        <row r="532">
          <cell r="H532" t="str">
            <v>489204</v>
          </cell>
          <cell r="I532" t="str">
            <v>489204 Амортизация - класс оценки 204</v>
          </cell>
        </row>
        <row r="533">
          <cell r="H533" t="str">
            <v>489205</v>
          </cell>
          <cell r="I533" t="str">
            <v>489205 Амортизация - класс оценки 205</v>
          </cell>
        </row>
        <row r="534">
          <cell r="H534" t="str">
            <v>489206</v>
          </cell>
          <cell r="I534" t="str">
            <v>489206 Амортизация - класс оценки 206</v>
          </cell>
        </row>
        <row r="535">
          <cell r="H535" t="str">
            <v>Deprec</v>
          </cell>
          <cell r="I535" t="str">
            <v>Depreciation</v>
          </cell>
        </row>
        <row r="536">
          <cell r="H536" t="str">
            <v>230050</v>
          </cell>
          <cell r="I536" t="str">
            <v>230050 ММ убыток от перемещения товаров между магазинами</v>
          </cell>
        </row>
        <row r="537">
          <cell r="H537" t="str">
            <v>230060</v>
          </cell>
          <cell r="I537" t="str">
            <v>230060 ММ убыток от изменения (округления) цен</v>
          </cell>
        </row>
        <row r="538">
          <cell r="H538" t="str">
            <v>230070</v>
          </cell>
          <cell r="I538" t="str">
            <v>230070 ММ убыток от переоценки товаров</v>
          </cell>
        </row>
        <row r="539">
          <cell r="H539" t="str">
            <v>230071</v>
          </cell>
          <cell r="I539" t="str">
            <v>230071 ММ убыток от переоценки товаров при ПИ</v>
          </cell>
        </row>
        <row r="540">
          <cell r="H540" t="str">
            <v>230073</v>
          </cell>
          <cell r="I540" t="str">
            <v>230073 ММ убыток от переоценки товаров (готовая продукци)</v>
          </cell>
        </row>
        <row r="541">
          <cell r="H541" t="str">
            <v>230074</v>
          </cell>
          <cell r="I541" t="str">
            <v>230074 ММ убыток от переоценки товаров (сырье)</v>
          </cell>
        </row>
        <row r="542">
          <cell r="H542" t="str">
            <v>230075</v>
          </cell>
          <cell r="I542" t="str">
            <v>230075 ММ убыток от переоценки товаров не для продаж</v>
          </cell>
        </row>
        <row r="543">
          <cell r="H543" t="str">
            <v>280030</v>
          </cell>
          <cell r="I543" t="str">
            <v>280030 ММ доход -излишки при инвентаризации</v>
          </cell>
        </row>
        <row r="544">
          <cell r="H544" t="str">
            <v>280050</v>
          </cell>
          <cell r="I544" t="str">
            <v>280050 ММ доход от перемещения товаров между магазинами</v>
          </cell>
        </row>
        <row r="545">
          <cell r="H545" t="str">
            <v>280060</v>
          </cell>
          <cell r="I545" t="str">
            <v>280060 ММ доход от изменения (округления) цен</v>
          </cell>
        </row>
        <row r="546">
          <cell r="H546" t="str">
            <v>280070</v>
          </cell>
          <cell r="I546" t="str">
            <v>280070 ММ доход от переоценки товаров</v>
          </cell>
        </row>
        <row r="547">
          <cell r="H547" t="str">
            <v>280071</v>
          </cell>
          <cell r="I547" t="str">
            <v>280071 ММ доход от переоценки товаров при ПИ</v>
          </cell>
        </row>
        <row r="548">
          <cell r="H548" t="str">
            <v>280073</v>
          </cell>
          <cell r="I548" t="str">
            <v>280073 ММ доход от переоценки товаров (готовая продукция)</v>
          </cell>
        </row>
        <row r="549">
          <cell r="H549" t="str">
            <v>280074</v>
          </cell>
          <cell r="I549" t="str">
            <v>280074 ММ доход от переоценки товаров сырье</v>
          </cell>
        </row>
        <row r="550">
          <cell r="H550" t="str">
            <v>280075</v>
          </cell>
          <cell r="I550" t="str">
            <v>280075 ММ доход от переоценки товаров не для продаж</v>
          </cell>
        </row>
        <row r="551">
          <cell r="H551" t="str">
            <v>440510</v>
          </cell>
          <cell r="I551" t="str">
            <v>440510 Акты списания брака - food</v>
          </cell>
        </row>
        <row r="552">
          <cell r="H552" t="str">
            <v>440511</v>
          </cell>
          <cell r="I552" t="str">
            <v>440511 Акты списания брака - фрукты, овощи</v>
          </cell>
        </row>
        <row r="553">
          <cell r="H553" t="str">
            <v>440512</v>
          </cell>
          <cell r="I553" t="str">
            <v>440512 Акты списания брака - non-food</v>
          </cell>
        </row>
        <row r="554">
          <cell r="H554" t="str">
            <v>440513</v>
          </cell>
          <cell r="I554" t="str">
            <v>440513 Акты списания товаров в производство</v>
          </cell>
        </row>
        <row r="555">
          <cell r="H555" t="str">
            <v>440514</v>
          </cell>
          <cell r="I555" t="str">
            <v>440514 Благотворительность товарными запасами (брак)</v>
          </cell>
        </row>
        <row r="556">
          <cell r="H556" t="str">
            <v>440515</v>
          </cell>
          <cell r="I556" t="str">
            <v>440515 Списание ГП с истекшим сроком годности</v>
          </cell>
        </row>
        <row r="557">
          <cell r="H557" t="str">
            <v>450410</v>
          </cell>
          <cell r="I557" t="str">
            <v>450410 Убытки по результатам ПИ</v>
          </cell>
        </row>
        <row r="558">
          <cell r="H558" t="str">
            <v>450411</v>
          </cell>
          <cell r="I558" t="str">
            <v>450411 Убытки от инвентаризации ОС</v>
          </cell>
        </row>
        <row r="559">
          <cell r="H559" t="str">
            <v>450412</v>
          </cell>
          <cell r="I559" t="str">
            <v>450412 Убытки по результатам ПИ производства</v>
          </cell>
        </row>
        <row r="560">
          <cell r="H560" t="str">
            <v>450414</v>
          </cell>
          <cell r="I560" t="str">
            <v>450414 Излишки по рез.ПИ производства</v>
          </cell>
        </row>
        <row r="561">
          <cell r="H561" t="str">
            <v>Invent</v>
          </cell>
          <cell r="I561" t="str">
            <v>Inventory shrinkage</v>
          </cell>
        </row>
        <row r="562">
          <cell r="H562" t="str">
            <v>410110</v>
          </cell>
          <cell r="I562" t="str">
            <v>410110 Заработная плата - списочный состав</v>
          </cell>
        </row>
        <row r="563">
          <cell r="H563" t="str">
            <v>410130</v>
          </cell>
          <cell r="I563" t="str">
            <v>410130 Заработная плата  без НДФЛ</v>
          </cell>
        </row>
        <row r="564">
          <cell r="H564" t="str">
            <v>410140</v>
          </cell>
          <cell r="I564" t="str">
            <v>410140 Премия  без НДФЛ</v>
          </cell>
        </row>
        <row r="565">
          <cell r="H565" t="str">
            <v>410214</v>
          </cell>
          <cell r="I565" t="str">
            <v>410214 Премии прочие</v>
          </cell>
        </row>
        <row r="566">
          <cell r="H566" t="str">
            <v>410220</v>
          </cell>
          <cell r="I566" t="str">
            <v>410220 Бонусы</v>
          </cell>
        </row>
        <row r="567">
          <cell r="H567" t="str">
            <v>410320</v>
          </cell>
          <cell r="I567" t="str">
            <v>410320 Питание</v>
          </cell>
        </row>
        <row r="568">
          <cell r="H568" t="str">
            <v>410321</v>
          </cell>
          <cell r="I568" t="str">
            <v>410321 Расходы на производственную деятельность</v>
          </cell>
        </row>
        <row r="569">
          <cell r="H569" t="str">
            <v>410330</v>
          </cell>
          <cell r="I569" t="str">
            <v>410330 ТОП-менеджмент</v>
          </cell>
        </row>
        <row r="570">
          <cell r="H570" t="str">
            <v>410340</v>
          </cell>
          <cell r="I570" t="str">
            <v>410340 Договора подряда с ф.л.</v>
          </cell>
        </row>
        <row r="571">
          <cell r="H571" t="str">
            <v>410350</v>
          </cell>
          <cell r="I571" t="str">
            <v>410350 Медицинская страховка</v>
          </cell>
        </row>
        <row r="572">
          <cell r="H572" t="str">
            <v>410360</v>
          </cell>
          <cell r="I572" t="str">
            <v>410360 Мед.осмотры, прививки</v>
          </cell>
        </row>
        <row r="573">
          <cell r="H573" t="str">
            <v>410370</v>
          </cell>
          <cell r="I573" t="str">
            <v>410370 Расходы на проживание сотрудников</v>
          </cell>
        </row>
        <row r="574">
          <cell r="H574" t="str">
            <v>430320</v>
          </cell>
          <cell r="I574" t="str">
            <v>430320 Обучение новым профессиям</v>
          </cell>
        </row>
        <row r="575">
          <cell r="H575" t="str">
            <v>430321</v>
          </cell>
          <cell r="I575" t="str">
            <v>430321 Повышение квалификации</v>
          </cell>
        </row>
        <row r="576">
          <cell r="H576" t="str">
            <v>430322</v>
          </cell>
          <cell r="I576" t="str">
            <v>430322 Прочее обучение</v>
          </cell>
        </row>
        <row r="577">
          <cell r="H577" t="str">
            <v>450330</v>
          </cell>
          <cell r="I577" t="str">
            <v>450330 Налоги от ФЗП</v>
          </cell>
        </row>
        <row r="578">
          <cell r="H578" t="str">
            <v>450331</v>
          </cell>
          <cell r="I578" t="str">
            <v>450331 НДФЛ в расходах</v>
          </cell>
        </row>
        <row r="579">
          <cell r="H579" t="str">
            <v>450332</v>
          </cell>
          <cell r="I579" t="str">
            <v>450332 ЕСН по начислению в ФСС</v>
          </cell>
        </row>
        <row r="580">
          <cell r="H580" t="str">
            <v>450333</v>
          </cell>
          <cell r="I580" t="str">
            <v>450333 ЕСН по начислению в ФБ</v>
          </cell>
        </row>
        <row r="581">
          <cell r="H581" t="str">
            <v>450334</v>
          </cell>
          <cell r="I581" t="str">
            <v>450334 Страховая часть трудовой пенсии</v>
          </cell>
        </row>
        <row r="582">
          <cell r="H582" t="str">
            <v>450335</v>
          </cell>
          <cell r="I582" t="str">
            <v>450335 Накопительная часть трудовой пенсии</v>
          </cell>
        </row>
        <row r="583">
          <cell r="H583" t="str">
            <v>450336</v>
          </cell>
          <cell r="I583" t="str">
            <v>450336 Фед. Фонд обязательного медицинского страхования</v>
          </cell>
        </row>
        <row r="584">
          <cell r="H584" t="str">
            <v>450337</v>
          </cell>
          <cell r="I584" t="str">
            <v>450337 Террит. фонд обязательного мед. страхования</v>
          </cell>
        </row>
        <row r="585">
          <cell r="H585" t="str">
            <v>450338</v>
          </cell>
          <cell r="I585" t="str">
            <v>450338 Взносы на ССН Сл. на пр-ве</v>
          </cell>
        </row>
        <row r="586">
          <cell r="H586" t="str">
            <v>Labour</v>
          </cell>
          <cell r="I586" t="str">
            <v>Labour costs</v>
          </cell>
        </row>
        <row r="587">
          <cell r="H587" t="str">
            <v>430613</v>
          </cell>
          <cell r="I587" t="str">
            <v>430613 Аренда земли</v>
          </cell>
        </row>
        <row r="588">
          <cell r="H588" t="str">
            <v>Land l</v>
          </cell>
          <cell r="I588" t="str">
            <v>Land lease</v>
          </cell>
        </row>
        <row r="589">
          <cell r="H589" t="str">
            <v>230610</v>
          </cell>
          <cell r="I589" t="str">
            <v>230610 Расходы по таможенному оф-ю ОС</v>
          </cell>
        </row>
        <row r="590">
          <cell r="H590" t="str">
            <v>420136</v>
          </cell>
          <cell r="I590" t="str">
            <v>420136 Канцтовары (бумага, скотч)</v>
          </cell>
        </row>
        <row r="591">
          <cell r="H591" t="str">
            <v>420138</v>
          </cell>
          <cell r="I591" t="str">
            <v>420138 Картриджи</v>
          </cell>
        </row>
        <row r="592">
          <cell r="H592" t="str">
            <v>430130</v>
          </cell>
          <cell r="I592" t="str">
            <v>430130 Комиссионные по кредитным картам</v>
          </cell>
        </row>
        <row r="593">
          <cell r="H593" t="str">
            <v>430210</v>
          </cell>
          <cell r="I593" t="str">
            <v>430210 Подписка, литература</v>
          </cell>
        </row>
        <row r="594">
          <cell r="H594" t="str">
            <v>430211</v>
          </cell>
          <cell r="I594" t="str">
            <v>430211 Методическая литература</v>
          </cell>
        </row>
        <row r="595">
          <cell r="H595" t="str">
            <v>430611</v>
          </cell>
          <cell r="I595" t="str">
            <v>430611 Объявления по подбору персонала</v>
          </cell>
        </row>
        <row r="596">
          <cell r="H596" t="str">
            <v>430710</v>
          </cell>
          <cell r="I596" t="str">
            <v>430710 Прочие административные расходы</v>
          </cell>
        </row>
        <row r="597">
          <cell r="H597" t="str">
            <v>440120</v>
          </cell>
          <cell r="I597" t="str">
            <v>440120 Представительские (командировочные) расходы</v>
          </cell>
        </row>
        <row r="598">
          <cell r="H598" t="str">
            <v>440130</v>
          </cell>
          <cell r="I598" t="str">
            <v>440130 Командировочные расходы (сверх норм)</v>
          </cell>
        </row>
        <row r="599">
          <cell r="H599" t="str">
            <v>440210</v>
          </cell>
          <cell r="I599" t="str">
            <v>440210 Мероприятия (презентации, банкеты и т.п.)</v>
          </cell>
        </row>
        <row r="600">
          <cell r="H600" t="str">
            <v>440220</v>
          </cell>
          <cell r="I600" t="str">
            <v>440220 Согласования</v>
          </cell>
        </row>
        <row r="601">
          <cell r="H601" t="str">
            <v>440230</v>
          </cell>
          <cell r="I601" t="str">
            <v>440230 Прочие представительские расходы</v>
          </cell>
        </row>
        <row r="602">
          <cell r="H602" t="str">
            <v>440232</v>
          </cell>
          <cell r="I602" t="str">
            <v>440232 ММ Списание на представит.расходы товаров и ГП</v>
          </cell>
        </row>
        <row r="603">
          <cell r="H603" t="str">
            <v>440235</v>
          </cell>
          <cell r="I603" t="str">
            <v>440235 Представительские расходы в период командировок</v>
          </cell>
        </row>
        <row r="604">
          <cell r="H604" t="str">
            <v>440240</v>
          </cell>
          <cell r="I604" t="str">
            <v>440240 Представительские расходы (сверх норм)</v>
          </cell>
        </row>
        <row r="605">
          <cell r="H605" t="str">
            <v>440250</v>
          </cell>
          <cell r="I605" t="str">
            <v>440250 Благотворительность</v>
          </cell>
        </row>
        <row r="606">
          <cell r="H606" t="str">
            <v>440260</v>
          </cell>
          <cell r="I606" t="str">
            <v>440260 Вступительные взносы (прочие участия)</v>
          </cell>
        </row>
        <row r="607">
          <cell r="H607" t="str">
            <v>440338</v>
          </cell>
          <cell r="I607" t="str">
            <v>440338 Заверка сертификатов</v>
          </cell>
        </row>
        <row r="608">
          <cell r="H608" t="str">
            <v>440520</v>
          </cell>
          <cell r="I608" t="str">
            <v>440520 Расходы на приобретения сертификатов</v>
          </cell>
        </row>
        <row r="609">
          <cell r="H609" t="str">
            <v>440530</v>
          </cell>
          <cell r="I609" t="str">
            <v>440530 Прочие коммерческие расходы</v>
          </cell>
        </row>
        <row r="610">
          <cell r="H610" t="str">
            <v>Other</v>
          </cell>
          <cell r="I610" t="str">
            <v>Other</v>
          </cell>
        </row>
        <row r="611">
          <cell r="H611" t="str">
            <v>420143</v>
          </cell>
          <cell r="I611" t="str">
            <v>420143 Доставка почты</v>
          </cell>
        </row>
        <row r="612">
          <cell r="H612" t="str">
            <v>430310</v>
          </cell>
          <cell r="I612" t="str">
            <v>430310 Семинары</v>
          </cell>
        </row>
        <row r="613">
          <cell r="H613" t="str">
            <v>430311</v>
          </cell>
          <cell r="I613" t="str">
            <v>430311 Консультации</v>
          </cell>
        </row>
        <row r="614">
          <cell r="H614" t="str">
            <v>430330</v>
          </cell>
          <cell r="I614" t="str">
            <v>430330 Аудиторские услуги</v>
          </cell>
        </row>
        <row r="615">
          <cell r="H615" t="str">
            <v>430410</v>
          </cell>
          <cell r="I615" t="str">
            <v>430410 Обслуживание, обновление, установка инф.систем</v>
          </cell>
        </row>
        <row r="616">
          <cell r="H616" t="str">
            <v>430510</v>
          </cell>
          <cell r="I616" t="str">
            <v>430510 Нотариальные услуги</v>
          </cell>
        </row>
        <row r="617">
          <cell r="H617" t="str">
            <v>430520</v>
          </cell>
          <cell r="I617" t="str">
            <v>430520 Лицензирование, сертификация</v>
          </cell>
        </row>
        <row r="618">
          <cell r="H618" t="str">
            <v>430530</v>
          </cell>
          <cell r="I618" t="str">
            <v>430530 Страхование, оценочные работы</v>
          </cell>
        </row>
        <row r="619">
          <cell r="H619" t="str">
            <v>430540</v>
          </cell>
          <cell r="I619" t="str">
            <v>430540 Услуги юриста</v>
          </cell>
        </row>
        <row r="620">
          <cell r="H620" t="str">
            <v>430550</v>
          </cell>
          <cell r="I620" t="str">
            <v>430550 Расходы собственника</v>
          </cell>
        </row>
        <row r="621">
          <cell r="H621" t="str">
            <v>430610</v>
          </cell>
          <cell r="I621" t="str">
            <v>430610 Рекрутинг</v>
          </cell>
        </row>
        <row r="622">
          <cell r="H622" t="str">
            <v>430612</v>
          </cell>
          <cell r="I622" t="str">
            <v>430612 Услуги по подбору персонала</v>
          </cell>
        </row>
        <row r="623">
          <cell r="H623" t="str">
            <v>Profes</v>
          </cell>
          <cell r="I623" t="str">
            <v>Professional fees</v>
          </cell>
        </row>
        <row r="624">
          <cell r="H624" t="str">
            <v>420141</v>
          </cell>
          <cell r="I624" t="str">
            <v>420141 Запчасти, материалы, бланки, чертежи</v>
          </cell>
        </row>
        <row r="625">
          <cell r="H625" t="str">
            <v>420210</v>
          </cell>
          <cell r="I625" t="str">
            <v>420210 ТО осн.средства, оборудование, МБП</v>
          </cell>
        </row>
        <row r="626">
          <cell r="H626" t="str">
            <v>420211</v>
          </cell>
          <cell r="I626" t="str">
            <v>420211 ТО вспомогательного оборудования</v>
          </cell>
        </row>
        <row r="627">
          <cell r="H627" t="str">
            <v>420212</v>
          </cell>
          <cell r="I627" t="str">
            <v>420212 ТО оборудования IT</v>
          </cell>
        </row>
        <row r="628">
          <cell r="H628" t="str">
            <v>420213</v>
          </cell>
          <cell r="I628" t="str">
            <v>420213 ТО автотехники</v>
          </cell>
        </row>
        <row r="629">
          <cell r="H629" t="str">
            <v>420214</v>
          </cell>
          <cell r="I629" t="str">
            <v>420214 ТО инженерных сетей</v>
          </cell>
        </row>
        <row r="630">
          <cell r="H630" t="str">
            <v>420215</v>
          </cell>
          <cell r="I630" t="str">
            <v>420215 Текущий ремонт помещений, прилегающих территорий</v>
          </cell>
        </row>
        <row r="631">
          <cell r="H631" t="str">
            <v>420216</v>
          </cell>
          <cell r="I631" t="str">
            <v>420216 Ремонт торг.оборудования (в т.ч. холодильного)</v>
          </cell>
        </row>
        <row r="632">
          <cell r="H632" t="str">
            <v>420217</v>
          </cell>
          <cell r="I632" t="str">
            <v>420217 Ремонт вспомогательного оборудования</v>
          </cell>
        </row>
        <row r="633">
          <cell r="H633" t="str">
            <v>420218</v>
          </cell>
          <cell r="I633" t="str">
            <v>420218 Ремонт оборудования IT</v>
          </cell>
        </row>
        <row r="634">
          <cell r="H634" t="str">
            <v>420219</v>
          </cell>
          <cell r="I634" t="str">
            <v>420219 Ремонт автотехники</v>
          </cell>
        </row>
        <row r="635">
          <cell r="H635" t="str">
            <v>420220</v>
          </cell>
          <cell r="I635" t="str">
            <v>420220 Ремонт и эксплуатация транспортных средств</v>
          </cell>
        </row>
        <row r="636">
          <cell r="H636" t="str">
            <v>Repair</v>
          </cell>
          <cell r="I636" t="str">
            <v>Repairs and maintenance</v>
          </cell>
        </row>
        <row r="637">
          <cell r="H637" t="str">
            <v>450110</v>
          </cell>
          <cell r="I637" t="str">
            <v>450110 Охранные предприятия</v>
          </cell>
        </row>
        <row r="638">
          <cell r="H638" t="str">
            <v>Securi</v>
          </cell>
          <cell r="I638" t="str">
            <v>Security</v>
          </cell>
        </row>
        <row r="639">
          <cell r="H639" t="str">
            <v>450310</v>
          </cell>
          <cell r="I639" t="str">
            <v>450310 Налог на имущество</v>
          </cell>
        </row>
        <row r="640">
          <cell r="H640" t="str">
            <v>450350</v>
          </cell>
          <cell r="I640" t="str">
            <v>450350 Налоги прочие</v>
          </cell>
        </row>
        <row r="641">
          <cell r="H641" t="str">
            <v>450355</v>
          </cell>
          <cell r="I641" t="str">
            <v>450355 Штрафы по налогам</v>
          </cell>
        </row>
        <row r="642">
          <cell r="H642" t="str">
            <v>450360</v>
          </cell>
          <cell r="I642" t="str">
            <v>450360 Налоги и сборы по экологии</v>
          </cell>
        </row>
        <row r="643">
          <cell r="H643" t="str">
            <v>450370</v>
          </cell>
          <cell r="I643" t="str">
            <v>450370 Налог на землю</v>
          </cell>
        </row>
        <row r="644">
          <cell r="H644" t="str">
            <v xml:space="preserve">Taxes </v>
          </cell>
          <cell r="I644" t="str">
            <v>Taxes other than income tax</v>
          </cell>
        </row>
        <row r="645">
          <cell r="H645" t="str">
            <v>410310</v>
          </cell>
          <cell r="I645" t="str">
            <v>410310 Проездные документы</v>
          </cell>
        </row>
        <row r="646">
          <cell r="H646" t="str">
            <v>420110</v>
          </cell>
          <cell r="I646" t="str">
            <v>420110 Униформа</v>
          </cell>
        </row>
        <row r="647">
          <cell r="H647" t="str">
            <v>420120</v>
          </cell>
          <cell r="I647" t="str">
            <v>420120 Докомплектование малоценного инвентаря</v>
          </cell>
        </row>
        <row r="648">
          <cell r="H648" t="str">
            <v>420121</v>
          </cell>
          <cell r="I648" t="str">
            <v>420121 Униформа на производство</v>
          </cell>
        </row>
        <row r="649">
          <cell r="H649" t="str">
            <v>420122</v>
          </cell>
          <cell r="I649" t="str">
            <v>420122 Прочие расходы на производство</v>
          </cell>
        </row>
        <row r="650">
          <cell r="H650" t="str">
            <v>420123</v>
          </cell>
          <cell r="I650" t="str">
            <v>420123 Расходы по качеству</v>
          </cell>
        </row>
        <row r="651">
          <cell r="H651" t="str">
            <v>420124</v>
          </cell>
          <cell r="I651" t="str">
            <v>420124 ММ Списание товаров, ГП на проверку качества</v>
          </cell>
        </row>
        <row r="652">
          <cell r="H652" t="str">
            <v>420130</v>
          </cell>
          <cell r="I652" t="str">
            <v>420130 Дезинфекция производства</v>
          </cell>
        </row>
        <row r="653">
          <cell r="H653" t="str">
            <v>420131</v>
          </cell>
          <cell r="I653" t="str">
            <v>420131 Моющие, дез.средства</v>
          </cell>
        </row>
        <row r="654">
          <cell r="H654" t="str">
            <v>420132</v>
          </cell>
          <cell r="I654" t="str">
            <v>420132 Ветеринарное обслуживание</v>
          </cell>
        </row>
        <row r="655">
          <cell r="H655" t="str">
            <v>420133</v>
          </cell>
          <cell r="I655" t="str">
            <v>420133 Сертификация производства</v>
          </cell>
        </row>
        <row r="656">
          <cell r="H656" t="str">
            <v>420134</v>
          </cell>
          <cell r="I656" t="str">
            <v>420134 Прочие хозяйственные расходы</v>
          </cell>
        </row>
        <row r="657">
          <cell r="H657" t="str">
            <v>420135</v>
          </cell>
          <cell r="I657" t="str">
            <v>420135 Заказ внешнего транспорта</v>
          </cell>
        </row>
        <row r="658">
          <cell r="H658" t="str">
            <v>420142</v>
          </cell>
          <cell r="I658" t="str">
            <v>420142 Развозка а/транспорта (адресная)</v>
          </cell>
        </row>
        <row r="659">
          <cell r="H659" t="str">
            <v>420310</v>
          </cell>
          <cell r="I659" t="str">
            <v>420310 ГСМ</v>
          </cell>
        </row>
        <row r="660">
          <cell r="H660" t="str">
            <v>420320</v>
          </cell>
          <cell r="I660" t="str">
            <v>420320 Наемный транспорт</v>
          </cell>
        </row>
        <row r="661">
          <cell r="H661" t="str">
            <v>420330</v>
          </cell>
          <cell r="I661" t="str">
            <v>420330 Наемный транспорт (сверх норм)</v>
          </cell>
        </row>
        <row r="662">
          <cell r="H662" t="str">
            <v>420410</v>
          </cell>
          <cell r="I662" t="str">
            <v>420410 Радиотелефоны</v>
          </cell>
        </row>
        <row r="663">
          <cell r="H663" t="str">
            <v>420420</v>
          </cell>
          <cell r="I663" t="str">
            <v>420420 Обслуживание телефонной связи</v>
          </cell>
        </row>
        <row r="664">
          <cell r="H664" t="str">
            <v>420430</v>
          </cell>
          <cell r="I664" t="str">
            <v>420430 Обслуживание доступа к интернету, раб.станций</v>
          </cell>
        </row>
        <row r="665">
          <cell r="H665" t="str">
            <v>420510</v>
          </cell>
          <cell r="I665" t="str">
            <v>420510 Дератизация помещения</v>
          </cell>
        </row>
        <row r="666">
          <cell r="H666" t="str">
            <v>420530</v>
          </cell>
          <cell r="I666" t="str">
            <v>420530 Вывоз и уборка мусора</v>
          </cell>
        </row>
        <row r="667">
          <cell r="H667" t="str">
            <v>420531</v>
          </cell>
          <cell r="I667" t="str">
            <v>420531 Коврики в холл</v>
          </cell>
        </row>
        <row r="668">
          <cell r="H668" t="str">
            <v>420532</v>
          </cell>
          <cell r="I668" t="str">
            <v>420532 Прочие расходы по уборки и дератизации</v>
          </cell>
        </row>
        <row r="669">
          <cell r="H669" t="str">
            <v>420533</v>
          </cell>
          <cell r="I669" t="str">
            <v>420533 Уборка территории (поливальная машина)</v>
          </cell>
        </row>
        <row r="670">
          <cell r="H670" t="str">
            <v>420534</v>
          </cell>
          <cell r="I670" t="str">
            <v>420534 Уборка территории (снег)</v>
          </cell>
        </row>
        <row r="671">
          <cell r="H671" t="str">
            <v>420540</v>
          </cell>
          <cell r="I671" t="str">
            <v>420540 Электроэнергия</v>
          </cell>
        </row>
        <row r="672">
          <cell r="H672" t="str">
            <v>420541</v>
          </cell>
          <cell r="I672" t="str">
            <v>420541 Газ</v>
          </cell>
        </row>
        <row r="673">
          <cell r="H673" t="str">
            <v>420542</v>
          </cell>
          <cell r="I673" t="str">
            <v>420542 Вода</v>
          </cell>
        </row>
        <row r="674">
          <cell r="H674" t="str">
            <v>420543</v>
          </cell>
          <cell r="I674" t="str">
            <v>420543 Тепло, горячее водоснабжение</v>
          </cell>
        </row>
        <row r="675">
          <cell r="H675" t="str">
            <v>420544</v>
          </cell>
          <cell r="I675" t="str">
            <v>420544 Прочие коммунальные услуги</v>
          </cell>
        </row>
        <row r="676">
          <cell r="H676" t="str">
            <v>420545</v>
          </cell>
          <cell r="I676" t="str">
            <v>420545 Штрафы, неустойки коммунального хар-ра</v>
          </cell>
        </row>
        <row r="677">
          <cell r="H677" t="str">
            <v>420550</v>
          </cell>
          <cell r="I677" t="str">
            <v>420550 Прочие эксплуатационные расходы</v>
          </cell>
        </row>
        <row r="678">
          <cell r="H678" t="str">
            <v>430220</v>
          </cell>
          <cell r="I678" t="str">
            <v>430220 Расходные материалы</v>
          </cell>
        </row>
        <row r="679">
          <cell r="H679" t="str">
            <v>440110</v>
          </cell>
          <cell r="I679" t="str">
            <v>440110 Транспорт, проживание (командировочные)</v>
          </cell>
        </row>
        <row r="680">
          <cell r="H680" t="str">
            <v>Transp</v>
          </cell>
          <cell r="I680" t="str">
            <v>Transportation, communication&amp;utilit.</v>
          </cell>
        </row>
        <row r="681">
          <cell r="H681" t="str">
            <v>Sellin</v>
          </cell>
          <cell r="I681" t="str">
            <v>Selling, general and administrative exp</v>
          </cell>
        </row>
        <row r="682">
          <cell r="H682" t="str">
            <v>200000</v>
          </cell>
          <cell r="I682" t="str">
            <v>200000 Убыток из выбытия ОснСредств</v>
          </cell>
        </row>
        <row r="683">
          <cell r="H683" t="str">
            <v>200020</v>
          </cell>
          <cell r="I683" t="str">
            <v>200020 Убыток от реализации земельных участков</v>
          </cell>
        </row>
        <row r="684">
          <cell r="H684" t="str">
            <v>200030</v>
          </cell>
          <cell r="I684" t="str">
            <v>200030 Убыток от СМР</v>
          </cell>
        </row>
        <row r="685">
          <cell r="H685" t="str">
            <v>230030</v>
          </cell>
          <cell r="I685" t="str">
            <v>230030 Убыток от финансовой деятельности</v>
          </cell>
        </row>
        <row r="686">
          <cell r="H686" t="str">
            <v>230090</v>
          </cell>
          <cell r="I686" t="str">
            <v>230090 Расходы прочие</v>
          </cell>
        </row>
        <row r="687">
          <cell r="H687" t="str">
            <v>230100</v>
          </cell>
          <cell r="I687" t="str">
            <v>230100 Расходы прочие-корректировка прошлого периода</v>
          </cell>
        </row>
        <row r="688">
          <cell r="H688" t="str">
            <v>230110</v>
          </cell>
          <cell r="I688" t="str">
            <v>230110 Расходы от недостачи (касса) бух.</v>
          </cell>
        </row>
        <row r="689">
          <cell r="H689" t="str">
            <v>230111</v>
          </cell>
          <cell r="I689" t="str">
            <v>230111 Расходы от недостачи (касса) Ist.</v>
          </cell>
        </row>
        <row r="690">
          <cell r="H690" t="str">
            <v>230165</v>
          </cell>
          <cell r="I690" t="str">
            <v>230165 Убыток от списания накопительной скидке</v>
          </cell>
        </row>
        <row r="691">
          <cell r="H691" t="str">
            <v>230510</v>
          </cell>
          <cell r="I691" t="str">
            <v>230510 Убыток при сверках с поставщиками</v>
          </cell>
        </row>
        <row r="692">
          <cell r="H692" t="str">
            <v>230600</v>
          </cell>
          <cell r="I692" t="str">
            <v>230600 расходы не связанные с реал.услуг</v>
          </cell>
        </row>
        <row r="693">
          <cell r="H693" t="str">
            <v>230700</v>
          </cell>
          <cell r="I693" t="str">
            <v>230700 Убыток прошлых лет</v>
          </cell>
        </row>
        <row r="694">
          <cell r="H694" t="str">
            <v>251240</v>
          </cell>
          <cell r="I694" t="str">
            <v>251240 Убыток от выбытия фин. вложений</v>
          </cell>
        </row>
        <row r="695">
          <cell r="H695" t="str">
            <v>280700</v>
          </cell>
          <cell r="I695" t="str">
            <v>280700 Прибыль прошлых лет</v>
          </cell>
        </row>
        <row r="696">
          <cell r="H696" t="str">
            <v xml:space="preserve">Other </v>
          </cell>
          <cell r="I696" t="str">
            <v>Other operating expenses</v>
          </cell>
        </row>
        <row r="697">
          <cell r="H697" t="str">
            <v>194000</v>
          </cell>
          <cell r="I697" t="str">
            <v>194000 себ-ть ОС в продажных ценах</v>
          </cell>
        </row>
        <row r="698">
          <cell r="H698" t="str">
            <v>250000</v>
          </cell>
          <cell r="I698" t="str">
            <v>250000 Прибыль из выбытия ОснСредств</v>
          </cell>
        </row>
        <row r="699">
          <cell r="H699" t="str">
            <v>250020</v>
          </cell>
          <cell r="I699" t="str">
            <v>250020 Прибыль при реализации земельный участков</v>
          </cell>
        </row>
        <row r="700">
          <cell r="H700" t="str">
            <v>250030</v>
          </cell>
          <cell r="I700" t="str">
            <v>250030 Прибыль от выполнения СМР</v>
          </cell>
        </row>
        <row r="701">
          <cell r="H701" t="str">
            <v>251100</v>
          </cell>
          <cell r="I701" t="str">
            <v>251100 Прибыль из выбытия ОснСредствОтклонение</v>
          </cell>
        </row>
        <row r="702">
          <cell r="H702" t="str">
            <v>251140</v>
          </cell>
          <cell r="I702" t="str">
            <v>251140 Прибыль от выбытия фин. вложений</v>
          </cell>
        </row>
        <row r="703">
          <cell r="H703" t="str">
            <v>251200</v>
          </cell>
          <cell r="I703" t="str">
            <v>251200 Убыток из выбытия ОснСредствОтклонение</v>
          </cell>
        </row>
        <row r="704">
          <cell r="H704" t="str">
            <v>251300</v>
          </cell>
          <cell r="I704" t="str">
            <v>251300 Выручка от выбытия основных средств</v>
          </cell>
        </row>
        <row r="705">
          <cell r="H705" t="str">
            <v>251400</v>
          </cell>
          <cell r="I705" t="str">
            <v>251400 себ-ть ОС в продажных ценах отклонение</v>
          </cell>
        </row>
        <row r="706">
          <cell r="H706" t="str">
            <v>251440</v>
          </cell>
          <cell r="I706" t="str">
            <v>251440 Себ-ть фин. вложений управленческий</v>
          </cell>
        </row>
        <row r="707">
          <cell r="H707" t="str">
            <v>820000</v>
          </cell>
          <cell r="I707" t="str">
            <v>820000 Выручка от выбытия основных средств</v>
          </cell>
        </row>
        <row r="708">
          <cell r="H708" t="str">
            <v>820020</v>
          </cell>
          <cell r="I708" t="str">
            <v>820020 Стоимость реализации земельных участков</v>
          </cell>
        </row>
        <row r="709">
          <cell r="H709" t="str">
            <v>820030</v>
          </cell>
          <cell r="I709" t="str">
            <v>820030 Выручка от выполненных СМР</v>
          </cell>
        </row>
        <row r="710">
          <cell r="H710" t="str">
            <v>850020</v>
          </cell>
          <cell r="I710" t="str">
            <v>850020 Себестоимость земельных участков</v>
          </cell>
        </row>
        <row r="711">
          <cell r="H711" t="str">
            <v>850030</v>
          </cell>
          <cell r="I711" t="str">
            <v>850030 Себестоимость выполненных СМР</v>
          </cell>
        </row>
        <row r="712">
          <cell r="H712" t="str">
            <v>Income</v>
          </cell>
          <cell r="I712" t="str">
            <v>Income from disposal</v>
          </cell>
        </row>
        <row r="713">
          <cell r="H713" t="str">
            <v>280090</v>
          </cell>
          <cell r="I713" t="str">
            <v>280090 Доходы прочие</v>
          </cell>
        </row>
        <row r="714">
          <cell r="H714" t="str">
            <v>280100</v>
          </cell>
          <cell r="I714" t="str">
            <v>280100 Доходы прочие прошлого пер.(корректировки)</v>
          </cell>
        </row>
        <row r="715">
          <cell r="H715" t="str">
            <v>280110</v>
          </cell>
          <cell r="I715" t="str">
            <v>280110 Доходы от излишков (кассы) бух.</v>
          </cell>
        </row>
        <row r="716">
          <cell r="H716" t="str">
            <v>280111</v>
          </cell>
          <cell r="I716" t="str">
            <v>280111 Доходы от излишков (кассы) (Ist.)</v>
          </cell>
        </row>
        <row r="717">
          <cell r="H717" t="str">
            <v>280130</v>
          </cell>
          <cell r="I717" t="str">
            <v>280130 Доходы от инвентаризации.ОС</v>
          </cell>
        </row>
        <row r="718">
          <cell r="H718" t="str">
            <v>280140</v>
          </cell>
          <cell r="I718" t="str">
            <v>280140 Доходы от питания (столовая)</v>
          </cell>
        </row>
        <row r="719">
          <cell r="H719" t="str">
            <v>280145</v>
          </cell>
          <cell r="I719" t="str">
            <v>280145 Доход от поставщиков по дог.услуг (питание)</v>
          </cell>
        </row>
        <row r="720">
          <cell r="H720" t="str">
            <v>280160</v>
          </cell>
          <cell r="I720" t="str">
            <v>280160 Доходы от погашения ваучеров</v>
          </cell>
        </row>
        <row r="721">
          <cell r="H721" t="str">
            <v>280165</v>
          </cell>
          <cell r="I721" t="str">
            <v>280165 Доходы от списания накопительной скидке</v>
          </cell>
        </row>
        <row r="722">
          <cell r="H722" t="str">
            <v>280220</v>
          </cell>
          <cell r="I722" t="str">
            <v>280220 Доход от удержания из ЗП сотрудников(комп.хищений)</v>
          </cell>
        </row>
        <row r="723">
          <cell r="H723" t="str">
            <v>280230</v>
          </cell>
          <cell r="I723" t="str">
            <v>280230 Штраф по охране объекта</v>
          </cell>
        </row>
        <row r="724">
          <cell r="H724" t="str">
            <v>280300</v>
          </cell>
          <cell r="I724" t="str">
            <v>280300 Доход от компенсации потерь ОС,инвентаря</v>
          </cell>
        </row>
        <row r="725">
          <cell r="H725" t="str">
            <v>280400</v>
          </cell>
          <cell r="I725" t="str">
            <v>280400 Доход от удержания из ЗП сотрудн (прочие)</v>
          </cell>
        </row>
        <row r="726">
          <cell r="H726" t="str">
            <v>280410</v>
          </cell>
          <cell r="I726" t="str">
            <v>280410 Доход от удержания из ЗП -униформа</v>
          </cell>
        </row>
        <row r="727">
          <cell r="H727" t="str">
            <v>280521</v>
          </cell>
          <cell r="I727" t="str">
            <v>280521 Корректировка доходовов по начисленным %%</v>
          </cell>
        </row>
        <row r="728">
          <cell r="H728" t="str">
            <v>280522</v>
          </cell>
          <cell r="I728" t="str">
            <v>280522 Доход от  поставщиков услуг</v>
          </cell>
        </row>
        <row r="729">
          <cell r="H729" t="str">
            <v>280600</v>
          </cell>
          <cell r="I729" t="str">
            <v>280600 доход не связанный с реал.услуг</v>
          </cell>
        </row>
        <row r="730">
          <cell r="H730" t="str">
            <v>281400</v>
          </cell>
          <cell r="I730" t="str">
            <v>281400 Доход от удержания из ЗП сотрудн прочие (бух уч)</v>
          </cell>
        </row>
        <row r="731">
          <cell r="H731" t="str">
            <v>301080</v>
          </cell>
          <cell r="I731" t="str">
            <v>301080 Отклонение в стоимости товаров</v>
          </cell>
        </row>
        <row r="732">
          <cell r="H732" t="str">
            <v>301090</v>
          </cell>
          <cell r="I732" t="str">
            <v>301090 Корр. по счету отклонение в стоимости товаров</v>
          </cell>
        </row>
        <row r="733">
          <cell r="H733" t="str">
            <v>460100</v>
          </cell>
          <cell r="I733" t="str">
            <v>460100 Ремонтные работы</v>
          </cell>
        </row>
        <row r="734">
          <cell r="H734" t="str">
            <v>460150</v>
          </cell>
          <cell r="I734" t="str">
            <v>460150 Строительные работы</v>
          </cell>
        </row>
        <row r="735">
          <cell r="H735" t="str">
            <v>460200</v>
          </cell>
          <cell r="I735" t="str">
            <v>460200 Рекламные работы</v>
          </cell>
        </row>
        <row r="736">
          <cell r="H736" t="str">
            <v>460250</v>
          </cell>
          <cell r="I736" t="str">
            <v>460250 Аренда (реклассификация)</v>
          </cell>
        </row>
        <row r="737">
          <cell r="H737" t="str">
            <v>460300</v>
          </cell>
          <cell r="I737" t="str">
            <v>460300 Маркетинговые работы</v>
          </cell>
        </row>
        <row r="738">
          <cell r="H738" t="str">
            <v>460400</v>
          </cell>
          <cell r="I738" t="str">
            <v>460400 Консультационные услуги, услуги по внедрению ПО</v>
          </cell>
        </row>
        <row r="739">
          <cell r="H739" t="str">
            <v>460500</v>
          </cell>
          <cell r="I739" t="str">
            <v>460500 Отклонения в стоимости товара, списанные в с-сть</v>
          </cell>
        </row>
        <row r="740">
          <cell r="H740" t="str">
            <v>460550</v>
          </cell>
          <cell r="I740" t="str">
            <v>460550 ТМЦ</v>
          </cell>
        </row>
        <row r="741">
          <cell r="H741" t="str">
            <v>460600</v>
          </cell>
          <cell r="I741" t="str">
            <v>460600 Проценты по выданным займам</v>
          </cell>
        </row>
        <row r="742">
          <cell r="H742" t="str">
            <v>840000</v>
          </cell>
          <cell r="I742" t="str">
            <v>840000 Продажа дисконтных карт</v>
          </cell>
        </row>
        <row r="743">
          <cell r="H743" t="str">
            <v>840020</v>
          </cell>
          <cell r="I743" t="str">
            <v>840020 Продажа вторичного сырья</v>
          </cell>
        </row>
        <row r="744">
          <cell r="H744" t="str">
            <v>840040</v>
          </cell>
          <cell r="I744" t="str">
            <v>840040 Прочие продажи (агентские)</v>
          </cell>
        </row>
        <row r="745">
          <cell r="H745" t="str">
            <v>840042</v>
          </cell>
          <cell r="I745" t="str">
            <v>840042 Выручка за тур.путевки (принципала)</v>
          </cell>
        </row>
        <row r="746">
          <cell r="H746" t="str">
            <v>840044</v>
          </cell>
          <cell r="I746" t="str">
            <v>840044 Платежи агента принципалу</v>
          </cell>
        </row>
        <row r="747">
          <cell r="H747" t="str">
            <v>840050</v>
          </cell>
          <cell r="I747" t="str">
            <v>840050 Продажа услуг</v>
          </cell>
        </row>
        <row r="748">
          <cell r="H748" t="str">
            <v>845020</v>
          </cell>
          <cell r="I748" t="str">
            <v>845020 Продажа вторичного сырья (у)</v>
          </cell>
        </row>
        <row r="749">
          <cell r="H749" t="str">
            <v xml:space="preserve">Other </v>
          </cell>
          <cell r="I749" t="str">
            <v>Other income</v>
          </cell>
        </row>
        <row r="750">
          <cell r="H750" t="str">
            <v>280200</v>
          </cell>
          <cell r="I750" t="str">
            <v>280200 Компенсация ПИ за 2005г</v>
          </cell>
        </row>
        <row r="751">
          <cell r="H751" t="str">
            <v>280210</v>
          </cell>
          <cell r="I751" t="str">
            <v>280210 Штраф за недопоставку</v>
          </cell>
        </row>
        <row r="752">
          <cell r="H752" t="str">
            <v>280250</v>
          </cell>
          <cell r="I752" t="str">
            <v>280250 Премия за распродажу</v>
          </cell>
        </row>
        <row r="753">
          <cell r="H753" t="str">
            <v>280260</v>
          </cell>
          <cell r="I753" t="str">
            <v>280260 Штраф за поставку недоброкачественного товара</v>
          </cell>
        </row>
        <row r="754">
          <cell r="H754" t="str">
            <v>280270</v>
          </cell>
          <cell r="I754" t="str">
            <v>280270 Штраф за административ. затраты на изм. реквизитов</v>
          </cell>
        </row>
        <row r="755">
          <cell r="H755" t="str">
            <v>280280</v>
          </cell>
          <cell r="I755" t="str">
            <v>280280 Штраф за просрочку поставки</v>
          </cell>
        </row>
        <row r="756">
          <cell r="H756" t="str">
            <v>280350</v>
          </cell>
          <cell r="I756" t="str">
            <v>280350 Штраф за непоставку товара</v>
          </cell>
        </row>
        <row r="757">
          <cell r="H757" t="str">
            <v>280355</v>
          </cell>
          <cell r="I757" t="str">
            <v>280355 Штраф за несоответствие документов</v>
          </cell>
        </row>
        <row r="758">
          <cell r="H758" t="str">
            <v>280360</v>
          </cell>
          <cell r="I758" t="str">
            <v>280360 Штраф за НенадлИзм ШК и НепредставлЛогУведомления</v>
          </cell>
        </row>
        <row r="759">
          <cell r="H759" t="str">
            <v>280500</v>
          </cell>
          <cell r="I759" t="str">
            <v>280500 Ежеквартальный фиксированный ретробонус</v>
          </cell>
        </row>
        <row r="760">
          <cell r="H760" t="str">
            <v>280501</v>
          </cell>
          <cell r="I760" t="str">
            <v>280501 Ежеквартальный фиксированный ретробонус</v>
          </cell>
        </row>
        <row r="761">
          <cell r="H761" t="str">
            <v>280510</v>
          </cell>
          <cell r="I761" t="str">
            <v>280510 Доход от корректировок при сверках с поставщиками</v>
          </cell>
        </row>
        <row r="762">
          <cell r="H762" t="str">
            <v>280525</v>
          </cell>
          <cell r="I762" t="str">
            <v>280525 Доход от поставщиков по дог.услуг (комп. ПИ)</v>
          </cell>
        </row>
        <row r="763">
          <cell r="H763" t="str">
            <v>280530</v>
          </cell>
          <cell r="I763" t="str">
            <v>280530 Маркетинговая услуга</v>
          </cell>
        </row>
        <row r="764">
          <cell r="H764" t="str">
            <v>280535</v>
          </cell>
          <cell r="I764" t="str">
            <v>280535 Доход от поставщиков по дог.услуг (вход.услуг)</v>
          </cell>
        </row>
        <row r="765">
          <cell r="H765" t="str">
            <v>280540</v>
          </cell>
          <cell r="I765" t="str">
            <v>280540 Премия от объема закупок</v>
          </cell>
        </row>
        <row r="766">
          <cell r="H766" t="str">
            <v>280545</v>
          </cell>
          <cell r="I766" t="str">
            <v>280545 доход от компенсаций списания в ТК (прочие)</v>
          </cell>
        </row>
        <row r="767">
          <cell r="H767" t="str">
            <v>280550</v>
          </cell>
          <cell r="I767" t="str">
            <v>280550 Годовой прогрессивный ретробонус за объем поставок</v>
          </cell>
        </row>
        <row r="768">
          <cell r="H768" t="str">
            <v>280551</v>
          </cell>
          <cell r="I768" t="str">
            <v>280551 Годовой прогрессивный ретробонус за объем поставок</v>
          </cell>
        </row>
        <row r="769">
          <cell r="H769" t="str">
            <v>280555</v>
          </cell>
          <cell r="I769" t="str">
            <v>280555 БонусЗаНереализПромоТовар</v>
          </cell>
        </row>
        <row r="770">
          <cell r="H770" t="str">
            <v>280556</v>
          </cell>
          <cell r="I770" t="str">
            <v>280556 Бонус за промоакцию</v>
          </cell>
        </row>
        <row r="771">
          <cell r="H771" t="str">
            <v>280560</v>
          </cell>
          <cell r="I771" t="str">
            <v>280560 Бонус за открытие ТК</v>
          </cell>
        </row>
        <row r="772">
          <cell r="H772" t="str">
            <v>280565</v>
          </cell>
          <cell r="I772" t="str">
            <v>280565 Бонус за обновление ТК</v>
          </cell>
        </row>
        <row r="773">
          <cell r="H773" t="str">
            <v>280570</v>
          </cell>
          <cell r="I773" t="str">
            <v>280570 Бонус за ввод в ассортимент нового товара</v>
          </cell>
        </row>
        <row r="774">
          <cell r="H774" t="str">
            <v>280575</v>
          </cell>
          <cell r="I774" t="str">
            <v>280575 Бонус за распродажу выведенного из ассорт.  товара</v>
          </cell>
        </row>
        <row r="775">
          <cell r="H775" t="str">
            <v>280590</v>
          </cell>
          <cell r="I775" t="str">
            <v>280590 Доход от бонусных поставок НДС</v>
          </cell>
        </row>
        <row r="776">
          <cell r="H776" t="str">
            <v>Suppli</v>
          </cell>
          <cell r="I776" t="str">
            <v>Supplier's bonuses</v>
          </cell>
        </row>
        <row r="777">
          <cell r="H777" t="str">
            <v>840030</v>
          </cell>
          <cell r="I777" t="str">
            <v>840030 Продажа паллет</v>
          </cell>
        </row>
        <row r="778">
          <cell r="H778" t="str">
            <v>840060</v>
          </cell>
          <cell r="I778" t="str">
            <v>840060 ПаллетоместаКаталог</v>
          </cell>
        </row>
        <row r="779">
          <cell r="H779" t="str">
            <v>840070</v>
          </cell>
          <cell r="I779" t="str">
            <v>840070 ПаллетоместаГондола</v>
          </cell>
        </row>
        <row r="780">
          <cell r="H780" t="str">
            <v>840080</v>
          </cell>
          <cell r="I780" t="str">
            <v>840080 ПаллетоместаПромоостров</v>
          </cell>
        </row>
        <row r="781">
          <cell r="H781" t="str">
            <v>840090</v>
          </cell>
          <cell r="I781" t="str">
            <v>840090 ПаллетоместаКассовая зона</v>
          </cell>
        </row>
        <row r="782">
          <cell r="H782" t="str">
            <v>842000</v>
          </cell>
          <cell r="I782" t="str">
            <v>842000 Доход от рекламы - внутренние рекламоносители</v>
          </cell>
        </row>
        <row r="783">
          <cell r="H783" t="str">
            <v>842010</v>
          </cell>
          <cell r="I783" t="str">
            <v>842010 Доход от рекламы - внешние рекламоносители</v>
          </cell>
        </row>
        <row r="784">
          <cell r="H784" t="str">
            <v>842020</v>
          </cell>
          <cell r="I784" t="str">
            <v>842020 Доход от рекламы - интернет-сайт</v>
          </cell>
        </row>
        <row r="785">
          <cell r="H785" t="str">
            <v>843020</v>
          </cell>
          <cell r="I785" t="str">
            <v>843020 Доход от промо-мест</v>
          </cell>
        </row>
        <row r="786">
          <cell r="H786" t="str">
            <v>843030</v>
          </cell>
          <cell r="I786" t="str">
            <v>843030 Маркетинговые услуги (разового спонсорство)</v>
          </cell>
        </row>
        <row r="787">
          <cell r="H787" t="str">
            <v>843040</v>
          </cell>
          <cell r="I787" t="str">
            <v>843040 Доход от рекламных мест</v>
          </cell>
        </row>
        <row r="788">
          <cell r="H788" t="str">
            <v>843050</v>
          </cell>
          <cell r="I788" t="str">
            <v>843050 Доход Наружная реклама</v>
          </cell>
        </row>
        <row r="789">
          <cell r="H789" t="str">
            <v>Advert</v>
          </cell>
          <cell r="I789" t="str">
            <v>Advertising income</v>
          </cell>
        </row>
        <row r="790">
          <cell r="H790" t="str">
            <v>843000</v>
          </cell>
          <cell r="I790" t="str">
            <v>843000 Доход от аренды помещений</v>
          </cell>
        </row>
        <row r="791">
          <cell r="H791" t="str">
            <v>843010</v>
          </cell>
          <cell r="I791" t="str">
            <v>843010 Доход от аренды имущества</v>
          </cell>
        </row>
        <row r="792">
          <cell r="H792" t="str">
            <v>Rental</v>
          </cell>
          <cell r="I792" t="str">
            <v>Rental income</v>
          </cell>
        </row>
        <row r="793">
          <cell r="H793" t="str">
            <v xml:space="preserve">Other </v>
          </cell>
          <cell r="I793" t="str">
            <v>Other operating income</v>
          </cell>
        </row>
        <row r="794">
          <cell r="H794" t="str">
            <v xml:space="preserve">Other </v>
          </cell>
          <cell r="I794" t="str">
            <v>Other operating expenses and income</v>
          </cell>
        </row>
        <row r="795">
          <cell r="H795" t="str">
            <v>430110</v>
          </cell>
          <cell r="I795" t="str">
            <v>430110 Комиссионные банков</v>
          </cell>
        </row>
        <row r="796">
          <cell r="H796" t="str">
            <v>430120</v>
          </cell>
          <cell r="I796" t="str">
            <v>430120 Прочие комиссионные</v>
          </cell>
        </row>
        <row r="797">
          <cell r="H797" t="str">
            <v>430140</v>
          </cell>
          <cell r="I797" t="str">
            <v>430140 Комиссионные по кредитам</v>
          </cell>
        </row>
        <row r="798">
          <cell r="H798" t="str">
            <v>450210</v>
          </cell>
          <cell r="I798" t="str">
            <v>450210 Проценты по кредитам</v>
          </cell>
        </row>
        <row r="799">
          <cell r="H799" t="str">
            <v>Intere</v>
          </cell>
          <cell r="I799" t="str">
            <v>Interest paid</v>
          </cell>
        </row>
        <row r="800">
          <cell r="H800" t="str">
            <v>Net in</v>
          </cell>
          <cell r="I800" t="str">
            <v>Net interest expenses</v>
          </cell>
        </row>
        <row r="801">
          <cell r="H801" t="str">
            <v>280000</v>
          </cell>
          <cell r="I801" t="str">
            <v>280000 Доход от курсовых разниц</v>
          </cell>
        </row>
        <row r="802">
          <cell r="H802" t="str">
            <v>280005</v>
          </cell>
          <cell r="I802" t="str">
            <v>280005 Доход от операций с валютов (покупка, продажа)</v>
          </cell>
        </row>
        <row r="803">
          <cell r="H803" t="str">
            <v>280006</v>
          </cell>
          <cell r="I803" t="str">
            <v>280006 Положительные суммовые разницы</v>
          </cell>
        </row>
        <row r="804">
          <cell r="H804" t="str">
            <v>280010</v>
          </cell>
          <cell r="I804" t="str">
            <v>280010 Доход от оценки валюты</v>
          </cell>
        </row>
        <row r="805">
          <cell r="H805" t="str">
            <v>280011</v>
          </cell>
          <cell r="I805" t="str">
            <v>280011 Доход от курсовых разниц (аффилированные лица.)</v>
          </cell>
        </row>
        <row r="806">
          <cell r="H806" t="str">
            <v>280012</v>
          </cell>
          <cell r="I806" t="str">
            <v>280012 Доход от суммовой разницы (аффилированные лица.)</v>
          </cell>
        </row>
        <row r="807">
          <cell r="H807" t="str">
            <v>280020</v>
          </cell>
          <cell r="I807" t="str">
            <v>280020 Доход от небольших курсовых разниц</v>
          </cell>
        </row>
        <row r="808">
          <cell r="H808" t="str">
            <v>280040</v>
          </cell>
          <cell r="I808" t="str">
            <v>280040 Доход от курсовых разниц (бух.)</v>
          </cell>
        </row>
        <row r="809">
          <cell r="H809" t="str">
            <v>280042</v>
          </cell>
          <cell r="I809" t="str">
            <v>280042 Доход от суммовых разниц (бух.)</v>
          </cell>
        </row>
        <row r="810">
          <cell r="H810" t="str">
            <v>280043</v>
          </cell>
          <cell r="I810" t="str">
            <v>280043 Доход по НДС от суммовых разниц (бух.)</v>
          </cell>
        </row>
        <row r="811">
          <cell r="H811" t="str">
            <v>280044</v>
          </cell>
          <cell r="I811" t="str">
            <v>280044 Доход от переоценки (бух.)</v>
          </cell>
        </row>
        <row r="812">
          <cell r="H812" t="str">
            <v xml:space="preserve">Forex </v>
          </cell>
          <cell r="I812" t="str">
            <v>Forex gain</v>
          </cell>
        </row>
        <row r="813">
          <cell r="H813" t="str">
            <v>230000</v>
          </cell>
          <cell r="I813" t="str">
            <v>230000 Убытки от  курсовых разниц</v>
          </cell>
        </row>
        <row r="814">
          <cell r="H814" t="str">
            <v>230005</v>
          </cell>
          <cell r="I814" t="str">
            <v>230005 Убыток от операции с валютой (покупка/продажа)</v>
          </cell>
        </row>
        <row r="815">
          <cell r="H815" t="str">
            <v>230006</v>
          </cell>
          <cell r="I815" t="str">
            <v>230006 Отрицательные суммовые разницы</v>
          </cell>
        </row>
        <row r="816">
          <cell r="H816" t="str">
            <v>230010</v>
          </cell>
          <cell r="I816" t="str">
            <v>230010 Убыток от переоценки валюты</v>
          </cell>
        </row>
        <row r="817">
          <cell r="H817" t="str">
            <v>230011</v>
          </cell>
          <cell r="I817" t="str">
            <v>230011 Убыток от курсовых разниц (аффилированные лица.)</v>
          </cell>
        </row>
        <row r="818">
          <cell r="H818" t="str">
            <v>230012</v>
          </cell>
          <cell r="I818" t="str">
            <v>230012 Убыток от суммовой разницы (аффилированные лица.)</v>
          </cell>
        </row>
        <row r="819">
          <cell r="H819" t="str">
            <v>230014</v>
          </cell>
          <cell r="I819" t="str">
            <v>230014 Убыток от переоценки (аффилированные лица.)</v>
          </cell>
        </row>
        <row r="820">
          <cell r="H820" t="str">
            <v>230020</v>
          </cell>
          <cell r="I820" t="str">
            <v>230020 Убыток от небольших  курсовых разниц</v>
          </cell>
        </row>
        <row r="821">
          <cell r="H821" t="str">
            <v>230040</v>
          </cell>
          <cell r="I821" t="str">
            <v>230040 Убыток от  курсовых разниц  (бух.)</v>
          </cell>
        </row>
        <row r="822">
          <cell r="H822" t="str">
            <v>230042</v>
          </cell>
          <cell r="I822" t="str">
            <v>230042 Убыток от суммовых разниц (бух.)</v>
          </cell>
        </row>
        <row r="823">
          <cell r="H823" t="str">
            <v>230043</v>
          </cell>
          <cell r="I823" t="str">
            <v>230043 Убыток по НДС от суммовых разниц (бух.)</v>
          </cell>
        </row>
        <row r="824">
          <cell r="H824" t="str">
            <v>230044</v>
          </cell>
          <cell r="I824" t="str">
            <v>230044 Убыток от переоценки (бух.)</v>
          </cell>
        </row>
        <row r="825">
          <cell r="H825" t="str">
            <v>280014</v>
          </cell>
          <cell r="I825" t="str">
            <v>280014 Доход от переоценки (аффилированные лица.)</v>
          </cell>
        </row>
        <row r="826">
          <cell r="H826" t="str">
            <v xml:space="preserve">Forex </v>
          </cell>
          <cell r="I826" t="str">
            <v>Forex loss</v>
          </cell>
        </row>
        <row r="827">
          <cell r="H827" t="str">
            <v>Net fo</v>
          </cell>
          <cell r="I827" t="str">
            <v>Net foreign exchange gain (loss)</v>
          </cell>
        </row>
        <row r="828">
          <cell r="H828" t="str">
            <v>450320</v>
          </cell>
          <cell r="I828" t="str">
            <v>450320 Налог на прибыль</v>
          </cell>
        </row>
        <row r="829">
          <cell r="H829" t="str">
            <v>Curren</v>
          </cell>
          <cell r="I829" t="str">
            <v>Current year profit tax</v>
          </cell>
        </row>
        <row r="830">
          <cell r="H830" t="str">
            <v>Income</v>
          </cell>
          <cell r="I830" t="str">
            <v>Income tax credit</v>
          </cell>
        </row>
        <row r="831">
          <cell r="H831" t="str">
            <v>Sales,</v>
          </cell>
          <cell r="I831" t="str">
            <v>Sales, COGS and other expenses</v>
          </cell>
        </row>
        <row r="832">
          <cell r="H832" t="str">
            <v>LIABIL</v>
          </cell>
          <cell r="I832" t="str">
            <v>LIABILITIES</v>
          </cell>
        </row>
        <row r="833">
          <cell r="H833">
            <v>0</v>
          </cell>
          <cell r="I833">
            <v>0</v>
          </cell>
        </row>
        <row r="834">
          <cell r="H834" t="str">
            <v>Не при</v>
          </cell>
          <cell r="I834" t="str">
            <v>Не присвоено</v>
          </cell>
        </row>
        <row r="835">
          <cell r="H835" t="str">
            <v>000500</v>
          </cell>
          <cell r="I835" t="str">
            <v>000500 Приобретение: авансовый платеж (НКС)</v>
          </cell>
        </row>
        <row r="836">
          <cell r="H836" t="str">
            <v>000501</v>
          </cell>
          <cell r="I836" t="str">
            <v>000501 Приобретение: авансовый плат.(НКС) - корресп.счет</v>
          </cell>
        </row>
        <row r="837">
          <cell r="H837" t="str">
            <v>000900</v>
          </cell>
          <cell r="I837" t="str">
            <v>000900 ПМ/ПС счет для неинтегрированного поступления ОС</v>
          </cell>
        </row>
        <row r="838">
          <cell r="H838" t="str">
            <v>000925</v>
          </cell>
          <cell r="I838" t="str">
            <v>000925 ПМ/ПС счет для неинтегрированного поступления ОС</v>
          </cell>
        </row>
        <row r="839">
          <cell r="H839" t="str">
            <v>000930</v>
          </cell>
          <cell r="I839" t="str">
            <v>000930 ПМ/ПС счет для неинтегрированного поступления ОС</v>
          </cell>
        </row>
        <row r="840">
          <cell r="H840" t="str">
            <v>001000</v>
          </cell>
          <cell r="I840" t="str">
            <v>001000 Производственное оборудование</v>
          </cell>
        </row>
        <row r="841">
          <cell r="H841" t="str">
            <v>001010</v>
          </cell>
          <cell r="I841" t="str">
            <v>001010 Накопл.амортизация производственного оборудования</v>
          </cell>
        </row>
        <row r="842">
          <cell r="H842" t="str">
            <v>002000</v>
          </cell>
          <cell r="I842" t="str">
            <v>002000 Офисное оборудование</v>
          </cell>
        </row>
        <row r="843">
          <cell r="H843" t="str">
            <v>002010</v>
          </cell>
          <cell r="I843" t="str">
            <v>002010 Накопл.амортизация офисного оборудования</v>
          </cell>
        </row>
        <row r="844">
          <cell r="H844" t="str">
            <v>003000</v>
          </cell>
          <cell r="I844" t="str">
            <v>003000 Холодильное оборудование</v>
          </cell>
        </row>
        <row r="845">
          <cell r="H845" t="str">
            <v>003010</v>
          </cell>
          <cell r="I845" t="str">
            <v>003010 Накопл.амортизация холодильного оборудования</v>
          </cell>
        </row>
        <row r="846">
          <cell r="H846" t="str">
            <v>004000</v>
          </cell>
          <cell r="I846" t="str">
            <v>004000 Оргтехника</v>
          </cell>
        </row>
        <row r="847">
          <cell r="H847" t="str">
            <v>004010</v>
          </cell>
          <cell r="I847" t="str">
            <v>004010 Накопл.амортизация оргтехники</v>
          </cell>
        </row>
        <row r="848">
          <cell r="H848" t="str">
            <v>005000</v>
          </cell>
          <cell r="I848" t="str">
            <v>005000 Оборудование котельной</v>
          </cell>
        </row>
        <row r="849">
          <cell r="H849" t="str">
            <v>005010</v>
          </cell>
          <cell r="I849" t="str">
            <v>005010 Накопл.амортизация оборудование котельной</v>
          </cell>
        </row>
        <row r="850">
          <cell r="H850" t="str">
            <v>006000</v>
          </cell>
          <cell r="I850" t="str">
            <v>006000 Транспорт</v>
          </cell>
        </row>
        <row r="851">
          <cell r="H851" t="str">
            <v>006010</v>
          </cell>
          <cell r="I851" t="str">
            <v>006010 Накопл.амортизация - транспорт</v>
          </cell>
        </row>
        <row r="852">
          <cell r="H852" t="str">
            <v>006100</v>
          </cell>
          <cell r="I852" t="str">
            <v>006100 Автотранспорт</v>
          </cell>
        </row>
        <row r="853">
          <cell r="H853" t="str">
            <v>006110</v>
          </cell>
          <cell r="I853" t="str">
            <v>006110 Накопл.амортизация автотранспорта</v>
          </cell>
        </row>
        <row r="854">
          <cell r="H854" t="str">
            <v>006150</v>
          </cell>
          <cell r="I854" t="str">
            <v>006150 Переоценка автотранспорта</v>
          </cell>
        </row>
        <row r="855">
          <cell r="H855" t="str">
            <v>006160</v>
          </cell>
          <cell r="I855" t="str">
            <v>006160 Переоценка автотранспорта - корресп.счет</v>
          </cell>
        </row>
        <row r="856">
          <cell r="H856" t="str">
            <v>007000</v>
          </cell>
          <cell r="I856" t="str">
            <v>007000 Грузовые стеллажи</v>
          </cell>
        </row>
        <row r="857">
          <cell r="H857" t="str">
            <v>007010</v>
          </cell>
          <cell r="I857" t="str">
            <v>007010 Накопл.амортизация грузовых стеллажей</v>
          </cell>
        </row>
        <row r="858">
          <cell r="H858" t="str">
            <v>008000</v>
          </cell>
          <cell r="I858" t="str">
            <v>008000 Аксессуары</v>
          </cell>
        </row>
        <row r="859">
          <cell r="H859" t="str">
            <v>008010</v>
          </cell>
          <cell r="I859" t="str">
            <v>008010 Накопл.амортизация аксессуаров</v>
          </cell>
        </row>
        <row r="860">
          <cell r="H860" t="str">
            <v>009000</v>
          </cell>
          <cell r="I860" t="str">
            <v>009000 Прочее специальное оборудование</v>
          </cell>
        </row>
        <row r="861">
          <cell r="H861" t="str">
            <v>009010</v>
          </cell>
          <cell r="I861" t="str">
            <v>009010 Накопл.амортизация проч.спец.оборудования</v>
          </cell>
        </row>
        <row r="862">
          <cell r="H862" t="str">
            <v>010000</v>
          </cell>
          <cell r="I862" t="str">
            <v>010000 Земельные участки</v>
          </cell>
        </row>
        <row r="863">
          <cell r="H863" t="str">
            <v>010050</v>
          </cell>
          <cell r="I863" t="str">
            <v>010050 Переоценка земельных участков</v>
          </cell>
        </row>
        <row r="864">
          <cell r="H864" t="str">
            <v>010060</v>
          </cell>
          <cell r="I864" t="str">
            <v>010060 Переоценка земельных участков - корресп.счет</v>
          </cell>
        </row>
        <row r="865">
          <cell r="H865" t="str">
            <v>010100</v>
          </cell>
          <cell r="I865" t="str">
            <v>010100 Здания</v>
          </cell>
        </row>
        <row r="866">
          <cell r="H866" t="str">
            <v>010110</v>
          </cell>
          <cell r="I866" t="str">
            <v>010110 Накопл.амортизация здания</v>
          </cell>
        </row>
        <row r="867">
          <cell r="H867" t="str">
            <v>010150</v>
          </cell>
          <cell r="I867" t="str">
            <v>010150 Переоценка зданий</v>
          </cell>
        </row>
        <row r="868">
          <cell r="H868" t="str">
            <v>010160</v>
          </cell>
          <cell r="I868" t="str">
            <v>010160 Переоценка зданий - корресп.счет</v>
          </cell>
        </row>
        <row r="869">
          <cell r="H869" t="str">
            <v>010200</v>
          </cell>
          <cell r="I869" t="str">
            <v>010200 Оборудование</v>
          </cell>
        </row>
        <row r="870">
          <cell r="H870" t="str">
            <v>010210</v>
          </cell>
          <cell r="I870" t="str">
            <v>010210 Накопл.амортизация  оборудования</v>
          </cell>
        </row>
        <row r="871">
          <cell r="H871" t="str">
            <v>010250</v>
          </cell>
          <cell r="I871" t="str">
            <v>010250 Переоценка оборудования</v>
          </cell>
        </row>
        <row r="872">
          <cell r="H872" t="str">
            <v>010300</v>
          </cell>
          <cell r="I872" t="str">
            <v>010300 Производственное оборудование</v>
          </cell>
        </row>
        <row r="873">
          <cell r="H873" t="str">
            <v>010310</v>
          </cell>
          <cell r="I873" t="str">
            <v>010310 Накопл.амортизация производственного оборудования</v>
          </cell>
        </row>
        <row r="874">
          <cell r="H874" t="str">
            <v>010350</v>
          </cell>
          <cell r="I874" t="str">
            <v>010350 Переоценка производственного оборудования</v>
          </cell>
        </row>
        <row r="875">
          <cell r="H875" t="str">
            <v>010400</v>
          </cell>
          <cell r="I875" t="str">
            <v>010400 Запас - компьюторные  программы</v>
          </cell>
        </row>
        <row r="876">
          <cell r="H876" t="str">
            <v>010410</v>
          </cell>
          <cell r="I876" t="str">
            <v>010410 Накопл.амортизация - комп.прогр.</v>
          </cell>
        </row>
        <row r="877">
          <cell r="H877" t="str">
            <v>010450</v>
          </cell>
          <cell r="I877" t="str">
            <v>010450 Переоценка- класс оценки 201</v>
          </cell>
        </row>
        <row r="878">
          <cell r="H878" t="str">
            <v>010500</v>
          </cell>
          <cell r="I878" t="str">
            <v>010500 Запас - класс оценки 202</v>
          </cell>
        </row>
        <row r="879">
          <cell r="H879" t="str">
            <v>010510</v>
          </cell>
          <cell r="I879" t="str">
            <v>010510 Накопл.амортизация - класс оценки 202</v>
          </cell>
        </row>
        <row r="880">
          <cell r="H880" t="str">
            <v>010550</v>
          </cell>
          <cell r="I880" t="str">
            <v>010550 Переоценка- класс оценки 202</v>
          </cell>
        </row>
        <row r="881">
          <cell r="H881" t="str">
            <v>010600</v>
          </cell>
          <cell r="I881" t="str">
            <v>010600 Запас - класс оценки 203</v>
          </cell>
        </row>
        <row r="882">
          <cell r="H882" t="str">
            <v>010610</v>
          </cell>
          <cell r="I882" t="str">
            <v>010610 Накопл.амортизация - класс оценки 203</v>
          </cell>
        </row>
        <row r="883">
          <cell r="H883" t="str">
            <v>010650</v>
          </cell>
          <cell r="I883" t="str">
            <v>010650 Переоценка- класс оценки 203</v>
          </cell>
        </row>
        <row r="884">
          <cell r="H884" t="str">
            <v>010800</v>
          </cell>
          <cell r="I884" t="str">
            <v>010800 Финансовые вложения</v>
          </cell>
        </row>
        <row r="885">
          <cell r="H885" t="str">
            <v>010850</v>
          </cell>
          <cell r="I885" t="str">
            <v>010850 ПереоцНКС</v>
          </cell>
        </row>
        <row r="886">
          <cell r="H886" t="str">
            <v>010900</v>
          </cell>
          <cell r="I886" t="str">
            <v>010900 Земельные участки</v>
          </cell>
        </row>
        <row r="887">
          <cell r="H887" t="str">
            <v>012000</v>
          </cell>
          <cell r="I887" t="str">
            <v>012000 Новые ОС до 10000 руб</v>
          </cell>
        </row>
        <row r="888">
          <cell r="H888" t="str">
            <v>012010</v>
          </cell>
          <cell r="I888" t="str">
            <v>012010 Накопл.амортизация  новых ОС до 10000 руб</v>
          </cell>
        </row>
        <row r="889">
          <cell r="H889" t="str">
            <v>012050</v>
          </cell>
          <cell r="I889" t="str">
            <v>012050 Переоценка новых ОС до 10000 руб</v>
          </cell>
        </row>
        <row r="890">
          <cell r="H890" t="str">
            <v>012060</v>
          </cell>
          <cell r="I890" t="str">
            <v>012060 Переоценка новых ОС до 10000 руб - корресп.счет</v>
          </cell>
        </row>
        <row r="891">
          <cell r="H891" t="str">
            <v>020100</v>
          </cell>
          <cell r="I891" t="str">
            <v>020100 Запас - компьюторные  программы</v>
          </cell>
        </row>
        <row r="892">
          <cell r="H892" t="str">
            <v>020110</v>
          </cell>
          <cell r="I892" t="str">
            <v>020110 Накопл.амортизация - комп.прогр.</v>
          </cell>
        </row>
        <row r="893">
          <cell r="H893" t="str">
            <v>020150</v>
          </cell>
          <cell r="I893" t="str">
            <v>020150 Переоценка- класс оценки 201</v>
          </cell>
        </row>
        <row r="894">
          <cell r="H894" t="str">
            <v>020160</v>
          </cell>
          <cell r="I894" t="str">
            <v>020160 Переоценка - класс оценки 201 - корресп.счет</v>
          </cell>
        </row>
        <row r="895">
          <cell r="H895" t="str">
            <v>020200</v>
          </cell>
          <cell r="I895" t="str">
            <v>020200 Запас - класс оценки 202</v>
          </cell>
        </row>
        <row r="896">
          <cell r="H896" t="str">
            <v>020210</v>
          </cell>
          <cell r="I896" t="str">
            <v>020210 Накопл.амортизация - класс оценки 202</v>
          </cell>
        </row>
        <row r="897">
          <cell r="H897" t="str">
            <v>020250</v>
          </cell>
          <cell r="I897" t="str">
            <v>020250 Переоценка- класс оценки 202</v>
          </cell>
        </row>
        <row r="898">
          <cell r="H898" t="str">
            <v>020260</v>
          </cell>
          <cell r="I898" t="str">
            <v>020260 Переоценка - класс оценки 202 - корресп.счет</v>
          </cell>
        </row>
        <row r="899">
          <cell r="H899" t="str">
            <v>020300</v>
          </cell>
          <cell r="I899" t="str">
            <v>020300 Запас - класс оценки 203</v>
          </cell>
        </row>
        <row r="900">
          <cell r="H900" t="str">
            <v>020310</v>
          </cell>
          <cell r="I900" t="str">
            <v>020310 Накопл.амортизация - класс оценки 203</v>
          </cell>
        </row>
        <row r="901">
          <cell r="H901" t="str">
            <v>020350</v>
          </cell>
          <cell r="I901" t="str">
            <v>020350 Переоценка- класс оценки 203</v>
          </cell>
        </row>
        <row r="902">
          <cell r="H902" t="str">
            <v>020360</v>
          </cell>
          <cell r="I902" t="str">
            <v>020360 Переоценка - класс оценки 203 - корресп.счет</v>
          </cell>
        </row>
        <row r="903">
          <cell r="H903" t="str">
            <v>020400</v>
          </cell>
          <cell r="I903" t="str">
            <v>020400 Запас - класс оценки 204</v>
          </cell>
        </row>
        <row r="904">
          <cell r="H904" t="str">
            <v>020410</v>
          </cell>
          <cell r="I904" t="str">
            <v>020410 Накопл.амортизация - класс оценки 204</v>
          </cell>
        </row>
        <row r="905">
          <cell r="H905" t="str">
            <v>020450</v>
          </cell>
          <cell r="I905" t="str">
            <v>020450 Переоценка- класс оценки 204</v>
          </cell>
        </row>
        <row r="906">
          <cell r="H906" t="str">
            <v>020460</v>
          </cell>
          <cell r="I906" t="str">
            <v>020460 Переоценка - класс оценки 204 - корресп.счет</v>
          </cell>
        </row>
        <row r="907">
          <cell r="H907" t="str">
            <v>020500</v>
          </cell>
          <cell r="I907" t="str">
            <v>020500 Запас - класс оценки 205</v>
          </cell>
        </row>
        <row r="908">
          <cell r="H908" t="str">
            <v>020510</v>
          </cell>
          <cell r="I908" t="str">
            <v>020510 Накопл.амортизация - класс оценки 205</v>
          </cell>
        </row>
        <row r="909">
          <cell r="H909" t="str">
            <v>020550</v>
          </cell>
          <cell r="I909" t="str">
            <v>020550 Переоценка- класс оценки 205</v>
          </cell>
        </row>
        <row r="910">
          <cell r="H910" t="str">
            <v>020560</v>
          </cell>
          <cell r="I910" t="str">
            <v>020560 Переоценка - класс оценки 205 - корресп.счет</v>
          </cell>
        </row>
        <row r="911">
          <cell r="H911" t="str">
            <v>020600</v>
          </cell>
          <cell r="I911" t="str">
            <v>020600 Запас - класс оценки 206</v>
          </cell>
        </row>
        <row r="912">
          <cell r="H912" t="str">
            <v>020610</v>
          </cell>
          <cell r="I912" t="str">
            <v>020610 Накопл.амортизация - класс оценки 206</v>
          </cell>
        </row>
        <row r="913">
          <cell r="H913" t="str">
            <v>020650</v>
          </cell>
          <cell r="I913" t="str">
            <v>020650 Переоценка- класс оценки 206</v>
          </cell>
        </row>
        <row r="914">
          <cell r="H914" t="str">
            <v>020660</v>
          </cell>
          <cell r="I914" t="str">
            <v>020660 Переоценка - класс оценки 206 - корресп.счет</v>
          </cell>
        </row>
        <row r="915">
          <cell r="H915" t="str">
            <v>025000</v>
          </cell>
          <cell r="I915" t="str">
            <v>025000 Земельные участки Отклонение</v>
          </cell>
        </row>
        <row r="916">
          <cell r="H916" t="str">
            <v>025050</v>
          </cell>
          <cell r="I916" t="str">
            <v>025050 Переоценка земельных участков Отклонение</v>
          </cell>
        </row>
        <row r="917">
          <cell r="H917" t="str">
            <v>030000</v>
          </cell>
          <cell r="I917" t="str">
            <v>030000 Требование авансового платежа</v>
          </cell>
        </row>
        <row r="918">
          <cell r="H918" t="str">
            <v>030050</v>
          </cell>
          <cell r="I918" t="str">
            <v>030050 Переоценка земельных участков налоговый учет</v>
          </cell>
        </row>
        <row r="919">
          <cell r="H919" t="str">
            <v>030100</v>
          </cell>
          <cell r="I919" t="str">
            <v>030100 Здания Налоговый учет</v>
          </cell>
        </row>
        <row r="920">
          <cell r="H920" t="str">
            <v>030110</v>
          </cell>
          <cell r="I920" t="str">
            <v>030110 Накопл.амортизация здания налоговый учет</v>
          </cell>
        </row>
        <row r="921">
          <cell r="H921" t="str">
            <v>030115</v>
          </cell>
          <cell r="I921" t="str">
            <v>030115 Накопл.амортизация здания налоговый учетОсобая</v>
          </cell>
        </row>
        <row r="922">
          <cell r="H922" t="str">
            <v>030150</v>
          </cell>
          <cell r="I922" t="str">
            <v>030150 Переоценка зданий Налоговый учет</v>
          </cell>
        </row>
        <row r="923">
          <cell r="H923" t="str">
            <v>030200</v>
          </cell>
          <cell r="I923" t="str">
            <v>030200 Оборудование отклонение налоговый учет</v>
          </cell>
        </row>
        <row r="924">
          <cell r="H924" t="str">
            <v>030210</v>
          </cell>
          <cell r="I924" t="str">
            <v>030210 Накопл.амортизация  оборудования налоговый учет</v>
          </cell>
        </row>
        <row r="925">
          <cell r="H925" t="str">
            <v>030215</v>
          </cell>
          <cell r="I925" t="str">
            <v>030215 Накопл.амортОборудНалоговыйУчетОсобАморт</v>
          </cell>
        </row>
        <row r="926">
          <cell r="H926" t="str">
            <v>030250</v>
          </cell>
          <cell r="I926" t="str">
            <v>030250 Переоценка оборудования налоговый учет</v>
          </cell>
        </row>
        <row r="927">
          <cell r="H927" t="str">
            <v>030300</v>
          </cell>
          <cell r="I927" t="str">
            <v>030300 Производственное оборудование налоговый учет</v>
          </cell>
        </row>
        <row r="928">
          <cell r="H928" t="str">
            <v>030310</v>
          </cell>
          <cell r="I928" t="str">
            <v>030310 Накопл.амортПроизводстОборудованияНалоговыйУчет</v>
          </cell>
        </row>
        <row r="929">
          <cell r="H929" t="str">
            <v>030315</v>
          </cell>
          <cell r="I929" t="str">
            <v>030315 Накопл.амортПроизводстОборудНалоговыйУчетОсобАморт</v>
          </cell>
        </row>
        <row r="930">
          <cell r="H930" t="str">
            <v>030350</v>
          </cell>
          <cell r="I930" t="str">
            <v>030350 ПереоценкаПроизводственногоОборудованияНалогУчет</v>
          </cell>
        </row>
        <row r="931">
          <cell r="H931" t="str">
            <v>030400</v>
          </cell>
          <cell r="I931" t="str">
            <v>030400 Запас - компьюторные  программыНалоговыйУчет</v>
          </cell>
        </row>
        <row r="932">
          <cell r="H932" t="str">
            <v>030410</v>
          </cell>
          <cell r="I932" t="str">
            <v>030410 Накопл.амортизация - комп.прогр.налоговый учет</v>
          </cell>
        </row>
        <row r="933">
          <cell r="H933" t="str">
            <v>030415</v>
          </cell>
          <cell r="I933" t="str">
            <v>030415 Накопл.амортизация - комп.прогр.налоговый учетОсоб</v>
          </cell>
        </row>
        <row r="934">
          <cell r="H934" t="str">
            <v>030450</v>
          </cell>
          <cell r="I934" t="str">
            <v>030450 Переоценка- класс оценки 201НалоговыйУчет</v>
          </cell>
        </row>
        <row r="935">
          <cell r="H935" t="str">
            <v>030500</v>
          </cell>
          <cell r="I935" t="str">
            <v>030500 Запас - класс оценки 202Налоговый Учет</v>
          </cell>
        </row>
        <row r="936">
          <cell r="H936" t="str">
            <v>030510</v>
          </cell>
          <cell r="I936" t="str">
            <v>030510 Накопл.амортизация - класс оценки 202НалоговыйУчет</v>
          </cell>
        </row>
        <row r="937">
          <cell r="H937" t="str">
            <v>030515</v>
          </cell>
          <cell r="I937" t="str">
            <v>030515 Накопл.амортизация - класс оценки 202НалоговыйУчет</v>
          </cell>
        </row>
        <row r="938">
          <cell r="H938" t="str">
            <v>030550</v>
          </cell>
          <cell r="I938" t="str">
            <v>030550 Переоценка- класс оценки 202Налоговый Учет</v>
          </cell>
        </row>
        <row r="939">
          <cell r="H939" t="str">
            <v>030600</v>
          </cell>
          <cell r="I939" t="str">
            <v>030600 Запас - класс оценки 203Налоговый Учет</v>
          </cell>
        </row>
        <row r="940">
          <cell r="H940" t="str">
            <v>030610</v>
          </cell>
          <cell r="I940" t="str">
            <v>030610 Накопл.амортизация - класс оценки 203НалоговыйУчет</v>
          </cell>
        </row>
        <row r="941">
          <cell r="H941" t="str">
            <v>030615</v>
          </cell>
          <cell r="I941" t="str">
            <v>030615 Накопл.амортизация - класс оценки 203НалоговыйУчет</v>
          </cell>
        </row>
        <row r="942">
          <cell r="H942" t="str">
            <v>030650</v>
          </cell>
          <cell r="I942" t="str">
            <v>030650 Переоценка- класс оценки 203Налоговый Учет</v>
          </cell>
        </row>
        <row r="943">
          <cell r="H943" t="str">
            <v>030700</v>
          </cell>
          <cell r="I943" t="str">
            <v>030700 НКС 800 класс налоговый учет</v>
          </cell>
        </row>
        <row r="944">
          <cell r="H944" t="str">
            <v>030710</v>
          </cell>
          <cell r="I944" t="str">
            <v>030710 НКС 803 класс налоговый учет</v>
          </cell>
        </row>
        <row r="945">
          <cell r="H945" t="str">
            <v>030720</v>
          </cell>
          <cell r="I945" t="str">
            <v>030720 НКС 802 класс налоговый учет</v>
          </cell>
        </row>
        <row r="946">
          <cell r="H946" t="str">
            <v>030730</v>
          </cell>
          <cell r="I946" t="str">
            <v>030730 НКС 805 класс налоговый учет</v>
          </cell>
        </row>
        <row r="947">
          <cell r="H947" t="str">
            <v>030740</v>
          </cell>
          <cell r="I947" t="str">
            <v>030740 НКС 804 класс налоговый учет</v>
          </cell>
        </row>
        <row r="948">
          <cell r="H948" t="str">
            <v>030750</v>
          </cell>
          <cell r="I948" t="str">
            <v>030750 НКС 801 класс налоговый учет</v>
          </cell>
        </row>
        <row r="949">
          <cell r="H949" t="str">
            <v>030760</v>
          </cell>
          <cell r="I949" t="str">
            <v>030760 НКС 806 класс налоговый учет</v>
          </cell>
        </row>
        <row r="950">
          <cell r="H950" t="str">
            <v>030770</v>
          </cell>
          <cell r="I950" t="str">
            <v>030770 НКС 807класс налоговый учет</v>
          </cell>
        </row>
        <row r="951">
          <cell r="H951" t="str">
            <v>030800</v>
          </cell>
          <cell r="I951" t="str">
            <v>030800 Финансовые вложения Налоговый учет</v>
          </cell>
        </row>
        <row r="952">
          <cell r="H952" t="str">
            <v>030850</v>
          </cell>
          <cell r="I952" t="str">
            <v>030850 ПереоцНКС Налоговый учет</v>
          </cell>
        </row>
        <row r="953">
          <cell r="H953" t="str">
            <v>030900</v>
          </cell>
          <cell r="I953" t="str">
            <v>030900 Земельные участки Налоговый Учет</v>
          </cell>
        </row>
        <row r="954">
          <cell r="H954" t="str">
            <v>031090</v>
          </cell>
          <cell r="I954" t="str">
            <v>031090 Авансы товары(корр.счет)</v>
          </cell>
        </row>
        <row r="955">
          <cell r="H955" t="str">
            <v>032000</v>
          </cell>
          <cell r="I955" t="str">
            <v>032000 Доход от чрезвычайных обстоятельствНалогУчет</v>
          </cell>
        </row>
        <row r="956">
          <cell r="H956" t="str">
            <v>032001</v>
          </cell>
          <cell r="I956" t="str">
            <v>032001 Перенос результата текущего года Налоговый учет</v>
          </cell>
        </row>
        <row r="957">
          <cell r="H957" t="str">
            <v>032010</v>
          </cell>
          <cell r="I957" t="str">
            <v>032010 Амортизация зданияНалоговыйУчет</v>
          </cell>
        </row>
        <row r="958">
          <cell r="H958" t="str">
            <v>032015</v>
          </cell>
          <cell r="I958" t="str">
            <v>032015 Амортизация зданияНалоговыйУчет Особая</v>
          </cell>
        </row>
        <row r="959">
          <cell r="H959" t="str">
            <v>032020</v>
          </cell>
          <cell r="I959" t="str">
            <v>032020 АмортизацияПроизводстОборудованияНалоговыйУчет</v>
          </cell>
        </row>
        <row r="960">
          <cell r="H960" t="str">
            <v>032025</v>
          </cell>
          <cell r="I960" t="str">
            <v>032025 АмортизацияПроизводстОборудованияНалоговыйУчетОсоб</v>
          </cell>
        </row>
        <row r="961">
          <cell r="H961" t="str">
            <v>032030</v>
          </cell>
          <cell r="I961" t="str">
            <v>032030 Амортизация  оборудования налоговый учет</v>
          </cell>
        </row>
        <row r="962">
          <cell r="H962" t="str">
            <v>032035</v>
          </cell>
          <cell r="I962" t="str">
            <v>032035 Амортизация  оборудования налоговый учетОсобая</v>
          </cell>
        </row>
        <row r="963">
          <cell r="H963" t="str">
            <v>032040</v>
          </cell>
          <cell r="I963" t="str">
            <v>032040 Амортизация - класс оценки 201НалоговыйУчет</v>
          </cell>
        </row>
        <row r="964">
          <cell r="H964" t="str">
            <v>032045</v>
          </cell>
          <cell r="I964" t="str">
            <v>032045 АмортизацияПроизводстОборудованияНалоговыйУчетОсоб</v>
          </cell>
        </row>
        <row r="965">
          <cell r="H965" t="str">
            <v>032080</v>
          </cell>
          <cell r="I965" t="str">
            <v>032080 Списание фин. вложений Налоговый</v>
          </cell>
        </row>
        <row r="966">
          <cell r="H966" t="str">
            <v>032100</v>
          </cell>
          <cell r="I966" t="str">
            <v>032100 Прибыль из выбытия ОснСредствНалоговыйУчет</v>
          </cell>
        </row>
        <row r="967">
          <cell r="H967" t="str">
            <v>032120</v>
          </cell>
          <cell r="I967" t="str">
            <v>032120 Прибыль из выбытия ОснСредствНалоговыйУчет</v>
          </cell>
        </row>
        <row r="968">
          <cell r="H968" t="str">
            <v>032130</v>
          </cell>
          <cell r="I968" t="str">
            <v>032130 Прибыль из выбытия ОснСредствНалоговыйУчет СМР</v>
          </cell>
        </row>
        <row r="969">
          <cell r="H969" t="str">
            <v>032180</v>
          </cell>
          <cell r="I969" t="str">
            <v>032180 Прибыль от выбытия фин. вложений</v>
          </cell>
        </row>
        <row r="970">
          <cell r="H970" t="str">
            <v>032200</v>
          </cell>
          <cell r="I970" t="str">
            <v>032200 Убыток из выбытия ОснСредствНалоговыйУчет</v>
          </cell>
        </row>
        <row r="971">
          <cell r="H971" t="str">
            <v>032220</v>
          </cell>
          <cell r="I971" t="str">
            <v>032220 Убыток из выбытия ОснСредствНалоговыйУчет Земли</v>
          </cell>
        </row>
        <row r="972">
          <cell r="H972" t="str">
            <v>032280</v>
          </cell>
          <cell r="I972" t="str">
            <v>032280 Убыток от выбытия фин. вложений</v>
          </cell>
        </row>
        <row r="973">
          <cell r="H973" t="str">
            <v>032300</v>
          </cell>
          <cell r="I973" t="str">
            <v>032300 Выручка от выбытия основных средствНалоговйУчет</v>
          </cell>
        </row>
        <row r="974">
          <cell r="H974" t="str">
            <v>032320</v>
          </cell>
          <cell r="I974" t="str">
            <v>032320 Убыток из выбытия ОснСредствНалоговыйУчет СМР</v>
          </cell>
        </row>
        <row r="975">
          <cell r="H975" t="str">
            <v>032400</v>
          </cell>
          <cell r="I975" t="str">
            <v>032400 себ-ть ОС в продажных ценах налоговый учет</v>
          </cell>
        </row>
        <row r="976">
          <cell r="H976" t="str">
            <v>032420</v>
          </cell>
          <cell r="I976" t="str">
            <v>032420 себ-ть земель налоговый учет</v>
          </cell>
        </row>
        <row r="977">
          <cell r="H977" t="str">
            <v>032430</v>
          </cell>
          <cell r="I977" t="str">
            <v>032430 себ-тьСМР налоговый учет</v>
          </cell>
        </row>
        <row r="978">
          <cell r="H978" t="str">
            <v>032480</v>
          </cell>
          <cell r="I978" t="str">
            <v>032480 Себ-ть фин. вложений налоговый</v>
          </cell>
        </row>
        <row r="979">
          <cell r="H979" t="str">
            <v>032500</v>
          </cell>
          <cell r="I979" t="str">
            <v>032500 Доход от корректировки амортизации налоговый учет</v>
          </cell>
        </row>
        <row r="980">
          <cell r="H980" t="str">
            <v>032515</v>
          </cell>
          <cell r="I980" t="str">
            <v>032515 Резерв переоценки ОС, НМА (налог)</v>
          </cell>
        </row>
        <row r="981">
          <cell r="H981" t="str">
            <v>032600</v>
          </cell>
          <cell r="I981" t="str">
            <v>032600 КорректировкиПриОприходованииОСзаднимЧислНалогУчет</v>
          </cell>
        </row>
        <row r="982">
          <cell r="H982" t="str">
            <v>032800</v>
          </cell>
          <cell r="I982" t="str">
            <v>032800 Выручка от выбытия фин. вложений Налоговый</v>
          </cell>
        </row>
        <row r="983">
          <cell r="H983" t="str">
            <v>033000</v>
          </cell>
          <cell r="I983" t="str">
            <v>033000 Авансы, выданные на реконструкцию основных средств</v>
          </cell>
        </row>
        <row r="984">
          <cell r="H984" t="str">
            <v>034010</v>
          </cell>
          <cell r="I984" t="str">
            <v>034010 Авансы, выданные на закупку, монтаж осн.средств</v>
          </cell>
        </row>
        <row r="985">
          <cell r="H985" t="str">
            <v>037000</v>
          </cell>
          <cell r="I985" t="str">
            <v>037000 Авансы, выданные подотчетным лицам</v>
          </cell>
        </row>
        <row r="986">
          <cell r="H986" t="str">
            <v>037099</v>
          </cell>
          <cell r="I986" t="str">
            <v>037099 Авансы подотч.л (корр.счет)</v>
          </cell>
        </row>
        <row r="987">
          <cell r="H987" t="str">
            <v>045000</v>
          </cell>
          <cell r="I987" t="str">
            <v>045000 Ценные бумаги основного капитала (прочие)</v>
          </cell>
        </row>
        <row r="988">
          <cell r="H988" t="str">
            <v>045010</v>
          </cell>
          <cell r="I988" t="str">
            <v>045010 Облигации</v>
          </cell>
        </row>
        <row r="989">
          <cell r="H989" t="str">
            <v>045020</v>
          </cell>
          <cell r="I989" t="str">
            <v>045020 Акции</v>
          </cell>
        </row>
        <row r="990">
          <cell r="H990" t="str">
            <v>045030</v>
          </cell>
          <cell r="I990" t="str">
            <v>045030 Акции внешних фирм</v>
          </cell>
        </row>
        <row r="991">
          <cell r="H991" t="str">
            <v>070200</v>
          </cell>
          <cell r="I991" t="str">
            <v>070200 Резерв переоценки ОС, НМА (бух)</v>
          </cell>
        </row>
        <row r="992">
          <cell r="H992" t="str">
            <v>071000</v>
          </cell>
          <cell r="I992" t="str">
            <v>071000 Pезерв капитала</v>
          </cell>
        </row>
        <row r="993">
          <cell r="H993" t="str">
            <v>071050</v>
          </cell>
          <cell r="I993" t="str">
            <v>071050 Переоценка резерва капитала</v>
          </cell>
        </row>
        <row r="994">
          <cell r="H994" t="str">
            <v>080000</v>
          </cell>
          <cell r="I994" t="str">
            <v>080000 НКС</v>
          </cell>
        </row>
        <row r="995">
          <cell r="H995" t="str">
            <v>080010</v>
          </cell>
          <cell r="I995" t="str">
            <v>080010 НКС ИнвестПРоекты</v>
          </cell>
        </row>
        <row r="996">
          <cell r="H996" t="str">
            <v>080020</v>
          </cell>
          <cell r="I996" t="str">
            <v>080020 НКС 802 класс</v>
          </cell>
        </row>
        <row r="997">
          <cell r="H997" t="str">
            <v>080030</v>
          </cell>
          <cell r="I997" t="str">
            <v>080030 СРМ на реализацию</v>
          </cell>
        </row>
        <row r="998">
          <cell r="H998" t="str">
            <v>080040</v>
          </cell>
          <cell r="I998" t="str">
            <v>080040 НКС в пути</v>
          </cell>
        </row>
        <row r="999">
          <cell r="H999" t="str">
            <v>080050</v>
          </cell>
          <cell r="I999" t="str">
            <v>080050 ОС на складе</v>
          </cell>
        </row>
        <row r="1000">
          <cell r="H1000" t="str">
            <v>080060</v>
          </cell>
          <cell r="I1000" t="str">
            <v>080060 НКС 806 класс</v>
          </cell>
        </row>
        <row r="1001">
          <cell r="H1001" t="str">
            <v>080070</v>
          </cell>
          <cell r="I1001" t="str">
            <v>080070 НКС 807 класс</v>
          </cell>
        </row>
        <row r="1002">
          <cell r="H1002" t="str">
            <v>080100</v>
          </cell>
          <cell r="I1002" t="str">
            <v>080100 ОС на складе или в монтаже</v>
          </cell>
        </row>
        <row r="1003">
          <cell r="H1003" t="str">
            <v>080130</v>
          </cell>
          <cell r="I1003" t="str">
            <v>080130 НКС в пути</v>
          </cell>
        </row>
        <row r="1004">
          <cell r="H1004" t="str">
            <v>089000</v>
          </cell>
          <cell r="I1004" t="str">
            <v>089000 Дополнительные инвестиционные затраты</v>
          </cell>
        </row>
        <row r="1005">
          <cell r="H1005" t="str">
            <v>099000</v>
          </cell>
          <cell r="I1005" t="str">
            <v>099000 Доходы будущих периодов</v>
          </cell>
        </row>
        <row r="1006">
          <cell r="H1006" t="str">
            <v>100120</v>
          </cell>
          <cell r="I1006" t="str">
            <v>100120 Касса магазина N1 в USD</v>
          </cell>
        </row>
        <row r="1007">
          <cell r="H1007" t="str">
            <v>100130</v>
          </cell>
          <cell r="I1007" t="str">
            <v>100130 Касса магазина N1 в EUR</v>
          </cell>
        </row>
        <row r="1008">
          <cell r="H1008" t="str">
            <v>100230</v>
          </cell>
          <cell r="I1008" t="str">
            <v>100230 Касса магазина N2 в EUR</v>
          </cell>
        </row>
        <row r="1009">
          <cell r="H1009" t="str">
            <v>100320</v>
          </cell>
          <cell r="I1009" t="str">
            <v>100320 Касса магазина N3 в USD</v>
          </cell>
        </row>
        <row r="1010">
          <cell r="H1010" t="str">
            <v>100330</v>
          </cell>
          <cell r="I1010" t="str">
            <v>100330 Касса магазина N3 в EUR</v>
          </cell>
        </row>
        <row r="1011">
          <cell r="H1011" t="str">
            <v>100420</v>
          </cell>
          <cell r="I1011" t="str">
            <v>100420 Касса магазина N4 в USD</v>
          </cell>
        </row>
        <row r="1012">
          <cell r="H1012" t="str">
            <v>100430</v>
          </cell>
          <cell r="I1012" t="str">
            <v>100430 Касса магазина N4 в EUR</v>
          </cell>
        </row>
        <row r="1013">
          <cell r="H1013" t="str">
            <v>101020</v>
          </cell>
          <cell r="I1013" t="str">
            <v>101020 Касса в иностранной валюте USD</v>
          </cell>
        </row>
        <row r="1014">
          <cell r="H1014" t="str">
            <v>101030</v>
          </cell>
          <cell r="I1014" t="str">
            <v>101030 Касса в иностранной валюте EUR</v>
          </cell>
        </row>
        <row r="1015">
          <cell r="H1015" t="str">
            <v>109080</v>
          </cell>
          <cell r="I1015" t="str">
            <v>109080 Transit for FBCJ SGL operations - receivables</v>
          </cell>
        </row>
        <row r="1016">
          <cell r="H1016" t="str">
            <v>109081</v>
          </cell>
          <cell r="I1016" t="str">
            <v>109081 Transit for FBCJ SGL operations - payables</v>
          </cell>
        </row>
        <row r="1017">
          <cell r="H1017" t="str">
            <v>109082</v>
          </cell>
          <cell r="I1017" t="str">
            <v>109082 Поступление наличных средств из банка</v>
          </cell>
        </row>
        <row r="1018">
          <cell r="H1018" t="str">
            <v>109990</v>
          </cell>
          <cell r="I1018" t="str">
            <v>109990 Технический счет для SD-клиентов</v>
          </cell>
        </row>
        <row r="1019">
          <cell r="H1019" t="str">
            <v>110105</v>
          </cell>
          <cell r="I1019" t="str">
            <v>110105 Пионер Сбербанк RUB 40702810355130141544</v>
          </cell>
        </row>
        <row r="1020">
          <cell r="H1020" t="str">
            <v>110201</v>
          </cell>
          <cell r="I1020" t="str">
            <v>110201 Факел Альфабанк RUB 40702810100020004743</v>
          </cell>
        </row>
        <row r="1021">
          <cell r="H1021" t="str">
            <v>110202</v>
          </cell>
          <cell r="I1021" t="str">
            <v>110202 Факел Балт.Банк RUB 40702810900000016628</v>
          </cell>
        </row>
        <row r="1022">
          <cell r="H1022" t="str">
            <v>110203</v>
          </cell>
          <cell r="I1022" t="str">
            <v>110203 Факел ПСБ RUB 40702810139000002934</v>
          </cell>
        </row>
        <row r="1023">
          <cell r="H1023" t="str">
            <v>110205</v>
          </cell>
          <cell r="I1023" t="str">
            <v>110205 Факел Сбербанк RUB 40702810955000100099</v>
          </cell>
        </row>
        <row r="1024">
          <cell r="H1024" t="str">
            <v>110206</v>
          </cell>
          <cell r="I1024" t="str">
            <v>110206 Факел Уралсиб RUB 40702810522000001193</v>
          </cell>
        </row>
        <row r="1025">
          <cell r="H1025" t="str">
            <v>110207</v>
          </cell>
          <cell r="I1025" t="str">
            <v>110207 Факел Райффайзен RUB 40702810503000402381</v>
          </cell>
        </row>
        <row r="1026">
          <cell r="H1026" t="str">
            <v>110301</v>
          </cell>
          <cell r="I1026" t="str">
            <v>110301 Эвита Балт.Банк RUB 40702810200000016292</v>
          </cell>
        </row>
        <row r="1027">
          <cell r="H1027" t="str">
            <v>110302</v>
          </cell>
          <cell r="I1027" t="str">
            <v>110302 Эвита ПСБ RUB 40702810639000002997</v>
          </cell>
        </row>
        <row r="1028">
          <cell r="H1028" t="str">
            <v>110304</v>
          </cell>
          <cell r="I1028" t="str">
            <v>110304 Эвита Уралсиб RUB 40702810522000001630</v>
          </cell>
        </row>
        <row r="1029">
          <cell r="H1029" t="str">
            <v>110305</v>
          </cell>
          <cell r="I1029" t="str">
            <v>110305 Эвита Райффайзен RUB 40702810403000402384</v>
          </cell>
        </row>
        <row r="1030">
          <cell r="H1030" t="str">
            <v>110401</v>
          </cell>
          <cell r="I1030" t="str">
            <v>110401 Омни Альфабанк RUB 40702810900020000594</v>
          </cell>
        </row>
        <row r="1031">
          <cell r="H1031" t="str">
            <v>110402</v>
          </cell>
          <cell r="I1031" t="str">
            <v>110402 Омни ПСБ RUB 40702810600000100559</v>
          </cell>
        </row>
        <row r="1032">
          <cell r="H1032" t="str">
            <v>110403</v>
          </cell>
          <cell r="I1032" t="str">
            <v>110403 Омни ПСБ RUB 40702810639000003970</v>
          </cell>
        </row>
        <row r="1033">
          <cell r="H1033" t="str">
            <v>110404</v>
          </cell>
          <cell r="I1033" t="str">
            <v>110404 Омни Райффайзен RUB 40702810703000401292</v>
          </cell>
        </row>
        <row r="1034">
          <cell r="H1034" t="str">
            <v>110405</v>
          </cell>
          <cell r="I1034" t="str">
            <v>110405 Омни Сбербанк RUB 40702810655000100072</v>
          </cell>
        </row>
        <row r="1035">
          <cell r="H1035" t="str">
            <v>110406</v>
          </cell>
          <cell r="I1035" t="str">
            <v>110406 Омни Сбербанк RUB 45207810755000000145</v>
          </cell>
        </row>
        <row r="1036">
          <cell r="H1036" t="str">
            <v>110407</v>
          </cell>
          <cell r="I1036" t="str">
            <v>110407 Омни Уралсиб RUB 40702810222000000562</v>
          </cell>
        </row>
        <row r="1037">
          <cell r="H1037" t="str">
            <v>110409</v>
          </cell>
          <cell r="I1037" t="str">
            <v>110409 ОМНИ Балт Банк RUB 40702810700007037033</v>
          </cell>
        </row>
        <row r="1038">
          <cell r="H1038" t="str">
            <v>110410</v>
          </cell>
          <cell r="I1038" t="str">
            <v>110410 ОМНИ ММБанк RUB 40702810200020457193</v>
          </cell>
        </row>
        <row r="1039">
          <cell r="H1039" t="str">
            <v>110608</v>
          </cell>
          <cell r="I1039" t="str">
            <v>110608 Blocked-Bank a/c LE10 - use a/c 110610</v>
          </cell>
        </row>
        <row r="1040">
          <cell r="H1040" t="str">
            <v>110701</v>
          </cell>
          <cell r="I1040" t="str">
            <v>110701 ИСТОЧНИК УРАЛСИБ RUB 40702810322000001649</v>
          </cell>
        </row>
        <row r="1041">
          <cell r="H1041" t="str">
            <v>110801</v>
          </cell>
          <cell r="I1041" t="str">
            <v>110801 КУЛИНАР.ПР-ВО ПСБ RUB 40702810139000004673</v>
          </cell>
        </row>
        <row r="1042">
          <cell r="H1042" t="str">
            <v>110802</v>
          </cell>
          <cell r="I1042" t="str">
            <v>110802 КУЛИНАР.ПР-ВО БАЛТ RUB 40702810500001428848</v>
          </cell>
        </row>
        <row r="1043">
          <cell r="H1043" t="str">
            <v>111208</v>
          </cell>
          <cell r="I1043" t="str">
            <v>111208 Факел ПСБ USD 40702840539005000844</v>
          </cell>
        </row>
        <row r="1044">
          <cell r="H1044" t="str">
            <v>111209</v>
          </cell>
          <cell r="I1044" t="str">
            <v>111209 Факел ПСБ USD 40702840839005000845</v>
          </cell>
        </row>
        <row r="1045">
          <cell r="H1045" t="str">
            <v>111305</v>
          </cell>
          <cell r="I1045" t="str">
            <v>111305 Эвита ПСБ USD 40702840139005000846</v>
          </cell>
        </row>
        <row r="1046">
          <cell r="H1046" t="str">
            <v>111306</v>
          </cell>
          <cell r="I1046" t="str">
            <v>111306 Эвита ПСБ USD 40702840439005000847</v>
          </cell>
        </row>
        <row r="1047">
          <cell r="H1047" t="str">
            <v>111307</v>
          </cell>
          <cell r="I1047" t="str">
            <v>111307 Эвита ПСБ USD 40702840739005000848</v>
          </cell>
        </row>
        <row r="1048">
          <cell r="H1048" t="str">
            <v>111409</v>
          </cell>
          <cell r="I1048" t="str">
            <v>111409 Омни Райффайзен USD 40702840303001401292</v>
          </cell>
        </row>
        <row r="1049">
          <cell r="H1049" t="str">
            <v>111410</v>
          </cell>
          <cell r="I1049" t="str">
            <v>111410 Омни Райффайзен USD 40702840603002401292</v>
          </cell>
        </row>
        <row r="1050">
          <cell r="H1050" t="str">
            <v>111411</v>
          </cell>
          <cell r="I1050" t="str">
            <v>111411 Омни Сбербанк USD 40702840355000100012</v>
          </cell>
        </row>
        <row r="1051">
          <cell r="H1051" t="str">
            <v>111412</v>
          </cell>
          <cell r="I1051" t="str">
            <v>111412 Омни Сбербанк USD 40702840255000200012</v>
          </cell>
        </row>
        <row r="1052">
          <cell r="H1052" t="str">
            <v>111413</v>
          </cell>
          <cell r="I1052" t="str">
            <v>111413 Омни Сбербанк USD 40702840155000300012</v>
          </cell>
        </row>
        <row r="1053">
          <cell r="H1053" t="str">
            <v>111414</v>
          </cell>
          <cell r="I1053" t="str">
            <v>111414 Омни Уралсиб USD 40702840122000179000</v>
          </cell>
        </row>
        <row r="1054">
          <cell r="H1054" t="str">
            <v>111415</v>
          </cell>
          <cell r="I1054" t="str">
            <v>111415 Омни Уралсиб USD 40702840922000179200</v>
          </cell>
        </row>
        <row r="1055">
          <cell r="H1055" t="str">
            <v>111416</v>
          </cell>
          <cell r="I1055" t="str">
            <v>111416 Омни Уралсиб USD 40702840022000179100</v>
          </cell>
        </row>
        <row r="1056">
          <cell r="H1056" t="str">
            <v>111417</v>
          </cell>
          <cell r="I1056" t="str">
            <v>111417 Омни Уралсиб USD 45205840322000100805</v>
          </cell>
        </row>
        <row r="1057">
          <cell r="H1057" t="str">
            <v>111418</v>
          </cell>
          <cell r="I1057" t="str">
            <v>111418 Омни Балт Банк USD спец.тр.40702840400001401663</v>
          </cell>
        </row>
        <row r="1058">
          <cell r="H1058" t="str">
            <v>111419</v>
          </cell>
          <cell r="I1058" t="str">
            <v>111419 Омни Балт Банк USD 40702999900001401661</v>
          </cell>
        </row>
        <row r="1059">
          <cell r="H1059" t="str">
            <v>111420</v>
          </cell>
          <cell r="I1059" t="str">
            <v>111420 Омни Балт Банк USD 40702999600001401660</v>
          </cell>
        </row>
        <row r="1060">
          <cell r="H1060" t="str">
            <v>111422</v>
          </cell>
          <cell r="I1060" t="str">
            <v>111422 Омни ММБанк USD 40702840300020530061</v>
          </cell>
        </row>
        <row r="1061">
          <cell r="H1061" t="str">
            <v>111423</v>
          </cell>
          <cell r="I1061" t="str">
            <v>111423 Омни ММБанк USD 40702840600020530062 транзит</v>
          </cell>
        </row>
        <row r="1062">
          <cell r="H1062" t="str">
            <v>111702</v>
          </cell>
          <cell r="I1062" t="str">
            <v>111702 ИСТОЧНИК УРАЛСИБ USD 40702840822000505000</v>
          </cell>
        </row>
        <row r="1063">
          <cell r="H1063" t="str">
            <v>111703</v>
          </cell>
          <cell r="I1063" t="str">
            <v>111703 ИСТОЧНИК УРАЛСИБ USD 40702840722000505100 транз</v>
          </cell>
        </row>
        <row r="1064">
          <cell r="H1064" t="str">
            <v>111704</v>
          </cell>
          <cell r="I1064" t="str">
            <v>111704 ИСТОЧНИК УРАЛСИБ USD 40702840622000505200 сп.транз</v>
          </cell>
        </row>
        <row r="1065">
          <cell r="H1065" t="str">
            <v>111705</v>
          </cell>
          <cell r="I1065" t="str">
            <v>111705 ИСТОЧНИК Райффайзен USD 40702840503000402377</v>
          </cell>
        </row>
        <row r="1066">
          <cell r="H1066" t="str">
            <v>111706</v>
          </cell>
          <cell r="I1066" t="str">
            <v>111706 ИСТОЧНИК Райффайзен USD 40702840103002402377</v>
          </cell>
        </row>
        <row r="1067">
          <cell r="H1067" t="str">
            <v>112210</v>
          </cell>
          <cell r="I1067" t="str">
            <v>112210 Факел ПСБ EUR 40702978839005000843</v>
          </cell>
        </row>
        <row r="1068">
          <cell r="H1068" t="str">
            <v>112211</v>
          </cell>
          <cell r="I1068" t="str">
            <v>112211 Факел ПСБ EUR 40702978139005000844</v>
          </cell>
        </row>
        <row r="1069">
          <cell r="H1069" t="str">
            <v>112212</v>
          </cell>
          <cell r="I1069" t="str">
            <v>112212 Факел ПСБ EUR 40702978439005000845</v>
          </cell>
        </row>
        <row r="1070">
          <cell r="H1070" t="str">
            <v>112418</v>
          </cell>
          <cell r="I1070" t="str">
            <v>112418 Омни Сбербанк EUR 40702978655000100008</v>
          </cell>
        </row>
        <row r="1071">
          <cell r="H1071" t="str">
            <v>112419</v>
          </cell>
          <cell r="I1071" t="str">
            <v>112419 Омни Сбербанк EUR 40702978555000200008</v>
          </cell>
        </row>
        <row r="1072">
          <cell r="H1072" t="str">
            <v>112420</v>
          </cell>
          <cell r="I1072" t="str">
            <v>112420 Омни Сбербанк EUR 40702978455000300008</v>
          </cell>
        </row>
        <row r="1073">
          <cell r="H1073" t="str">
            <v>112705</v>
          </cell>
          <cell r="I1073" t="str">
            <v>112705 ИСТОЧНИК УРАЛСИБ EUR 40702978422000505000</v>
          </cell>
        </row>
        <row r="1074">
          <cell r="H1074" t="str">
            <v>112706</v>
          </cell>
          <cell r="I1074" t="str">
            <v>112706 ИСТОЧНИК УРАЛСИБ EUR 40702978322000505100 транз</v>
          </cell>
        </row>
        <row r="1075">
          <cell r="H1075" t="str">
            <v>112707</v>
          </cell>
          <cell r="I1075" t="str">
            <v>112707 ИСТОЧНИК УРАЛСИБ EUR 40702978222000505200 сп.транз</v>
          </cell>
        </row>
        <row r="1076">
          <cell r="H1076" t="str">
            <v>112708</v>
          </cell>
          <cell r="I1076" t="str">
            <v>112708 АБН АМРО Банк АО спец Р1 EUR40819978200001215563</v>
          </cell>
        </row>
        <row r="1077">
          <cell r="H1077" t="str">
            <v>118030</v>
          </cell>
          <cell r="I1077" t="str">
            <v>118030 F110-outgoing payments-subaccount</v>
          </cell>
        </row>
        <row r="1078">
          <cell r="H1078" t="str">
            <v>118999</v>
          </cell>
          <cell r="I1078" t="str">
            <v>118999 F110-Tech.a/c-pmt differ. with alternative currenc</v>
          </cell>
        </row>
        <row r="1079">
          <cell r="H1079" t="str">
            <v>119000</v>
          </cell>
          <cell r="I1079" t="str">
            <v>119000 Депозитный счет</v>
          </cell>
        </row>
        <row r="1080">
          <cell r="H1080" t="str">
            <v>119100</v>
          </cell>
          <cell r="I1080" t="str">
            <v>119100 ПИОНЕР БАЛТ БАНК RUB 40702810300000016147 д.в пути</v>
          </cell>
        </row>
        <row r="1081">
          <cell r="H1081" t="str">
            <v>119200</v>
          </cell>
          <cell r="I1081" t="str">
            <v>119200 ПИОНЕР ПСБ RUB 40702810439000002935 деньги в пути</v>
          </cell>
        </row>
        <row r="1082">
          <cell r="H1082" t="str">
            <v>120059</v>
          </cell>
          <cell r="I1082" t="str">
            <v>120059 Проценты к получению(корр.счет)</v>
          </cell>
        </row>
        <row r="1083">
          <cell r="H1083" t="str">
            <v>143000</v>
          </cell>
          <cell r="I1083" t="str">
            <v>143000 "Дебиторская задолженность - юр.лица ТД ""Лента"""</v>
          </cell>
        </row>
        <row r="1084">
          <cell r="H1084" t="str">
            <v>143099</v>
          </cell>
          <cell r="I1084" t="str">
            <v>143099 Дебиторская задолжен. - юр.лица Лента (корр.счет)</v>
          </cell>
        </row>
        <row r="1085">
          <cell r="H1085" t="str">
            <v>145000</v>
          </cell>
          <cell r="I1085" t="str">
            <v>145000 Дебиторская задолж.покуп.уценен.товар.(сотр.Ленты)</v>
          </cell>
        </row>
        <row r="1086">
          <cell r="H1086" t="str">
            <v>145099</v>
          </cell>
          <cell r="I1086" t="str">
            <v>145099 Деб.задолж.покуп.уц.товар.(сотр.Ленты) (корр.счет)</v>
          </cell>
        </row>
        <row r="1087">
          <cell r="H1087" t="str">
            <v>148099</v>
          </cell>
          <cell r="I1087" t="str">
            <v>148099 Дебиторская задолжен.покупат.ч/кассы (корр.счет)</v>
          </cell>
        </row>
        <row r="1088">
          <cell r="H1088" t="str">
            <v>149999</v>
          </cell>
          <cell r="I1088" t="str">
            <v>149999 Кредиторы, являющиеся дебиторами</v>
          </cell>
        </row>
        <row r="1089">
          <cell r="H1089" t="str">
            <v>154800</v>
          </cell>
          <cell r="I1089" t="str">
            <v>154800 База для операций с нулевой ставкой налога</v>
          </cell>
        </row>
        <row r="1090">
          <cell r="H1090" t="str">
            <v>154810</v>
          </cell>
          <cell r="I1090" t="str">
            <v>154810 База для необлагаемых НДС операций</v>
          </cell>
        </row>
        <row r="1091">
          <cell r="H1091" t="str">
            <v>154820</v>
          </cell>
          <cell r="I1091" t="str">
            <v>154820 База для операций с нулевой ставкой налога (оплач)</v>
          </cell>
        </row>
        <row r="1092">
          <cell r="H1092" t="str">
            <v>154999</v>
          </cell>
          <cell r="I1092" t="str">
            <v>154999 Предварительный НДС, технич.счет для выравнива</v>
          </cell>
        </row>
        <row r="1093">
          <cell r="H1093" t="str">
            <v>160030</v>
          </cell>
          <cell r="I1093" t="str">
            <v>160030 Кредиторская задолжен.(налог.органы) внутри страны</v>
          </cell>
        </row>
        <row r="1094">
          <cell r="H1094" t="str">
            <v>160040</v>
          </cell>
          <cell r="I1094" t="str">
            <v>160040 Кредиторская задолжен.(кредит.учрежд) внутри стран</v>
          </cell>
        </row>
        <row r="1095">
          <cell r="H1095" t="str">
            <v>160049</v>
          </cell>
          <cell r="I1095" t="str">
            <v>160049 Кредиторская задолжен.(кредит.учрежд) (корр.счет)</v>
          </cell>
        </row>
        <row r="1096">
          <cell r="H1096" t="str">
            <v>160050</v>
          </cell>
          <cell r="I1096" t="str">
            <v>160050 Кредиторская задолжен.перед учпедителями</v>
          </cell>
        </row>
        <row r="1097">
          <cell r="H1097" t="str">
            <v>160088</v>
          </cell>
          <cell r="I1097" t="str">
            <v>160088 Кредиторская задолжен.товары (корр.счет)</v>
          </cell>
        </row>
        <row r="1098">
          <cell r="H1098" t="str">
            <v>163099</v>
          </cell>
          <cell r="I1098" t="str">
            <v>163099 Кредиторская задолжен. - юр.лица Лента (корр.счет)</v>
          </cell>
        </row>
        <row r="1099">
          <cell r="H1099" t="str">
            <v>169999</v>
          </cell>
          <cell r="I1099" t="str">
            <v>169999 Дебиторы, являющиеся кредиторами</v>
          </cell>
        </row>
        <row r="1100">
          <cell r="H1100" t="str">
            <v>170000</v>
          </cell>
          <cell r="I1100" t="str">
            <v>170000 Полученные авансы (по товарам)</v>
          </cell>
        </row>
        <row r="1101">
          <cell r="H1101" t="str">
            <v>170010</v>
          </cell>
          <cell r="I1101" t="str">
            <v>170010 Полученные авансы (по услугам)</v>
          </cell>
        </row>
        <row r="1102">
          <cell r="H1102" t="str">
            <v>170099</v>
          </cell>
          <cell r="I1102" t="str">
            <v>170099 Авансы полученные товары (корр.счет)</v>
          </cell>
        </row>
        <row r="1103">
          <cell r="H1103" t="str">
            <v>171099</v>
          </cell>
          <cell r="I1103" t="str">
            <v>171099 Авансы полученные ОС (корр.счет)</v>
          </cell>
        </row>
        <row r="1104">
          <cell r="H1104" t="str">
            <v>175599</v>
          </cell>
          <cell r="I1104" t="str">
            <v>175599 НДС 0% и необлаг. База (оплачено)</v>
          </cell>
        </row>
        <row r="1105">
          <cell r="H1105" t="str">
            <v>176600</v>
          </cell>
          <cell r="I1105" t="str">
            <v>176600 Суммы к отчислению поставщикам фин.услуг</v>
          </cell>
        </row>
        <row r="1106">
          <cell r="H1106" t="str">
            <v>180000</v>
          </cell>
          <cell r="I1106" t="str">
            <v>180000 Векселя</v>
          </cell>
        </row>
        <row r="1107">
          <cell r="H1107" t="str">
            <v>200100</v>
          </cell>
          <cell r="I1107" t="str">
            <v>200100 Прибыль из выбытия ОснСредств</v>
          </cell>
        </row>
        <row r="1108">
          <cell r="H1108" t="str">
            <v>200120</v>
          </cell>
          <cell r="I1108" t="str">
            <v>200120 Прибыль при реализации земельных участков</v>
          </cell>
        </row>
        <row r="1109">
          <cell r="H1109" t="str">
            <v>200130</v>
          </cell>
          <cell r="I1109" t="str">
            <v>200130 Прибыль от выполнения СМР</v>
          </cell>
        </row>
        <row r="1110">
          <cell r="H1110" t="str">
            <v>200180</v>
          </cell>
          <cell r="I1110" t="str">
            <v>200180 Прибыль при выбытии Финансовых вложений</v>
          </cell>
        </row>
        <row r="1111">
          <cell r="H1111" t="str">
            <v>200200</v>
          </cell>
          <cell r="I1111" t="str">
            <v>200200 Убыток из выбытия ОснСредств</v>
          </cell>
        </row>
        <row r="1112">
          <cell r="H1112" t="str">
            <v>200220</v>
          </cell>
          <cell r="I1112" t="str">
            <v>200220 Убыток от реализации земельных участков</v>
          </cell>
        </row>
        <row r="1113">
          <cell r="H1113" t="str">
            <v>200230</v>
          </cell>
          <cell r="I1113" t="str">
            <v>200230 Убыток от СМР</v>
          </cell>
        </row>
        <row r="1114">
          <cell r="H1114" t="str">
            <v>200280</v>
          </cell>
          <cell r="I1114" t="str">
            <v>200280 Убыток при выбытии Финансовых вложений</v>
          </cell>
        </row>
        <row r="1115">
          <cell r="H1115" t="str">
            <v>201000</v>
          </cell>
          <cell r="I1115" t="str">
            <v>201000 Расход от чрезвычайных обстоятельств</v>
          </cell>
        </row>
        <row r="1116">
          <cell r="H1116" t="str">
            <v>230023</v>
          </cell>
          <cell r="I1116" t="str">
            <v>230023 Убыток от КредАвизо</v>
          </cell>
        </row>
        <row r="1117">
          <cell r="H1117" t="str">
            <v>230120</v>
          </cell>
          <cell r="I1117" t="str">
            <v>230120 ММ убыток от транспортных разниц</v>
          </cell>
        </row>
        <row r="1118">
          <cell r="H1118" t="str">
            <v>230400</v>
          </cell>
          <cell r="I1118" t="str">
            <v>230400 Неконпенсируемый  убыток магазинов</v>
          </cell>
        </row>
        <row r="1119">
          <cell r="H1119" t="str">
            <v>230900</v>
          </cell>
          <cell r="I1119" t="str">
            <v>230900 НДС в расходах по  товарам</v>
          </cell>
        </row>
        <row r="1120">
          <cell r="H1120" t="str">
            <v>230920</v>
          </cell>
          <cell r="I1120" t="str">
            <v>230920 НДС в расходах по  капвложениям</v>
          </cell>
        </row>
        <row r="1121">
          <cell r="H1121" t="str">
            <v>231500</v>
          </cell>
          <cell r="I1121" t="str">
            <v>231500 Убыток поставщики коррект счет бух</v>
          </cell>
        </row>
        <row r="1122">
          <cell r="H1122" t="str">
            <v>231510</v>
          </cell>
          <cell r="I1122" t="str">
            <v>231510 Убыток поставщики коррект счет упр</v>
          </cell>
        </row>
        <row r="1123">
          <cell r="H1123" t="str">
            <v>239999</v>
          </cell>
          <cell r="I1123" t="str">
            <v>239999 Расходы прочие - корректировочный счет</v>
          </cell>
        </row>
        <row r="1124">
          <cell r="H1124" t="str">
            <v>240000</v>
          </cell>
          <cell r="I1124" t="str">
            <v>240000 ММ убыток от скидок поставщиков</v>
          </cell>
        </row>
        <row r="1125">
          <cell r="H1125" t="str">
            <v>249999</v>
          </cell>
          <cell r="I1125" t="str">
            <v>249999 ММ убыток от скидок поставщиков - корр.счет</v>
          </cell>
        </row>
        <row r="1126">
          <cell r="H1126" t="str">
            <v>251000</v>
          </cell>
          <cell r="I1126" t="str">
            <v>251000 Списание в лом</v>
          </cell>
        </row>
        <row r="1127">
          <cell r="H1127" t="str">
            <v>251120</v>
          </cell>
          <cell r="I1127" t="str">
            <v>251120 Прибыль из выбытия  Земель Отклонение</v>
          </cell>
        </row>
        <row r="1128">
          <cell r="H1128" t="str">
            <v>251130</v>
          </cell>
          <cell r="I1128" t="str">
            <v>251130 Прибыль из выбытия СМР Отклонение</v>
          </cell>
        </row>
        <row r="1129">
          <cell r="H1129" t="str">
            <v>251220</v>
          </cell>
          <cell r="I1129" t="str">
            <v>251220 Убыток из выбытия ОснСредств Земля</v>
          </cell>
        </row>
        <row r="1130">
          <cell r="H1130" t="str">
            <v>251230</v>
          </cell>
          <cell r="I1130" t="str">
            <v>251230 Убыток из выбытия ОснСредствСМР</v>
          </cell>
        </row>
        <row r="1131">
          <cell r="H1131" t="str">
            <v>251320</v>
          </cell>
          <cell r="I1131" t="str">
            <v>251320 Выручка от реализации земель</v>
          </cell>
        </row>
        <row r="1132">
          <cell r="H1132" t="str">
            <v>251330</v>
          </cell>
          <cell r="I1132" t="str">
            <v>251330 Выручка от выполнения СМР</v>
          </cell>
        </row>
        <row r="1133">
          <cell r="H1133" t="str">
            <v>251420</v>
          </cell>
          <cell r="I1133" t="str">
            <v>251420 Себестоимость земель</v>
          </cell>
        </row>
        <row r="1134">
          <cell r="H1134" t="str">
            <v>251430</v>
          </cell>
          <cell r="I1134" t="str">
            <v>251430 Себестоимость СМР</v>
          </cell>
        </row>
        <row r="1135">
          <cell r="H1135" t="str">
            <v>252000</v>
          </cell>
          <cell r="I1135" t="str">
            <v>252000 Доход от корректировки амортизации отклонение</v>
          </cell>
        </row>
        <row r="1136">
          <cell r="H1136" t="str">
            <v>252100</v>
          </cell>
          <cell r="I1136" t="str">
            <v>252100 КорректировкиПриОприходованииОСзаднимЧисломОтклоне</v>
          </cell>
        </row>
        <row r="1137">
          <cell r="H1137" t="str">
            <v>252999</v>
          </cell>
          <cell r="I1137" t="str">
            <v>252999 Перенос результата текущего года (управленч. учет)</v>
          </cell>
        </row>
        <row r="1138">
          <cell r="H1138" t="str">
            <v>261330</v>
          </cell>
          <cell r="I1138" t="str">
            <v>261330 Выручка от реализации СМР</v>
          </cell>
        </row>
        <row r="1139">
          <cell r="H1139" t="str">
            <v>280080</v>
          </cell>
          <cell r="I1139" t="str">
            <v>280080 Доход от бесплат.поставок (т.для тов.с S-цен)</v>
          </cell>
        </row>
        <row r="1140">
          <cell r="H1140" t="str">
            <v>280120</v>
          </cell>
          <cell r="I1140" t="str">
            <v>280120 ММ доход от транспортных разниц</v>
          </cell>
        </row>
        <row r="1141">
          <cell r="H1141" t="str">
            <v>280150</v>
          </cell>
          <cell r="I1141" t="str">
            <v>280150 Доходы от агентского вознаграждения</v>
          </cell>
        </row>
        <row r="1142">
          <cell r="H1142" t="str">
            <v>280240</v>
          </cell>
          <cell r="I1142" t="str">
            <v>280240 Доход от компенсации ПИ от ЧОП</v>
          </cell>
        </row>
        <row r="1143">
          <cell r="H1143" t="str">
            <v>281500</v>
          </cell>
          <cell r="I1143" t="str">
            <v>281500 Бонусы и доходы от компенсаций коррект.счет бух.</v>
          </cell>
        </row>
        <row r="1144">
          <cell r="H1144" t="str">
            <v>281510</v>
          </cell>
          <cell r="I1144" t="str">
            <v>281510 Бонусы и доходы от компенсаций коррект.счет упр.</v>
          </cell>
        </row>
        <row r="1145">
          <cell r="H1145" t="str">
            <v>289999</v>
          </cell>
          <cell r="I1145" t="str">
            <v>289999 Доходы прочие - корректировочный счет</v>
          </cell>
        </row>
        <row r="1146">
          <cell r="H1146" t="str">
            <v>300009</v>
          </cell>
          <cell r="I1146" t="str">
            <v>300009 Товары FOOD - коррект.счет</v>
          </cell>
        </row>
        <row r="1147">
          <cell r="H1147" t="str">
            <v>300019</v>
          </cell>
          <cell r="I1147" t="str">
            <v>300019 Товары NON-FOOD - коррект.счет</v>
          </cell>
        </row>
        <row r="1148">
          <cell r="H1148" t="str">
            <v>301010</v>
          </cell>
          <cell r="I1148" t="str">
            <v>301010 Рекламоносители</v>
          </cell>
        </row>
        <row r="1149">
          <cell r="H1149" t="str">
            <v>301019</v>
          </cell>
          <cell r="I1149" t="str">
            <v>301019 Рекламоносители - коррект.счет</v>
          </cell>
        </row>
        <row r="1150">
          <cell r="H1150" t="str">
            <v>301020</v>
          </cell>
          <cell r="I1150" t="str">
            <v>301020 Вторсырье</v>
          </cell>
        </row>
        <row r="1151">
          <cell r="H1151" t="str">
            <v>301030</v>
          </cell>
          <cell r="I1151" t="str">
            <v>301030 Материалы для производства и инструменты</v>
          </cell>
        </row>
        <row r="1152">
          <cell r="H1152" t="str">
            <v>301039</v>
          </cell>
          <cell r="I1152" t="str">
            <v>301039 Мат-лы д/пр-ва и инструменты - коррект.счет</v>
          </cell>
        </row>
        <row r="1153">
          <cell r="H1153" t="str">
            <v>301049</v>
          </cell>
          <cell r="I1153" t="str">
            <v>301049 Упаковочные материалы - коррект.счет</v>
          </cell>
        </row>
        <row r="1154">
          <cell r="H1154" t="str">
            <v>301050</v>
          </cell>
          <cell r="I1154" t="str">
            <v>301050 Вспомогательные материалы для торговли</v>
          </cell>
        </row>
        <row r="1155">
          <cell r="H1155" t="str">
            <v>301059</v>
          </cell>
          <cell r="I1155" t="str">
            <v>301059 Всп.материалы для торговли - коррект.счет</v>
          </cell>
        </row>
        <row r="1156">
          <cell r="H1156" t="str">
            <v>301060</v>
          </cell>
          <cell r="I1156" t="str">
            <v>301060 Запчасти</v>
          </cell>
        </row>
        <row r="1157">
          <cell r="H1157" t="str">
            <v>301069</v>
          </cell>
          <cell r="I1157" t="str">
            <v>301069 Запчасти - коррект.счет</v>
          </cell>
        </row>
        <row r="1158">
          <cell r="H1158" t="str">
            <v>301070</v>
          </cell>
          <cell r="I1158" t="str">
            <v>301070 Прочие материалы для собственного потребления</v>
          </cell>
        </row>
        <row r="1159">
          <cell r="H1159" t="str">
            <v>301079</v>
          </cell>
          <cell r="I1159" t="str">
            <v>301079 Пр.мат-лы д/собств.потребл. - коррект.счет</v>
          </cell>
        </row>
        <row r="1160">
          <cell r="H1160" t="str">
            <v>405000</v>
          </cell>
          <cell r="I1160" t="str">
            <v>405000 Расход - сервис поставщика</v>
          </cell>
        </row>
        <row r="1161">
          <cell r="H1161" t="str">
            <v>409001</v>
          </cell>
          <cell r="I1161" t="str">
            <v>409001 Коррекция  склада пр-ва</v>
          </cell>
        </row>
        <row r="1162">
          <cell r="H1162" t="str">
            <v>409999</v>
          </cell>
          <cell r="I1162" t="str">
            <v>409999 Потребление  - корректировочный счет</v>
          </cell>
        </row>
        <row r="1163">
          <cell r="H1163" t="str">
            <v>410111</v>
          </cell>
          <cell r="I1163" t="str">
            <v>410111 Заработная плата - уволенные</v>
          </cell>
        </row>
        <row r="1164">
          <cell r="H1164" t="str">
            <v>410112</v>
          </cell>
          <cell r="I1164" t="str">
            <v>410112 Заработная плата - депозит</v>
          </cell>
        </row>
        <row r="1165">
          <cell r="H1165" t="str">
            <v>410120</v>
          </cell>
          <cell r="I1165" t="str">
            <v>410120 Доплата за работу в вых.и праздничные дни</v>
          </cell>
        </row>
        <row r="1166">
          <cell r="H1166" t="str">
            <v>410121</v>
          </cell>
          <cell r="I1166" t="str">
            <v>410121 Доплата за 13 час работы</v>
          </cell>
        </row>
        <row r="1167">
          <cell r="H1167" t="str">
            <v>410122</v>
          </cell>
          <cell r="I1167" t="str">
            <v>410122 Оплата работы сверх нормы</v>
          </cell>
        </row>
        <row r="1168">
          <cell r="H1168" t="str">
            <v>410123</v>
          </cell>
          <cell r="I1168" t="str">
            <v>410123 Сверхурочные прочие</v>
          </cell>
        </row>
        <row r="1169">
          <cell r="H1169" t="str">
            <v>410210</v>
          </cell>
          <cell r="I1169" t="str">
            <v>410210 Премии за высокие показатели в работе</v>
          </cell>
        </row>
        <row r="1170">
          <cell r="H1170" t="str">
            <v>410211</v>
          </cell>
          <cell r="I1170" t="str">
            <v>410211 Премии за наставничество</v>
          </cell>
        </row>
        <row r="1171">
          <cell r="H1171" t="str">
            <v>410212</v>
          </cell>
          <cell r="I1171" t="str">
            <v>410212 Премии за ночные работы</v>
          </cell>
        </row>
        <row r="1172">
          <cell r="H1172" t="str">
            <v>410213</v>
          </cell>
          <cell r="I1172" t="str">
            <v>410213 Премии за проведение инвентаризации</v>
          </cell>
        </row>
        <row r="1173">
          <cell r="H1173" t="str">
            <v>420520</v>
          </cell>
          <cell r="I1173" t="str">
            <v>420520 Утилизация отходов производства</v>
          </cell>
        </row>
        <row r="1174">
          <cell r="H1174" t="str">
            <v>420521</v>
          </cell>
          <cell r="I1174" t="str">
            <v>420521 Утилизация люминисцентных ламп</v>
          </cell>
        </row>
        <row r="1175">
          <cell r="H1175" t="str">
            <v>450390</v>
          </cell>
          <cell r="I1175" t="str">
            <v>450390 Налог с чистой прибыли</v>
          </cell>
        </row>
        <row r="1176">
          <cell r="H1176" t="str">
            <v>450413</v>
          </cell>
          <cell r="I1176" t="str">
            <v>450413 Убытки от инвентаризации ОС</v>
          </cell>
        </row>
        <row r="1177">
          <cell r="H1177" t="str">
            <v>488010</v>
          </cell>
          <cell r="I1177" t="str">
            <v>488010 Амортизация здания</v>
          </cell>
        </row>
        <row r="1178">
          <cell r="H1178" t="str">
            <v>488015</v>
          </cell>
          <cell r="I1178" t="str">
            <v>488015 Амортизация здания Отклонение</v>
          </cell>
        </row>
        <row r="1179">
          <cell r="H1179" t="str">
            <v>488020</v>
          </cell>
          <cell r="I1179" t="str">
            <v>488020 Амортизация производственного оборудования</v>
          </cell>
        </row>
        <row r="1180">
          <cell r="H1180" t="str">
            <v>488025</v>
          </cell>
          <cell r="I1180" t="str">
            <v>488025 АмортизацияПроизводственногоОборудованияОтклонение</v>
          </cell>
        </row>
        <row r="1181">
          <cell r="H1181" t="str">
            <v>488030</v>
          </cell>
          <cell r="I1181" t="str">
            <v>488030 Амортизация  оборудования</v>
          </cell>
        </row>
        <row r="1182">
          <cell r="H1182" t="str">
            <v>488040</v>
          </cell>
          <cell r="I1182" t="str">
            <v>488040 Амортизация - класс оценки 201</v>
          </cell>
        </row>
        <row r="1183">
          <cell r="H1183" t="str">
            <v>488045</v>
          </cell>
          <cell r="I1183" t="str">
            <v>488045 Амортизация - класс оценки 201Отклонение</v>
          </cell>
        </row>
        <row r="1184">
          <cell r="H1184" t="str">
            <v>489999</v>
          </cell>
          <cell r="I1184" t="str">
            <v>489999 Амортизация - корректировочный счет</v>
          </cell>
        </row>
        <row r="1185">
          <cell r="H1185" t="str">
            <v>499999</v>
          </cell>
          <cell r="I1185" t="str">
            <v>499999 Опрерационные расходы - корректировочный счет</v>
          </cell>
        </row>
        <row r="1186">
          <cell r="H1186" t="str">
            <v>531000</v>
          </cell>
          <cell r="I1186" t="str">
            <v>531000 Материальные расходы (закр)</v>
          </cell>
        </row>
        <row r="1187">
          <cell r="H1187" t="str">
            <v>532000</v>
          </cell>
          <cell r="I1187" t="str">
            <v>532000 ФОТ (закр)</v>
          </cell>
        </row>
        <row r="1188">
          <cell r="H1188" t="str">
            <v>533000</v>
          </cell>
          <cell r="I1188" t="str">
            <v>533000 ЕСН (закр)</v>
          </cell>
        </row>
        <row r="1189">
          <cell r="H1189" t="str">
            <v>534000</v>
          </cell>
          <cell r="I1189" t="str">
            <v>534000 Амортизация (закр)</v>
          </cell>
        </row>
        <row r="1190">
          <cell r="H1190" t="str">
            <v>534110</v>
          </cell>
          <cell r="I1190" t="str">
            <v>534110 Амортизация здания</v>
          </cell>
        </row>
        <row r="1191">
          <cell r="H1191" t="str">
            <v>534120</v>
          </cell>
          <cell r="I1191" t="str">
            <v>534120 Амортизация производственного оборудования</v>
          </cell>
        </row>
        <row r="1192">
          <cell r="H1192" t="str">
            <v>534130</v>
          </cell>
          <cell r="I1192" t="str">
            <v>534130 Амортизация  оборудования</v>
          </cell>
        </row>
        <row r="1193">
          <cell r="H1193" t="str">
            <v>534140</v>
          </cell>
          <cell r="I1193" t="str">
            <v>534140 Амортизация - класс оценки 201</v>
          </cell>
        </row>
        <row r="1194">
          <cell r="H1194" t="str">
            <v>534150</v>
          </cell>
          <cell r="I1194" t="str">
            <v>534150 Доход от корректировки амортизации</v>
          </cell>
        </row>
        <row r="1195">
          <cell r="H1195" t="str">
            <v>535000</v>
          </cell>
          <cell r="I1195" t="str">
            <v>535000 Налоги (закр)</v>
          </cell>
        </row>
        <row r="1196">
          <cell r="H1196" t="str">
            <v>536000</v>
          </cell>
          <cell r="I1196" t="str">
            <v>536000 Резервы (закр)</v>
          </cell>
        </row>
        <row r="1197">
          <cell r="H1197" t="str">
            <v>537000</v>
          </cell>
          <cell r="I1197" t="str">
            <v>537000 Прочие расходы (закр)</v>
          </cell>
        </row>
        <row r="1198">
          <cell r="H1198" t="str">
            <v>540000</v>
          </cell>
          <cell r="I1198" t="str">
            <v>540000 Отклонение от плановой с/с ГП</v>
          </cell>
        </row>
        <row r="1199">
          <cell r="H1199" t="str">
            <v>544100</v>
          </cell>
          <cell r="I1199" t="str">
            <v>544100 Материальные расходы (сч.10)</v>
          </cell>
        </row>
        <row r="1200">
          <cell r="H1200" t="str">
            <v>544150</v>
          </cell>
          <cell r="I1200" t="str">
            <v>544150 Материальные расходы (сч.10) (не прин.)</v>
          </cell>
        </row>
        <row r="1201">
          <cell r="H1201" t="str">
            <v>544200</v>
          </cell>
          <cell r="I1201" t="str">
            <v>544200 Фонд Оплаты Труда</v>
          </cell>
        </row>
        <row r="1202">
          <cell r="H1202" t="str">
            <v>544250</v>
          </cell>
          <cell r="I1202" t="str">
            <v>544250 Фонд Оплаты Труда (не прин.)</v>
          </cell>
        </row>
        <row r="1203">
          <cell r="H1203" t="str">
            <v>544300</v>
          </cell>
          <cell r="I1203" t="str">
            <v>544300 ЕСН</v>
          </cell>
        </row>
        <row r="1204">
          <cell r="H1204" t="str">
            <v>544350</v>
          </cell>
          <cell r="I1204" t="str">
            <v>544350 ЕСН (не прин.)</v>
          </cell>
        </row>
        <row r="1205">
          <cell r="H1205" t="str">
            <v>544400</v>
          </cell>
          <cell r="I1205" t="str">
            <v>544400 Амортизация</v>
          </cell>
        </row>
        <row r="1206">
          <cell r="H1206" t="str">
            <v>544450</v>
          </cell>
          <cell r="I1206" t="str">
            <v>544450 Амортизация (не прин.)</v>
          </cell>
        </row>
        <row r="1207">
          <cell r="H1207" t="str">
            <v>544500</v>
          </cell>
          <cell r="I1207" t="str">
            <v>544500 Налоги</v>
          </cell>
        </row>
        <row r="1208">
          <cell r="H1208" t="str">
            <v>544550</v>
          </cell>
          <cell r="I1208" t="str">
            <v>544550 Налоги (не прин)</v>
          </cell>
        </row>
        <row r="1209">
          <cell r="H1209" t="str">
            <v>544600</v>
          </cell>
          <cell r="I1209" t="str">
            <v>544600 Прочие расходы</v>
          </cell>
        </row>
        <row r="1210">
          <cell r="H1210" t="str">
            <v>544650</v>
          </cell>
          <cell r="I1210" t="str">
            <v>544650 Прочие расходы (не прин.)</v>
          </cell>
        </row>
        <row r="1211">
          <cell r="H1211" t="str">
            <v>544700</v>
          </cell>
          <cell r="I1211" t="str">
            <v>544700 Прочие расходы по необлагаемым НДС</v>
          </cell>
        </row>
        <row r="1212">
          <cell r="H1212" t="str">
            <v>544750</v>
          </cell>
          <cell r="I1212" t="str">
            <v>544750 Прочие расходы по необлагаемым НДС (не прин)</v>
          </cell>
        </row>
        <row r="1213">
          <cell r="H1213" t="str">
            <v>544800</v>
          </cell>
          <cell r="I1213" t="str">
            <v>544800 Прочие расходы на нар. рекламу</v>
          </cell>
        </row>
        <row r="1214">
          <cell r="H1214" t="str">
            <v>544850</v>
          </cell>
          <cell r="I1214" t="str">
            <v>544850 Резервы</v>
          </cell>
        </row>
        <row r="1215">
          <cell r="H1215" t="str">
            <v>544999</v>
          </cell>
          <cell r="I1215" t="str">
            <v>544999 Счет закрытия 44 счета</v>
          </cell>
        </row>
        <row r="1216">
          <cell r="H1216" t="str">
            <v>590800</v>
          </cell>
          <cell r="I1216" t="str">
            <v>590800 Управленческие расходы</v>
          </cell>
        </row>
        <row r="1217">
          <cell r="H1217" t="str">
            <v>591105</v>
          </cell>
          <cell r="I1217" t="str">
            <v>591105 Излишки по рез.инвентаризации</v>
          </cell>
        </row>
        <row r="1218">
          <cell r="H1218" t="str">
            <v>591200</v>
          </cell>
          <cell r="I1218" t="str">
            <v>591200 Убытки от инвентаризации ОС</v>
          </cell>
        </row>
        <row r="1219">
          <cell r="H1219" t="str">
            <v>591205</v>
          </cell>
          <cell r="I1219" t="str">
            <v>591205 Прочие операционные расходы</v>
          </cell>
        </row>
        <row r="1220">
          <cell r="H1220" t="str">
            <v>591280</v>
          </cell>
          <cell r="I1220" t="str">
            <v>591280 Убытки от списания Финансовых вложений</v>
          </cell>
        </row>
        <row r="1221">
          <cell r="H1221" t="str">
            <v>790009</v>
          </cell>
          <cell r="I1221" t="str">
            <v>790009 Сырье - коррект.счет</v>
          </cell>
        </row>
        <row r="1222">
          <cell r="H1222" t="str">
            <v>791000</v>
          </cell>
          <cell r="I1222" t="str">
            <v>791000 Полуфабрикаты</v>
          </cell>
        </row>
        <row r="1223">
          <cell r="H1223" t="str">
            <v>791009</v>
          </cell>
          <cell r="I1223" t="str">
            <v>791009 Полуфабрикаты - коррект.счет</v>
          </cell>
        </row>
        <row r="1224">
          <cell r="H1224" t="str">
            <v>792009</v>
          </cell>
          <cell r="I1224" t="str">
            <v>792009 Готовая продукция - коррект.счет</v>
          </cell>
        </row>
        <row r="1225">
          <cell r="H1225" t="str">
            <v>810005</v>
          </cell>
          <cell r="I1225" t="str">
            <v>810005 Выручка от продажи уцененных NON FOOD</v>
          </cell>
        </row>
        <row r="1226">
          <cell r="H1226" t="str">
            <v>820080</v>
          </cell>
          <cell r="I1226" t="str">
            <v>820080 Выручка от реализации Финансовых вложений</v>
          </cell>
        </row>
        <row r="1227">
          <cell r="H1227" t="str">
            <v>829999</v>
          </cell>
          <cell r="I1227" t="str">
            <v>829999 Выручка от продаж - корректировочный счет</v>
          </cell>
        </row>
        <row r="1228">
          <cell r="H1228" t="str">
            <v>832090</v>
          </cell>
          <cell r="I1228" t="str">
            <v>832090 Отклонения в Себестоимости товаровов Non- Food</v>
          </cell>
        </row>
        <row r="1229">
          <cell r="H1229" t="str">
            <v>833000</v>
          </cell>
          <cell r="I1229" t="str">
            <v>833000 Себестоимость упаковки</v>
          </cell>
        </row>
        <row r="1230">
          <cell r="H1230" t="str">
            <v>834100</v>
          </cell>
          <cell r="I1230" t="str">
            <v>834100 Себестоимость полуфабрикатов</v>
          </cell>
        </row>
        <row r="1231">
          <cell r="H1231" t="str">
            <v>839000</v>
          </cell>
          <cell r="I1231" t="str">
            <v>839000 Себестоимость уцененных товаров (продажи сотр.)</v>
          </cell>
        </row>
        <row r="1232">
          <cell r="H1232" t="str">
            <v>839999</v>
          </cell>
          <cell r="I1232" t="str">
            <v>839999 Себестоимость - корректировочный счет</v>
          </cell>
        </row>
        <row r="1233">
          <cell r="H1233" t="str">
            <v>840100</v>
          </cell>
          <cell r="I1233" t="str">
            <v>840100 ПаллетоместаДегустация</v>
          </cell>
        </row>
        <row r="1234">
          <cell r="H1234" t="str">
            <v>841000</v>
          </cell>
          <cell r="I1234" t="str">
            <v>841000 Штрафы, вычеты</v>
          </cell>
        </row>
        <row r="1235">
          <cell r="H1235" t="str">
            <v>841010</v>
          </cell>
          <cell r="I1235" t="str">
            <v>841010 Обучение сторонних организаций</v>
          </cell>
        </row>
        <row r="1236">
          <cell r="H1236" t="str">
            <v>844000</v>
          </cell>
          <cell r="I1236" t="str">
            <v>844000 Доход от корректировки амортизации</v>
          </cell>
        </row>
        <row r="1237">
          <cell r="H1237" t="str">
            <v>849010</v>
          </cell>
          <cell r="I1237" t="str">
            <v>849010 Исходящий НДСс сумовых разниц</v>
          </cell>
        </row>
        <row r="1238">
          <cell r="H1238" t="str">
            <v>850000</v>
          </cell>
          <cell r="I1238" t="str">
            <v>850000 Доходы от финансовой деятельности</v>
          </cell>
        </row>
        <row r="1239">
          <cell r="H1239" t="str">
            <v>850010</v>
          </cell>
          <cell r="I1239" t="str">
            <v>850010 Себестоимость Основных средств</v>
          </cell>
        </row>
        <row r="1240">
          <cell r="H1240" t="str">
            <v>850400</v>
          </cell>
          <cell r="I1240" t="str">
            <v>850400 Себестоимость Основных средств</v>
          </cell>
        </row>
        <row r="1241">
          <cell r="H1241" t="str">
            <v>850420</v>
          </cell>
          <cell r="I1241" t="str">
            <v>850420 Себестоимость земельных участков</v>
          </cell>
        </row>
        <row r="1242">
          <cell r="H1242" t="str">
            <v>850430</v>
          </cell>
          <cell r="I1242" t="str">
            <v>850430 Себестоимость выполненных СМР</v>
          </cell>
        </row>
        <row r="1243">
          <cell r="H1243" t="str">
            <v>850480</v>
          </cell>
          <cell r="I1243" t="str">
            <v>850480 Себестоимость Финансовых вложений</v>
          </cell>
        </row>
        <row r="1244">
          <cell r="H1244" t="str">
            <v>884000</v>
          </cell>
          <cell r="I1244" t="str">
            <v>884000 Бонусы</v>
          </cell>
        </row>
        <row r="1245">
          <cell r="H1245" t="str">
            <v>884010</v>
          </cell>
          <cell r="I1245" t="str">
            <v>884010 Корректировки по результатам сверок</v>
          </cell>
        </row>
        <row r="1246">
          <cell r="H1246" t="str">
            <v>884020</v>
          </cell>
          <cell r="I1246" t="str">
            <v>884020 Корректировки по товарам</v>
          </cell>
        </row>
        <row r="1247">
          <cell r="H1247" t="str">
            <v>884030</v>
          </cell>
          <cell r="I1247" t="str">
            <v>884030 Корректировки при оприходовании ОС задним числом</v>
          </cell>
        </row>
        <row r="1248">
          <cell r="H1248" t="str">
            <v>889999</v>
          </cell>
          <cell r="I1248" t="str">
            <v>889999 Внеоперационныая выручка - корректировочный счет</v>
          </cell>
        </row>
        <row r="1249">
          <cell r="H1249" t="str">
            <v>900001</v>
          </cell>
          <cell r="I1249" t="str">
            <v>900001 Перенос результата текущего года - Y</v>
          </cell>
        </row>
        <row r="1250">
          <cell r="H1250" t="str">
            <v>900002</v>
          </cell>
          <cell r="I1250" t="str">
            <v>900002 Корректировка запаса (НДС)</v>
          </cell>
        </row>
        <row r="1251">
          <cell r="H1251" t="str">
            <v>900003</v>
          </cell>
          <cell r="I1251" t="str">
            <v>900003 Перенос результата текущего года (бух.учет)</v>
          </cell>
        </row>
        <row r="1252">
          <cell r="H1252" t="str">
            <v>900099</v>
          </cell>
          <cell r="I1252" t="str">
            <v>900099 Корректировка спама</v>
          </cell>
        </row>
        <row r="1253">
          <cell r="H1253" t="str">
            <v>990030</v>
          </cell>
          <cell r="I1253" t="str">
            <v>990030 Кр счет зачетных бонусов</v>
          </cell>
        </row>
        <row r="1254">
          <cell r="H1254" t="str">
            <v>990091</v>
          </cell>
          <cell r="I1254" t="str">
            <v>990091 Z Отчет зачтенных бонусов</v>
          </cell>
        </row>
        <row r="1255">
          <cell r="H1255" t="str">
            <v>999010</v>
          </cell>
          <cell r="I1255" t="str">
            <v>999010 Отчет кассиров: оборот по кредитным картам</v>
          </cell>
        </row>
        <row r="1256">
          <cell r="H1256" t="str">
            <v>999090</v>
          </cell>
          <cell r="I1256" t="str">
            <v>999090 Отчет кассиров: тех.счет (для 999000 и 999010)</v>
          </cell>
        </row>
        <row r="1257">
          <cell r="H1257" t="str">
            <v>INITAD</v>
          </cell>
          <cell r="I1257" t="str">
            <v>INITAD Перенос данных амортизации</v>
          </cell>
        </row>
        <row r="1258">
          <cell r="H1258" t="str">
            <v>INITFI</v>
          </cell>
          <cell r="I1258" t="str">
            <v>INITFI Перенос данных FI</v>
          </cell>
        </row>
        <row r="1259">
          <cell r="H1259" t="str">
            <v>INITFI</v>
          </cell>
          <cell r="I1259" t="str">
            <v>INITFI1 Перенос данных FI</v>
          </cell>
        </row>
        <row r="1260">
          <cell r="H1260" t="str">
            <v>INITFI</v>
          </cell>
          <cell r="I1260" t="str">
            <v>INITFI1-2 Межфилиальные расчеты</v>
          </cell>
        </row>
        <row r="1261">
          <cell r="H1261" t="str">
            <v>INITMM</v>
          </cell>
          <cell r="I1261" t="str">
            <v>INITMM Перенос данных MM</v>
          </cell>
        </row>
        <row r="1262">
          <cell r="H1262">
            <v>0</v>
          </cell>
          <cell r="I1262">
            <v>0</v>
          </cell>
        </row>
      </sheetData>
      <sheetData sheetId="21"/>
      <sheetData sheetId="22"/>
      <sheetData sheetId="23" refreshError="1">
        <row r="34">
          <cell r="B34" t="str">
            <v>010110</v>
          </cell>
          <cell r="C34">
            <v>-79573105.010000005</v>
          </cell>
        </row>
        <row r="35">
          <cell r="B35" t="str">
            <v>010610</v>
          </cell>
          <cell r="C35">
            <v>-1068862.77</v>
          </cell>
        </row>
        <row r="36">
          <cell r="B36" t="str">
            <v>176405</v>
          </cell>
          <cell r="C36">
            <v>-18533288.469999999</v>
          </cell>
        </row>
        <row r="37">
          <cell r="B37" t="str">
            <v>531000</v>
          </cell>
          <cell r="C37">
            <v>-70478352.230000004</v>
          </cell>
        </row>
        <row r="38">
          <cell r="B38" t="str">
            <v>532000</v>
          </cell>
          <cell r="C38">
            <v>-298597005.94</v>
          </cell>
        </row>
        <row r="39">
          <cell r="B39" t="str">
            <v>533000</v>
          </cell>
          <cell r="C39">
            <v>-73400573.530000001</v>
          </cell>
        </row>
        <row r="40">
          <cell r="B40" t="str">
            <v>534000</v>
          </cell>
          <cell r="C40">
            <v>-80641967.780000001</v>
          </cell>
        </row>
        <row r="41">
          <cell r="B41" t="str">
            <v>534110</v>
          </cell>
          <cell r="C41">
            <v>79573105.010000005</v>
          </cell>
        </row>
        <row r="42">
          <cell r="B42" t="str">
            <v>534120</v>
          </cell>
          <cell r="C42">
            <v>0</v>
          </cell>
        </row>
        <row r="43">
          <cell r="B43" t="str">
            <v>534130</v>
          </cell>
          <cell r="C43">
            <v>0</v>
          </cell>
        </row>
        <row r="44">
          <cell r="B44" t="str">
            <v>534140</v>
          </cell>
          <cell r="C44">
            <v>1068862.77</v>
          </cell>
        </row>
        <row r="45">
          <cell r="B45" t="str">
            <v>534150</v>
          </cell>
          <cell r="C45">
            <v>0</v>
          </cell>
        </row>
        <row r="46">
          <cell r="B46" t="str">
            <v>535000</v>
          </cell>
          <cell r="C46">
            <v>-1733513.67</v>
          </cell>
        </row>
        <row r="47">
          <cell r="B47" t="str">
            <v>536000</v>
          </cell>
          <cell r="C47">
            <v>-34320848.810000002</v>
          </cell>
        </row>
        <row r="48">
          <cell r="B48" t="str">
            <v>537000</v>
          </cell>
          <cell r="C48">
            <v>-149966505.24000001</v>
          </cell>
        </row>
        <row r="49">
          <cell r="B49" t="str">
            <v>540000</v>
          </cell>
          <cell r="C49">
            <v>0</v>
          </cell>
        </row>
        <row r="50">
          <cell r="B50" t="str">
            <v>544100</v>
          </cell>
          <cell r="C50">
            <v>69042937.409999996</v>
          </cell>
        </row>
        <row r="51">
          <cell r="B51" t="str">
            <v>544150</v>
          </cell>
          <cell r="C51">
            <v>1370775.02</v>
          </cell>
        </row>
        <row r="52">
          <cell r="B52" t="str">
            <v>544200</v>
          </cell>
          <cell r="C52">
            <v>297985816.16000003</v>
          </cell>
        </row>
        <row r="53">
          <cell r="B53" t="str">
            <v>544250</v>
          </cell>
          <cell r="C53">
            <v>604561.65</v>
          </cell>
        </row>
        <row r="54">
          <cell r="B54" t="str">
            <v>544300</v>
          </cell>
          <cell r="C54">
            <v>73400573.530000001</v>
          </cell>
        </row>
        <row r="55">
          <cell r="B55" t="str">
            <v>544350</v>
          </cell>
          <cell r="C55">
            <v>0</v>
          </cell>
        </row>
        <row r="56">
          <cell r="B56" t="str">
            <v>544400</v>
          </cell>
          <cell r="C56">
            <v>80641967.780000001</v>
          </cell>
        </row>
        <row r="57">
          <cell r="B57" t="str">
            <v>544450</v>
          </cell>
          <cell r="C57">
            <v>0</v>
          </cell>
        </row>
        <row r="58">
          <cell r="B58" t="str">
            <v>544500</v>
          </cell>
          <cell r="C58">
            <v>431972.67</v>
          </cell>
        </row>
        <row r="59">
          <cell r="B59" t="str">
            <v>544550</v>
          </cell>
          <cell r="C59">
            <v>1817.05</v>
          </cell>
        </row>
        <row r="60">
          <cell r="B60" t="str">
            <v>544600</v>
          </cell>
          <cell r="C60">
            <v>145151387.74000001</v>
          </cell>
        </row>
        <row r="61">
          <cell r="B61" t="str">
            <v>544650</v>
          </cell>
          <cell r="C61">
            <v>1025613.25</v>
          </cell>
        </row>
        <row r="62">
          <cell r="B62" t="str">
            <v>544700</v>
          </cell>
          <cell r="C62">
            <v>0</v>
          </cell>
        </row>
        <row r="63">
          <cell r="B63" t="str">
            <v>544750</v>
          </cell>
          <cell r="C63">
            <v>0</v>
          </cell>
        </row>
        <row r="64">
          <cell r="B64" t="str">
            <v>544800</v>
          </cell>
          <cell r="C64">
            <v>0</v>
          </cell>
        </row>
        <row r="65">
          <cell r="B65" t="str">
            <v>544850</v>
          </cell>
          <cell r="C65">
            <v>52854137.280000001</v>
          </cell>
        </row>
        <row r="66">
          <cell r="B66" t="str">
            <v>544999</v>
          </cell>
          <cell r="C66">
            <v>0</v>
          </cell>
        </row>
        <row r="67">
          <cell r="B67" t="str">
            <v>590800</v>
          </cell>
          <cell r="C67">
            <v>0</v>
          </cell>
        </row>
        <row r="68">
          <cell r="B68" t="str">
            <v>591105</v>
          </cell>
          <cell r="C68">
            <v>0</v>
          </cell>
        </row>
        <row r="69">
          <cell r="B69" t="str">
            <v>591200</v>
          </cell>
          <cell r="C69">
            <v>0</v>
          </cell>
        </row>
        <row r="70">
          <cell r="B70" t="str">
            <v>591205</v>
          </cell>
          <cell r="C70">
            <v>3941632.18</v>
          </cell>
        </row>
      </sheetData>
      <sheetData sheetId="24" refreshError="1">
        <row r="2">
          <cell r="K2" t="str">
            <v>0100</v>
          </cell>
          <cell r="L2">
            <v>38748</v>
          </cell>
          <cell r="M2">
            <v>38748</v>
          </cell>
          <cell r="N2">
            <v>-12312135.41</v>
          </cell>
          <cell r="O2" t="str">
            <v>RUB</v>
          </cell>
        </row>
        <row r="3">
          <cell r="K3" t="str">
            <v>0100</v>
          </cell>
          <cell r="L3">
            <v>38748</v>
          </cell>
          <cell r="M3">
            <v>38748</v>
          </cell>
          <cell r="N3">
            <v>11888897.279999999</v>
          </cell>
          <cell r="O3" t="str">
            <v>RUB</v>
          </cell>
        </row>
        <row r="4">
          <cell r="K4" t="str">
            <v>0100</v>
          </cell>
          <cell r="L4">
            <v>38748</v>
          </cell>
          <cell r="M4">
            <v>38748</v>
          </cell>
          <cell r="N4">
            <v>423238.13</v>
          </cell>
          <cell r="O4" t="str">
            <v>RUB</v>
          </cell>
        </row>
        <row r="5">
          <cell r="K5" t="str">
            <v>0100</v>
          </cell>
          <cell r="L5">
            <v>38748</v>
          </cell>
          <cell r="M5">
            <v>38748</v>
          </cell>
          <cell r="N5">
            <v>-389907.02</v>
          </cell>
          <cell r="O5" t="str">
            <v>RUB</v>
          </cell>
        </row>
        <row r="6">
          <cell r="K6" t="str">
            <v>0100</v>
          </cell>
          <cell r="L6">
            <v>38748</v>
          </cell>
          <cell r="M6">
            <v>38748</v>
          </cell>
          <cell r="N6">
            <v>389907.02</v>
          </cell>
          <cell r="O6" t="str">
            <v>RUB</v>
          </cell>
        </row>
        <row r="7">
          <cell r="K7" t="str">
            <v>0100</v>
          </cell>
          <cell r="L7">
            <v>38748</v>
          </cell>
          <cell r="M7">
            <v>38748</v>
          </cell>
          <cell r="N7">
            <v>-25577738.02</v>
          </cell>
          <cell r="O7" t="str">
            <v>RUB</v>
          </cell>
        </row>
        <row r="8">
          <cell r="K8" t="str">
            <v>0100</v>
          </cell>
          <cell r="L8">
            <v>38748</v>
          </cell>
          <cell r="M8">
            <v>38748</v>
          </cell>
          <cell r="N8">
            <v>25491848.02</v>
          </cell>
          <cell r="O8" t="str">
            <v>RUB</v>
          </cell>
        </row>
        <row r="9">
          <cell r="K9" t="str">
            <v>0100</v>
          </cell>
          <cell r="L9">
            <v>38748</v>
          </cell>
          <cell r="M9">
            <v>38748</v>
          </cell>
          <cell r="N9">
            <v>85890</v>
          </cell>
          <cell r="O9" t="str">
            <v>RUB</v>
          </cell>
        </row>
        <row r="10">
          <cell r="K10" t="str">
            <v>0100</v>
          </cell>
          <cell r="L10">
            <v>38776</v>
          </cell>
          <cell r="M10">
            <v>38776</v>
          </cell>
          <cell r="N10">
            <v>-13925805.640000001</v>
          </cell>
          <cell r="O10" t="str">
            <v>RUB</v>
          </cell>
        </row>
        <row r="11">
          <cell r="K11" t="str">
            <v>0100</v>
          </cell>
          <cell r="L11">
            <v>38776</v>
          </cell>
          <cell r="M11">
            <v>38776</v>
          </cell>
          <cell r="N11">
            <v>13925805.640000001</v>
          </cell>
          <cell r="O11" t="str">
            <v>RUB</v>
          </cell>
        </row>
        <row r="12">
          <cell r="K12" t="str">
            <v>0100</v>
          </cell>
          <cell r="L12">
            <v>38776</v>
          </cell>
          <cell r="M12">
            <v>38776</v>
          </cell>
          <cell r="N12">
            <v>-511939.64</v>
          </cell>
          <cell r="O12" t="str">
            <v>RUB</v>
          </cell>
        </row>
        <row r="13">
          <cell r="K13" t="str">
            <v>0100</v>
          </cell>
          <cell r="L13">
            <v>38776</v>
          </cell>
          <cell r="M13">
            <v>38776</v>
          </cell>
          <cell r="N13">
            <v>511939.64</v>
          </cell>
          <cell r="O13" t="str">
            <v>RUB</v>
          </cell>
        </row>
        <row r="14">
          <cell r="K14" t="str">
            <v>0100</v>
          </cell>
          <cell r="L14">
            <v>38776</v>
          </cell>
          <cell r="M14">
            <v>38776</v>
          </cell>
          <cell r="N14">
            <v>-34887490.600000001</v>
          </cell>
          <cell r="O14" t="str">
            <v>RUB</v>
          </cell>
        </row>
        <row r="15">
          <cell r="K15" t="str">
            <v>0100</v>
          </cell>
          <cell r="L15">
            <v>38776</v>
          </cell>
          <cell r="M15">
            <v>38776</v>
          </cell>
          <cell r="N15">
            <v>34787040.600000001</v>
          </cell>
          <cell r="O15" t="str">
            <v>RUB</v>
          </cell>
        </row>
        <row r="16">
          <cell r="K16" t="str">
            <v>0100</v>
          </cell>
          <cell r="L16">
            <v>38776</v>
          </cell>
          <cell r="M16">
            <v>38776</v>
          </cell>
          <cell r="N16">
            <v>100450</v>
          </cell>
          <cell r="O16" t="str">
            <v>RUB</v>
          </cell>
        </row>
        <row r="17">
          <cell r="K17" t="str">
            <v>0100</v>
          </cell>
          <cell r="L17">
            <v>38807</v>
          </cell>
          <cell r="M17">
            <v>38807</v>
          </cell>
          <cell r="N17">
            <v>-10387259.130000001</v>
          </cell>
          <cell r="O17" t="str">
            <v>RUB</v>
          </cell>
        </row>
        <row r="18">
          <cell r="K18" t="str">
            <v>0100</v>
          </cell>
          <cell r="L18">
            <v>38807</v>
          </cell>
          <cell r="M18">
            <v>38807</v>
          </cell>
          <cell r="N18">
            <v>9913589.2799999993</v>
          </cell>
          <cell r="O18" t="str">
            <v>RUB</v>
          </cell>
        </row>
        <row r="19">
          <cell r="K19" t="str">
            <v>0100</v>
          </cell>
          <cell r="L19">
            <v>38807</v>
          </cell>
          <cell r="M19">
            <v>38807</v>
          </cell>
          <cell r="N19">
            <v>473669.85</v>
          </cell>
          <cell r="O19" t="str">
            <v>RUB</v>
          </cell>
        </row>
        <row r="20">
          <cell r="K20" t="str">
            <v>0100</v>
          </cell>
          <cell r="L20">
            <v>38807</v>
          </cell>
          <cell r="M20">
            <v>38807</v>
          </cell>
          <cell r="N20">
            <v>-564864.87</v>
          </cell>
          <cell r="O20" t="str">
            <v>RUB</v>
          </cell>
        </row>
        <row r="21">
          <cell r="K21" t="str">
            <v>0100</v>
          </cell>
          <cell r="L21">
            <v>38807</v>
          </cell>
          <cell r="M21">
            <v>38807</v>
          </cell>
          <cell r="N21">
            <v>564864.87</v>
          </cell>
          <cell r="O21" t="str">
            <v>RUB</v>
          </cell>
        </row>
        <row r="22">
          <cell r="K22" t="str">
            <v>0100</v>
          </cell>
          <cell r="L22">
            <v>38807</v>
          </cell>
          <cell r="M22">
            <v>38807</v>
          </cell>
          <cell r="N22">
            <v>-46075175.020000003</v>
          </cell>
          <cell r="O22" t="str">
            <v>RUB</v>
          </cell>
        </row>
        <row r="23">
          <cell r="K23" t="str">
            <v>0100</v>
          </cell>
          <cell r="L23">
            <v>38807</v>
          </cell>
          <cell r="M23">
            <v>38807</v>
          </cell>
          <cell r="N23">
            <v>45901025.869999997</v>
          </cell>
          <cell r="O23" t="str">
            <v>RUB</v>
          </cell>
        </row>
        <row r="24">
          <cell r="K24" t="str">
            <v>0100</v>
          </cell>
          <cell r="L24">
            <v>38807</v>
          </cell>
          <cell r="M24">
            <v>38807</v>
          </cell>
          <cell r="N24">
            <v>174149.15</v>
          </cell>
          <cell r="O24" t="str">
            <v>RUB</v>
          </cell>
        </row>
        <row r="25">
          <cell r="K25" t="str">
            <v>0100</v>
          </cell>
          <cell r="L25">
            <v>38807</v>
          </cell>
          <cell r="M25">
            <v>38807</v>
          </cell>
          <cell r="N25">
            <v>-40372.879999999997</v>
          </cell>
          <cell r="O25" t="str">
            <v>RUB</v>
          </cell>
        </row>
        <row r="26">
          <cell r="K26" t="str">
            <v>0100</v>
          </cell>
          <cell r="L26">
            <v>38807</v>
          </cell>
          <cell r="M26">
            <v>38807</v>
          </cell>
          <cell r="N26">
            <v>-83904.62</v>
          </cell>
          <cell r="O26" t="str">
            <v>RUB</v>
          </cell>
        </row>
        <row r="27">
          <cell r="K27" t="str">
            <v>0100</v>
          </cell>
          <cell r="L27">
            <v>38807</v>
          </cell>
          <cell r="M27">
            <v>38807</v>
          </cell>
          <cell r="N27">
            <v>40372.879999999997</v>
          </cell>
          <cell r="O27" t="str">
            <v>RUB</v>
          </cell>
        </row>
        <row r="28">
          <cell r="K28" t="str">
            <v>0100</v>
          </cell>
          <cell r="L28">
            <v>38807</v>
          </cell>
          <cell r="M28">
            <v>38807</v>
          </cell>
          <cell r="N28">
            <v>83904.62</v>
          </cell>
          <cell r="O28" t="str">
            <v>RUB</v>
          </cell>
        </row>
        <row r="29">
          <cell r="K29" t="str">
            <v>0100</v>
          </cell>
          <cell r="L29">
            <v>38748</v>
          </cell>
          <cell r="M29">
            <v>38748</v>
          </cell>
          <cell r="N29">
            <v>-63299418.659999996</v>
          </cell>
          <cell r="O29" t="str">
            <v>RUB</v>
          </cell>
        </row>
        <row r="30">
          <cell r="K30" t="str">
            <v>0100</v>
          </cell>
          <cell r="L30">
            <v>38748</v>
          </cell>
          <cell r="M30">
            <v>38748</v>
          </cell>
          <cell r="N30">
            <v>63290775.32</v>
          </cell>
          <cell r="O30" t="str">
            <v>RUB</v>
          </cell>
        </row>
        <row r="31">
          <cell r="K31" t="str">
            <v>0100</v>
          </cell>
          <cell r="L31">
            <v>38748</v>
          </cell>
          <cell r="M31">
            <v>38748</v>
          </cell>
          <cell r="N31">
            <v>8643.34</v>
          </cell>
          <cell r="O31" t="str">
            <v>RUB</v>
          </cell>
        </row>
        <row r="32">
          <cell r="K32" t="str">
            <v>0100</v>
          </cell>
          <cell r="L32">
            <v>38748</v>
          </cell>
          <cell r="M32">
            <v>38748</v>
          </cell>
          <cell r="N32">
            <v>-5205476.0199999996</v>
          </cell>
          <cell r="O32" t="str">
            <v>RUB</v>
          </cell>
        </row>
        <row r="33">
          <cell r="K33" t="str">
            <v>0100</v>
          </cell>
          <cell r="L33">
            <v>38748</v>
          </cell>
          <cell r="M33">
            <v>38748</v>
          </cell>
          <cell r="N33">
            <v>5205476.0199999996</v>
          </cell>
          <cell r="O33" t="str">
            <v>RUB</v>
          </cell>
        </row>
        <row r="34">
          <cell r="K34" t="str">
            <v>0100</v>
          </cell>
          <cell r="L34">
            <v>38748</v>
          </cell>
          <cell r="M34">
            <v>38748</v>
          </cell>
          <cell r="N34">
            <v>-16635239.949999999</v>
          </cell>
          <cell r="O34" t="str">
            <v>RUB</v>
          </cell>
        </row>
        <row r="35">
          <cell r="K35" t="str">
            <v>0100</v>
          </cell>
          <cell r="L35">
            <v>38748</v>
          </cell>
          <cell r="M35">
            <v>38748</v>
          </cell>
          <cell r="N35">
            <v>16635239.949999999</v>
          </cell>
          <cell r="O35" t="str">
            <v>RUB</v>
          </cell>
        </row>
        <row r="36">
          <cell r="K36" t="str">
            <v>0100</v>
          </cell>
          <cell r="L36">
            <v>38748</v>
          </cell>
          <cell r="M36">
            <v>38748</v>
          </cell>
          <cell r="N36">
            <v>-58079.08</v>
          </cell>
          <cell r="O36" t="str">
            <v>RUB</v>
          </cell>
        </row>
        <row r="37">
          <cell r="K37" t="str">
            <v>0100</v>
          </cell>
          <cell r="L37">
            <v>38748</v>
          </cell>
          <cell r="M37">
            <v>38748</v>
          </cell>
          <cell r="N37">
            <v>58079.08</v>
          </cell>
          <cell r="O37" t="str">
            <v>RUB</v>
          </cell>
        </row>
        <row r="38">
          <cell r="K38" t="str">
            <v>0100</v>
          </cell>
          <cell r="L38">
            <v>38776</v>
          </cell>
          <cell r="M38">
            <v>38776</v>
          </cell>
          <cell r="N38">
            <v>-3384208.52</v>
          </cell>
          <cell r="O38" t="str">
            <v>RUB</v>
          </cell>
        </row>
        <row r="39">
          <cell r="K39" t="str">
            <v>0100</v>
          </cell>
          <cell r="L39">
            <v>38776</v>
          </cell>
          <cell r="M39">
            <v>38776</v>
          </cell>
          <cell r="N39">
            <v>3384208.52</v>
          </cell>
          <cell r="O39" t="str">
            <v>RUB</v>
          </cell>
        </row>
        <row r="40">
          <cell r="K40" t="str">
            <v>0100</v>
          </cell>
          <cell r="L40">
            <v>38807</v>
          </cell>
          <cell r="M40">
            <v>38807</v>
          </cell>
          <cell r="N40">
            <v>-3384208.52</v>
          </cell>
          <cell r="O40" t="str">
            <v>RUB</v>
          </cell>
        </row>
        <row r="41">
          <cell r="K41" t="str">
            <v>0100</v>
          </cell>
          <cell r="L41">
            <v>38807</v>
          </cell>
          <cell r="M41">
            <v>38807</v>
          </cell>
          <cell r="N41">
            <v>3384208.52</v>
          </cell>
          <cell r="O41" t="str">
            <v>RUB</v>
          </cell>
        </row>
        <row r="42">
          <cell r="K42" t="str">
            <v>0100</v>
          </cell>
          <cell r="L42">
            <v>38748</v>
          </cell>
          <cell r="M42">
            <v>38748</v>
          </cell>
          <cell r="N42">
            <v>-124398.03</v>
          </cell>
          <cell r="O42" t="str">
            <v>RUB</v>
          </cell>
        </row>
        <row r="43">
          <cell r="K43" t="str">
            <v>0100</v>
          </cell>
          <cell r="L43">
            <v>38748</v>
          </cell>
          <cell r="M43">
            <v>38748</v>
          </cell>
          <cell r="N43">
            <v>123981.97</v>
          </cell>
          <cell r="O43" t="str">
            <v>RUB</v>
          </cell>
        </row>
        <row r="44">
          <cell r="K44" t="str">
            <v>0100</v>
          </cell>
          <cell r="L44">
            <v>38748</v>
          </cell>
          <cell r="M44">
            <v>38748</v>
          </cell>
          <cell r="N44">
            <v>416.06</v>
          </cell>
          <cell r="O44" t="str">
            <v>RUB</v>
          </cell>
        </row>
        <row r="45">
          <cell r="K45" t="str">
            <v>0100</v>
          </cell>
          <cell r="L45">
            <v>38776</v>
          </cell>
          <cell r="M45">
            <v>38776</v>
          </cell>
          <cell r="N45">
            <v>-91441.27</v>
          </cell>
          <cell r="O45" t="str">
            <v>RUB</v>
          </cell>
        </row>
        <row r="46">
          <cell r="K46" t="str">
            <v>0100</v>
          </cell>
          <cell r="L46">
            <v>38776</v>
          </cell>
          <cell r="M46">
            <v>38776</v>
          </cell>
          <cell r="N46">
            <v>91441.27</v>
          </cell>
          <cell r="O46" t="str">
            <v>RUB</v>
          </cell>
        </row>
        <row r="47">
          <cell r="K47" t="str">
            <v>0100</v>
          </cell>
          <cell r="L47">
            <v>38807</v>
          </cell>
          <cell r="M47">
            <v>38807</v>
          </cell>
          <cell r="N47">
            <v>-106964.59</v>
          </cell>
          <cell r="O47" t="str">
            <v>RUB</v>
          </cell>
        </row>
        <row r="48">
          <cell r="K48" t="str">
            <v>0100</v>
          </cell>
          <cell r="L48">
            <v>38807</v>
          </cell>
          <cell r="M48">
            <v>38807</v>
          </cell>
          <cell r="N48">
            <v>106964.59</v>
          </cell>
          <cell r="O48" t="str">
            <v>RUB</v>
          </cell>
        </row>
        <row r="49">
          <cell r="K49" t="str">
            <v>0100</v>
          </cell>
          <cell r="L49">
            <v>38748</v>
          </cell>
          <cell r="M49">
            <v>38748</v>
          </cell>
          <cell r="N49">
            <v>-36446.239999999998</v>
          </cell>
          <cell r="O49" t="str">
            <v>RUB</v>
          </cell>
        </row>
        <row r="50">
          <cell r="K50" t="str">
            <v>0100</v>
          </cell>
          <cell r="L50">
            <v>38748</v>
          </cell>
          <cell r="M50">
            <v>38748</v>
          </cell>
          <cell r="N50">
            <v>36446.239999999998</v>
          </cell>
          <cell r="O50" t="str">
            <v>RUB</v>
          </cell>
        </row>
        <row r="51">
          <cell r="K51" t="str">
            <v>0100</v>
          </cell>
          <cell r="L51">
            <v>38776</v>
          </cell>
          <cell r="M51">
            <v>38776</v>
          </cell>
          <cell r="N51">
            <v>-29164.48</v>
          </cell>
          <cell r="O51" t="str">
            <v>RUB</v>
          </cell>
        </row>
        <row r="52">
          <cell r="K52" t="str">
            <v>0100</v>
          </cell>
          <cell r="L52">
            <v>38776</v>
          </cell>
          <cell r="M52">
            <v>38776</v>
          </cell>
          <cell r="N52">
            <v>29164.48</v>
          </cell>
          <cell r="O52" t="str">
            <v>RUB</v>
          </cell>
        </row>
        <row r="53">
          <cell r="K53" t="str">
            <v>0100</v>
          </cell>
          <cell r="L53">
            <v>38807</v>
          </cell>
          <cell r="M53">
            <v>38807</v>
          </cell>
          <cell r="N53">
            <v>-38938.25</v>
          </cell>
          <cell r="O53" t="str">
            <v>RUB</v>
          </cell>
        </row>
        <row r="54">
          <cell r="K54" t="str">
            <v>0100</v>
          </cell>
          <cell r="L54">
            <v>38807</v>
          </cell>
          <cell r="M54">
            <v>38807</v>
          </cell>
          <cell r="N54">
            <v>38938.25</v>
          </cell>
          <cell r="O54" t="str">
            <v>RUB</v>
          </cell>
        </row>
        <row r="55">
          <cell r="K55" t="str">
            <v>0100</v>
          </cell>
          <cell r="L55">
            <v>38776</v>
          </cell>
          <cell r="M55">
            <v>38776</v>
          </cell>
          <cell r="N55">
            <v>-80024490.629999995</v>
          </cell>
          <cell r="O55" t="str">
            <v>RUB</v>
          </cell>
        </row>
        <row r="56">
          <cell r="K56" t="str">
            <v>0100</v>
          </cell>
          <cell r="L56">
            <v>38776</v>
          </cell>
          <cell r="M56">
            <v>38776</v>
          </cell>
          <cell r="N56">
            <v>79969727.450000003</v>
          </cell>
          <cell r="O56" t="str">
            <v>RUB</v>
          </cell>
        </row>
        <row r="57">
          <cell r="K57" t="str">
            <v>0100</v>
          </cell>
          <cell r="L57">
            <v>38776</v>
          </cell>
          <cell r="M57">
            <v>38776</v>
          </cell>
          <cell r="N57">
            <v>54763.18</v>
          </cell>
          <cell r="O57" t="str">
            <v>RUB</v>
          </cell>
        </row>
        <row r="58">
          <cell r="K58" t="str">
            <v>0100</v>
          </cell>
          <cell r="L58">
            <v>38776</v>
          </cell>
          <cell r="M58">
            <v>38776</v>
          </cell>
          <cell r="N58">
            <v>-20344171.760000002</v>
          </cell>
          <cell r="O58" t="str">
            <v>RUB</v>
          </cell>
        </row>
        <row r="59">
          <cell r="K59" t="str">
            <v>0100</v>
          </cell>
          <cell r="L59">
            <v>38776</v>
          </cell>
          <cell r="M59">
            <v>38776</v>
          </cell>
          <cell r="N59">
            <v>20344171.760000002</v>
          </cell>
          <cell r="O59" t="str">
            <v>RUB</v>
          </cell>
        </row>
        <row r="60">
          <cell r="K60" t="str">
            <v>0100</v>
          </cell>
          <cell r="L60">
            <v>38776</v>
          </cell>
          <cell r="M60">
            <v>38776</v>
          </cell>
          <cell r="N60">
            <v>-158414.24</v>
          </cell>
          <cell r="O60" t="str">
            <v>RUB</v>
          </cell>
        </row>
        <row r="61">
          <cell r="K61" t="str">
            <v>0100</v>
          </cell>
          <cell r="L61">
            <v>38776</v>
          </cell>
          <cell r="M61">
            <v>38776</v>
          </cell>
          <cell r="N61">
            <v>157892.4</v>
          </cell>
          <cell r="O61" t="str">
            <v>RUB</v>
          </cell>
        </row>
        <row r="62">
          <cell r="K62" t="str">
            <v>0100</v>
          </cell>
          <cell r="L62">
            <v>38776</v>
          </cell>
          <cell r="M62">
            <v>38776</v>
          </cell>
          <cell r="N62">
            <v>521.84</v>
          </cell>
          <cell r="O62" t="str">
            <v>RUB</v>
          </cell>
        </row>
        <row r="63">
          <cell r="K63" t="str">
            <v>0100</v>
          </cell>
          <cell r="L63">
            <v>38776</v>
          </cell>
          <cell r="M63">
            <v>38776</v>
          </cell>
          <cell r="N63">
            <v>-21422.37</v>
          </cell>
          <cell r="O63" t="str">
            <v>RUB</v>
          </cell>
        </row>
        <row r="64">
          <cell r="K64" t="str">
            <v>0100</v>
          </cell>
          <cell r="L64">
            <v>38776</v>
          </cell>
          <cell r="M64">
            <v>38776</v>
          </cell>
          <cell r="N64">
            <v>21422.37</v>
          </cell>
          <cell r="O64" t="str">
            <v>RUB</v>
          </cell>
        </row>
        <row r="65">
          <cell r="K65" t="str">
            <v>0100</v>
          </cell>
          <cell r="L65">
            <v>38776</v>
          </cell>
          <cell r="M65">
            <v>38776</v>
          </cell>
          <cell r="N65">
            <v>-28601.59</v>
          </cell>
          <cell r="O65" t="str">
            <v>RUB</v>
          </cell>
        </row>
        <row r="66">
          <cell r="K66" t="str">
            <v>0100</v>
          </cell>
          <cell r="L66">
            <v>38776</v>
          </cell>
          <cell r="M66">
            <v>38776</v>
          </cell>
          <cell r="N66">
            <v>28601.59</v>
          </cell>
          <cell r="O66" t="str">
            <v>RUB</v>
          </cell>
        </row>
        <row r="67">
          <cell r="K67" t="str">
            <v>0100</v>
          </cell>
          <cell r="L67">
            <v>38807</v>
          </cell>
          <cell r="M67">
            <v>38807</v>
          </cell>
          <cell r="N67">
            <v>-76283657.219999999</v>
          </cell>
          <cell r="O67" t="str">
            <v>RUB</v>
          </cell>
        </row>
        <row r="68">
          <cell r="K68" t="str">
            <v>0100</v>
          </cell>
          <cell r="L68">
            <v>38807</v>
          </cell>
          <cell r="M68">
            <v>38807</v>
          </cell>
          <cell r="N68">
            <v>76156500.819999993</v>
          </cell>
          <cell r="O68" t="str">
            <v>RUB</v>
          </cell>
        </row>
        <row r="69">
          <cell r="K69" t="str">
            <v>0100</v>
          </cell>
          <cell r="L69">
            <v>38807</v>
          </cell>
          <cell r="M69">
            <v>38807</v>
          </cell>
          <cell r="N69">
            <v>127156.4</v>
          </cell>
          <cell r="O69" t="str">
            <v>RUB</v>
          </cell>
        </row>
        <row r="70">
          <cell r="K70" t="str">
            <v>0100</v>
          </cell>
          <cell r="L70">
            <v>38807</v>
          </cell>
          <cell r="M70">
            <v>38807</v>
          </cell>
          <cell r="N70">
            <v>-18111207.98</v>
          </cell>
          <cell r="O70" t="str">
            <v>RUB</v>
          </cell>
        </row>
        <row r="71">
          <cell r="K71" t="str">
            <v>0100</v>
          </cell>
          <cell r="L71">
            <v>38807</v>
          </cell>
          <cell r="M71">
            <v>38807</v>
          </cell>
          <cell r="N71">
            <v>18111207.98</v>
          </cell>
          <cell r="O71" t="str">
            <v>RUB</v>
          </cell>
        </row>
        <row r="72">
          <cell r="K72" t="str">
            <v>0100</v>
          </cell>
          <cell r="L72">
            <v>38807</v>
          </cell>
          <cell r="M72">
            <v>38807</v>
          </cell>
          <cell r="N72">
            <v>-150977.45000000001</v>
          </cell>
          <cell r="O72" t="str">
            <v>RUB</v>
          </cell>
        </row>
        <row r="73">
          <cell r="K73" t="str">
            <v>0100</v>
          </cell>
          <cell r="L73">
            <v>38807</v>
          </cell>
          <cell r="M73">
            <v>38807</v>
          </cell>
          <cell r="N73">
            <v>150098.29999999999</v>
          </cell>
          <cell r="O73" t="str">
            <v>RUB</v>
          </cell>
        </row>
        <row r="74">
          <cell r="K74" t="str">
            <v>0100</v>
          </cell>
          <cell r="L74">
            <v>38807</v>
          </cell>
          <cell r="M74">
            <v>38807</v>
          </cell>
          <cell r="N74">
            <v>879.15</v>
          </cell>
          <cell r="O74" t="str">
            <v>RUB</v>
          </cell>
        </row>
        <row r="75">
          <cell r="K75" t="str">
            <v>0100</v>
          </cell>
          <cell r="L75">
            <v>38807</v>
          </cell>
          <cell r="M75">
            <v>38807</v>
          </cell>
          <cell r="N75">
            <v>-11861.14</v>
          </cell>
          <cell r="O75" t="str">
            <v>RUB</v>
          </cell>
        </row>
        <row r="76">
          <cell r="K76" t="str">
            <v>0100</v>
          </cell>
          <cell r="L76">
            <v>38807</v>
          </cell>
          <cell r="M76">
            <v>38807</v>
          </cell>
          <cell r="N76">
            <v>11861.14</v>
          </cell>
          <cell r="O76" t="str">
            <v>RUB</v>
          </cell>
        </row>
        <row r="77">
          <cell r="K77" t="str">
            <v>0100</v>
          </cell>
          <cell r="L77">
            <v>38807</v>
          </cell>
          <cell r="M77">
            <v>38807</v>
          </cell>
          <cell r="N77">
            <v>-15755.89</v>
          </cell>
          <cell r="O77" t="str">
            <v>RUB</v>
          </cell>
        </row>
        <row r="78">
          <cell r="K78" t="str">
            <v>0100</v>
          </cell>
          <cell r="L78">
            <v>38807</v>
          </cell>
          <cell r="M78">
            <v>38807</v>
          </cell>
          <cell r="N78">
            <v>15755.89</v>
          </cell>
          <cell r="O78" t="str">
            <v>RUB</v>
          </cell>
        </row>
        <row r="79">
          <cell r="K79" t="str">
            <v>0100</v>
          </cell>
          <cell r="L79">
            <v>38776</v>
          </cell>
          <cell r="M79">
            <v>38776</v>
          </cell>
          <cell r="N79">
            <v>-1115251.08</v>
          </cell>
          <cell r="O79" t="str">
            <v>RUB</v>
          </cell>
        </row>
        <row r="80">
          <cell r="K80" t="str">
            <v>0100</v>
          </cell>
          <cell r="L80">
            <v>38776</v>
          </cell>
          <cell r="M80">
            <v>38776</v>
          </cell>
          <cell r="N80">
            <v>1115251.08</v>
          </cell>
          <cell r="O80" t="str">
            <v>RUB</v>
          </cell>
        </row>
        <row r="81">
          <cell r="K81" t="str">
            <v>0100</v>
          </cell>
          <cell r="L81">
            <v>38807</v>
          </cell>
          <cell r="M81">
            <v>38807</v>
          </cell>
          <cell r="N81">
            <v>-419887.65</v>
          </cell>
          <cell r="O81" t="str">
            <v>RUB</v>
          </cell>
        </row>
        <row r="82">
          <cell r="K82" t="str">
            <v>0100</v>
          </cell>
          <cell r="L82">
            <v>38807</v>
          </cell>
          <cell r="M82">
            <v>38807</v>
          </cell>
          <cell r="N82">
            <v>419887.65</v>
          </cell>
          <cell r="O82" t="str">
            <v>RUB</v>
          </cell>
        </row>
        <row r="83">
          <cell r="K83" t="str">
            <v>0100</v>
          </cell>
          <cell r="L83">
            <v>38748</v>
          </cell>
          <cell r="M83">
            <v>38748</v>
          </cell>
          <cell r="N83">
            <v>-514795.67</v>
          </cell>
          <cell r="O83" t="str">
            <v>RUB</v>
          </cell>
        </row>
        <row r="84">
          <cell r="K84" t="str">
            <v>0100</v>
          </cell>
          <cell r="L84">
            <v>38748</v>
          </cell>
          <cell r="M84">
            <v>38748</v>
          </cell>
          <cell r="N84">
            <v>514795.67</v>
          </cell>
          <cell r="O84" t="str">
            <v>RUB</v>
          </cell>
        </row>
        <row r="85">
          <cell r="K85" t="str">
            <v>0100</v>
          </cell>
          <cell r="L85">
            <v>38748</v>
          </cell>
          <cell r="M85">
            <v>38748</v>
          </cell>
          <cell r="N85">
            <v>-6650.7</v>
          </cell>
          <cell r="O85" t="str">
            <v>RUB</v>
          </cell>
        </row>
        <row r="86">
          <cell r="K86" t="str">
            <v>0100</v>
          </cell>
          <cell r="L86">
            <v>38748</v>
          </cell>
          <cell r="M86">
            <v>38748</v>
          </cell>
          <cell r="N86">
            <v>-2561.92</v>
          </cell>
          <cell r="O86" t="str">
            <v>RUB</v>
          </cell>
        </row>
        <row r="87">
          <cell r="K87" t="str">
            <v>0100</v>
          </cell>
          <cell r="L87">
            <v>38748</v>
          </cell>
          <cell r="M87">
            <v>38748</v>
          </cell>
          <cell r="N87">
            <v>2561.92</v>
          </cell>
          <cell r="O87" t="str">
            <v>RUB</v>
          </cell>
        </row>
        <row r="88">
          <cell r="K88" t="str">
            <v>0100</v>
          </cell>
          <cell r="L88">
            <v>38807</v>
          </cell>
          <cell r="M88">
            <v>38807</v>
          </cell>
          <cell r="N88">
            <v>-59.46</v>
          </cell>
          <cell r="O88" t="str">
            <v>RUB</v>
          </cell>
        </row>
        <row r="89">
          <cell r="K89" t="str">
            <v>0100</v>
          </cell>
          <cell r="L89">
            <v>38748</v>
          </cell>
          <cell r="M89">
            <v>38748</v>
          </cell>
          <cell r="N89">
            <v>-1664268.07</v>
          </cell>
          <cell r="O89" t="str">
            <v>RUB</v>
          </cell>
        </row>
        <row r="90">
          <cell r="K90" t="str">
            <v>0100</v>
          </cell>
          <cell r="L90">
            <v>38748</v>
          </cell>
          <cell r="M90">
            <v>38748</v>
          </cell>
          <cell r="N90">
            <v>1664268.07</v>
          </cell>
          <cell r="O90" t="str">
            <v>RUB</v>
          </cell>
        </row>
        <row r="91">
          <cell r="K91" t="str">
            <v>0100</v>
          </cell>
          <cell r="L91">
            <v>38807</v>
          </cell>
          <cell r="M91">
            <v>38807</v>
          </cell>
          <cell r="N91">
            <v>-1664268.07</v>
          </cell>
          <cell r="O91" t="str">
            <v>RUB</v>
          </cell>
        </row>
        <row r="92">
          <cell r="K92" t="str">
            <v>0100</v>
          </cell>
          <cell r="L92">
            <v>38807</v>
          </cell>
          <cell r="M92">
            <v>38807</v>
          </cell>
          <cell r="N92">
            <v>1664268.07</v>
          </cell>
          <cell r="O92" t="str">
            <v>RUB</v>
          </cell>
        </row>
        <row r="93">
          <cell r="K93" t="str">
            <v>0100</v>
          </cell>
          <cell r="L93">
            <v>38748</v>
          </cell>
          <cell r="M93">
            <v>38748</v>
          </cell>
          <cell r="N93">
            <v>-2561.92</v>
          </cell>
          <cell r="O93" t="str">
            <v>RUB</v>
          </cell>
        </row>
        <row r="94">
          <cell r="K94" t="str">
            <v>0100</v>
          </cell>
          <cell r="L94">
            <v>38748</v>
          </cell>
          <cell r="M94">
            <v>38748</v>
          </cell>
          <cell r="N94">
            <v>2561.92</v>
          </cell>
          <cell r="O94" t="str">
            <v>RUB</v>
          </cell>
        </row>
        <row r="95">
          <cell r="K95" t="str">
            <v>0100</v>
          </cell>
          <cell r="L95">
            <v>38748</v>
          </cell>
          <cell r="M95">
            <v>38748</v>
          </cell>
          <cell r="N95">
            <v>389907.02</v>
          </cell>
          <cell r="O95" t="str">
            <v>RUB</v>
          </cell>
        </row>
        <row r="96">
          <cell r="K96" t="str">
            <v>0100</v>
          </cell>
          <cell r="L96">
            <v>38748</v>
          </cell>
          <cell r="M96">
            <v>38748</v>
          </cell>
          <cell r="N96">
            <v>-389907.02</v>
          </cell>
          <cell r="O96" t="str">
            <v>RUB</v>
          </cell>
        </row>
        <row r="97">
          <cell r="K97" t="str">
            <v>0100</v>
          </cell>
          <cell r="L97">
            <v>38776</v>
          </cell>
          <cell r="M97">
            <v>38776</v>
          </cell>
          <cell r="N97">
            <v>511939.64</v>
          </cell>
          <cell r="O97" t="str">
            <v>RUB</v>
          </cell>
        </row>
        <row r="98">
          <cell r="K98" t="str">
            <v>0100</v>
          </cell>
          <cell r="L98">
            <v>38776</v>
          </cell>
          <cell r="M98">
            <v>38776</v>
          </cell>
          <cell r="N98">
            <v>-511939.64</v>
          </cell>
          <cell r="O98" t="str">
            <v>RUB</v>
          </cell>
        </row>
        <row r="99">
          <cell r="K99" t="str">
            <v>0100</v>
          </cell>
          <cell r="L99">
            <v>38807</v>
          </cell>
          <cell r="M99">
            <v>38807</v>
          </cell>
          <cell r="N99">
            <v>564864.87</v>
          </cell>
          <cell r="O99" t="str">
            <v>RUB</v>
          </cell>
        </row>
        <row r="100">
          <cell r="K100" t="str">
            <v>0100</v>
          </cell>
          <cell r="L100">
            <v>38807</v>
          </cell>
          <cell r="M100">
            <v>38807</v>
          </cell>
          <cell r="N100">
            <v>-564864.87</v>
          </cell>
          <cell r="O100" t="str">
            <v>RUB</v>
          </cell>
        </row>
        <row r="101">
          <cell r="K101" t="str">
            <v>0100</v>
          </cell>
          <cell r="L101">
            <v>38748</v>
          </cell>
          <cell r="M101">
            <v>38748</v>
          </cell>
          <cell r="N101">
            <v>-9553144.6799999997</v>
          </cell>
          <cell r="O101" t="str">
            <v>RUB</v>
          </cell>
        </row>
        <row r="102">
          <cell r="K102" t="str">
            <v>0100</v>
          </cell>
          <cell r="L102">
            <v>38748</v>
          </cell>
          <cell r="M102">
            <v>38748</v>
          </cell>
          <cell r="N102">
            <v>9553144.6799999997</v>
          </cell>
          <cell r="O102" t="str">
            <v>RUB</v>
          </cell>
        </row>
        <row r="103">
          <cell r="K103" t="str">
            <v>0100</v>
          </cell>
          <cell r="L103">
            <v>38807</v>
          </cell>
          <cell r="M103">
            <v>38807</v>
          </cell>
          <cell r="N103">
            <v>47559.25</v>
          </cell>
          <cell r="O103" t="str">
            <v>RUB</v>
          </cell>
        </row>
        <row r="104">
          <cell r="K104" t="str">
            <v>0100</v>
          </cell>
          <cell r="L104">
            <v>38807</v>
          </cell>
          <cell r="M104">
            <v>38807</v>
          </cell>
          <cell r="N104">
            <v>-47559.25</v>
          </cell>
          <cell r="O104" t="str">
            <v>RUB</v>
          </cell>
        </row>
        <row r="105">
          <cell r="K105" t="str">
            <v>0100</v>
          </cell>
          <cell r="L105">
            <v>38748</v>
          </cell>
          <cell r="M105">
            <v>38748</v>
          </cell>
          <cell r="N105">
            <v>6650.7</v>
          </cell>
          <cell r="O105" t="str">
            <v>RUB</v>
          </cell>
        </row>
        <row r="106">
          <cell r="K106" t="str">
            <v>0100</v>
          </cell>
          <cell r="L106">
            <v>38807</v>
          </cell>
          <cell r="M106">
            <v>38807</v>
          </cell>
          <cell r="N106">
            <v>59.46</v>
          </cell>
          <cell r="O106" t="str">
            <v>RUB</v>
          </cell>
        </row>
        <row r="107">
          <cell r="K107" t="str">
            <v>0100</v>
          </cell>
          <cell r="L107">
            <v>38748</v>
          </cell>
          <cell r="M107">
            <v>38748</v>
          </cell>
          <cell r="N107">
            <v>-128802.88</v>
          </cell>
          <cell r="O107" t="str">
            <v>RUB</v>
          </cell>
        </row>
        <row r="108">
          <cell r="K108" t="str">
            <v>0100</v>
          </cell>
          <cell r="L108">
            <v>38748</v>
          </cell>
          <cell r="M108">
            <v>38748</v>
          </cell>
          <cell r="N108">
            <v>128802.88</v>
          </cell>
          <cell r="O108" t="str">
            <v>RUB</v>
          </cell>
        </row>
        <row r="109">
          <cell r="K109" t="str">
            <v>0100</v>
          </cell>
          <cell r="L109">
            <v>38748</v>
          </cell>
          <cell r="M109">
            <v>38748</v>
          </cell>
          <cell r="N109">
            <v>100454.34</v>
          </cell>
          <cell r="O109" t="str">
            <v>RUB</v>
          </cell>
        </row>
        <row r="110">
          <cell r="K110" t="str">
            <v>0100</v>
          </cell>
          <cell r="L110">
            <v>38748</v>
          </cell>
          <cell r="M110">
            <v>38748</v>
          </cell>
          <cell r="N110">
            <v>-100454.34</v>
          </cell>
          <cell r="O110" t="str">
            <v>RUB</v>
          </cell>
        </row>
        <row r="111">
          <cell r="K111" t="str">
            <v>0100</v>
          </cell>
          <cell r="L111">
            <v>38776</v>
          </cell>
          <cell r="M111">
            <v>38776</v>
          </cell>
          <cell r="N111">
            <v>-206359.04000000001</v>
          </cell>
          <cell r="O111" t="str">
            <v>RUB</v>
          </cell>
        </row>
        <row r="112">
          <cell r="K112" t="str">
            <v>0100</v>
          </cell>
          <cell r="L112">
            <v>38776</v>
          </cell>
          <cell r="M112">
            <v>38776</v>
          </cell>
          <cell r="N112">
            <v>206359.04000000001</v>
          </cell>
          <cell r="O112" t="str">
            <v>RUB</v>
          </cell>
        </row>
        <row r="113">
          <cell r="K113" t="str">
            <v>0100</v>
          </cell>
          <cell r="L113">
            <v>38776</v>
          </cell>
          <cell r="M113">
            <v>38776</v>
          </cell>
          <cell r="N113">
            <v>53032.24</v>
          </cell>
          <cell r="O113" t="str">
            <v>RUB</v>
          </cell>
        </row>
        <row r="114">
          <cell r="K114" t="str">
            <v>0100</v>
          </cell>
          <cell r="L114">
            <v>38776</v>
          </cell>
          <cell r="M114">
            <v>38776</v>
          </cell>
          <cell r="N114">
            <v>-53032.24</v>
          </cell>
          <cell r="O114" t="str">
            <v>RUB</v>
          </cell>
        </row>
        <row r="115">
          <cell r="K115" t="str">
            <v>0100</v>
          </cell>
          <cell r="L115">
            <v>38807</v>
          </cell>
          <cell r="M115">
            <v>38807</v>
          </cell>
          <cell r="N115">
            <v>-385339.03</v>
          </cell>
          <cell r="O115" t="str">
            <v>RUB</v>
          </cell>
        </row>
        <row r="116">
          <cell r="K116" t="str">
            <v>0100</v>
          </cell>
          <cell r="L116">
            <v>38807</v>
          </cell>
          <cell r="M116">
            <v>38807</v>
          </cell>
          <cell r="N116">
            <v>385339.03</v>
          </cell>
          <cell r="O116" t="str">
            <v>RUB</v>
          </cell>
        </row>
        <row r="117">
          <cell r="K117" t="str">
            <v>0100</v>
          </cell>
          <cell r="L117">
            <v>38807</v>
          </cell>
          <cell r="M117">
            <v>38807</v>
          </cell>
          <cell r="N117">
            <v>-3383587.73</v>
          </cell>
          <cell r="O117" t="str">
            <v>RUB</v>
          </cell>
        </row>
        <row r="118">
          <cell r="K118" t="str">
            <v>0100</v>
          </cell>
          <cell r="L118">
            <v>38807</v>
          </cell>
          <cell r="M118">
            <v>38807</v>
          </cell>
          <cell r="N118">
            <v>3383587.73</v>
          </cell>
          <cell r="O118" t="str">
            <v>RUB</v>
          </cell>
        </row>
        <row r="119">
          <cell r="K119" t="str">
            <v>0100</v>
          </cell>
          <cell r="L119">
            <v>38748</v>
          </cell>
          <cell r="M119">
            <v>38748</v>
          </cell>
          <cell r="N119">
            <v>-22700516.850000001</v>
          </cell>
          <cell r="O119" t="str">
            <v>RUB</v>
          </cell>
        </row>
        <row r="120">
          <cell r="K120" t="str">
            <v>0100</v>
          </cell>
          <cell r="L120">
            <v>38748</v>
          </cell>
          <cell r="M120">
            <v>38748</v>
          </cell>
          <cell r="N120">
            <v>22700516.850000001</v>
          </cell>
          <cell r="O120" t="str">
            <v>RUB</v>
          </cell>
        </row>
        <row r="121">
          <cell r="K121" t="str">
            <v>0100</v>
          </cell>
          <cell r="L121">
            <v>38748</v>
          </cell>
          <cell r="M121">
            <v>38748</v>
          </cell>
          <cell r="N121">
            <v>-355269.77</v>
          </cell>
          <cell r="O121" t="str">
            <v>RUB</v>
          </cell>
        </row>
        <row r="122">
          <cell r="K122" t="str">
            <v>0100</v>
          </cell>
          <cell r="L122">
            <v>38748</v>
          </cell>
          <cell r="M122">
            <v>38748</v>
          </cell>
          <cell r="N122">
            <v>355269.77</v>
          </cell>
          <cell r="O122" t="str">
            <v>RUB</v>
          </cell>
        </row>
        <row r="123">
          <cell r="K123" t="str">
            <v>0100</v>
          </cell>
          <cell r="L123">
            <v>38748</v>
          </cell>
          <cell r="M123">
            <v>38748</v>
          </cell>
          <cell r="N123">
            <v>-23055786.620000001</v>
          </cell>
          <cell r="O123" t="str">
            <v>RUB</v>
          </cell>
        </row>
        <row r="124">
          <cell r="K124" t="str">
            <v>0100</v>
          </cell>
          <cell r="L124">
            <v>38748</v>
          </cell>
          <cell r="M124">
            <v>38748</v>
          </cell>
          <cell r="N124">
            <v>23055786.620000001</v>
          </cell>
          <cell r="O124" t="str">
            <v>RUB</v>
          </cell>
        </row>
        <row r="125">
          <cell r="K125" t="str">
            <v>0100</v>
          </cell>
          <cell r="L125">
            <v>38776</v>
          </cell>
          <cell r="M125">
            <v>38776</v>
          </cell>
          <cell r="N125">
            <v>-28390579.539999999</v>
          </cell>
          <cell r="O125" t="str">
            <v>RUB</v>
          </cell>
        </row>
        <row r="126">
          <cell r="K126" t="str">
            <v>0100</v>
          </cell>
          <cell r="L126">
            <v>38776</v>
          </cell>
          <cell r="M126">
            <v>38776</v>
          </cell>
          <cell r="N126">
            <v>28390579.539999999</v>
          </cell>
          <cell r="O126" t="str">
            <v>RUB</v>
          </cell>
        </row>
        <row r="127">
          <cell r="K127" t="str">
            <v>0100</v>
          </cell>
          <cell r="L127">
            <v>38776</v>
          </cell>
          <cell r="M127">
            <v>38776</v>
          </cell>
          <cell r="N127">
            <v>-355269.77</v>
          </cell>
          <cell r="O127" t="str">
            <v>RUB</v>
          </cell>
        </row>
        <row r="128">
          <cell r="K128" t="str">
            <v>0100</v>
          </cell>
          <cell r="L128">
            <v>38776</v>
          </cell>
          <cell r="M128">
            <v>38776</v>
          </cell>
          <cell r="N128">
            <v>355269.77</v>
          </cell>
          <cell r="O128" t="str">
            <v>RUB</v>
          </cell>
        </row>
        <row r="129">
          <cell r="K129" t="str">
            <v>0100</v>
          </cell>
          <cell r="L129">
            <v>38776</v>
          </cell>
          <cell r="M129">
            <v>38776</v>
          </cell>
          <cell r="N129">
            <v>-28745849.309999999</v>
          </cell>
          <cell r="O129" t="str">
            <v>RUB</v>
          </cell>
        </row>
        <row r="130">
          <cell r="K130" t="str">
            <v>0100</v>
          </cell>
          <cell r="L130">
            <v>38776</v>
          </cell>
          <cell r="M130">
            <v>38776</v>
          </cell>
          <cell r="N130">
            <v>28745849.309999999</v>
          </cell>
          <cell r="O130" t="str">
            <v>RUB</v>
          </cell>
        </row>
        <row r="131">
          <cell r="K131" t="str">
            <v>0100</v>
          </cell>
          <cell r="L131">
            <v>38807</v>
          </cell>
          <cell r="M131">
            <v>38807</v>
          </cell>
          <cell r="N131">
            <v>-28482008.620000001</v>
          </cell>
          <cell r="O131" t="str">
            <v>RUB</v>
          </cell>
        </row>
        <row r="132">
          <cell r="K132" t="str">
            <v>0100</v>
          </cell>
          <cell r="L132">
            <v>38807</v>
          </cell>
          <cell r="M132">
            <v>38807</v>
          </cell>
          <cell r="N132">
            <v>28482008.620000001</v>
          </cell>
          <cell r="O132" t="str">
            <v>RUB</v>
          </cell>
        </row>
        <row r="133">
          <cell r="K133" t="str">
            <v>0100</v>
          </cell>
          <cell r="L133">
            <v>38807</v>
          </cell>
          <cell r="M133">
            <v>38807</v>
          </cell>
          <cell r="N133">
            <v>-358323.23</v>
          </cell>
          <cell r="O133" t="str">
            <v>RUB</v>
          </cell>
        </row>
        <row r="134">
          <cell r="K134" t="str">
            <v>0100</v>
          </cell>
          <cell r="L134">
            <v>38807</v>
          </cell>
          <cell r="M134">
            <v>38807</v>
          </cell>
          <cell r="N134">
            <v>358323.23</v>
          </cell>
          <cell r="O134" t="str">
            <v>RUB</v>
          </cell>
        </row>
        <row r="135">
          <cell r="K135" t="str">
            <v>0100</v>
          </cell>
          <cell r="L135">
            <v>38807</v>
          </cell>
          <cell r="M135">
            <v>38807</v>
          </cell>
          <cell r="N135">
            <v>-28840331.850000001</v>
          </cell>
          <cell r="O135" t="str">
            <v>RUB</v>
          </cell>
        </row>
        <row r="136">
          <cell r="K136" t="str">
            <v>0100</v>
          </cell>
          <cell r="L136">
            <v>38807</v>
          </cell>
          <cell r="M136">
            <v>38807</v>
          </cell>
          <cell r="N136">
            <v>28840331.850000001</v>
          </cell>
          <cell r="O136" t="str">
            <v>RUB</v>
          </cell>
        </row>
        <row r="137">
          <cell r="K137" t="str">
            <v>0100</v>
          </cell>
          <cell r="L137">
            <v>38807</v>
          </cell>
          <cell r="M137">
            <v>38807</v>
          </cell>
          <cell r="N137">
            <v>-6628.13</v>
          </cell>
          <cell r="O137" t="str">
            <v>RUB</v>
          </cell>
        </row>
        <row r="138">
          <cell r="K138" t="str">
            <v>0100</v>
          </cell>
          <cell r="L138">
            <v>38807</v>
          </cell>
          <cell r="M138">
            <v>38807</v>
          </cell>
          <cell r="N138">
            <v>6628.13</v>
          </cell>
          <cell r="O138" t="str">
            <v>RUB</v>
          </cell>
        </row>
        <row r="139">
          <cell r="K139" t="str">
            <v>0100</v>
          </cell>
          <cell r="L139">
            <v>38776</v>
          </cell>
          <cell r="M139">
            <v>38776</v>
          </cell>
          <cell r="N139">
            <v>-10736592.140000001</v>
          </cell>
          <cell r="O139" t="str">
            <v>RUB</v>
          </cell>
        </row>
        <row r="140">
          <cell r="K140" t="str">
            <v>0100</v>
          </cell>
          <cell r="L140">
            <v>38776</v>
          </cell>
          <cell r="M140">
            <v>38776</v>
          </cell>
          <cell r="N140">
            <v>10736592.140000001</v>
          </cell>
          <cell r="O140" t="str">
            <v>RUB</v>
          </cell>
        </row>
        <row r="141">
          <cell r="K141" t="str">
            <v>0100</v>
          </cell>
          <cell r="L141">
            <v>38807</v>
          </cell>
          <cell r="M141">
            <v>38807</v>
          </cell>
          <cell r="N141">
            <v>-11889320.050000001</v>
          </cell>
          <cell r="O141" t="str">
            <v>RUB</v>
          </cell>
        </row>
        <row r="142">
          <cell r="K142" t="str">
            <v>0100</v>
          </cell>
          <cell r="L142">
            <v>38807</v>
          </cell>
          <cell r="M142">
            <v>38807</v>
          </cell>
          <cell r="N142">
            <v>11889320.050000001</v>
          </cell>
          <cell r="O142" t="str">
            <v>RUB</v>
          </cell>
        </row>
        <row r="143">
          <cell r="K143" t="str">
            <v>0100</v>
          </cell>
          <cell r="L143">
            <v>38807</v>
          </cell>
          <cell r="M143">
            <v>38807</v>
          </cell>
          <cell r="N143">
            <v>-20000000</v>
          </cell>
          <cell r="O143" t="str">
            <v>RUB</v>
          </cell>
        </row>
        <row r="144">
          <cell r="K144" t="str">
            <v>0100</v>
          </cell>
          <cell r="L144">
            <v>38807</v>
          </cell>
          <cell r="M144">
            <v>38807</v>
          </cell>
          <cell r="N144">
            <v>20000000</v>
          </cell>
          <cell r="O144" t="str">
            <v>RUB</v>
          </cell>
        </row>
        <row r="145">
          <cell r="K145" t="str">
            <v>0100</v>
          </cell>
          <cell r="L145">
            <v>38807</v>
          </cell>
          <cell r="M145">
            <v>38807</v>
          </cell>
          <cell r="N145">
            <v>-194542.21</v>
          </cell>
          <cell r="O145" t="str">
            <v>RUB</v>
          </cell>
        </row>
        <row r="146">
          <cell r="K146" t="str">
            <v>0100</v>
          </cell>
          <cell r="L146">
            <v>38807</v>
          </cell>
          <cell r="M146">
            <v>38807</v>
          </cell>
          <cell r="N146">
            <v>194542.21</v>
          </cell>
          <cell r="O146" t="str">
            <v>RUB</v>
          </cell>
        </row>
        <row r="147">
          <cell r="K147" t="str">
            <v>0100</v>
          </cell>
          <cell r="L147">
            <v>38807</v>
          </cell>
          <cell r="M147">
            <v>38807</v>
          </cell>
          <cell r="N147">
            <v>-80860</v>
          </cell>
          <cell r="O147" t="str">
            <v>RUB</v>
          </cell>
        </row>
        <row r="148">
          <cell r="K148" t="str">
            <v>0100</v>
          </cell>
          <cell r="L148">
            <v>38807</v>
          </cell>
          <cell r="M148">
            <v>38807</v>
          </cell>
          <cell r="N148">
            <v>80860</v>
          </cell>
          <cell r="O148" t="str">
            <v>RUB</v>
          </cell>
        </row>
        <row r="149">
          <cell r="K149" t="str">
            <v>0100</v>
          </cell>
          <cell r="L149">
            <v>38807</v>
          </cell>
          <cell r="M149">
            <v>38807</v>
          </cell>
          <cell r="N149">
            <v>-80860</v>
          </cell>
          <cell r="O149" t="str">
            <v>RUB</v>
          </cell>
        </row>
        <row r="150">
          <cell r="K150" t="str">
            <v>0100</v>
          </cell>
          <cell r="L150">
            <v>38807</v>
          </cell>
          <cell r="M150">
            <v>38807</v>
          </cell>
          <cell r="N150">
            <v>80860</v>
          </cell>
          <cell r="O150" t="str">
            <v>RUB</v>
          </cell>
        </row>
        <row r="151">
          <cell r="K151" t="str">
            <v>0100</v>
          </cell>
          <cell r="L151">
            <v>38748</v>
          </cell>
          <cell r="M151">
            <v>38748</v>
          </cell>
          <cell r="N151">
            <v>-208489.84</v>
          </cell>
          <cell r="O151" t="str">
            <v>RUB</v>
          </cell>
        </row>
        <row r="152">
          <cell r="K152" t="str">
            <v>0100</v>
          </cell>
          <cell r="L152">
            <v>38748</v>
          </cell>
          <cell r="M152">
            <v>38748</v>
          </cell>
          <cell r="N152">
            <v>208489.84</v>
          </cell>
          <cell r="O152" t="str">
            <v>RUB</v>
          </cell>
        </row>
        <row r="153">
          <cell r="K153" t="str">
            <v>0100</v>
          </cell>
          <cell r="L153">
            <v>38776</v>
          </cell>
          <cell r="M153">
            <v>38776</v>
          </cell>
          <cell r="N153">
            <v>-121541.59</v>
          </cell>
          <cell r="O153" t="str">
            <v>RUB</v>
          </cell>
        </row>
        <row r="154">
          <cell r="K154" t="str">
            <v>0100</v>
          </cell>
          <cell r="L154">
            <v>38776</v>
          </cell>
          <cell r="M154">
            <v>38776</v>
          </cell>
          <cell r="N154">
            <v>121541.59</v>
          </cell>
          <cell r="O154" t="str">
            <v>RUB</v>
          </cell>
        </row>
        <row r="155">
          <cell r="K155" t="str">
            <v>0100</v>
          </cell>
          <cell r="L155">
            <v>38748</v>
          </cell>
          <cell r="M155">
            <v>38748</v>
          </cell>
          <cell r="N155">
            <v>-4926.76</v>
          </cell>
          <cell r="O155" t="str">
            <v>RUB</v>
          </cell>
        </row>
        <row r="156">
          <cell r="K156" t="str">
            <v>0100</v>
          </cell>
          <cell r="L156">
            <v>38748</v>
          </cell>
          <cell r="M156">
            <v>38748</v>
          </cell>
          <cell r="N156">
            <v>4926.76</v>
          </cell>
          <cell r="O156" t="str">
            <v>RUB</v>
          </cell>
        </row>
        <row r="157">
          <cell r="K157" t="str">
            <v>0100</v>
          </cell>
          <cell r="L157">
            <v>38776</v>
          </cell>
          <cell r="M157">
            <v>38776</v>
          </cell>
          <cell r="N157">
            <v>-5585.66</v>
          </cell>
          <cell r="O157" t="str">
            <v>RUB</v>
          </cell>
        </row>
        <row r="158">
          <cell r="K158" t="str">
            <v>0100</v>
          </cell>
          <cell r="L158">
            <v>38776</v>
          </cell>
          <cell r="M158">
            <v>38776</v>
          </cell>
          <cell r="N158">
            <v>5585.66</v>
          </cell>
          <cell r="O158" t="str">
            <v>RUB</v>
          </cell>
        </row>
        <row r="159">
          <cell r="K159" t="str">
            <v>0100</v>
          </cell>
          <cell r="L159">
            <v>38807</v>
          </cell>
          <cell r="M159">
            <v>38807</v>
          </cell>
          <cell r="N159">
            <v>-3516.86</v>
          </cell>
          <cell r="O159" t="str">
            <v>RUB</v>
          </cell>
        </row>
        <row r="160">
          <cell r="K160" t="str">
            <v>0100</v>
          </cell>
          <cell r="L160">
            <v>38807</v>
          </cell>
          <cell r="M160">
            <v>38807</v>
          </cell>
          <cell r="N160">
            <v>3516.86</v>
          </cell>
          <cell r="O160" t="str">
            <v>RUB</v>
          </cell>
        </row>
        <row r="161">
          <cell r="K161" t="str">
            <v>0100</v>
          </cell>
          <cell r="L161">
            <v>38837</v>
          </cell>
          <cell r="M161">
            <v>38837</v>
          </cell>
          <cell r="N161">
            <v>-33998.81</v>
          </cell>
          <cell r="O161" t="str">
            <v>RUB</v>
          </cell>
        </row>
        <row r="162">
          <cell r="K162" t="str">
            <v>0100</v>
          </cell>
          <cell r="L162">
            <v>38837</v>
          </cell>
          <cell r="M162">
            <v>38837</v>
          </cell>
          <cell r="N162">
            <v>-113380.43</v>
          </cell>
          <cell r="O162" t="str">
            <v>RUB</v>
          </cell>
        </row>
        <row r="163">
          <cell r="K163" t="str">
            <v>0100</v>
          </cell>
          <cell r="L163">
            <v>38837</v>
          </cell>
          <cell r="M163">
            <v>38837</v>
          </cell>
          <cell r="N163">
            <v>33998.81</v>
          </cell>
          <cell r="O163" t="str">
            <v>RUB</v>
          </cell>
        </row>
        <row r="164">
          <cell r="K164" t="str">
            <v>0100</v>
          </cell>
          <cell r="L164">
            <v>38837</v>
          </cell>
          <cell r="M164">
            <v>38837</v>
          </cell>
          <cell r="N164">
            <v>113380.43</v>
          </cell>
          <cell r="O164" t="str">
            <v>RUB</v>
          </cell>
        </row>
        <row r="165">
          <cell r="K165" t="str">
            <v>0100</v>
          </cell>
          <cell r="L165">
            <v>38776</v>
          </cell>
          <cell r="M165">
            <v>38776</v>
          </cell>
          <cell r="N165">
            <v>64639.8</v>
          </cell>
          <cell r="O165" t="str">
            <v>RUB</v>
          </cell>
        </row>
        <row r="166">
          <cell r="K166" t="str">
            <v>0100</v>
          </cell>
          <cell r="L166">
            <v>38776</v>
          </cell>
          <cell r="M166">
            <v>38776</v>
          </cell>
          <cell r="N166">
            <v>-64639.8</v>
          </cell>
          <cell r="O166" t="str">
            <v>RUB</v>
          </cell>
        </row>
        <row r="167">
          <cell r="K167" t="str">
            <v>0100</v>
          </cell>
          <cell r="L167">
            <v>38776</v>
          </cell>
          <cell r="M167">
            <v>38776</v>
          </cell>
          <cell r="N167">
            <v>-64639.8</v>
          </cell>
          <cell r="O167" t="str">
            <v>RUB</v>
          </cell>
        </row>
        <row r="168">
          <cell r="K168" t="str">
            <v>0100</v>
          </cell>
          <cell r="L168">
            <v>38776</v>
          </cell>
          <cell r="M168">
            <v>38776</v>
          </cell>
          <cell r="N168">
            <v>64639.8</v>
          </cell>
          <cell r="O168" t="str">
            <v>RUB</v>
          </cell>
        </row>
        <row r="169">
          <cell r="K169" t="str">
            <v>0100</v>
          </cell>
          <cell r="L169">
            <v>38837</v>
          </cell>
          <cell r="M169">
            <v>38837</v>
          </cell>
          <cell r="N169">
            <v>-71318.05</v>
          </cell>
          <cell r="O169" t="str">
            <v>RUB</v>
          </cell>
        </row>
        <row r="170">
          <cell r="K170" t="str">
            <v>0100</v>
          </cell>
          <cell r="L170">
            <v>38837</v>
          </cell>
          <cell r="M170">
            <v>38837</v>
          </cell>
          <cell r="N170">
            <v>-382.28</v>
          </cell>
          <cell r="O170" t="str">
            <v>RUB</v>
          </cell>
        </row>
        <row r="171">
          <cell r="K171" t="str">
            <v>0100</v>
          </cell>
          <cell r="L171">
            <v>38837</v>
          </cell>
          <cell r="M171">
            <v>38837</v>
          </cell>
          <cell r="N171">
            <v>-188.86</v>
          </cell>
          <cell r="O171" t="str">
            <v>RUB</v>
          </cell>
        </row>
        <row r="172">
          <cell r="K172" t="str">
            <v>0100</v>
          </cell>
          <cell r="L172">
            <v>38837</v>
          </cell>
          <cell r="M172">
            <v>38837</v>
          </cell>
          <cell r="N172">
            <v>188.86</v>
          </cell>
          <cell r="O172" t="str">
            <v>RUB</v>
          </cell>
        </row>
        <row r="173">
          <cell r="K173" t="str">
            <v>0100</v>
          </cell>
          <cell r="L173">
            <v>38837</v>
          </cell>
          <cell r="M173">
            <v>38837</v>
          </cell>
          <cell r="N173">
            <v>71318.05</v>
          </cell>
          <cell r="O173" t="str">
            <v>RUB</v>
          </cell>
        </row>
        <row r="174">
          <cell r="K174" t="str">
            <v>0100</v>
          </cell>
          <cell r="L174">
            <v>38837</v>
          </cell>
          <cell r="M174">
            <v>38837</v>
          </cell>
          <cell r="N174">
            <v>382.28</v>
          </cell>
          <cell r="O174" t="str">
            <v>RUB</v>
          </cell>
        </row>
        <row r="175">
          <cell r="K175" t="str">
            <v>0100</v>
          </cell>
          <cell r="L175">
            <v>38807</v>
          </cell>
          <cell r="M175">
            <v>38807</v>
          </cell>
          <cell r="N175">
            <v>-20284.939999999999</v>
          </cell>
          <cell r="O175" t="str">
            <v>RUB</v>
          </cell>
        </row>
        <row r="176">
          <cell r="K176" t="str">
            <v>0100</v>
          </cell>
          <cell r="L176">
            <v>38807</v>
          </cell>
          <cell r="M176">
            <v>38807</v>
          </cell>
          <cell r="N176">
            <v>20284.939999999999</v>
          </cell>
          <cell r="O176" t="str">
            <v>RUB</v>
          </cell>
        </row>
        <row r="177">
          <cell r="K177" t="str">
            <v>0100</v>
          </cell>
          <cell r="L177">
            <v>38776</v>
          </cell>
          <cell r="M177">
            <v>38776</v>
          </cell>
          <cell r="N177">
            <v>-64639.8</v>
          </cell>
          <cell r="O177" t="str">
            <v>RUB</v>
          </cell>
        </row>
        <row r="178">
          <cell r="K178" t="str">
            <v>0100</v>
          </cell>
          <cell r="L178">
            <v>38776</v>
          </cell>
          <cell r="M178">
            <v>38776</v>
          </cell>
          <cell r="N178">
            <v>64639.8</v>
          </cell>
          <cell r="O178" t="str">
            <v>RUB</v>
          </cell>
        </row>
        <row r="179">
          <cell r="K179" t="str">
            <v>0100</v>
          </cell>
          <cell r="L179">
            <v>38776</v>
          </cell>
          <cell r="M179">
            <v>38776</v>
          </cell>
          <cell r="N179">
            <v>64639.8</v>
          </cell>
          <cell r="O179" t="str">
            <v>RUB</v>
          </cell>
        </row>
        <row r="180">
          <cell r="K180" t="str">
            <v>0100</v>
          </cell>
          <cell r="L180">
            <v>38776</v>
          </cell>
          <cell r="M180">
            <v>38776</v>
          </cell>
          <cell r="N180">
            <v>-64639.8</v>
          </cell>
          <cell r="O180" t="str">
            <v>RUB</v>
          </cell>
        </row>
        <row r="181">
          <cell r="K181" t="str">
            <v>0100</v>
          </cell>
          <cell r="L181">
            <v>38837</v>
          </cell>
          <cell r="M181">
            <v>38837</v>
          </cell>
          <cell r="N181">
            <v>-3112371.88</v>
          </cell>
          <cell r="O181" t="str">
            <v>RUB</v>
          </cell>
        </row>
        <row r="182">
          <cell r="K182" t="str">
            <v>0100</v>
          </cell>
          <cell r="L182">
            <v>38837</v>
          </cell>
          <cell r="M182">
            <v>38837</v>
          </cell>
          <cell r="N182">
            <v>3112371.88</v>
          </cell>
          <cell r="O182" t="str">
            <v>RUB</v>
          </cell>
        </row>
        <row r="183">
          <cell r="K183" t="str">
            <v>0100</v>
          </cell>
          <cell r="L183">
            <v>38837</v>
          </cell>
          <cell r="M183">
            <v>38837</v>
          </cell>
          <cell r="N183">
            <v>-261943.99</v>
          </cell>
          <cell r="O183" t="str">
            <v>RUB</v>
          </cell>
        </row>
        <row r="184">
          <cell r="K184" t="str">
            <v>0100</v>
          </cell>
          <cell r="L184">
            <v>38837</v>
          </cell>
          <cell r="M184">
            <v>38837</v>
          </cell>
          <cell r="N184">
            <v>261943.99</v>
          </cell>
          <cell r="O184" t="str">
            <v>RUB</v>
          </cell>
        </row>
        <row r="185">
          <cell r="K185" t="str">
            <v>0100</v>
          </cell>
          <cell r="L185">
            <v>38837</v>
          </cell>
          <cell r="M185">
            <v>38837</v>
          </cell>
          <cell r="N185">
            <v>-2478553.34</v>
          </cell>
          <cell r="O185" t="str">
            <v>RUB</v>
          </cell>
        </row>
        <row r="186">
          <cell r="K186" t="str">
            <v>0100</v>
          </cell>
          <cell r="L186">
            <v>38837</v>
          </cell>
          <cell r="M186">
            <v>38837</v>
          </cell>
          <cell r="N186">
            <v>2478553.34</v>
          </cell>
          <cell r="O186" t="str">
            <v>RUB</v>
          </cell>
        </row>
        <row r="187">
          <cell r="K187" t="str">
            <v>0100</v>
          </cell>
          <cell r="L187">
            <v>38837</v>
          </cell>
          <cell r="M187">
            <v>38837</v>
          </cell>
          <cell r="N187">
            <v>-100032.22</v>
          </cell>
          <cell r="O187" t="str">
            <v>RUB</v>
          </cell>
        </row>
        <row r="188">
          <cell r="K188" t="str">
            <v>0100</v>
          </cell>
          <cell r="L188">
            <v>38837</v>
          </cell>
          <cell r="M188">
            <v>38837</v>
          </cell>
          <cell r="N188">
            <v>100032.22</v>
          </cell>
          <cell r="O188" t="str">
            <v>RUB</v>
          </cell>
        </row>
        <row r="189">
          <cell r="K189" t="str">
            <v>0100</v>
          </cell>
          <cell r="L189">
            <v>38837</v>
          </cell>
          <cell r="M189">
            <v>38837</v>
          </cell>
          <cell r="N189">
            <v>-972</v>
          </cell>
          <cell r="O189" t="str">
            <v>RUB</v>
          </cell>
        </row>
        <row r="190">
          <cell r="K190" t="str">
            <v>0100</v>
          </cell>
          <cell r="L190">
            <v>38837</v>
          </cell>
          <cell r="M190">
            <v>38837</v>
          </cell>
          <cell r="N190">
            <v>972</v>
          </cell>
          <cell r="O190" t="str">
            <v>RUB</v>
          </cell>
        </row>
        <row r="191">
          <cell r="K191" t="str">
            <v>0100</v>
          </cell>
          <cell r="L191">
            <v>38837</v>
          </cell>
          <cell r="M191">
            <v>38837</v>
          </cell>
          <cell r="N191">
            <v>-1375.16</v>
          </cell>
          <cell r="O191" t="str">
            <v>RUB</v>
          </cell>
        </row>
        <row r="192">
          <cell r="K192" t="str">
            <v>0100</v>
          </cell>
          <cell r="L192">
            <v>38837</v>
          </cell>
          <cell r="M192">
            <v>38837</v>
          </cell>
          <cell r="N192">
            <v>1375.16</v>
          </cell>
          <cell r="O192" t="str">
            <v>RUB</v>
          </cell>
        </row>
        <row r="193">
          <cell r="K193" t="str">
            <v>0100</v>
          </cell>
          <cell r="L193">
            <v>38837</v>
          </cell>
          <cell r="M193">
            <v>38837</v>
          </cell>
          <cell r="N193">
            <v>-94081.55</v>
          </cell>
          <cell r="O193" t="str">
            <v>RUB</v>
          </cell>
        </row>
        <row r="194">
          <cell r="K194" t="str">
            <v>0100</v>
          </cell>
          <cell r="L194">
            <v>38837</v>
          </cell>
          <cell r="M194">
            <v>38837</v>
          </cell>
          <cell r="N194">
            <v>94081.55</v>
          </cell>
          <cell r="O194" t="str">
            <v>RUB</v>
          </cell>
        </row>
        <row r="195">
          <cell r="K195" t="str">
            <v>0100</v>
          </cell>
          <cell r="L195">
            <v>38837</v>
          </cell>
          <cell r="M195">
            <v>38837</v>
          </cell>
          <cell r="N195">
            <v>-14621928.08</v>
          </cell>
          <cell r="O195" t="str">
            <v>RUB</v>
          </cell>
        </row>
        <row r="196">
          <cell r="K196" t="str">
            <v>0100</v>
          </cell>
          <cell r="L196">
            <v>38837</v>
          </cell>
          <cell r="M196">
            <v>38837</v>
          </cell>
          <cell r="N196">
            <v>14148061.039999999</v>
          </cell>
          <cell r="O196" t="str">
            <v>RUB</v>
          </cell>
        </row>
        <row r="197">
          <cell r="K197" t="str">
            <v>0100</v>
          </cell>
          <cell r="L197">
            <v>38837</v>
          </cell>
          <cell r="M197">
            <v>38837</v>
          </cell>
          <cell r="N197">
            <v>473867.04</v>
          </cell>
          <cell r="O197" t="str">
            <v>RUB</v>
          </cell>
        </row>
        <row r="198">
          <cell r="K198" t="str">
            <v>0100</v>
          </cell>
          <cell r="L198">
            <v>38837</v>
          </cell>
          <cell r="M198">
            <v>38837</v>
          </cell>
          <cell r="N198">
            <v>508253.07</v>
          </cell>
          <cell r="O198" t="str">
            <v>RUB</v>
          </cell>
        </row>
        <row r="199">
          <cell r="K199" t="str">
            <v>0100</v>
          </cell>
          <cell r="L199">
            <v>38837</v>
          </cell>
          <cell r="M199">
            <v>38837</v>
          </cell>
          <cell r="N199">
            <v>-508253.07</v>
          </cell>
          <cell r="O199" t="str">
            <v>RUB</v>
          </cell>
        </row>
        <row r="200">
          <cell r="K200" t="str">
            <v>0100</v>
          </cell>
          <cell r="L200">
            <v>38837</v>
          </cell>
          <cell r="M200">
            <v>38837</v>
          </cell>
          <cell r="N200">
            <v>-78989439.430000007</v>
          </cell>
          <cell r="O200" t="str">
            <v>RUB</v>
          </cell>
        </row>
        <row r="201">
          <cell r="K201" t="str">
            <v>0100</v>
          </cell>
          <cell r="L201">
            <v>38837</v>
          </cell>
          <cell r="M201">
            <v>38837</v>
          </cell>
          <cell r="N201">
            <v>78575440.700000003</v>
          </cell>
          <cell r="O201" t="str">
            <v>RUB</v>
          </cell>
        </row>
        <row r="202">
          <cell r="K202" t="str">
            <v>0100</v>
          </cell>
          <cell r="L202">
            <v>38837</v>
          </cell>
          <cell r="M202">
            <v>38837</v>
          </cell>
          <cell r="N202">
            <v>413998.73</v>
          </cell>
          <cell r="O202" t="str">
            <v>RUB</v>
          </cell>
        </row>
        <row r="203">
          <cell r="K203" t="str">
            <v>0100</v>
          </cell>
          <cell r="L203">
            <v>38837</v>
          </cell>
          <cell r="M203">
            <v>38837</v>
          </cell>
          <cell r="N203">
            <v>-6628.13</v>
          </cell>
          <cell r="O203" t="str">
            <v>RUB</v>
          </cell>
        </row>
        <row r="204">
          <cell r="K204" t="str">
            <v>0100</v>
          </cell>
          <cell r="L204">
            <v>38837</v>
          </cell>
          <cell r="M204">
            <v>38837</v>
          </cell>
          <cell r="N204">
            <v>6628.13</v>
          </cell>
          <cell r="O204" t="str">
            <v>RUB</v>
          </cell>
        </row>
        <row r="205">
          <cell r="K205" t="str">
            <v>0100</v>
          </cell>
          <cell r="L205">
            <v>38837</v>
          </cell>
          <cell r="M205">
            <v>38837</v>
          </cell>
          <cell r="N205">
            <v>-36375981.719999999</v>
          </cell>
          <cell r="O205" t="str">
            <v>RUB</v>
          </cell>
        </row>
        <row r="206">
          <cell r="K206" t="str">
            <v>0100</v>
          </cell>
          <cell r="L206">
            <v>38837</v>
          </cell>
          <cell r="M206">
            <v>38837</v>
          </cell>
          <cell r="N206">
            <v>35831123.890000001</v>
          </cell>
          <cell r="O206" t="str">
            <v>RUB</v>
          </cell>
        </row>
        <row r="207">
          <cell r="K207" t="str">
            <v>0100</v>
          </cell>
          <cell r="L207">
            <v>38837</v>
          </cell>
          <cell r="M207">
            <v>38837</v>
          </cell>
          <cell r="N207">
            <v>243326.17</v>
          </cell>
          <cell r="O207" t="str">
            <v>RUB</v>
          </cell>
        </row>
        <row r="208">
          <cell r="K208" t="str">
            <v>0100</v>
          </cell>
          <cell r="L208">
            <v>38837</v>
          </cell>
          <cell r="M208">
            <v>38837</v>
          </cell>
          <cell r="N208">
            <v>301531.65999999997</v>
          </cell>
          <cell r="O208" t="str">
            <v>RUB</v>
          </cell>
        </row>
        <row r="209">
          <cell r="K209" t="str">
            <v>0100</v>
          </cell>
          <cell r="L209">
            <v>38837</v>
          </cell>
          <cell r="M209">
            <v>38837</v>
          </cell>
          <cell r="N209">
            <v>-675080.41</v>
          </cell>
          <cell r="O209" t="str">
            <v>RUB</v>
          </cell>
        </row>
        <row r="210">
          <cell r="K210" t="str">
            <v>0100</v>
          </cell>
          <cell r="L210">
            <v>38837</v>
          </cell>
          <cell r="M210">
            <v>38837</v>
          </cell>
          <cell r="N210">
            <v>675080.41</v>
          </cell>
          <cell r="O210" t="str">
            <v>RUB</v>
          </cell>
        </row>
        <row r="211">
          <cell r="K211" t="str">
            <v>0100</v>
          </cell>
          <cell r="L211">
            <v>38837</v>
          </cell>
          <cell r="M211">
            <v>38837</v>
          </cell>
          <cell r="N211">
            <v>-18309953.84</v>
          </cell>
          <cell r="O211" t="str">
            <v>RUB</v>
          </cell>
        </row>
        <row r="212">
          <cell r="K212" t="str">
            <v>0100</v>
          </cell>
          <cell r="L212">
            <v>38837</v>
          </cell>
          <cell r="M212">
            <v>38837</v>
          </cell>
          <cell r="N212">
            <v>18309953.84</v>
          </cell>
          <cell r="O212" t="str">
            <v>RUB</v>
          </cell>
        </row>
        <row r="213">
          <cell r="K213" t="str">
            <v>0100</v>
          </cell>
          <cell r="L213">
            <v>38748</v>
          </cell>
          <cell r="M213">
            <v>38748</v>
          </cell>
          <cell r="N213">
            <v>1664268.07</v>
          </cell>
          <cell r="O213" t="str">
            <v>RUB</v>
          </cell>
        </row>
        <row r="214">
          <cell r="K214" t="str">
            <v>0100</v>
          </cell>
          <cell r="L214">
            <v>38748</v>
          </cell>
          <cell r="M214">
            <v>38748</v>
          </cell>
          <cell r="N214">
            <v>-1664268.07</v>
          </cell>
          <cell r="O214" t="str">
            <v>RUB</v>
          </cell>
        </row>
        <row r="215">
          <cell r="K215" t="str">
            <v>0100</v>
          </cell>
          <cell r="L215">
            <v>38748</v>
          </cell>
          <cell r="M215">
            <v>38748</v>
          </cell>
          <cell r="N215">
            <v>2561.92</v>
          </cell>
          <cell r="O215" t="str">
            <v>RUB</v>
          </cell>
        </row>
        <row r="216">
          <cell r="K216" t="str">
            <v>0100</v>
          </cell>
          <cell r="L216">
            <v>38748</v>
          </cell>
          <cell r="M216">
            <v>38748</v>
          </cell>
          <cell r="N216">
            <v>-2561.92</v>
          </cell>
          <cell r="O216" t="str">
            <v>RUB</v>
          </cell>
        </row>
        <row r="217">
          <cell r="K217" t="str">
            <v>0100</v>
          </cell>
          <cell r="L217">
            <v>38807</v>
          </cell>
          <cell r="M217">
            <v>38807</v>
          </cell>
          <cell r="N217">
            <v>564864.87</v>
          </cell>
          <cell r="O217" t="str">
            <v>RUB</v>
          </cell>
        </row>
        <row r="218">
          <cell r="K218" t="str">
            <v>0100</v>
          </cell>
          <cell r="L218">
            <v>38807</v>
          </cell>
          <cell r="M218">
            <v>38807</v>
          </cell>
          <cell r="N218">
            <v>-564864.87</v>
          </cell>
          <cell r="O218" t="str">
            <v>RUB</v>
          </cell>
        </row>
        <row r="219">
          <cell r="K219" t="str">
            <v>0100</v>
          </cell>
          <cell r="L219">
            <v>38748</v>
          </cell>
          <cell r="M219">
            <v>38748</v>
          </cell>
          <cell r="N219">
            <v>389907.02</v>
          </cell>
          <cell r="O219" t="str">
            <v>RUB</v>
          </cell>
        </row>
        <row r="220">
          <cell r="K220" t="str">
            <v>0100</v>
          </cell>
          <cell r="L220">
            <v>38748</v>
          </cell>
          <cell r="M220">
            <v>38748</v>
          </cell>
          <cell r="N220">
            <v>-389907.02</v>
          </cell>
          <cell r="O220" t="str">
            <v>RUB</v>
          </cell>
        </row>
        <row r="221">
          <cell r="K221" t="str">
            <v>0100</v>
          </cell>
          <cell r="L221">
            <v>38776</v>
          </cell>
          <cell r="M221">
            <v>38776</v>
          </cell>
          <cell r="N221">
            <v>511939.64</v>
          </cell>
          <cell r="O221" t="str">
            <v>RUB</v>
          </cell>
        </row>
        <row r="222">
          <cell r="K222" t="str">
            <v>0100</v>
          </cell>
          <cell r="L222">
            <v>38776</v>
          </cell>
          <cell r="M222">
            <v>38776</v>
          </cell>
          <cell r="N222">
            <v>-511939.64</v>
          </cell>
          <cell r="O222" t="str">
            <v>RUB</v>
          </cell>
        </row>
        <row r="223">
          <cell r="K223" t="str">
            <v>0100</v>
          </cell>
          <cell r="L223">
            <v>38807</v>
          </cell>
          <cell r="M223">
            <v>38807</v>
          </cell>
          <cell r="N223">
            <v>80860</v>
          </cell>
          <cell r="O223" t="str">
            <v>RUB</v>
          </cell>
        </row>
        <row r="224">
          <cell r="K224" t="str">
            <v>0100</v>
          </cell>
          <cell r="L224">
            <v>38807</v>
          </cell>
          <cell r="M224">
            <v>38807</v>
          </cell>
          <cell r="N224">
            <v>-80860</v>
          </cell>
          <cell r="O224" t="str">
            <v>RUB</v>
          </cell>
        </row>
        <row r="225">
          <cell r="K225" t="str">
            <v>0100</v>
          </cell>
          <cell r="L225">
            <v>38776</v>
          </cell>
          <cell r="M225">
            <v>38776</v>
          </cell>
          <cell r="N225">
            <v>-64639.8</v>
          </cell>
          <cell r="O225" t="str">
            <v>RUB</v>
          </cell>
        </row>
        <row r="226">
          <cell r="K226" t="str">
            <v>0100</v>
          </cell>
          <cell r="L226">
            <v>38776</v>
          </cell>
          <cell r="M226">
            <v>38776</v>
          </cell>
          <cell r="N226">
            <v>64639.8</v>
          </cell>
          <cell r="O226" t="str">
            <v>RUB</v>
          </cell>
        </row>
        <row r="227">
          <cell r="K227" t="str">
            <v>0100</v>
          </cell>
          <cell r="L227">
            <v>38776</v>
          </cell>
          <cell r="M227">
            <v>38776</v>
          </cell>
          <cell r="N227">
            <v>64639.8</v>
          </cell>
          <cell r="O227" t="str">
            <v>RUB</v>
          </cell>
        </row>
        <row r="228">
          <cell r="K228" t="str">
            <v>0100</v>
          </cell>
          <cell r="L228">
            <v>38776</v>
          </cell>
          <cell r="M228">
            <v>38776</v>
          </cell>
          <cell r="N228">
            <v>-64639.8</v>
          </cell>
          <cell r="O228" t="str">
            <v>RUB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К 2013 LFL"/>
      <sheetName val="Выгр"/>
      <sheetName val="Sales Bridges"/>
      <sheetName val="Sales"/>
      <sheetName val="Basket size"/>
      <sheetName val="SPb by store"/>
      <sheetName val="NS,Traf,Bask_10-11"/>
      <sheetName val="NS,Traf,Bask_09-10"/>
      <sheetName val="Regions by store"/>
      <sheetName val="Budg"/>
      <sheetName val="NSO12 vs NSO11"/>
      <sheetName val="NS,Traf,Bask_11-12"/>
      <sheetName val="NSO14 vs benchmark"/>
      <sheetName val="Check"/>
      <sheetName val="Infl.other"/>
      <sheetName val="M-1 bridges"/>
      <sheetName val="Список ТК"/>
      <sheetName val="Qual of days"/>
      <sheetName val="NS by group"/>
      <sheetName val="PI"/>
      <sheetName val="Qual of days (2)"/>
      <sheetName val="Wholesales"/>
      <sheetName val="Лист1"/>
      <sheetName val="PY Sales"/>
      <sheetName val="PY Tr-c, Basket"/>
      <sheetName val="Трафик2013"/>
      <sheetName val="Продажи2013"/>
      <sheetName val="Budget stores"/>
      <sheetName val="Basket size Budget"/>
      <sheetName val="traffic budget"/>
      <sheetName val="Лист2"/>
    </sheetNames>
    <sheetDataSet>
      <sheetData sheetId="0">
        <row r="4">
          <cell r="B4" t="str">
            <v>0001</v>
          </cell>
        </row>
      </sheetData>
      <sheetData sheetId="1"/>
      <sheetData sheetId="2">
        <row r="12">
          <cell r="Q12">
            <v>0.40645987675653217</v>
          </cell>
        </row>
      </sheetData>
      <sheetData sheetId="3"/>
      <sheetData sheetId="4"/>
      <sheetData sheetId="5">
        <row r="2">
          <cell r="C2">
            <v>41974</v>
          </cell>
          <cell r="D2">
            <v>41609</v>
          </cell>
        </row>
        <row r="5">
          <cell r="M5">
            <v>26</v>
          </cell>
          <cell r="N5">
            <v>39</v>
          </cell>
          <cell r="P5">
            <v>65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46">
          <cell r="C46" t="str">
            <v>0057</v>
          </cell>
        </row>
      </sheetData>
      <sheetData sheetId="13"/>
      <sheetData sheetId="14"/>
      <sheetData sheetId="15"/>
      <sheetData sheetId="16">
        <row r="3">
          <cell r="K3" t="str">
            <v>0001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7">
          <cell r="A7" t="str">
            <v>L-116</v>
          </cell>
        </row>
      </sheetData>
      <sheetData sheetId="29"/>
      <sheetData sheetId="3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E Rollfwd"/>
      <sheetName val="CIP Rollfwd"/>
      <sheetName val="Add&amp;Disp"/>
      <sheetName val="Transfer 08-07"/>
      <sheetName val="Transfer 01-08"/>
      <sheetName val="Observation"/>
      <sheetName val="Tickmarks"/>
      <sheetName val="data sent by Inna Babanova"/>
    </sheetNames>
    <sheetDataSet>
      <sheetData sheetId="0"/>
      <sheetData sheetId="1"/>
      <sheetData sheetId="2"/>
      <sheetData sheetId="3">
        <row r="700">
          <cell r="G700">
            <v>507090.98529999971</v>
          </cell>
        </row>
      </sheetData>
      <sheetData sheetId="4"/>
      <sheetData sheetId="5"/>
      <sheetData sheetId="6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Navigation"/>
      <sheetName val="Deal Control"/>
      <sheetName val="TOP SHEET JL"/>
      <sheetName val="Full LfL"/>
      <sheetName val="P&amp;L BRIDGE JL"/>
      <sheetName val="DB SALES JL"/>
      <sheetName val="DB MARGIN JL"/>
      <sheetName val="DB SC"/>
      <sheetName val="DB Vintage"/>
      <sheetName val="DB Finance and Covenants"/>
      <sheetName val="DB BS HM|SM"/>
      <sheetName val="Mgmt Report A"/>
      <sheetName val="Mgmt Report Q"/>
      <sheetName val="Mgmt Report M"/>
      <sheetName val="CapEx Summary A"/>
      <sheetName val="CapEx Summary Q"/>
      <sheetName val="CapEx Summary M"/>
      <sheetName val="Checks"/>
      <sheetName val="Export Dashboard"/>
      <sheetName val="Masks"/>
      <sheetName val="Sensitivity"/>
      <sheetName val="Annual &lt;"/>
      <sheetName val="Store KPI a"/>
      <sheetName val="Cons Group a"/>
      <sheetName val="Cons Rest a"/>
      <sheetName val="Cons All NS a"/>
      <sheetName val="Cons NS Historic Acq a"/>
      <sheetName val="Cons NS Potential Acq a"/>
      <sheetName val="Cons NS Lenta a"/>
      <sheetName val="Cons SG a"/>
      <sheetName val="HO a"/>
      <sheetName val="Cons SC a"/>
      <sheetName val="Deal Adj a"/>
      <sheetName val="Cons HM a"/>
      <sheetName val="Cons SM a"/>
      <sheetName val="&gt; Annual"/>
      <sheetName val="Quarterly &lt;"/>
      <sheetName val="Store KPI q"/>
      <sheetName val="Cons Group q"/>
      <sheetName val="Cons Rest q"/>
      <sheetName val="Cons All NS q"/>
      <sheetName val="Cons NS Historic Acq q"/>
      <sheetName val="Cons NS Potential Acq q"/>
      <sheetName val="Cons NS Lenta q"/>
      <sheetName val="Cons SG q"/>
      <sheetName val="HO q"/>
      <sheetName val="Cons SC q"/>
      <sheetName val="Deal Adj q"/>
      <sheetName val="Cons HM q"/>
      <sheetName val="Cons SM q"/>
      <sheetName val="&gt; Quarterly"/>
      <sheetName val="Store KPI m"/>
      <sheetName val="Cons Group m"/>
      <sheetName val="Cons Group m Snapshot"/>
      <sheetName val="Cons Group m Variance"/>
      <sheetName val="Cons Group v Budget"/>
      <sheetName val="Cons HM m"/>
      <sheetName val="Cons SM m"/>
      <sheetName val="Group&lt;"/>
      <sheetName val="Cons Rest m"/>
      <sheetName val="Cons All NS m"/>
      <sheetName val="&gt;Group"/>
      <sheetName val="Cons All NS m&lt;"/>
      <sheetName val="Cons All NS HM m"/>
      <sheetName val="Cons All NS SM m"/>
      <sheetName val="&gt;Cons all NS m"/>
      <sheetName val="Cons NS Historic Acq m"/>
      <sheetName val="Cons NS Potential Acq m"/>
      <sheetName val="Cons NS Lenta m"/>
      <sheetName val="Cons NS Lenta m&lt;"/>
      <sheetName val="Cons NSH Lenta m"/>
      <sheetName val="Cons NSS Lenta m"/>
      <sheetName val="&gt;Cons NS Lenta m"/>
      <sheetName val="Rest&lt;"/>
      <sheetName val="Cons SG m"/>
      <sheetName val="Cons SC m"/>
      <sheetName val="Cons HO m"/>
      <sheetName val="Deal Adj"/>
      <sheetName val="&gt;Rest"/>
      <sheetName val="Cons HO m&lt;"/>
      <sheetName val="HOH m"/>
      <sheetName val="HOS m"/>
      <sheetName val="&gt;Cons HO m"/>
      <sheetName val="Cons SG m&lt;"/>
      <sheetName val="Cons SGH m"/>
      <sheetName val="Cons SGS m"/>
      <sheetName val="&gt;Cons SG m"/>
      <sheetName val="Cons SC m&lt;"/>
      <sheetName val="Cons SCH m"/>
      <sheetName val="Cons SCS m"/>
      <sheetName val="&gt;Cons SC m"/>
      <sheetName val="HO Overlay (Hist)"/>
      <sheetName val="HO Overlay (Potn)"/>
      <sheetName val="BMS2"/>
      <sheetName val="DC Flow Check"/>
      <sheetName val="General Input"/>
      <sheetName val="Fin Stmts Historical Input"/>
      <sheetName val="Group P&amp;L Budget"/>
      <sheetName val="Mature Store Historical P&amp;L"/>
      <sheetName val="New Unique Historical P&amp;L"/>
      <sheetName val="HO Historical P&amp;L"/>
      <sheetName val="Mature Stores KPI"/>
      <sheetName val="New Stores KPI "/>
      <sheetName val="NU -Act. Op. Bonus"/>
      <sheetName val="Mature Store Historical Inp"/>
      <sheetName val="Version control"/>
      <sheetName val="HO and Group Historical Input"/>
      <sheetName val="Mature Store Assumptions"/>
      <sheetName val="SG Assumptions Active"/>
      <sheetName val="SG Assumptions Overview"/>
      <sheetName val="New Unique Assumptions"/>
      <sheetName val="HO and Consol Assumptions"/>
      <sheetName val="New Generic Assump"/>
      <sheetName val="Funding Assumptions"/>
      <sheetName val="SC Inputs&gt;"/>
      <sheetName val="SC Historical P&amp;L"/>
      <sheetName val="SC Historical Input"/>
      <sheetName val="DC and SCM Assumptions"/>
      <sheetName val="Logistics by Region"/>
      <sheetName val="Assumptions Applied"/>
      <sheetName val="NavToolbar Settings"/>
      <sheetName val="Settings"/>
      <sheetName val="SG&gt;"/>
      <sheetName val="SGH&gt;"/>
      <sheetName val="SG 1"/>
      <sheetName val="SG 2"/>
      <sheetName val="SG 3"/>
      <sheetName val="SG 4"/>
      <sheetName val="SG 5"/>
      <sheetName val="SG 6"/>
      <sheetName val="SG 7"/>
      <sheetName val="SG 8"/>
      <sheetName val="&lt;SGH"/>
      <sheetName val="SGS&gt;"/>
      <sheetName val="&lt;SGS"/>
      <sheetName val="NS&gt;"/>
      <sheetName val="NSH&gt;"/>
      <sheetName val="NGS10"/>
      <sheetName val="NU 1"/>
      <sheetName val="NU 2"/>
      <sheetName val="NU 3"/>
      <sheetName val="NU 4"/>
      <sheetName val="NU 5"/>
      <sheetName val="NU 6"/>
      <sheetName val="NU 7"/>
      <sheetName val="NU 8"/>
      <sheetName val="NU 9"/>
      <sheetName val="NU 10"/>
      <sheetName val="NU 11"/>
      <sheetName val="NU 12"/>
      <sheetName val="NU 13"/>
      <sheetName val="NU 14"/>
      <sheetName val="NU 15"/>
      <sheetName val="NU 16"/>
      <sheetName val="NU 17"/>
      <sheetName val="NU 18"/>
      <sheetName val="NU 19"/>
      <sheetName val="NU 20"/>
      <sheetName val="NU 21"/>
      <sheetName val="NU 22"/>
      <sheetName val="NU 23"/>
      <sheetName val="NU 24"/>
      <sheetName val="NU 25"/>
      <sheetName val="NU 26"/>
      <sheetName val="NU 27"/>
      <sheetName val="NU 28"/>
      <sheetName val="NU 29"/>
      <sheetName val="NU 30"/>
      <sheetName val="NU 31"/>
      <sheetName val="NU 32"/>
      <sheetName val="NU 33"/>
      <sheetName val="NU 34"/>
      <sheetName val="NU 35"/>
      <sheetName val="NU 36"/>
      <sheetName val="NU 37"/>
      <sheetName val="NU 38"/>
      <sheetName val="NU 39"/>
      <sheetName val="NU 40"/>
      <sheetName val="NU 41"/>
      <sheetName val="NU 42"/>
      <sheetName val="NU 43"/>
      <sheetName val="NU 44"/>
      <sheetName val="NU 45"/>
      <sheetName val="NU 46"/>
      <sheetName val="NU 47"/>
      <sheetName val="NU 48"/>
      <sheetName val="NU 49"/>
      <sheetName val="NU 51"/>
      <sheetName val="NU 52"/>
      <sheetName val="NU 53"/>
      <sheetName val="NU 54"/>
      <sheetName val="NU 55"/>
      <sheetName val="NU 56"/>
      <sheetName val="NU 57"/>
      <sheetName val="NU 58"/>
      <sheetName val="NU 59"/>
      <sheetName val="NU 60"/>
      <sheetName val="NU 61"/>
      <sheetName val="NU 62"/>
      <sheetName val="NU 63"/>
      <sheetName val="NU 64"/>
      <sheetName val="NU 65"/>
      <sheetName val="NU 66"/>
      <sheetName val="NU 67"/>
      <sheetName val="NU 68"/>
      <sheetName val="NU 69"/>
      <sheetName val="NU 70"/>
      <sheetName val="NU 71"/>
      <sheetName val="NU 72"/>
      <sheetName val="NU 73"/>
      <sheetName val="NU 74"/>
      <sheetName val="NU 75"/>
      <sheetName val="NU 76"/>
      <sheetName val="NU 77"/>
      <sheetName val="NU 78"/>
      <sheetName val="NU 79"/>
      <sheetName val="NU 80"/>
      <sheetName val="NU 81"/>
      <sheetName val="NU 82"/>
      <sheetName val="NU 83"/>
      <sheetName val="NU 84"/>
      <sheetName val="NU 85"/>
      <sheetName val="NU 86"/>
      <sheetName val="NU 87"/>
      <sheetName val="NU 88"/>
      <sheetName val="NU 89"/>
      <sheetName val="NU 90"/>
      <sheetName val="NU 91"/>
      <sheetName val="NU 92"/>
      <sheetName val="NU 93"/>
      <sheetName val="NU 94"/>
      <sheetName val="NU 95"/>
      <sheetName val="NU 96"/>
      <sheetName val="NU 97"/>
      <sheetName val="NU 98"/>
      <sheetName val="NU 99"/>
      <sheetName val="NU 100"/>
      <sheetName val="NGS1"/>
      <sheetName val="NGS2"/>
      <sheetName val="NGS3"/>
      <sheetName val="NGS4"/>
      <sheetName val="NGS5"/>
      <sheetName val="NGS6"/>
      <sheetName val="NGS8"/>
      <sheetName val="NGS9"/>
      <sheetName val="&lt;NSH"/>
      <sheetName val="NSS&gt;"/>
      <sheetName val="NU 50"/>
      <sheetName val="NGS7"/>
      <sheetName val="&lt;NSS"/>
      <sheetName val="AH&gt;"/>
      <sheetName val="&lt;AH"/>
      <sheetName val="AP&gt;"/>
      <sheetName val="&lt;AP"/>
      <sheetName val="&lt;NS"/>
      <sheetName val="NS Templates&gt;"/>
      <sheetName val="NU Templates"/>
      <sheetName val="NGS Template"/>
      <sheetName val="&lt;NS Templates"/>
      <sheetName val="Ghost Groups&gt;"/>
      <sheetName val="SG 9"/>
      <sheetName val="SG 10"/>
      <sheetName val="&lt;Ghost Groups"/>
      <sheetName val="DC&gt;"/>
      <sheetName val="Supply Chain Mgmt"/>
      <sheetName val="SCH&gt;"/>
      <sheetName val="DC 1"/>
      <sheetName val="DC 2"/>
      <sheetName val="DC 3"/>
      <sheetName val="DC 4"/>
      <sheetName val="DC 6"/>
      <sheetName val="DC 8"/>
      <sheetName val="DC 9"/>
      <sheetName val="DC 10"/>
      <sheetName val="DC 11"/>
      <sheetName val="DC 12"/>
      <sheetName val="&lt;SCH"/>
      <sheetName val="SCS&gt;"/>
      <sheetName val="DC 5"/>
      <sheetName val="DC 7"/>
      <sheetName val="&lt;SCS"/>
      <sheetName val="All Regions Trnsprt"/>
      <sheetName val="All Regions Trnsprt HM"/>
      <sheetName val="All Regions Trnsprt SM"/>
      <sheetName val="RegTrnsprt HM&gt;"/>
      <sheetName val="Region1 Trnsprt"/>
      <sheetName val="Region2 Trnsprt"/>
      <sheetName val="Region3 Trnsprt"/>
      <sheetName val="Region4 Trnsprt"/>
      <sheetName val="Region5 Trnsprt"/>
      <sheetName val="Region6 Trnsprt"/>
      <sheetName val="Region7 Trnsprt"/>
      <sheetName val="Region8 Trnsprt"/>
      <sheetName val="Region10 Trnsprt"/>
      <sheetName val="&lt;RegTrnsprt HM"/>
      <sheetName val="RegTrnsprt SM&gt;"/>
      <sheetName val="Region9 Trnsprt"/>
      <sheetName val="&lt;RegTrnsprt SM"/>
      <sheetName val="Region&gt;"/>
      <sheetName val="Region 1"/>
      <sheetName val="Region 2"/>
      <sheetName val="Region 3"/>
      <sheetName val="Region 4"/>
      <sheetName val="Region 5"/>
      <sheetName val="Region 6"/>
      <sheetName val="Region 7"/>
      <sheetName val="Region 8"/>
      <sheetName val="Region 9"/>
      <sheetName val="Region 10"/>
      <sheetName val="DI Compensation Allocation"/>
      <sheetName val="Printer"/>
      <sheetName val="Deal&lt;"/>
      <sheetName val="HO Overlay Old Acq"/>
      <sheetName val="HO Overlay New Acq"/>
      <sheetName val="Deal Adj Overlay Old Acq"/>
      <sheetName val="Deal Adj Overlay New Acq"/>
      <sheetName val="BS Old Acq"/>
      <sheetName val="BS New Acq"/>
      <sheetName val="Depreciation"/>
      <sheetName val="Calcs&lt;"/>
      <sheetName val="Incremental Change Calc"/>
      <sheetName val="Previous Result"/>
      <sheetName val="MB Report Calc"/>
      <sheetName val="&gt;Calcs"/>
      <sheetName val="Reporting&lt;"/>
      <sheetName val="Lenta m"/>
      <sheetName val="Acquisition Potential m"/>
      <sheetName val="Supply Chain m"/>
      <sheetName val="Deal Adj m"/>
      <sheetName val="HO Overlay m"/>
      <sheetName val="Financing m"/>
      <sheetName val="Cons m"/>
      <sheetName val="Annual Summary"/>
      <sheetName val="MB Lenta Report m (Full)"/>
      <sheetName val="MB Lenta Report a (Full)"/>
      <sheetName val="&gt;Reporting"/>
      <sheetName val="&gt;Deal"/>
      <sheetName val="Other Calcs&gt;"/>
      <sheetName val="Sale Leaseback"/>
      <sheetName val="Funding Calc"/>
      <sheetName val="Fleet Lease"/>
      <sheetName val="Deal Financing"/>
      <sheetName val="Vacation Obligation"/>
      <sheetName val="Land Bank"/>
      <sheetName val="Covenants"/>
      <sheetName val="Rolling LfL&gt;"/>
      <sheetName val="Cons AllStores M RLfL"/>
      <sheetName val="Cons AllStores M PY RLfL"/>
      <sheetName val="Cons AllStores M RLfL Growth%"/>
      <sheetName val="Cons AllStores Q RLfL Growth"/>
      <sheetName val="&lt;Rolling LfL"/>
      <sheetName val="Dynamic LfL&lt;"/>
      <sheetName val="Cons AllStores A LfL"/>
      <sheetName val="Cons AllStores Q LfL"/>
      <sheetName val="Cons AllStores M LfL"/>
      <sheetName val="Cons AllStoresHM A LfL"/>
      <sheetName val="Cons AllStoresHM Q LfL"/>
      <sheetName val="Cons AllStoresHM M LfL"/>
      <sheetName val="Cons AllStoresSM A LfL"/>
      <sheetName val="Cons AllStoresSM Q LfL"/>
      <sheetName val="Cons AllStoresSM M LfL"/>
      <sheetName val="Cons NGSH M LfL"/>
      <sheetName val="Cons NGSS M LfL"/>
      <sheetName val="&gt;Dynamic LfL"/>
      <sheetName val="Лист1"/>
      <sheetName val="LPM_FC06_June forecast"/>
    </sheetNames>
    <sheetDataSet>
      <sheetData sheetId="0"/>
      <sheetData sheetId="1"/>
      <sheetData sheetId="2"/>
      <sheetData sheetId="3">
        <row r="7">
          <cell r="C7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2">
          <cell r="D12">
            <v>3</v>
          </cell>
        </row>
      </sheetData>
      <sheetData sheetId="18">
        <row r="127">
          <cell r="D127" t="str">
            <v>Error</v>
          </cell>
        </row>
      </sheetData>
      <sheetData sheetId="19"/>
      <sheetData sheetId="20"/>
      <sheetData sheetId="21"/>
      <sheetData sheetId="22"/>
      <sheetData sheetId="23"/>
      <sheetData sheetId="24">
        <row r="19">
          <cell r="P19">
            <v>56446519.24193269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>
        <row r="54">
          <cell r="G54">
            <v>4262542.3541975105</v>
          </cell>
        </row>
      </sheetData>
      <sheetData sheetId="33"/>
      <sheetData sheetId="34">
        <row r="22">
          <cell r="G22">
            <v>195700270.0160124</v>
          </cell>
        </row>
      </sheetData>
      <sheetData sheetId="35">
        <row r="22">
          <cell r="G22">
            <v>6543542.0988286454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22">
          <cell r="F22">
            <v>8630348.4100400005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76">
          <cell r="F376">
            <v>29736.50994</v>
          </cell>
        </row>
      </sheetData>
      <sheetData sheetId="82">
        <row r="376">
          <cell r="F376">
            <v>0</v>
          </cell>
        </row>
      </sheetData>
      <sheetData sheetId="83"/>
      <sheetData sheetId="84"/>
      <sheetData sheetId="85"/>
      <sheetData sheetId="86"/>
      <sheetData sheetId="87"/>
      <sheetData sheetId="88"/>
      <sheetData sheetId="89">
        <row r="36">
          <cell r="R36">
            <v>10853.496630000001</v>
          </cell>
        </row>
      </sheetData>
      <sheetData sheetId="90">
        <row r="36">
          <cell r="R36">
            <v>106.58285000000069</v>
          </cell>
        </row>
      </sheetData>
      <sheetData sheetId="91"/>
      <sheetData sheetId="92"/>
      <sheetData sheetId="93"/>
      <sheetData sheetId="94">
        <row r="23">
          <cell r="F23" t="str">
            <v xml:space="preserve"> - DRAFT MODEL - Not for use outside PwC</v>
          </cell>
        </row>
      </sheetData>
      <sheetData sheetId="95"/>
      <sheetData sheetId="96">
        <row r="16">
          <cell r="R16">
            <v>50000</v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>
        <row r="18">
          <cell r="E18">
            <v>41974</v>
          </cell>
        </row>
      </sheetData>
      <sheetData sheetId="112"/>
      <sheetData sheetId="113">
        <row r="47">
          <cell r="R47">
            <v>0</v>
          </cell>
        </row>
      </sheetData>
      <sheetData sheetId="114"/>
      <sheetData sheetId="115"/>
      <sheetData sheetId="116"/>
      <sheetData sheetId="117"/>
      <sheetData sheetId="118">
        <row r="1116">
          <cell r="R1116">
            <v>281180.13321743684</v>
          </cell>
        </row>
      </sheetData>
      <sheetData sheetId="119">
        <row r="22">
          <cell r="R22">
            <v>2006787.4546276836</v>
          </cell>
        </row>
      </sheetData>
      <sheetData sheetId="120"/>
      <sheetData sheetId="121"/>
      <sheetData sheetId="122">
        <row r="22">
          <cell r="V22" t="str">
            <v>Total</v>
          </cell>
        </row>
      </sheetData>
      <sheetData sheetId="123"/>
      <sheetData sheetId="124"/>
      <sheetData sheetId="125">
        <row r="376">
          <cell r="F376">
            <v>0</v>
          </cell>
        </row>
      </sheetData>
      <sheetData sheetId="126">
        <row r="376">
          <cell r="F376">
            <v>0</v>
          </cell>
        </row>
      </sheetData>
      <sheetData sheetId="127">
        <row r="376">
          <cell r="F376">
            <v>0</v>
          </cell>
        </row>
      </sheetData>
      <sheetData sheetId="128">
        <row r="22">
          <cell r="R22">
            <v>2418859.8751599998</v>
          </cell>
        </row>
      </sheetData>
      <sheetData sheetId="129">
        <row r="376">
          <cell r="F376">
            <v>0</v>
          </cell>
        </row>
      </sheetData>
      <sheetData sheetId="130">
        <row r="376">
          <cell r="F376">
            <v>0</v>
          </cell>
        </row>
      </sheetData>
      <sheetData sheetId="131">
        <row r="376">
          <cell r="F376">
            <v>0</v>
          </cell>
        </row>
      </sheetData>
      <sheetData sheetId="132">
        <row r="376">
          <cell r="F376">
            <v>0</v>
          </cell>
        </row>
      </sheetData>
      <sheetData sheetId="133"/>
      <sheetData sheetId="134"/>
      <sheetData sheetId="135"/>
      <sheetData sheetId="136"/>
      <sheetData sheetId="137"/>
      <sheetData sheetId="138">
        <row r="461">
          <cell r="F461">
            <v>0</v>
          </cell>
        </row>
      </sheetData>
      <sheetData sheetId="139">
        <row r="418">
          <cell r="D418">
            <v>41974</v>
          </cell>
        </row>
      </sheetData>
      <sheetData sheetId="140">
        <row r="418">
          <cell r="D418">
            <v>41609</v>
          </cell>
        </row>
      </sheetData>
      <sheetData sheetId="141">
        <row r="418">
          <cell r="D418">
            <v>42095</v>
          </cell>
        </row>
      </sheetData>
      <sheetData sheetId="142">
        <row r="418">
          <cell r="D418">
            <v>41395</v>
          </cell>
        </row>
      </sheetData>
      <sheetData sheetId="143">
        <row r="418">
          <cell r="D418">
            <v>41456</v>
          </cell>
        </row>
      </sheetData>
      <sheetData sheetId="144">
        <row r="418">
          <cell r="D418">
            <v>41426</v>
          </cell>
        </row>
      </sheetData>
      <sheetData sheetId="145">
        <row r="418">
          <cell r="D418">
            <v>42552</v>
          </cell>
        </row>
      </sheetData>
      <sheetData sheetId="146">
        <row r="418">
          <cell r="D418">
            <v>42095</v>
          </cell>
        </row>
      </sheetData>
      <sheetData sheetId="147">
        <row r="418">
          <cell r="D418">
            <v>41334</v>
          </cell>
        </row>
      </sheetData>
      <sheetData sheetId="148">
        <row r="418">
          <cell r="D418">
            <v>42217</v>
          </cell>
        </row>
      </sheetData>
      <sheetData sheetId="149">
        <row r="418">
          <cell r="D418">
            <v>42064</v>
          </cell>
        </row>
      </sheetData>
      <sheetData sheetId="150">
        <row r="418">
          <cell r="D418">
            <v>42064</v>
          </cell>
        </row>
      </sheetData>
      <sheetData sheetId="151">
        <row r="418">
          <cell r="D418">
            <v>41609</v>
          </cell>
        </row>
      </sheetData>
      <sheetData sheetId="152">
        <row r="418">
          <cell r="D418">
            <v>41699</v>
          </cell>
        </row>
      </sheetData>
      <sheetData sheetId="153">
        <row r="418">
          <cell r="D418">
            <v>41609</v>
          </cell>
        </row>
      </sheetData>
      <sheetData sheetId="154">
        <row r="418">
          <cell r="D418">
            <v>42430</v>
          </cell>
        </row>
      </sheetData>
      <sheetData sheetId="155">
        <row r="418">
          <cell r="D418">
            <v>41548</v>
          </cell>
        </row>
      </sheetData>
      <sheetData sheetId="156">
        <row r="418">
          <cell r="D418">
            <v>41760</v>
          </cell>
        </row>
      </sheetData>
      <sheetData sheetId="157">
        <row r="418">
          <cell r="D418">
            <v>42339</v>
          </cell>
        </row>
      </sheetData>
      <sheetData sheetId="158">
        <row r="418">
          <cell r="D418">
            <v>41426</v>
          </cell>
        </row>
      </sheetData>
      <sheetData sheetId="159">
        <row r="418">
          <cell r="D418">
            <v>41699</v>
          </cell>
        </row>
      </sheetData>
      <sheetData sheetId="160">
        <row r="418">
          <cell r="D418">
            <v>42552</v>
          </cell>
        </row>
      </sheetData>
      <sheetData sheetId="161">
        <row r="418">
          <cell r="D418">
            <v>42461</v>
          </cell>
        </row>
      </sheetData>
      <sheetData sheetId="162">
        <row r="418">
          <cell r="D418">
            <v>42217</v>
          </cell>
        </row>
      </sheetData>
      <sheetData sheetId="163">
        <row r="418">
          <cell r="D418">
            <v>42217</v>
          </cell>
        </row>
      </sheetData>
      <sheetData sheetId="164">
        <row r="418">
          <cell r="D418">
            <v>41609</v>
          </cell>
        </row>
      </sheetData>
      <sheetData sheetId="165">
        <row r="418">
          <cell r="D418">
            <v>41609</v>
          </cell>
        </row>
      </sheetData>
      <sheetData sheetId="166">
        <row r="418">
          <cell r="D418">
            <v>41518</v>
          </cell>
        </row>
      </sheetData>
      <sheetData sheetId="167">
        <row r="418">
          <cell r="D418">
            <v>41974</v>
          </cell>
        </row>
      </sheetData>
      <sheetData sheetId="168">
        <row r="418">
          <cell r="D418">
            <v>42339</v>
          </cell>
        </row>
      </sheetData>
      <sheetData sheetId="169">
        <row r="418">
          <cell r="D418">
            <v>41609</v>
          </cell>
        </row>
      </sheetData>
      <sheetData sheetId="170">
        <row r="418">
          <cell r="D418">
            <v>41913</v>
          </cell>
        </row>
      </sheetData>
      <sheetData sheetId="171">
        <row r="418">
          <cell r="D418">
            <v>41609</v>
          </cell>
        </row>
      </sheetData>
      <sheetData sheetId="172">
        <row r="418">
          <cell r="D418">
            <v>42430</v>
          </cell>
        </row>
      </sheetData>
      <sheetData sheetId="173">
        <row r="418">
          <cell r="D418">
            <v>41579</v>
          </cell>
        </row>
      </sheetData>
      <sheetData sheetId="174">
        <row r="418">
          <cell r="D418">
            <v>41579</v>
          </cell>
        </row>
      </sheetData>
      <sheetData sheetId="175">
        <row r="418">
          <cell r="D418">
            <v>41456</v>
          </cell>
        </row>
      </sheetData>
      <sheetData sheetId="176">
        <row r="418">
          <cell r="D418">
            <v>41579</v>
          </cell>
        </row>
      </sheetData>
      <sheetData sheetId="177">
        <row r="418">
          <cell r="D418">
            <v>41821</v>
          </cell>
        </row>
      </sheetData>
      <sheetData sheetId="178">
        <row r="418">
          <cell r="D418">
            <v>41579</v>
          </cell>
        </row>
      </sheetData>
      <sheetData sheetId="179">
        <row r="418">
          <cell r="D418">
            <v>42339</v>
          </cell>
        </row>
      </sheetData>
      <sheetData sheetId="180">
        <row r="418">
          <cell r="D418">
            <v>41883</v>
          </cell>
        </row>
      </sheetData>
      <sheetData sheetId="181">
        <row r="418">
          <cell r="D418">
            <v>41609</v>
          </cell>
        </row>
      </sheetData>
      <sheetData sheetId="182">
        <row r="418">
          <cell r="D418">
            <v>41883</v>
          </cell>
        </row>
      </sheetData>
      <sheetData sheetId="183">
        <row r="418">
          <cell r="D418">
            <v>41821</v>
          </cell>
        </row>
      </sheetData>
      <sheetData sheetId="184">
        <row r="418">
          <cell r="D418">
            <v>41883</v>
          </cell>
        </row>
      </sheetData>
      <sheetData sheetId="185">
        <row r="418">
          <cell r="D418">
            <v>42461</v>
          </cell>
        </row>
      </sheetData>
      <sheetData sheetId="186">
        <row r="418">
          <cell r="D418">
            <v>41974</v>
          </cell>
        </row>
      </sheetData>
      <sheetData sheetId="187">
        <row r="418">
          <cell r="D418">
            <v>42339</v>
          </cell>
        </row>
      </sheetData>
      <sheetData sheetId="188">
        <row r="418">
          <cell r="D418">
            <v>41944</v>
          </cell>
        </row>
      </sheetData>
      <sheetData sheetId="189">
        <row r="418">
          <cell r="D418">
            <v>42430</v>
          </cell>
        </row>
      </sheetData>
      <sheetData sheetId="190">
        <row r="418">
          <cell r="D418">
            <v>41974</v>
          </cell>
        </row>
      </sheetData>
      <sheetData sheetId="191">
        <row r="418">
          <cell r="D418">
            <v>41821</v>
          </cell>
        </row>
      </sheetData>
      <sheetData sheetId="192">
        <row r="418">
          <cell r="D418">
            <v>42186</v>
          </cell>
        </row>
      </sheetData>
      <sheetData sheetId="193">
        <row r="418">
          <cell r="D418">
            <v>42430</v>
          </cell>
        </row>
      </sheetData>
      <sheetData sheetId="194">
        <row r="418">
          <cell r="D418">
            <v>42430</v>
          </cell>
        </row>
      </sheetData>
      <sheetData sheetId="195">
        <row r="418">
          <cell r="D418">
            <v>42125</v>
          </cell>
        </row>
      </sheetData>
      <sheetData sheetId="196">
        <row r="418">
          <cell r="D418">
            <v>42248</v>
          </cell>
        </row>
      </sheetData>
      <sheetData sheetId="197">
        <row r="418">
          <cell r="D418">
            <v>41974</v>
          </cell>
        </row>
      </sheetData>
      <sheetData sheetId="198">
        <row r="418">
          <cell r="D418">
            <v>42339</v>
          </cell>
        </row>
      </sheetData>
      <sheetData sheetId="199">
        <row r="418">
          <cell r="D418">
            <v>42125</v>
          </cell>
        </row>
      </sheetData>
      <sheetData sheetId="200">
        <row r="418">
          <cell r="D418">
            <v>41609</v>
          </cell>
        </row>
      </sheetData>
      <sheetData sheetId="201">
        <row r="418">
          <cell r="D418">
            <v>41974</v>
          </cell>
        </row>
      </sheetData>
      <sheetData sheetId="202">
        <row r="418">
          <cell r="D418">
            <v>42339</v>
          </cell>
        </row>
      </sheetData>
      <sheetData sheetId="203">
        <row r="418">
          <cell r="D418">
            <v>42186</v>
          </cell>
        </row>
      </sheetData>
      <sheetData sheetId="204">
        <row r="418">
          <cell r="D418">
            <v>42401</v>
          </cell>
        </row>
      </sheetData>
      <sheetData sheetId="205">
        <row r="418">
          <cell r="D418">
            <v>42401</v>
          </cell>
        </row>
      </sheetData>
      <sheetData sheetId="206">
        <row r="418">
          <cell r="D418">
            <v>41974</v>
          </cell>
        </row>
      </sheetData>
      <sheetData sheetId="207">
        <row r="418">
          <cell r="D418">
            <v>41944</v>
          </cell>
        </row>
      </sheetData>
      <sheetData sheetId="208">
        <row r="418">
          <cell r="D418">
            <v>42552</v>
          </cell>
        </row>
      </sheetData>
      <sheetData sheetId="209">
        <row r="418">
          <cell r="D418">
            <v>41974</v>
          </cell>
        </row>
      </sheetData>
      <sheetData sheetId="210">
        <row r="418">
          <cell r="D418">
            <v>42186</v>
          </cell>
        </row>
      </sheetData>
      <sheetData sheetId="211">
        <row r="418">
          <cell r="D418">
            <v>41974</v>
          </cell>
        </row>
      </sheetData>
      <sheetData sheetId="212">
        <row r="418">
          <cell r="D418">
            <v>41730</v>
          </cell>
        </row>
      </sheetData>
      <sheetData sheetId="213">
        <row r="418">
          <cell r="D418">
            <v>41974</v>
          </cell>
        </row>
      </sheetData>
      <sheetData sheetId="214">
        <row r="418">
          <cell r="D418">
            <v>41974</v>
          </cell>
        </row>
      </sheetData>
      <sheetData sheetId="215">
        <row r="418">
          <cell r="D418">
            <v>42339</v>
          </cell>
        </row>
      </sheetData>
      <sheetData sheetId="216">
        <row r="418">
          <cell r="D418">
            <v>42095</v>
          </cell>
        </row>
      </sheetData>
      <sheetData sheetId="217">
        <row r="418">
          <cell r="D418">
            <v>41974</v>
          </cell>
        </row>
      </sheetData>
      <sheetData sheetId="218">
        <row r="418">
          <cell r="D418">
            <v>41974</v>
          </cell>
        </row>
      </sheetData>
      <sheetData sheetId="219">
        <row r="418">
          <cell r="D418">
            <v>42095</v>
          </cell>
        </row>
      </sheetData>
      <sheetData sheetId="220">
        <row r="418">
          <cell r="D418">
            <v>42125</v>
          </cell>
        </row>
      </sheetData>
      <sheetData sheetId="221">
        <row r="418">
          <cell r="D418">
            <v>42248</v>
          </cell>
        </row>
      </sheetData>
      <sheetData sheetId="222">
        <row r="418">
          <cell r="D418">
            <v>42095</v>
          </cell>
        </row>
      </sheetData>
      <sheetData sheetId="223">
        <row r="418">
          <cell r="D418">
            <v>42064</v>
          </cell>
        </row>
      </sheetData>
      <sheetData sheetId="224">
        <row r="418">
          <cell r="D418">
            <v>42064</v>
          </cell>
        </row>
      </sheetData>
      <sheetData sheetId="225">
        <row r="418">
          <cell r="D418">
            <v>41944</v>
          </cell>
        </row>
      </sheetData>
      <sheetData sheetId="226">
        <row r="418">
          <cell r="D418">
            <v>42309</v>
          </cell>
        </row>
      </sheetData>
      <sheetData sheetId="227">
        <row r="418">
          <cell r="D418">
            <v>42278</v>
          </cell>
        </row>
      </sheetData>
      <sheetData sheetId="228">
        <row r="418">
          <cell r="D418">
            <v>41974</v>
          </cell>
        </row>
      </sheetData>
      <sheetData sheetId="229">
        <row r="418">
          <cell r="D418">
            <v>42430</v>
          </cell>
        </row>
      </sheetData>
      <sheetData sheetId="230">
        <row r="418">
          <cell r="D418">
            <v>42339</v>
          </cell>
        </row>
      </sheetData>
      <sheetData sheetId="231">
        <row r="418">
          <cell r="D418">
            <v>42186</v>
          </cell>
        </row>
      </sheetData>
      <sheetData sheetId="232">
        <row r="418">
          <cell r="D418">
            <v>42339</v>
          </cell>
        </row>
      </sheetData>
      <sheetData sheetId="233">
        <row r="418">
          <cell r="D418">
            <v>42309</v>
          </cell>
        </row>
      </sheetData>
      <sheetData sheetId="234">
        <row r="418">
          <cell r="D418">
            <v>42278</v>
          </cell>
        </row>
      </sheetData>
      <sheetData sheetId="235">
        <row r="418">
          <cell r="D418">
            <v>42248</v>
          </cell>
        </row>
      </sheetData>
      <sheetData sheetId="236">
        <row r="418">
          <cell r="D418">
            <v>42309</v>
          </cell>
        </row>
      </sheetData>
      <sheetData sheetId="237">
        <row r="418">
          <cell r="D418">
            <v>0</v>
          </cell>
        </row>
      </sheetData>
      <sheetData sheetId="238">
        <row r="461">
          <cell r="F461">
            <v>0</v>
          </cell>
        </row>
      </sheetData>
      <sheetData sheetId="239">
        <row r="461">
          <cell r="F461">
            <v>0</v>
          </cell>
        </row>
      </sheetData>
      <sheetData sheetId="240">
        <row r="461">
          <cell r="F461">
            <v>0</v>
          </cell>
        </row>
      </sheetData>
      <sheetData sheetId="241">
        <row r="461">
          <cell r="F461">
            <v>0</v>
          </cell>
        </row>
      </sheetData>
      <sheetData sheetId="242">
        <row r="461">
          <cell r="F461">
            <v>0</v>
          </cell>
        </row>
      </sheetData>
      <sheetData sheetId="243">
        <row r="461">
          <cell r="F461">
            <v>0</v>
          </cell>
        </row>
      </sheetData>
      <sheetData sheetId="244">
        <row r="461">
          <cell r="F461">
            <v>0</v>
          </cell>
        </row>
      </sheetData>
      <sheetData sheetId="245">
        <row r="461">
          <cell r="F461">
            <v>0</v>
          </cell>
        </row>
      </sheetData>
      <sheetData sheetId="246"/>
      <sheetData sheetId="247"/>
      <sheetData sheetId="248">
        <row r="418">
          <cell r="D418">
            <v>41365</v>
          </cell>
        </row>
      </sheetData>
      <sheetData sheetId="249">
        <row r="461">
          <cell r="F461">
            <v>0</v>
          </cell>
        </row>
      </sheetData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>
        <row r="52">
          <cell r="R52">
            <v>3.637978807091713E-12</v>
          </cell>
        </row>
      </sheetData>
      <sheetData sheetId="266"/>
      <sheetData sheetId="267">
        <row r="43">
          <cell r="R43">
            <v>0</v>
          </cell>
        </row>
      </sheetData>
      <sheetData sheetId="268">
        <row r="43">
          <cell r="R43">
            <v>0</v>
          </cell>
        </row>
      </sheetData>
      <sheetData sheetId="269">
        <row r="43">
          <cell r="R43">
            <v>-1661.7284400000001</v>
          </cell>
        </row>
      </sheetData>
      <sheetData sheetId="270">
        <row r="43">
          <cell r="R43">
            <v>0</v>
          </cell>
        </row>
      </sheetData>
      <sheetData sheetId="271">
        <row r="43">
          <cell r="R43">
            <v>0</v>
          </cell>
        </row>
      </sheetData>
      <sheetData sheetId="272">
        <row r="43">
          <cell r="R43">
            <v>-11787.135410000001</v>
          </cell>
        </row>
      </sheetData>
      <sheetData sheetId="273">
        <row r="43">
          <cell r="R43">
            <v>-12264.79574</v>
          </cell>
        </row>
      </sheetData>
      <sheetData sheetId="274">
        <row r="43">
          <cell r="R43">
            <v>-1433.94849</v>
          </cell>
        </row>
      </sheetData>
      <sheetData sheetId="275">
        <row r="43">
          <cell r="R43">
            <v>0</v>
          </cell>
        </row>
      </sheetData>
      <sheetData sheetId="276">
        <row r="43">
          <cell r="R43">
            <v>0</v>
          </cell>
        </row>
      </sheetData>
      <sheetData sheetId="277"/>
      <sheetData sheetId="278"/>
      <sheetData sheetId="279">
        <row r="43">
          <cell r="R43">
            <v>0</v>
          </cell>
        </row>
      </sheetData>
      <sheetData sheetId="280">
        <row r="43">
          <cell r="R43">
            <v>-147.90389999999999</v>
          </cell>
        </row>
      </sheetData>
      <sheetData sheetId="281"/>
      <sheetData sheetId="282"/>
      <sheetData sheetId="283">
        <row r="44">
          <cell r="R44">
            <v>3.2246299999999999</v>
          </cell>
        </row>
      </sheetData>
      <sheetData sheetId="284">
        <row r="44">
          <cell r="R44">
            <v>0</v>
          </cell>
        </row>
      </sheetData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AP r-fwd 2003"/>
      <sheetName val="FA register @ 01-01_USD"/>
      <sheetName val="FA register @ 01-10_RUB"/>
      <sheetName val="FA register @ 01-10_USD"/>
      <sheetName val="Cr 01_Sept_RUB"/>
      <sheetName val="Cr 01- Sept_USD"/>
      <sheetName val="Dr 01_Sept"/>
      <sheetName val="r-f of CIP_Sept"/>
      <sheetName val="Сдаваемые в аренду"/>
      <sheetName val="Арендованные"/>
      <sheetName val="208018"/>
      <sheetName val="Transfer 08-07"/>
    </sheetNames>
    <sheetDataSet>
      <sheetData sheetId="0">
        <row r="18">
          <cell r="J18">
            <v>4028</v>
          </cell>
        </row>
        <row r="40">
          <cell r="H40">
            <v>18636</v>
          </cell>
          <cell r="W40">
            <v>7173.4585499999994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 Procedures"/>
      <sheetName val="Threshold Table"/>
      <sheetName val="Tickmarks"/>
      <sheetName val="GAAP r-fwd 2003"/>
    </sheetNames>
    <sheetDataSet>
      <sheetData sheetId="0">
        <row r="32">
          <cell r="C32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's booked June 2008"/>
      <sheetName val="Adj's booked Sept 2007"/>
      <sheetName val="Adjustments booked July 2007"/>
      <sheetName val="Adjustments booked Apr_Jun 2007"/>
      <sheetName val="Adj. 3 TranspJune 08"/>
      <sheetName val="Adj.15FA reval"/>
      <sheetName val="Adj. 9"/>
      <sheetName val="Adj.10"/>
      <sheetName val="Adj.13 fin"/>
      <sheetName val="Adj.13"/>
      <sheetName val="Adj01 June 2008"/>
      <sheetName val="Adj.21 vac.res"/>
      <sheetName val="Adj02 June08"/>
      <sheetName val="Adj05 June 08"/>
      <sheetName val="Adj.7 Log.bonus"/>
      <sheetName val="Adj.05July - Sept 2007"/>
      <sheetName val="Adj05 July 2007"/>
      <sheetName val="Adj 07 Aug 06"/>
      <sheetName val="Adj.8 June08"/>
      <sheetName val="кредиты на 311207"/>
      <sheetName val="31.03.08"/>
      <sheetName val="Adj08 Dec 2007"/>
      <sheetName val="Adj08 Sept 2007"/>
      <sheetName val="Adj11 June 2007"/>
      <sheetName val="Adj11 July 2007"/>
      <sheetName val="DIT_RAS_300608"/>
      <sheetName val="RAP_DIT"/>
      <sheetName val="Adj 26"/>
      <sheetName val="Adj 25 DIT"/>
      <sheetName val="pivot Adj.29 June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ontents"/>
      <sheetName val="Navigation "/>
      <sheetName val="Outputs&gt;&gt;"/>
      <sheetName val="Top Sheet"/>
      <sheetName val="P&amp;L Bridge"/>
      <sheetName val="Rolling LfL A"/>
      <sheetName val="Rolling LfL Q"/>
      <sheetName val="Rolling LfL m"/>
      <sheetName val="DB- SC"/>
      <sheetName val="DB- SC HM"/>
      <sheetName val="DB- SC SM"/>
      <sheetName val="DB Funding"/>
      <sheetName val="DB Capex A"/>
      <sheetName val="DB Capex Q"/>
      <sheetName val="DB Capex m "/>
      <sheetName val="Mask Summary"/>
      <sheetName val="Cons Group A"/>
      <sheetName val="Cons Group Q"/>
      <sheetName val="Cons Group m"/>
      <sheetName val="F-Cons Group m"/>
      <sheetName val="V-Cons Group m"/>
      <sheetName val="%-Cons Group m"/>
      <sheetName val="PRO"/>
      <sheetName val="E-Commerce"/>
      <sheetName val="Cons HM m"/>
      <sheetName val="Cons SM m"/>
      <sheetName val="Cons HO"/>
      <sheetName val="HOH m"/>
      <sheetName val="HOS m"/>
      <sheetName val="Cons SC m"/>
      <sheetName val="Cons SCH m"/>
      <sheetName val="Cons SCS m"/>
      <sheetName val="Hyper EBITDA"/>
      <sheetName val="Super EBITDA"/>
      <sheetName val="Calculations&gt;&gt;"/>
      <sheetName val="Retail Hyper Sales-M1"/>
      <sheetName val="Wholesale Hyper Sales-M1"/>
      <sheetName val="Hyper Other Income"/>
      <sheetName val="Hyper PEX"/>
      <sheetName val="Hyper Non PEX"/>
      <sheetName val="Hyper Regional COGS"/>
      <sheetName val="Hyper Inventory"/>
      <sheetName val="Hyper Capex calcs"/>
      <sheetName val="Hyper Store Flags"/>
      <sheetName val="Hyper Rent Calc"/>
      <sheetName val="Hyper Rent NPV calc"/>
      <sheetName val="Retail Super Sales-M1"/>
      <sheetName val="Wholesale Super Sales-M1"/>
      <sheetName val="Super Other Income"/>
      <sheetName val="Super PEX"/>
      <sheetName val="Super Non Pex"/>
      <sheetName val="Super Regional COGS"/>
      <sheetName val="Super Capex Calcs"/>
      <sheetName val="Super Inventory"/>
      <sheetName val="Super Store Flags"/>
      <sheetName val="Super Rent Calc"/>
      <sheetName val="Super Rent NPV calc"/>
      <sheetName val="FIX cost DC existing"/>
      <sheetName val="FIX cost DC new"/>
      <sheetName val="Inputs&gt;&gt;"/>
      <sheetName val="Forecast Inputs&gt;&gt;"/>
      <sheetName val="Cons DC Fcast In"/>
      <sheetName val="SCH m Fcast In"/>
      <sheetName val="SCS m Fcast In"/>
      <sheetName val="Hyper open rent in"/>
      <sheetName val="Hyper not open rent in"/>
      <sheetName val="Hyper Capex Mat stores Fcast in"/>
      <sheetName val="Super open rent in"/>
      <sheetName val="Super not open rent in"/>
      <sheetName val="Super Capex Mat stores Fcast in"/>
      <sheetName val="General Inputs"/>
      <sheetName val="HO &amp; Consol Assumptions"/>
      <sheetName val="Hyper Masks"/>
      <sheetName val="Retail Hyper Sales-M1 In"/>
      <sheetName val="Wholesale Hyper Sales-M1 In"/>
      <sheetName val="Hyper Other Income In"/>
      <sheetName val="Hyper PEX In"/>
      <sheetName val="Hyper Non PEX In"/>
      <sheetName val="Super Masks"/>
      <sheetName val="Retail Super Sales-M1 In"/>
      <sheetName val="Wholesale Super Sales-M1 In"/>
      <sheetName val="Super Other Income In"/>
      <sheetName val="Super PEX In"/>
      <sheetName val="Super Non PEX In"/>
      <sheetName val="Hyper Capex Fcast In"/>
      <sheetName val="Super Capex Fcast In"/>
      <sheetName val="DC Capex Fcast In"/>
      <sheetName val="Other Capex (HM &amp;SM)"/>
      <sheetName val="Historic Inputs &gt;&gt;"/>
      <sheetName val="Fin Stmts Hist In"/>
      <sheetName val="PRO In"/>
      <sheetName val="E-Commerce In"/>
      <sheetName val="Cons DC Hist In"/>
      <sheetName val="SCH m Hist In"/>
      <sheetName val="SCS m Hist In"/>
      <sheetName val="HO &amp; Group Hist In"/>
      <sheetName val="HO Hist P&amp;L In"/>
      <sheetName val="Hyper Hist Store In"/>
      <sheetName val="Hyper Hist Panel In"/>
      <sheetName val="Super Hist Store In"/>
      <sheetName val="Super Hist Panel In"/>
      <sheetName val="Super Capex - Hist In"/>
      <sheetName val="Hyper Capex - Hist In"/>
      <sheetName val="DC Capex - Hist In"/>
      <sheetName val="DC Capex calcs"/>
      <sheetName val="Other Calcs&gt;&gt;"/>
      <sheetName val="Funding Assumptions"/>
      <sheetName val="Funding Calc"/>
      <sheetName val="Vac Obligation"/>
      <sheetName val="Stock Provision"/>
      <sheetName val="Fleet Lease"/>
      <sheetName val="Land Bank"/>
      <sheetName val="Error Checks"/>
      <sheetName val="Top Sheet Check Totals"/>
      <sheetName val="Model Settings&gt;&gt;"/>
      <sheetName val="Enabling Macros..."/>
      <sheetName val="Model Settings"/>
      <sheetName val="Assumptions"/>
      <sheetName val="Template (Hide) &gt;&gt;"/>
      <sheetName val="BMS1"/>
      <sheetName val="User log"/>
      <sheetName val="Version Control"/>
      <sheetName val="Лист1"/>
    </sheetNames>
    <sheetDataSet>
      <sheetData sheetId="0"/>
      <sheetData sheetId="1"/>
      <sheetData sheetId="2"/>
      <sheetData sheetId="3"/>
      <sheetData sheetId="4">
        <row r="21">
          <cell r="G21">
            <v>27685.227333817231</v>
          </cell>
        </row>
      </sheetData>
      <sheetData sheetId="5"/>
      <sheetData sheetId="6">
        <row r="161">
          <cell r="M161">
            <v>-2.9749239462429578E-2</v>
          </cell>
        </row>
      </sheetData>
      <sheetData sheetId="7">
        <row r="7">
          <cell r="K7">
            <v>42736</v>
          </cell>
        </row>
      </sheetData>
      <sheetData sheetId="8">
        <row r="21">
          <cell r="K21">
            <v>21890196.347750001</v>
          </cell>
        </row>
      </sheetData>
      <sheetData sheetId="9"/>
      <sheetData sheetId="10"/>
      <sheetData sheetId="11"/>
      <sheetData sheetId="12">
        <row r="43">
          <cell r="N43">
            <v>-91810227.552709952</v>
          </cell>
        </row>
      </sheetData>
      <sheetData sheetId="13"/>
      <sheetData sheetId="14"/>
      <sheetData sheetId="15"/>
      <sheetData sheetId="16"/>
      <sheetData sheetId="17">
        <row r="20">
          <cell r="K20">
            <v>345049599.55704999</v>
          </cell>
        </row>
      </sheetData>
      <sheetData sheetId="18">
        <row r="20">
          <cell r="K20">
            <v>75597681.856600001</v>
          </cell>
        </row>
      </sheetData>
      <sheetData sheetId="19">
        <row r="20">
          <cell r="T20">
            <v>27794549.88453</v>
          </cell>
        </row>
      </sheetData>
      <sheetData sheetId="20"/>
      <sheetData sheetId="21"/>
      <sheetData sheetId="22"/>
      <sheetData sheetId="23"/>
      <sheetData sheetId="24"/>
      <sheetData sheetId="25">
        <row r="20">
          <cell r="K20">
            <v>21890196.347750001</v>
          </cell>
        </row>
      </sheetData>
      <sheetData sheetId="26">
        <row r="20">
          <cell r="K20">
            <v>1222006.5802070312</v>
          </cell>
        </row>
      </sheetData>
      <sheetData sheetId="27"/>
      <sheetData sheetId="28">
        <row r="23">
          <cell r="CG23">
            <v>-37898.811468750006</v>
          </cell>
        </row>
      </sheetData>
      <sheetData sheetId="29">
        <row r="23">
          <cell r="CG23">
            <v>-2809.4111865234372</v>
          </cell>
        </row>
      </sheetData>
      <sheetData sheetId="30">
        <row r="42">
          <cell r="K42">
            <v>456284.59738000005</v>
          </cell>
        </row>
      </sheetData>
      <sheetData sheetId="31">
        <row r="32">
          <cell r="CG32">
            <v>0</v>
          </cell>
        </row>
      </sheetData>
      <sheetData sheetId="32">
        <row r="32">
          <cell r="CG32">
            <v>0</v>
          </cell>
        </row>
      </sheetData>
      <sheetData sheetId="33">
        <row r="20">
          <cell r="AF20">
            <v>28369220.760157857</v>
          </cell>
        </row>
      </sheetData>
      <sheetData sheetId="34">
        <row r="72">
          <cell r="CG72">
            <v>11544682.43920459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>
        <row r="156">
          <cell r="K156" t="str">
            <v>FY17</v>
          </cell>
          <cell r="L156" t="str">
            <v>FY17</v>
          </cell>
          <cell r="M156" t="str">
            <v>FY17</v>
          </cell>
          <cell r="N156" t="str">
            <v>FY17</v>
          </cell>
          <cell r="O156" t="str">
            <v>FY18</v>
          </cell>
          <cell r="P156" t="str">
            <v>FY18</v>
          </cell>
          <cell r="Q156" t="str">
            <v>FY18</v>
          </cell>
          <cell r="R156" t="str">
            <v>FY18</v>
          </cell>
          <cell r="S156" t="str">
            <v>FY19</v>
          </cell>
          <cell r="T156" t="str">
            <v>FY19</v>
          </cell>
          <cell r="U156" t="str">
            <v>FY19</v>
          </cell>
          <cell r="V156" t="str">
            <v>FY19</v>
          </cell>
          <cell r="W156" t="str">
            <v>FY20</v>
          </cell>
          <cell r="X156" t="str">
            <v>FY20</v>
          </cell>
          <cell r="Y156" t="str">
            <v>FY20</v>
          </cell>
          <cell r="Z156" t="str">
            <v>FY20</v>
          </cell>
          <cell r="AA156" t="str">
            <v>FY21</v>
          </cell>
          <cell r="AB156" t="str">
            <v>FY21</v>
          </cell>
          <cell r="AC156" t="str">
            <v>FY21</v>
          </cell>
          <cell r="AD156" t="str">
            <v>FY21</v>
          </cell>
          <cell r="AE156" t="str">
            <v>FY22</v>
          </cell>
          <cell r="AF156" t="str">
            <v>FY22</v>
          </cell>
          <cell r="AG156" t="str">
            <v>FY22</v>
          </cell>
          <cell r="AH156" t="str">
            <v>FY22</v>
          </cell>
          <cell r="AI156" t="str">
            <v>FY22</v>
          </cell>
          <cell r="AJ156" t="str">
            <v>FY22</v>
          </cell>
          <cell r="AK156" t="str">
            <v>FY22</v>
          </cell>
          <cell r="AL156" t="str">
            <v>FY22</v>
          </cell>
          <cell r="AM156" t="str">
            <v>FY22</v>
          </cell>
          <cell r="AN156" t="str">
            <v>FY22</v>
          </cell>
          <cell r="AO156" t="str">
            <v>FY22</v>
          </cell>
          <cell r="AP156" t="str">
            <v>FY22</v>
          </cell>
          <cell r="AQ156" t="str">
            <v>FY22</v>
          </cell>
          <cell r="AR156" t="str">
            <v>FY22</v>
          </cell>
          <cell r="AS156" t="str">
            <v>FY22</v>
          </cell>
          <cell r="AT156" t="str">
            <v>FY22</v>
          </cell>
          <cell r="AU156" t="str">
            <v>FY22</v>
          </cell>
          <cell r="AV156" t="str">
            <v>FY22</v>
          </cell>
          <cell r="AW156" t="str">
            <v>FY22</v>
          </cell>
          <cell r="AX156" t="str">
            <v>FY22</v>
          </cell>
          <cell r="AY156" t="str">
            <v>FY22</v>
          </cell>
          <cell r="AZ156" t="str">
            <v>FY22</v>
          </cell>
          <cell r="BA156" t="str">
            <v>FY22</v>
          </cell>
          <cell r="BB156" t="str">
            <v>FY22</v>
          </cell>
          <cell r="BC156" t="str">
            <v>FY22</v>
          </cell>
          <cell r="BD156" t="str">
            <v>FY22</v>
          </cell>
          <cell r="BE156" t="str">
            <v>FY22</v>
          </cell>
          <cell r="BF156" t="str">
            <v>FY22</v>
          </cell>
          <cell r="BG156" t="str">
            <v>FY22</v>
          </cell>
          <cell r="BH156" t="str">
            <v>FY22</v>
          </cell>
          <cell r="BI156" t="str">
            <v>FY22</v>
          </cell>
          <cell r="BJ156" t="str">
            <v>FY22</v>
          </cell>
          <cell r="BK156" t="str">
            <v>FY22</v>
          </cell>
          <cell r="BL156" t="str">
            <v>FY22</v>
          </cell>
          <cell r="BM156" t="str">
            <v>FY22</v>
          </cell>
          <cell r="BN156" t="str">
            <v>FY22</v>
          </cell>
          <cell r="BO156" t="str">
            <v>FY22</v>
          </cell>
          <cell r="BP156" t="str">
            <v>FY22</v>
          </cell>
          <cell r="BQ156" t="str">
            <v>FY22</v>
          </cell>
          <cell r="BR156" t="str">
            <v>FY22</v>
          </cell>
          <cell r="BS156" t="str">
            <v>FY22</v>
          </cell>
          <cell r="BT156" t="str">
            <v>FY22</v>
          </cell>
          <cell r="BU156" t="str">
            <v>FY22</v>
          </cell>
          <cell r="BV156" t="str">
            <v>FY22</v>
          </cell>
          <cell r="BW156" t="str">
            <v>FY22</v>
          </cell>
          <cell r="BX156" t="str">
            <v>FY22</v>
          </cell>
          <cell r="BY156" t="str">
            <v>FY22</v>
          </cell>
          <cell r="BZ156" t="str">
            <v>FY22</v>
          </cell>
          <cell r="CA156" t="str">
            <v>FY22</v>
          </cell>
          <cell r="CB156" t="str">
            <v>FY22</v>
          </cell>
          <cell r="CC156" t="str">
            <v>FY22</v>
          </cell>
          <cell r="CD156" t="str">
            <v>FY22</v>
          </cell>
          <cell r="CE156" t="str">
            <v>FY22</v>
          </cell>
          <cell r="CF156" t="str">
            <v>FY22</v>
          </cell>
          <cell r="CG156" t="str">
            <v>FY22</v>
          </cell>
          <cell r="CH156" t="str">
            <v>FY22</v>
          </cell>
          <cell r="CI156" t="str">
            <v>FY22</v>
          </cell>
          <cell r="CJ156" t="str">
            <v>FY22</v>
          </cell>
          <cell r="CK156" t="str">
            <v>FY22</v>
          </cell>
          <cell r="CL156" t="str">
            <v>FY22</v>
          </cell>
          <cell r="CM156" t="str">
            <v>FY22</v>
          </cell>
          <cell r="CN156" t="str">
            <v>FY22</v>
          </cell>
          <cell r="CO156" t="str">
            <v>FY22</v>
          </cell>
          <cell r="CP156" t="str">
            <v>FY22</v>
          </cell>
          <cell r="CQ156" t="str">
            <v>FY22</v>
          </cell>
          <cell r="CR156" t="str">
            <v>FY22</v>
          </cell>
          <cell r="CS156" t="str">
            <v>FY22</v>
          </cell>
          <cell r="CT156" t="str">
            <v>FY22</v>
          </cell>
          <cell r="CU156" t="str">
            <v>FY22</v>
          </cell>
          <cell r="CV156" t="str">
            <v>FY22</v>
          </cell>
          <cell r="CW156" t="str">
            <v>FY22</v>
          </cell>
          <cell r="CX156" t="str">
            <v>FY22</v>
          </cell>
          <cell r="CY156" t="str">
            <v>FY22</v>
          </cell>
          <cell r="CZ156" t="str">
            <v>FY22</v>
          </cell>
          <cell r="DA156" t="str">
            <v>FY22</v>
          </cell>
          <cell r="DB156" t="str">
            <v>FY22</v>
          </cell>
          <cell r="DC156" t="str">
            <v>FY22</v>
          </cell>
          <cell r="DD156" t="str">
            <v>FY22</v>
          </cell>
          <cell r="DE156" t="str">
            <v>FY22</v>
          </cell>
          <cell r="DF156" t="str">
            <v>FY22</v>
          </cell>
          <cell r="DG156" t="str">
            <v>FY22</v>
          </cell>
          <cell r="DH156" t="str">
            <v>FY22</v>
          </cell>
          <cell r="DI156" t="str">
            <v>FY22</v>
          </cell>
          <cell r="DJ156" t="str">
            <v>FY22</v>
          </cell>
          <cell r="DK156" t="str">
            <v>FY22</v>
          </cell>
          <cell r="DL156" t="str">
            <v>FY22</v>
          </cell>
          <cell r="DM156" t="str">
            <v>FY22</v>
          </cell>
          <cell r="DN156" t="str">
            <v>FY22</v>
          </cell>
          <cell r="DO156" t="str">
            <v>FY22</v>
          </cell>
          <cell r="DP156" t="str">
            <v>FY22</v>
          </cell>
          <cell r="DQ156" t="str">
            <v>FY22</v>
          </cell>
          <cell r="DR156" t="str">
            <v>FY22</v>
          </cell>
          <cell r="DS156" t="str">
            <v>FY22</v>
          </cell>
          <cell r="DT156" t="str">
            <v>FY22</v>
          </cell>
          <cell r="DU156" t="str">
            <v>FY22</v>
          </cell>
          <cell r="DV156" t="str">
            <v>FY22</v>
          </cell>
          <cell r="DW156" t="str">
            <v>FY22</v>
          </cell>
          <cell r="DX156" t="str">
            <v>FY22</v>
          </cell>
          <cell r="DY156" t="str">
            <v>FY22</v>
          </cell>
          <cell r="DZ156" t="str">
            <v>FY22</v>
          </cell>
          <cell r="EA156" t="str">
            <v>FY22</v>
          </cell>
          <cell r="EB156" t="str">
            <v>FY22</v>
          </cell>
          <cell r="EC156" t="str">
            <v>FY22</v>
          </cell>
          <cell r="ED156" t="str">
            <v>FY22</v>
          </cell>
          <cell r="EE156" t="str">
            <v>FY22</v>
          </cell>
          <cell r="EF156" t="str">
            <v>FY22</v>
          </cell>
          <cell r="EG156" t="str">
            <v>FY22</v>
          </cell>
          <cell r="EH156" t="str">
            <v>FY22</v>
          </cell>
          <cell r="EI156" t="str">
            <v>FY22</v>
          </cell>
          <cell r="EJ156" t="str">
            <v>FY22</v>
          </cell>
          <cell r="EK156" t="str">
            <v>FY22</v>
          </cell>
          <cell r="EL156" t="str">
            <v>FY22</v>
          </cell>
          <cell r="EM156" t="str">
            <v>FY22</v>
          </cell>
          <cell r="EN156" t="str">
            <v>FY22</v>
          </cell>
          <cell r="EO156" t="str">
            <v>FY22</v>
          </cell>
          <cell r="EP156" t="str">
            <v>FY22</v>
          </cell>
          <cell r="EQ156" t="str">
            <v>FY22</v>
          </cell>
          <cell r="ER156" t="str">
            <v>FY22</v>
          </cell>
          <cell r="ES156" t="str">
            <v>FY22</v>
          </cell>
          <cell r="ET156" t="str">
            <v>FY22</v>
          </cell>
          <cell r="EU156" t="str">
            <v>FY22</v>
          </cell>
          <cell r="EV156" t="str">
            <v>FY22</v>
          </cell>
          <cell r="EW156" t="str">
            <v>FY22</v>
          </cell>
          <cell r="EX156" t="str">
            <v>FY22</v>
          </cell>
          <cell r="EY156" t="str">
            <v>FY22</v>
          </cell>
          <cell r="EZ156" t="str">
            <v>FY22</v>
          </cell>
          <cell r="FA156" t="str">
            <v>FY22</v>
          </cell>
          <cell r="FB156" t="str">
            <v>FY22</v>
          </cell>
          <cell r="FC156" t="str">
            <v>FY22</v>
          </cell>
          <cell r="FD156" t="str">
            <v>FY22</v>
          </cell>
          <cell r="FE156" t="str">
            <v>FY22</v>
          </cell>
          <cell r="FF156" t="str">
            <v>FY22</v>
          </cell>
          <cell r="FG156" t="str">
            <v>FY22</v>
          </cell>
          <cell r="FH156" t="str">
            <v>FY22</v>
          </cell>
          <cell r="FI156" t="str">
            <v>FY22</v>
          </cell>
          <cell r="FJ156" t="str">
            <v>FY22</v>
          </cell>
          <cell r="FK156" t="str">
            <v>FY22</v>
          </cell>
          <cell r="FL156" t="str">
            <v>FY22</v>
          </cell>
          <cell r="FM156" t="str">
            <v>FY22</v>
          </cell>
          <cell r="FN156" t="str">
            <v>FY22</v>
          </cell>
          <cell r="FO156" t="str">
            <v>FY22</v>
          </cell>
          <cell r="FP156" t="str">
            <v>FY22</v>
          </cell>
          <cell r="FQ156" t="str">
            <v>FY22</v>
          </cell>
          <cell r="FR156" t="str">
            <v>FY22</v>
          </cell>
          <cell r="FS156" t="str">
            <v>FY22</v>
          </cell>
          <cell r="FT156" t="str">
            <v>FY22</v>
          </cell>
          <cell r="FU156" t="str">
            <v>FY22</v>
          </cell>
          <cell r="FV156" t="str">
            <v>FY22</v>
          </cell>
          <cell r="FW156" t="str">
            <v>FY22</v>
          </cell>
          <cell r="FX156" t="str">
            <v>FY22</v>
          </cell>
          <cell r="FY156" t="str">
            <v>FY22</v>
          </cell>
          <cell r="FZ156" t="str">
            <v>FY22</v>
          </cell>
          <cell r="GA156" t="str">
            <v>FY22</v>
          </cell>
          <cell r="GB156" t="str">
            <v>FY22</v>
          </cell>
          <cell r="GC156" t="str">
            <v>FY22</v>
          </cell>
          <cell r="GD156" t="str">
            <v>FY22</v>
          </cell>
          <cell r="GE156" t="str">
            <v>FY22</v>
          </cell>
          <cell r="GF156" t="str">
            <v>FY22</v>
          </cell>
          <cell r="GG156" t="str">
            <v>FY22</v>
          </cell>
          <cell r="GH156" t="str">
            <v>FY22</v>
          </cell>
          <cell r="GI156" t="str">
            <v>FY22</v>
          </cell>
          <cell r="GJ156" t="str">
            <v>FY22</v>
          </cell>
          <cell r="GK156" t="str">
            <v>FY22</v>
          </cell>
          <cell r="GL156" t="str">
            <v>FY22</v>
          </cell>
          <cell r="GM156" t="str">
            <v>FY22</v>
          </cell>
          <cell r="GN156" t="str">
            <v>FY22</v>
          </cell>
          <cell r="GO156" t="str">
            <v>FY22</v>
          </cell>
          <cell r="GP156" t="str">
            <v>FY22</v>
          </cell>
          <cell r="GQ156" t="str">
            <v>FY22</v>
          </cell>
          <cell r="GR156" t="str">
            <v>FY22</v>
          </cell>
          <cell r="GS156" t="str">
            <v>FY22</v>
          </cell>
          <cell r="GT156" t="str">
            <v>FY22</v>
          </cell>
          <cell r="GU156" t="str">
            <v>FY22</v>
          </cell>
          <cell r="GV156" t="str">
            <v>FY22</v>
          </cell>
          <cell r="GW156" t="str">
            <v>FY22</v>
          </cell>
          <cell r="GX156" t="str">
            <v>FY22</v>
          </cell>
          <cell r="GY156" t="str">
            <v>FY22</v>
          </cell>
          <cell r="GZ156" t="str">
            <v>FY22</v>
          </cell>
          <cell r="HA156" t="str">
            <v>FY22</v>
          </cell>
          <cell r="HB156" t="str">
            <v>FY22</v>
          </cell>
          <cell r="HC156" t="str">
            <v>FY22</v>
          </cell>
          <cell r="HD156" t="str">
            <v>FY22</v>
          </cell>
          <cell r="HE156" t="str">
            <v>FY22</v>
          </cell>
          <cell r="HF156" t="str">
            <v>FY22</v>
          </cell>
          <cell r="HG156" t="str">
            <v>FY22</v>
          </cell>
          <cell r="HH156" t="str">
            <v>FY22</v>
          </cell>
          <cell r="HI156" t="str">
            <v>FY22</v>
          </cell>
          <cell r="HJ156" t="str">
            <v>FY22</v>
          </cell>
          <cell r="HK156" t="str">
            <v>FY22</v>
          </cell>
          <cell r="HL156" t="str">
            <v>FY22</v>
          </cell>
          <cell r="HM156" t="str">
            <v>FY22</v>
          </cell>
          <cell r="HN156" t="str">
            <v>FY22</v>
          </cell>
          <cell r="HO156" t="str">
            <v>FY22</v>
          </cell>
          <cell r="HP156" t="str">
            <v>FY22</v>
          </cell>
          <cell r="HQ156" t="str">
            <v>FY22</v>
          </cell>
          <cell r="HR156" t="str">
            <v>FY22</v>
          </cell>
          <cell r="HS156" t="str">
            <v>FY22</v>
          </cell>
          <cell r="HT156" t="str">
            <v>FY22</v>
          </cell>
          <cell r="HU156" t="str">
            <v>FY22</v>
          </cell>
          <cell r="HV156" t="str">
            <v>FY22</v>
          </cell>
          <cell r="HW156" t="str">
            <v>FY22</v>
          </cell>
          <cell r="HX156" t="str">
            <v>FY22</v>
          </cell>
          <cell r="HY156" t="str">
            <v>FY22</v>
          </cell>
          <cell r="HZ156" t="str">
            <v>FY22</v>
          </cell>
          <cell r="IA156" t="str">
            <v>FY22</v>
          </cell>
          <cell r="IB156" t="str">
            <v>FY22</v>
          </cell>
          <cell r="IC156" t="str">
            <v>FY22</v>
          </cell>
          <cell r="ID156" t="str">
            <v>FY22</v>
          </cell>
          <cell r="IE156" t="str">
            <v>FY22</v>
          </cell>
          <cell r="IF156" t="str">
            <v>FY22</v>
          </cell>
          <cell r="IG156" t="str">
            <v>FY22</v>
          </cell>
          <cell r="IH156" t="str">
            <v>FY22</v>
          </cell>
          <cell r="II156" t="str">
            <v>FY22</v>
          </cell>
          <cell r="IJ156" t="str">
            <v>FY22</v>
          </cell>
          <cell r="IK156" t="str">
            <v>FY22</v>
          </cell>
          <cell r="IL156" t="str">
            <v>FY22</v>
          </cell>
          <cell r="IM156" t="str">
            <v>FY22</v>
          </cell>
          <cell r="IN156" t="str">
            <v>FY22</v>
          </cell>
          <cell r="IO156" t="str">
            <v>FY22</v>
          </cell>
          <cell r="IP156" t="str">
            <v>FY22</v>
          </cell>
          <cell r="IQ156" t="str">
            <v>FY22</v>
          </cell>
          <cell r="IR156" t="str">
            <v>FY22</v>
          </cell>
          <cell r="IS156" t="str">
            <v>FY22</v>
          </cell>
          <cell r="IT156" t="str">
            <v>FY22</v>
          </cell>
          <cell r="IU156" t="str">
            <v>FY22</v>
          </cell>
        </row>
        <row r="157">
          <cell r="K157">
            <v>42736</v>
          </cell>
          <cell r="L157">
            <v>42826</v>
          </cell>
          <cell r="M157">
            <v>42917</v>
          </cell>
          <cell r="N157">
            <v>43009</v>
          </cell>
          <cell r="O157">
            <v>43101</v>
          </cell>
          <cell r="P157">
            <v>43191</v>
          </cell>
          <cell r="Q157">
            <v>43282</v>
          </cell>
          <cell r="R157">
            <v>43374</v>
          </cell>
          <cell r="S157">
            <v>43466</v>
          </cell>
          <cell r="T157">
            <v>43556</v>
          </cell>
          <cell r="U157">
            <v>43647</v>
          </cell>
          <cell r="V157">
            <v>43739</v>
          </cell>
          <cell r="W157">
            <v>43831</v>
          </cell>
          <cell r="X157">
            <v>43922</v>
          </cell>
          <cell r="Y157">
            <v>44013</v>
          </cell>
          <cell r="Z157">
            <v>44105</v>
          </cell>
          <cell r="AA157">
            <v>44197</v>
          </cell>
          <cell r="AB157">
            <v>44287</v>
          </cell>
          <cell r="AC157">
            <v>44378</v>
          </cell>
          <cell r="AD157">
            <v>44470</v>
          </cell>
          <cell r="AE157">
            <v>44562</v>
          </cell>
          <cell r="AF157">
            <v>44652</v>
          </cell>
          <cell r="AG157">
            <v>44743</v>
          </cell>
          <cell r="AH157">
            <v>44835</v>
          </cell>
          <cell r="AI157">
            <v>44835</v>
          </cell>
          <cell r="AJ157">
            <v>44835</v>
          </cell>
          <cell r="AK157">
            <v>44835</v>
          </cell>
          <cell r="AL157">
            <v>44835</v>
          </cell>
          <cell r="AM157">
            <v>44835</v>
          </cell>
          <cell r="AN157">
            <v>44835</v>
          </cell>
          <cell r="AO157">
            <v>44835</v>
          </cell>
          <cell r="AP157">
            <v>44835</v>
          </cell>
          <cell r="AQ157">
            <v>44835</v>
          </cell>
          <cell r="AR157">
            <v>44835</v>
          </cell>
          <cell r="AS157">
            <v>44835</v>
          </cell>
          <cell r="AT157">
            <v>44835</v>
          </cell>
          <cell r="AU157">
            <v>44835</v>
          </cell>
          <cell r="AV157">
            <v>44835</v>
          </cell>
          <cell r="AW157">
            <v>44835</v>
          </cell>
          <cell r="AX157">
            <v>44835</v>
          </cell>
          <cell r="AY157">
            <v>44835</v>
          </cell>
          <cell r="AZ157">
            <v>44835</v>
          </cell>
          <cell r="BA157">
            <v>44835</v>
          </cell>
          <cell r="BB157">
            <v>44835</v>
          </cell>
          <cell r="BC157">
            <v>44835</v>
          </cell>
          <cell r="BD157">
            <v>44835</v>
          </cell>
          <cell r="BE157">
            <v>44835</v>
          </cell>
          <cell r="BF157">
            <v>44835</v>
          </cell>
          <cell r="BG157">
            <v>44835</v>
          </cell>
          <cell r="BH157">
            <v>44835</v>
          </cell>
          <cell r="BI157">
            <v>44835</v>
          </cell>
          <cell r="BJ157">
            <v>44835</v>
          </cell>
          <cell r="BK157">
            <v>44835</v>
          </cell>
          <cell r="BL157">
            <v>44835</v>
          </cell>
          <cell r="BM157">
            <v>44835</v>
          </cell>
          <cell r="BN157">
            <v>44835</v>
          </cell>
          <cell r="BO157">
            <v>44835</v>
          </cell>
          <cell r="BP157">
            <v>44835</v>
          </cell>
          <cell r="BQ157">
            <v>44835</v>
          </cell>
          <cell r="BR157">
            <v>44835</v>
          </cell>
          <cell r="BS157">
            <v>44835</v>
          </cell>
          <cell r="BT157">
            <v>44835</v>
          </cell>
          <cell r="BU157">
            <v>44835</v>
          </cell>
          <cell r="BV157">
            <v>44835</v>
          </cell>
          <cell r="BW157">
            <v>44835</v>
          </cell>
          <cell r="BX157">
            <v>44835</v>
          </cell>
          <cell r="BY157">
            <v>44835</v>
          </cell>
          <cell r="BZ157">
            <v>44835</v>
          </cell>
          <cell r="CA157">
            <v>44835</v>
          </cell>
          <cell r="CB157">
            <v>44835</v>
          </cell>
          <cell r="CC157">
            <v>44835</v>
          </cell>
          <cell r="CD157">
            <v>44835</v>
          </cell>
          <cell r="CE157">
            <v>44835</v>
          </cell>
          <cell r="CF157">
            <v>44835</v>
          </cell>
          <cell r="CG157">
            <v>44835</v>
          </cell>
          <cell r="CH157">
            <v>44835</v>
          </cell>
          <cell r="CI157">
            <v>44835</v>
          </cell>
          <cell r="CJ157">
            <v>44835</v>
          </cell>
          <cell r="CK157">
            <v>44835</v>
          </cell>
          <cell r="CL157">
            <v>44835</v>
          </cell>
          <cell r="CM157">
            <v>44835</v>
          </cell>
          <cell r="CN157">
            <v>44835</v>
          </cell>
          <cell r="CO157">
            <v>44835</v>
          </cell>
          <cell r="CP157">
            <v>44835</v>
          </cell>
          <cell r="CQ157">
            <v>44835</v>
          </cell>
          <cell r="CR157">
            <v>44835</v>
          </cell>
          <cell r="CS157">
            <v>44835</v>
          </cell>
          <cell r="CT157">
            <v>44835</v>
          </cell>
          <cell r="CU157">
            <v>44835</v>
          </cell>
          <cell r="CV157">
            <v>44835</v>
          </cell>
          <cell r="CW157">
            <v>44835</v>
          </cell>
          <cell r="CX157">
            <v>44835</v>
          </cell>
          <cell r="CY157">
            <v>44835</v>
          </cell>
          <cell r="CZ157">
            <v>44835</v>
          </cell>
          <cell r="DA157">
            <v>44835</v>
          </cell>
          <cell r="DB157">
            <v>44835</v>
          </cell>
          <cell r="DC157">
            <v>44835</v>
          </cell>
          <cell r="DD157">
            <v>44835</v>
          </cell>
          <cell r="DE157">
            <v>44835</v>
          </cell>
          <cell r="DF157">
            <v>44835</v>
          </cell>
          <cell r="DG157">
            <v>44835</v>
          </cell>
          <cell r="DH157">
            <v>44835</v>
          </cell>
          <cell r="DI157">
            <v>44835</v>
          </cell>
          <cell r="DJ157">
            <v>44835</v>
          </cell>
          <cell r="DK157">
            <v>44835</v>
          </cell>
          <cell r="DL157">
            <v>44835</v>
          </cell>
          <cell r="DM157">
            <v>44835</v>
          </cell>
          <cell r="DN157">
            <v>44835</v>
          </cell>
          <cell r="DO157">
            <v>44835</v>
          </cell>
          <cell r="DP157">
            <v>44835</v>
          </cell>
          <cell r="DQ157">
            <v>44835</v>
          </cell>
          <cell r="DR157">
            <v>44835</v>
          </cell>
          <cell r="DS157">
            <v>44835</v>
          </cell>
          <cell r="DT157">
            <v>44835</v>
          </cell>
          <cell r="DU157">
            <v>44835</v>
          </cell>
          <cell r="DV157">
            <v>44835</v>
          </cell>
          <cell r="DW157">
            <v>44835</v>
          </cell>
          <cell r="DX157">
            <v>44835</v>
          </cell>
          <cell r="DY157">
            <v>44835</v>
          </cell>
          <cell r="DZ157">
            <v>44835</v>
          </cell>
          <cell r="EA157">
            <v>44835</v>
          </cell>
          <cell r="EB157">
            <v>44835</v>
          </cell>
          <cell r="EC157">
            <v>44835</v>
          </cell>
          <cell r="ED157">
            <v>44835</v>
          </cell>
          <cell r="EE157">
            <v>44835</v>
          </cell>
          <cell r="EF157">
            <v>44835</v>
          </cell>
          <cell r="EG157">
            <v>44835</v>
          </cell>
          <cell r="EH157">
            <v>44835</v>
          </cell>
          <cell r="EI157">
            <v>44835</v>
          </cell>
          <cell r="EJ157">
            <v>44835</v>
          </cell>
          <cell r="EK157">
            <v>44835</v>
          </cell>
          <cell r="EL157">
            <v>44835</v>
          </cell>
          <cell r="EM157">
            <v>44835</v>
          </cell>
          <cell r="EN157">
            <v>44835</v>
          </cell>
          <cell r="EO157">
            <v>44835</v>
          </cell>
          <cell r="EP157">
            <v>44835</v>
          </cell>
          <cell r="EQ157">
            <v>44835</v>
          </cell>
          <cell r="ER157">
            <v>44835</v>
          </cell>
          <cell r="ES157">
            <v>44835</v>
          </cell>
          <cell r="ET157">
            <v>44835</v>
          </cell>
          <cell r="EU157">
            <v>44835</v>
          </cell>
          <cell r="EV157">
            <v>44835</v>
          </cell>
          <cell r="EW157">
            <v>44835</v>
          </cell>
          <cell r="EX157">
            <v>44835</v>
          </cell>
          <cell r="EY157">
            <v>44835</v>
          </cell>
          <cell r="EZ157">
            <v>44835</v>
          </cell>
          <cell r="FA157">
            <v>44835</v>
          </cell>
          <cell r="FB157">
            <v>44835</v>
          </cell>
          <cell r="FC157">
            <v>44835</v>
          </cell>
          <cell r="FD157">
            <v>44835</v>
          </cell>
          <cell r="FE157">
            <v>44835</v>
          </cell>
          <cell r="FF157">
            <v>44835</v>
          </cell>
          <cell r="FG157">
            <v>44835</v>
          </cell>
          <cell r="FH157">
            <v>44835</v>
          </cell>
          <cell r="FI157">
            <v>44835</v>
          </cell>
          <cell r="FJ157">
            <v>44835</v>
          </cell>
          <cell r="FK157">
            <v>44835</v>
          </cell>
          <cell r="FL157">
            <v>44835</v>
          </cell>
          <cell r="FM157">
            <v>44835</v>
          </cell>
          <cell r="FN157">
            <v>44835</v>
          </cell>
          <cell r="FO157">
            <v>44835</v>
          </cell>
          <cell r="FP157">
            <v>44835</v>
          </cell>
          <cell r="FQ157">
            <v>44835</v>
          </cell>
          <cell r="FR157">
            <v>44835</v>
          </cell>
          <cell r="FS157">
            <v>44835</v>
          </cell>
          <cell r="FT157">
            <v>44835</v>
          </cell>
          <cell r="FU157">
            <v>44835</v>
          </cell>
          <cell r="FV157">
            <v>44835</v>
          </cell>
          <cell r="FW157">
            <v>44835</v>
          </cell>
          <cell r="FX157">
            <v>44835</v>
          </cell>
          <cell r="FY157">
            <v>44835</v>
          </cell>
          <cell r="FZ157">
            <v>44835</v>
          </cell>
          <cell r="GA157">
            <v>44835</v>
          </cell>
          <cell r="GB157">
            <v>44835</v>
          </cell>
          <cell r="GC157">
            <v>44835</v>
          </cell>
          <cell r="GD157">
            <v>44835</v>
          </cell>
          <cell r="GE157">
            <v>44835</v>
          </cell>
          <cell r="GF157">
            <v>44835</v>
          </cell>
          <cell r="GG157">
            <v>44835</v>
          </cell>
          <cell r="GH157">
            <v>44835</v>
          </cell>
          <cell r="GI157">
            <v>44835</v>
          </cell>
          <cell r="GJ157">
            <v>44835</v>
          </cell>
          <cell r="GK157">
            <v>44835</v>
          </cell>
          <cell r="GL157">
            <v>44835</v>
          </cell>
          <cell r="GM157">
            <v>44835</v>
          </cell>
          <cell r="GN157">
            <v>44835</v>
          </cell>
          <cell r="GO157">
            <v>44835</v>
          </cell>
          <cell r="GP157">
            <v>44835</v>
          </cell>
          <cell r="GQ157">
            <v>44835</v>
          </cell>
          <cell r="GR157">
            <v>44835</v>
          </cell>
          <cell r="GS157">
            <v>44835</v>
          </cell>
          <cell r="GT157">
            <v>44835</v>
          </cell>
          <cell r="GU157">
            <v>44835</v>
          </cell>
          <cell r="GV157">
            <v>44835</v>
          </cell>
          <cell r="GW157">
            <v>44835</v>
          </cell>
          <cell r="GX157">
            <v>44835</v>
          </cell>
          <cell r="GY157">
            <v>44835</v>
          </cell>
          <cell r="GZ157">
            <v>44835</v>
          </cell>
          <cell r="HA157">
            <v>44835</v>
          </cell>
          <cell r="HB157">
            <v>44835</v>
          </cell>
          <cell r="HC157">
            <v>44835</v>
          </cell>
          <cell r="HD157">
            <v>44835</v>
          </cell>
          <cell r="HE157">
            <v>44835</v>
          </cell>
          <cell r="HF157">
            <v>44835</v>
          </cell>
          <cell r="HG157">
            <v>44835</v>
          </cell>
          <cell r="HH157">
            <v>44835</v>
          </cell>
          <cell r="HI157">
            <v>44835</v>
          </cell>
          <cell r="HJ157">
            <v>44835</v>
          </cell>
          <cell r="HK157">
            <v>44835</v>
          </cell>
          <cell r="HL157">
            <v>44835</v>
          </cell>
          <cell r="HM157">
            <v>44835</v>
          </cell>
          <cell r="HN157">
            <v>44835</v>
          </cell>
          <cell r="HO157">
            <v>44835</v>
          </cell>
          <cell r="HP157">
            <v>44835</v>
          </cell>
          <cell r="HQ157">
            <v>44835</v>
          </cell>
          <cell r="HR157">
            <v>44835</v>
          </cell>
          <cell r="HS157">
            <v>44835</v>
          </cell>
          <cell r="HT157">
            <v>44835</v>
          </cell>
          <cell r="HU157">
            <v>44835</v>
          </cell>
          <cell r="HV157">
            <v>44835</v>
          </cell>
          <cell r="HW157">
            <v>44835</v>
          </cell>
          <cell r="HX157">
            <v>44835</v>
          </cell>
          <cell r="HY157">
            <v>44835</v>
          </cell>
          <cell r="HZ157">
            <v>44835</v>
          </cell>
          <cell r="IA157">
            <v>44835</v>
          </cell>
          <cell r="IB157">
            <v>44835</v>
          </cell>
          <cell r="IC157">
            <v>44835</v>
          </cell>
          <cell r="ID157">
            <v>44835</v>
          </cell>
          <cell r="IE157">
            <v>44835</v>
          </cell>
          <cell r="IF157">
            <v>44835</v>
          </cell>
          <cell r="IG157">
            <v>44835</v>
          </cell>
          <cell r="IH157">
            <v>44835</v>
          </cell>
          <cell r="II157">
            <v>44835</v>
          </cell>
          <cell r="IJ157">
            <v>44835</v>
          </cell>
          <cell r="IK157">
            <v>44835</v>
          </cell>
          <cell r="IL157">
            <v>44835</v>
          </cell>
          <cell r="IM157">
            <v>44835</v>
          </cell>
          <cell r="IN157">
            <v>44835</v>
          </cell>
          <cell r="IO157">
            <v>44835</v>
          </cell>
          <cell r="IP157">
            <v>44835</v>
          </cell>
          <cell r="IQ157">
            <v>44835</v>
          </cell>
          <cell r="IR157">
            <v>44835</v>
          </cell>
          <cell r="IS157">
            <v>44835</v>
          </cell>
          <cell r="IT157">
            <v>44835</v>
          </cell>
          <cell r="IU157">
            <v>44835</v>
          </cell>
        </row>
        <row r="158">
          <cell r="K158">
            <v>42825</v>
          </cell>
          <cell r="L158">
            <v>42916</v>
          </cell>
          <cell r="M158">
            <v>43008</v>
          </cell>
          <cell r="N158">
            <v>43100</v>
          </cell>
          <cell r="O158">
            <v>43190</v>
          </cell>
          <cell r="P158">
            <v>43281</v>
          </cell>
          <cell r="Q158">
            <v>43373</v>
          </cell>
          <cell r="R158">
            <v>43465</v>
          </cell>
          <cell r="S158">
            <v>43555</v>
          </cell>
          <cell r="T158">
            <v>43646</v>
          </cell>
          <cell r="U158">
            <v>43738</v>
          </cell>
          <cell r="V158">
            <v>43830</v>
          </cell>
          <cell r="W158">
            <v>43921</v>
          </cell>
          <cell r="X158">
            <v>44012</v>
          </cell>
          <cell r="Y158">
            <v>44104</v>
          </cell>
          <cell r="Z158">
            <v>44196</v>
          </cell>
          <cell r="AA158">
            <v>44286</v>
          </cell>
          <cell r="AB158">
            <v>44377</v>
          </cell>
          <cell r="AC158">
            <v>44469</v>
          </cell>
          <cell r="AD158">
            <v>44561</v>
          </cell>
          <cell r="AE158">
            <v>44651</v>
          </cell>
          <cell r="AF158">
            <v>44742</v>
          </cell>
          <cell r="AG158">
            <v>44834</v>
          </cell>
          <cell r="AH158">
            <v>44926</v>
          </cell>
          <cell r="AI158">
            <v>44926</v>
          </cell>
          <cell r="AJ158">
            <v>44926</v>
          </cell>
          <cell r="AK158">
            <v>44926</v>
          </cell>
          <cell r="AL158">
            <v>44926</v>
          </cell>
          <cell r="AM158">
            <v>44926</v>
          </cell>
          <cell r="AN158">
            <v>44926</v>
          </cell>
          <cell r="AO158">
            <v>44926</v>
          </cell>
          <cell r="AP158">
            <v>44926</v>
          </cell>
          <cell r="AQ158">
            <v>44926</v>
          </cell>
          <cell r="AR158">
            <v>44926</v>
          </cell>
          <cell r="AS158">
            <v>44926</v>
          </cell>
          <cell r="AT158">
            <v>44926</v>
          </cell>
          <cell r="AU158">
            <v>44926</v>
          </cell>
          <cell r="AV158">
            <v>44926</v>
          </cell>
          <cell r="AW158">
            <v>44926</v>
          </cell>
          <cell r="AX158">
            <v>44926</v>
          </cell>
          <cell r="AY158">
            <v>44926</v>
          </cell>
          <cell r="AZ158">
            <v>44926</v>
          </cell>
          <cell r="BA158">
            <v>44926</v>
          </cell>
          <cell r="BB158">
            <v>44926</v>
          </cell>
          <cell r="BC158">
            <v>44926</v>
          </cell>
          <cell r="BD158">
            <v>44926</v>
          </cell>
          <cell r="BE158">
            <v>44926</v>
          </cell>
          <cell r="BF158">
            <v>44926</v>
          </cell>
          <cell r="BG158">
            <v>44926</v>
          </cell>
          <cell r="BH158">
            <v>44926</v>
          </cell>
          <cell r="BI158">
            <v>44926</v>
          </cell>
          <cell r="BJ158">
            <v>44926</v>
          </cell>
          <cell r="BK158">
            <v>44926</v>
          </cell>
          <cell r="BL158">
            <v>44926</v>
          </cell>
          <cell r="BM158">
            <v>44926</v>
          </cell>
          <cell r="BN158">
            <v>44926</v>
          </cell>
          <cell r="BO158">
            <v>44926</v>
          </cell>
          <cell r="BP158">
            <v>44926</v>
          </cell>
          <cell r="BQ158">
            <v>44926</v>
          </cell>
          <cell r="BR158">
            <v>44926</v>
          </cell>
          <cell r="BS158">
            <v>44926</v>
          </cell>
          <cell r="BT158">
            <v>44926</v>
          </cell>
          <cell r="BU158">
            <v>44926</v>
          </cell>
          <cell r="BV158">
            <v>44926</v>
          </cell>
          <cell r="BW158">
            <v>44926</v>
          </cell>
          <cell r="BX158">
            <v>44926</v>
          </cell>
          <cell r="BY158">
            <v>44926</v>
          </cell>
          <cell r="BZ158">
            <v>44926</v>
          </cell>
          <cell r="CA158">
            <v>44926</v>
          </cell>
          <cell r="CB158">
            <v>44926</v>
          </cell>
          <cell r="CC158">
            <v>44926</v>
          </cell>
          <cell r="CD158">
            <v>44926</v>
          </cell>
          <cell r="CE158">
            <v>44926</v>
          </cell>
          <cell r="CF158">
            <v>44926</v>
          </cell>
          <cell r="CG158">
            <v>44926</v>
          </cell>
          <cell r="CH158">
            <v>44926</v>
          </cell>
          <cell r="CI158">
            <v>44926</v>
          </cell>
          <cell r="CJ158">
            <v>44926</v>
          </cell>
          <cell r="CK158">
            <v>44926</v>
          </cell>
          <cell r="CL158">
            <v>44926</v>
          </cell>
          <cell r="CM158">
            <v>44926</v>
          </cell>
          <cell r="CN158">
            <v>44926</v>
          </cell>
          <cell r="CO158">
            <v>44926</v>
          </cell>
          <cell r="CP158">
            <v>44926</v>
          </cell>
          <cell r="CQ158">
            <v>44926</v>
          </cell>
          <cell r="CR158">
            <v>44926</v>
          </cell>
          <cell r="CS158">
            <v>44926</v>
          </cell>
          <cell r="CT158">
            <v>44926</v>
          </cell>
          <cell r="CU158">
            <v>44926</v>
          </cell>
          <cell r="CV158">
            <v>44926</v>
          </cell>
          <cell r="CW158">
            <v>44926</v>
          </cell>
          <cell r="CX158">
            <v>44926</v>
          </cell>
          <cell r="CY158">
            <v>44926</v>
          </cell>
          <cell r="CZ158">
            <v>44926</v>
          </cell>
          <cell r="DA158">
            <v>44926</v>
          </cell>
          <cell r="DB158">
            <v>44926</v>
          </cell>
          <cell r="DC158">
            <v>44926</v>
          </cell>
          <cell r="DD158">
            <v>44926</v>
          </cell>
          <cell r="DE158">
            <v>44926</v>
          </cell>
          <cell r="DF158">
            <v>44926</v>
          </cell>
          <cell r="DG158">
            <v>44926</v>
          </cell>
          <cell r="DH158">
            <v>44926</v>
          </cell>
          <cell r="DI158">
            <v>44926</v>
          </cell>
          <cell r="DJ158">
            <v>44926</v>
          </cell>
          <cell r="DK158">
            <v>44926</v>
          </cell>
          <cell r="DL158">
            <v>44926</v>
          </cell>
          <cell r="DM158">
            <v>44926</v>
          </cell>
          <cell r="DN158">
            <v>44926</v>
          </cell>
          <cell r="DO158">
            <v>44926</v>
          </cell>
          <cell r="DP158">
            <v>44926</v>
          </cell>
          <cell r="DQ158">
            <v>44926</v>
          </cell>
          <cell r="DR158">
            <v>44926</v>
          </cell>
          <cell r="DS158">
            <v>44926</v>
          </cell>
          <cell r="DT158">
            <v>44926</v>
          </cell>
          <cell r="DU158">
            <v>44926</v>
          </cell>
          <cell r="DV158">
            <v>44926</v>
          </cell>
          <cell r="DW158">
            <v>44926</v>
          </cell>
          <cell r="DX158">
            <v>44926</v>
          </cell>
          <cell r="DY158">
            <v>44926</v>
          </cell>
          <cell r="DZ158">
            <v>44926</v>
          </cell>
          <cell r="EA158">
            <v>44926</v>
          </cell>
          <cell r="EB158">
            <v>44926</v>
          </cell>
          <cell r="EC158">
            <v>44926</v>
          </cell>
          <cell r="ED158">
            <v>44926</v>
          </cell>
          <cell r="EE158">
            <v>44926</v>
          </cell>
          <cell r="EF158">
            <v>44926</v>
          </cell>
          <cell r="EG158">
            <v>44926</v>
          </cell>
          <cell r="EH158">
            <v>44926</v>
          </cell>
          <cell r="EI158">
            <v>44926</v>
          </cell>
          <cell r="EJ158">
            <v>44926</v>
          </cell>
          <cell r="EK158">
            <v>44926</v>
          </cell>
          <cell r="EL158">
            <v>44926</v>
          </cell>
          <cell r="EM158">
            <v>44926</v>
          </cell>
          <cell r="EN158">
            <v>44926</v>
          </cell>
          <cell r="EO158">
            <v>44926</v>
          </cell>
          <cell r="EP158">
            <v>44926</v>
          </cell>
          <cell r="EQ158">
            <v>44926</v>
          </cell>
          <cell r="ER158">
            <v>44926</v>
          </cell>
          <cell r="ES158">
            <v>44926</v>
          </cell>
          <cell r="ET158">
            <v>44926</v>
          </cell>
          <cell r="EU158">
            <v>44926</v>
          </cell>
          <cell r="EV158">
            <v>44926</v>
          </cell>
          <cell r="EW158">
            <v>44926</v>
          </cell>
          <cell r="EX158">
            <v>44926</v>
          </cell>
          <cell r="EY158">
            <v>44926</v>
          </cell>
          <cell r="EZ158">
            <v>44926</v>
          </cell>
          <cell r="FA158">
            <v>44926</v>
          </cell>
          <cell r="FB158">
            <v>44926</v>
          </cell>
          <cell r="FC158">
            <v>44926</v>
          </cell>
          <cell r="FD158">
            <v>44926</v>
          </cell>
          <cell r="FE158">
            <v>44926</v>
          </cell>
          <cell r="FF158">
            <v>44926</v>
          </cell>
          <cell r="FG158">
            <v>44926</v>
          </cell>
          <cell r="FH158">
            <v>44926</v>
          </cell>
          <cell r="FI158">
            <v>44926</v>
          </cell>
          <cell r="FJ158">
            <v>44926</v>
          </cell>
          <cell r="FK158">
            <v>44926</v>
          </cell>
          <cell r="FL158">
            <v>44926</v>
          </cell>
          <cell r="FM158">
            <v>44926</v>
          </cell>
          <cell r="FN158">
            <v>44926</v>
          </cell>
          <cell r="FO158">
            <v>44926</v>
          </cell>
          <cell r="FP158">
            <v>44926</v>
          </cell>
          <cell r="FQ158">
            <v>44926</v>
          </cell>
          <cell r="FR158">
            <v>44926</v>
          </cell>
          <cell r="FS158">
            <v>44926</v>
          </cell>
          <cell r="FT158">
            <v>44926</v>
          </cell>
          <cell r="FU158">
            <v>44926</v>
          </cell>
          <cell r="FV158">
            <v>44926</v>
          </cell>
          <cell r="FW158">
            <v>44926</v>
          </cell>
          <cell r="FX158">
            <v>44926</v>
          </cell>
          <cell r="FY158">
            <v>44926</v>
          </cell>
          <cell r="FZ158">
            <v>44926</v>
          </cell>
          <cell r="GA158">
            <v>44926</v>
          </cell>
          <cell r="GB158">
            <v>44926</v>
          </cell>
          <cell r="GC158">
            <v>44926</v>
          </cell>
          <cell r="GD158">
            <v>44926</v>
          </cell>
          <cell r="GE158">
            <v>44926</v>
          </cell>
          <cell r="GF158">
            <v>44926</v>
          </cell>
          <cell r="GG158">
            <v>44926</v>
          </cell>
          <cell r="GH158">
            <v>44926</v>
          </cell>
          <cell r="GI158">
            <v>44926</v>
          </cell>
          <cell r="GJ158">
            <v>44926</v>
          </cell>
          <cell r="GK158">
            <v>44926</v>
          </cell>
          <cell r="GL158">
            <v>44926</v>
          </cell>
          <cell r="GM158">
            <v>44926</v>
          </cell>
          <cell r="GN158">
            <v>44926</v>
          </cell>
          <cell r="GO158">
            <v>44926</v>
          </cell>
          <cell r="GP158">
            <v>44926</v>
          </cell>
          <cell r="GQ158">
            <v>44926</v>
          </cell>
          <cell r="GR158">
            <v>44926</v>
          </cell>
          <cell r="GS158">
            <v>44926</v>
          </cell>
          <cell r="GT158">
            <v>44926</v>
          </cell>
          <cell r="GU158">
            <v>44926</v>
          </cell>
          <cell r="GV158">
            <v>44926</v>
          </cell>
          <cell r="GW158">
            <v>44926</v>
          </cell>
          <cell r="GX158">
            <v>44926</v>
          </cell>
          <cell r="GY158">
            <v>44926</v>
          </cell>
          <cell r="GZ158">
            <v>44926</v>
          </cell>
          <cell r="HA158">
            <v>44926</v>
          </cell>
          <cell r="HB158">
            <v>44926</v>
          </cell>
          <cell r="HC158">
            <v>44926</v>
          </cell>
          <cell r="HD158">
            <v>44926</v>
          </cell>
          <cell r="HE158">
            <v>44926</v>
          </cell>
          <cell r="HF158">
            <v>44926</v>
          </cell>
          <cell r="HG158">
            <v>44926</v>
          </cell>
          <cell r="HH158">
            <v>44926</v>
          </cell>
          <cell r="HI158">
            <v>44926</v>
          </cell>
          <cell r="HJ158">
            <v>44926</v>
          </cell>
          <cell r="HK158">
            <v>44926</v>
          </cell>
          <cell r="HL158">
            <v>44926</v>
          </cell>
          <cell r="HM158">
            <v>44926</v>
          </cell>
          <cell r="HN158">
            <v>44926</v>
          </cell>
          <cell r="HO158">
            <v>44926</v>
          </cell>
          <cell r="HP158">
            <v>44926</v>
          </cell>
          <cell r="HQ158">
            <v>44926</v>
          </cell>
          <cell r="HR158">
            <v>44926</v>
          </cell>
          <cell r="HS158">
            <v>44926</v>
          </cell>
          <cell r="HT158">
            <v>44926</v>
          </cell>
          <cell r="HU158">
            <v>44926</v>
          </cell>
          <cell r="HV158">
            <v>44926</v>
          </cell>
          <cell r="HW158">
            <v>44926</v>
          </cell>
          <cell r="HX158">
            <v>44926</v>
          </cell>
          <cell r="HY158">
            <v>44926</v>
          </cell>
          <cell r="HZ158">
            <v>44926</v>
          </cell>
          <cell r="IA158">
            <v>44926</v>
          </cell>
          <cell r="IB158">
            <v>44926</v>
          </cell>
          <cell r="IC158">
            <v>44926</v>
          </cell>
          <cell r="ID158">
            <v>44926</v>
          </cell>
          <cell r="IE158">
            <v>44926</v>
          </cell>
          <cell r="IF158">
            <v>44926</v>
          </cell>
          <cell r="IG158">
            <v>44926</v>
          </cell>
          <cell r="IH158">
            <v>44926</v>
          </cell>
          <cell r="II158">
            <v>44926</v>
          </cell>
          <cell r="IJ158">
            <v>44926</v>
          </cell>
          <cell r="IK158">
            <v>44926</v>
          </cell>
          <cell r="IL158">
            <v>44926</v>
          </cell>
          <cell r="IM158">
            <v>44926</v>
          </cell>
          <cell r="IN158">
            <v>44926</v>
          </cell>
          <cell r="IO158">
            <v>44926</v>
          </cell>
          <cell r="IP158">
            <v>44926</v>
          </cell>
          <cell r="IQ158">
            <v>44926</v>
          </cell>
          <cell r="IR158">
            <v>44926</v>
          </cell>
          <cell r="IS158">
            <v>44926</v>
          </cell>
          <cell r="IT158">
            <v>44926</v>
          </cell>
          <cell r="IU158">
            <v>44926</v>
          </cell>
        </row>
      </sheetData>
      <sheetData sheetId="121"/>
      <sheetData sheetId="122"/>
      <sheetData sheetId="12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oronvo "/>
      <sheetName val="Zoronvo"/>
      <sheetName val="Lenta-2 LLC"/>
      <sheetName val="Region-N "/>
      <sheetName val="SWAPs&amp;CAPs"/>
      <sheetName val="DC expense 4Q2012-final"/>
      <sheetName val="DC expense 4Q2012"/>
      <sheetName val="DC expense 3Q2012"/>
      <sheetName val="Netting 036000-160020"/>
      <sheetName val="34010-160016,160020"/>
      <sheetName val="36009 (to 36000)"/>
      <sheetName val="AR_AP_sales back"/>
      <sheetName val="Netting34000-160010&amp;161040 "/>
      <sheetName val="Share Issue"/>
      <sheetName val="Equity Statement"/>
      <sheetName val="DIT"/>
      <sheetName val="Lux TB"/>
      <sheetName val="Lakatomo&amp;Lux"/>
      <sheetName val="Reverse of DIT on FA reval-n"/>
      <sheetName val="70250-reverse"/>
      <sheetName val="70260"/>
      <sheetName val="410321"/>
      <sheetName val="460780 "/>
      <sheetName val="DIT 2012"/>
      <sheetName val="Region-N"/>
      <sheetName val="Netting34000-160010&amp;161040"/>
      <sheetName val="Sheet1"/>
    </sheetNames>
    <sheetDataSet>
      <sheetData sheetId="0"/>
      <sheetData sheetId="1"/>
      <sheetData sheetId="2"/>
      <sheetData sheetId="3">
        <row r="20">
          <cell r="E20">
            <v>-21076284.329999998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>
        <row r="13">
          <cell r="D13">
            <v>6585852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Summary"/>
      <sheetName val="Qualitative"/>
      <sheetName val="BMET"/>
      <sheetName val="Comps"/>
      <sheetName val="M&amp;A"/>
      <sheetName val="Option"/>
      <sheetName val="DCF"/>
      <sheetName val="Not Printed&gt;&gt;&gt;"/>
      <sheetName val="Sign-Off"/>
      <sheetName val="WACC"/>
    </sheetNames>
    <sheetDataSet>
      <sheetData sheetId="0"/>
      <sheetData sheetId="1"/>
      <sheetData sheetId="2" refreshError="1"/>
      <sheetData sheetId="3">
        <row r="60">
          <cell r="AE60">
            <v>-57.9</v>
          </cell>
        </row>
        <row r="74">
          <cell r="Y74">
            <v>1114.3000000000002</v>
          </cell>
        </row>
        <row r="96">
          <cell r="W96">
            <v>3721.7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y code"/>
      <sheetName val="Account balances"/>
      <sheetName val="Struktur"/>
      <sheetName val="Account NO ZERO"/>
      <sheetName val="Foglio1"/>
      <sheetName val="Posting keys"/>
      <sheetName val="Fixed assets transactions"/>
      <sheetName val="Capital transactions"/>
      <sheetName val="Accruals transactions"/>
      <sheetName val="Analysis fixed assets"/>
      <sheetName val="Analysis shares"/>
      <sheetName val="Analysis equity"/>
      <sheetName val="Analysis accruals"/>
      <sheetName val="Explanations"/>
      <sheetName val="Intercompany profits"/>
      <sheetName val="IC-account balances"/>
      <sheetName val="справочно скрыть"/>
      <sheetName val="пр.продажи 2011"/>
      <sheetName val="справочный скрыть"/>
      <sheetName val="справочник"/>
      <sheetName val="пр.продажи 2012"/>
      <sheetName val="формат ТТ"/>
      <sheetName val="сцепка"/>
      <sheetName val="справ."/>
    </sheetNames>
    <sheetDataSet>
      <sheetData sheetId="0" refreshError="1"/>
      <sheetData sheetId="1">
        <row r="12">
          <cell r="B12" t="str">
            <v>1311000</v>
          </cell>
        </row>
        <row r="13">
          <cell r="B13" t="str">
            <v>1312000</v>
          </cell>
        </row>
        <row r="14">
          <cell r="B14" t="str">
            <v>1313000</v>
          </cell>
        </row>
        <row r="15">
          <cell r="B15" t="str">
            <v>1314000</v>
          </cell>
        </row>
        <row r="17">
          <cell r="B17" t="str">
            <v>1321000</v>
          </cell>
        </row>
        <row r="18">
          <cell r="B18" t="str">
            <v>1322000</v>
          </cell>
        </row>
        <row r="19">
          <cell r="B19" t="str">
            <v>1323000</v>
          </cell>
        </row>
        <row r="20">
          <cell r="B20" t="str">
            <v>1324000</v>
          </cell>
        </row>
        <row r="22">
          <cell r="B22" t="str">
            <v>1331000</v>
          </cell>
        </row>
        <row r="23">
          <cell r="B23" t="str">
            <v>1332100</v>
          </cell>
        </row>
        <row r="24">
          <cell r="B24" t="str">
            <v>1332200</v>
          </cell>
        </row>
        <row r="25">
          <cell r="B25" t="str">
            <v>1333000</v>
          </cell>
        </row>
        <row r="26">
          <cell r="B26" t="str">
            <v>1334100</v>
          </cell>
        </row>
        <row r="27">
          <cell r="B27" t="str">
            <v>1334200</v>
          </cell>
        </row>
        <row r="28">
          <cell r="B28" t="str">
            <v>1335000</v>
          </cell>
        </row>
        <row r="29">
          <cell r="B29" t="str">
            <v>1336100</v>
          </cell>
        </row>
        <row r="30">
          <cell r="B30" t="str">
            <v>1336200</v>
          </cell>
        </row>
        <row r="36">
          <cell r="B36" t="str">
            <v>1411100</v>
          </cell>
        </row>
        <row r="37">
          <cell r="B37" t="str">
            <v>1411200</v>
          </cell>
        </row>
        <row r="38">
          <cell r="B38" t="str">
            <v>1411300</v>
          </cell>
        </row>
        <row r="40">
          <cell r="B40" t="str">
            <v>1412100</v>
          </cell>
        </row>
        <row r="41">
          <cell r="B41" t="str">
            <v>1412200</v>
          </cell>
        </row>
        <row r="43">
          <cell r="B43" t="str">
            <v>1413100</v>
          </cell>
        </row>
        <row r="44">
          <cell r="B44" t="str">
            <v>1413200</v>
          </cell>
        </row>
        <row r="46">
          <cell r="B46" t="str">
            <v>1414000</v>
          </cell>
        </row>
        <row r="50">
          <cell r="B50" t="str">
            <v>1421100</v>
          </cell>
        </row>
        <row r="51">
          <cell r="B51" t="str">
            <v>1421200</v>
          </cell>
        </row>
        <row r="53">
          <cell r="B53" t="str">
            <v>1422100</v>
          </cell>
        </row>
        <row r="54">
          <cell r="B54" t="str">
            <v>1422200</v>
          </cell>
        </row>
        <row r="55">
          <cell r="B55" t="str">
            <v>1422300</v>
          </cell>
        </row>
        <row r="56">
          <cell r="B56" t="str">
            <v>1422400</v>
          </cell>
        </row>
        <row r="58">
          <cell r="B58" t="str">
            <v>1423100</v>
          </cell>
        </row>
        <row r="59">
          <cell r="B59" t="str">
            <v>1423200</v>
          </cell>
        </row>
        <row r="61">
          <cell r="B61" t="str">
            <v>1430100</v>
          </cell>
        </row>
        <row r="62">
          <cell r="B62" t="str">
            <v>1430130</v>
          </cell>
        </row>
        <row r="63">
          <cell r="B63" t="str">
            <v>1430200</v>
          </cell>
        </row>
        <row r="66">
          <cell r="B66" t="str">
            <v>1440000</v>
          </cell>
        </row>
        <row r="68">
          <cell r="B68" t="str">
            <v>1450000</v>
          </cell>
        </row>
        <row r="71">
          <cell r="B71" t="str">
            <v>1500000</v>
          </cell>
        </row>
        <row r="73">
          <cell r="B73" t="str">
            <v>1600000</v>
          </cell>
        </row>
        <row r="79">
          <cell r="B79" t="str">
            <v>2110000</v>
          </cell>
        </row>
        <row r="81">
          <cell r="B81" t="str">
            <v>2120000</v>
          </cell>
        </row>
        <row r="83">
          <cell r="B83" t="str">
            <v>2140000</v>
          </cell>
        </row>
        <row r="84">
          <cell r="B84" t="str">
            <v>2150100</v>
          </cell>
        </row>
        <row r="88">
          <cell r="B88" t="str">
            <v>2200000</v>
          </cell>
        </row>
        <row r="90">
          <cell r="B90" t="str">
            <v>2300000</v>
          </cell>
        </row>
        <row r="93">
          <cell r="B93" t="str">
            <v>2510000</v>
          </cell>
        </row>
        <row r="95">
          <cell r="B95" t="str">
            <v>2521000</v>
          </cell>
        </row>
        <row r="96">
          <cell r="B96" t="str">
            <v>2522000</v>
          </cell>
        </row>
        <row r="97">
          <cell r="B97" t="str">
            <v>2523000</v>
          </cell>
        </row>
        <row r="98">
          <cell r="B98" t="str">
            <v>2524000</v>
          </cell>
        </row>
        <row r="99">
          <cell r="B99" t="str">
            <v>2525000</v>
          </cell>
        </row>
        <row r="101">
          <cell r="B101" t="str">
            <v>2530110</v>
          </cell>
        </row>
        <row r="102">
          <cell r="B102" t="str">
            <v>2530120</v>
          </cell>
        </row>
        <row r="103">
          <cell r="B103" t="str">
            <v>2530130</v>
          </cell>
        </row>
        <row r="104">
          <cell r="B104" t="str">
            <v>2530140</v>
          </cell>
        </row>
        <row r="105">
          <cell r="B105" t="str">
            <v>2530150</v>
          </cell>
        </row>
        <row r="106">
          <cell r="B106" t="str">
            <v>2530201</v>
          </cell>
        </row>
        <row r="107">
          <cell r="B107" t="str">
            <v>2530202</v>
          </cell>
        </row>
        <row r="108">
          <cell r="B108" t="str">
            <v>2530203</v>
          </cell>
        </row>
        <row r="109">
          <cell r="B109" t="str">
            <v>2530204</v>
          </cell>
        </row>
        <row r="110">
          <cell r="B110" t="str">
            <v>2530205</v>
          </cell>
        </row>
        <row r="111">
          <cell r="B111" t="str">
            <v>2530206</v>
          </cell>
        </row>
        <row r="112">
          <cell r="B112" t="str">
            <v>2530207</v>
          </cell>
        </row>
        <row r="113">
          <cell r="B113" t="str">
            <v>2530208</v>
          </cell>
        </row>
        <row r="114">
          <cell r="B114" t="str">
            <v>2530209</v>
          </cell>
        </row>
        <row r="115">
          <cell r="B115" t="str">
            <v>2530210</v>
          </cell>
        </row>
        <row r="116">
          <cell r="B116" t="str">
            <v>2530300</v>
          </cell>
        </row>
        <row r="117">
          <cell r="B117" t="str">
            <v>2530301</v>
          </cell>
        </row>
        <row r="118">
          <cell r="B118" t="str">
            <v>2530302</v>
          </cell>
        </row>
        <row r="119">
          <cell r="B119" t="str">
            <v>2530303</v>
          </cell>
        </row>
        <row r="120">
          <cell r="B120" t="str">
            <v>2530304</v>
          </cell>
        </row>
        <row r="121">
          <cell r="B121" t="str">
            <v>2530305</v>
          </cell>
        </row>
        <row r="122">
          <cell r="B122" t="str">
            <v>2530306</v>
          </cell>
        </row>
        <row r="123">
          <cell r="B123" t="str">
            <v>2530307</v>
          </cell>
        </row>
        <row r="124">
          <cell r="B124" t="str">
            <v>2530308</v>
          </cell>
        </row>
        <row r="128">
          <cell r="B128" t="str">
            <v>2610000</v>
          </cell>
        </row>
        <row r="130">
          <cell r="B130" t="str">
            <v>2621000</v>
          </cell>
        </row>
        <row r="131">
          <cell r="B131" t="str">
            <v>2622000</v>
          </cell>
        </row>
        <row r="132">
          <cell r="B132" t="str">
            <v>2623000</v>
          </cell>
        </row>
        <row r="134">
          <cell r="B134" t="str">
            <v>2631000</v>
          </cell>
        </row>
        <row r="135">
          <cell r="B135" t="str">
            <v>2632000</v>
          </cell>
        </row>
        <row r="137">
          <cell r="B137" t="str">
            <v>2640000</v>
          </cell>
        </row>
        <row r="138">
          <cell r="B138" t="str">
            <v>2641000</v>
          </cell>
        </row>
        <row r="140">
          <cell r="B140" t="str">
            <v>2650100</v>
          </cell>
        </row>
        <row r="141">
          <cell r="B141" t="str">
            <v>2650200</v>
          </cell>
        </row>
        <row r="142">
          <cell r="B142" t="str">
            <v>2650300</v>
          </cell>
        </row>
        <row r="143">
          <cell r="B143" t="str">
            <v>2650400</v>
          </cell>
        </row>
        <row r="145">
          <cell r="B145" t="str">
            <v>2660100</v>
          </cell>
        </row>
        <row r="146">
          <cell r="B146" t="str">
            <v>2660200</v>
          </cell>
        </row>
        <row r="148">
          <cell r="B148" t="str">
            <v>1430110</v>
          </cell>
        </row>
        <row r="149">
          <cell r="B149" t="str">
            <v>2671000</v>
          </cell>
        </row>
        <row r="150">
          <cell r="B150" t="str">
            <v>2672000</v>
          </cell>
        </row>
        <row r="151">
          <cell r="B151" t="str">
            <v>2672500</v>
          </cell>
        </row>
        <row r="152">
          <cell r="B152" t="str">
            <v>2673000</v>
          </cell>
        </row>
        <row r="153">
          <cell r="B153" t="str">
            <v>2674000</v>
          </cell>
        </row>
        <row r="156">
          <cell r="B156" t="str">
            <v>2700000</v>
          </cell>
        </row>
        <row r="161">
          <cell r="B161" t="str">
            <v>5111100</v>
          </cell>
        </row>
        <row r="162">
          <cell r="B162" t="str">
            <v>5111100I</v>
          </cell>
        </row>
        <row r="163">
          <cell r="B163" t="str">
            <v>5111200</v>
          </cell>
        </row>
        <row r="164">
          <cell r="B164" t="str">
            <v>5111200I</v>
          </cell>
        </row>
        <row r="165">
          <cell r="B165" t="str">
            <v>5111300</v>
          </cell>
        </row>
        <row r="166">
          <cell r="B166" t="str">
            <v>5111300I</v>
          </cell>
        </row>
        <row r="167">
          <cell r="B167" t="str">
            <v>5111400</v>
          </cell>
        </row>
        <row r="168">
          <cell r="B168" t="str">
            <v>5111400I</v>
          </cell>
        </row>
        <row r="169">
          <cell r="B169" t="str">
            <v>5111500</v>
          </cell>
        </row>
        <row r="170">
          <cell r="B170" t="str">
            <v>5111500I</v>
          </cell>
        </row>
        <row r="171">
          <cell r="B171" t="str">
            <v>5111600</v>
          </cell>
        </row>
        <row r="172">
          <cell r="B172" t="str">
            <v>5111600I</v>
          </cell>
        </row>
        <row r="173">
          <cell r="B173" t="str">
            <v>5111700</v>
          </cell>
        </row>
        <row r="174">
          <cell r="B174" t="str">
            <v>5111700I</v>
          </cell>
        </row>
        <row r="175">
          <cell r="B175" t="str">
            <v>5111800</v>
          </cell>
        </row>
        <row r="176">
          <cell r="B176" t="str">
            <v>5111800I</v>
          </cell>
        </row>
        <row r="178">
          <cell r="B178" t="str">
            <v>5112100</v>
          </cell>
        </row>
        <row r="179">
          <cell r="B179" t="str">
            <v>5112200</v>
          </cell>
        </row>
        <row r="180">
          <cell r="B180" t="str">
            <v>5112300</v>
          </cell>
        </row>
        <row r="181">
          <cell r="B181" t="str">
            <v>5112400</v>
          </cell>
        </row>
        <row r="184">
          <cell r="B184" t="str">
            <v>5210000</v>
          </cell>
        </row>
        <row r="185">
          <cell r="B185" t="str">
            <v>5210000I</v>
          </cell>
        </row>
        <row r="186">
          <cell r="B186" t="str">
            <v>5220000</v>
          </cell>
        </row>
        <row r="187">
          <cell r="B187" t="str">
            <v>5220000I</v>
          </cell>
        </row>
        <row r="188">
          <cell r="B188" t="str">
            <v>5230000</v>
          </cell>
        </row>
        <row r="189">
          <cell r="B189" t="str">
            <v>5230000I</v>
          </cell>
        </row>
        <row r="190">
          <cell r="B190" t="str">
            <v>5240000</v>
          </cell>
        </row>
        <row r="191">
          <cell r="B191" t="str">
            <v>5240000I</v>
          </cell>
        </row>
        <row r="194">
          <cell r="B194" t="str">
            <v>5310000</v>
          </cell>
        </row>
        <row r="195">
          <cell r="B195" t="str">
            <v>5310000I</v>
          </cell>
        </row>
        <row r="196">
          <cell r="B196" t="str">
            <v>5320000</v>
          </cell>
        </row>
        <row r="199">
          <cell r="B199" t="str">
            <v>5410000</v>
          </cell>
        </row>
        <row r="200">
          <cell r="B200" t="str">
            <v>5410000I</v>
          </cell>
        </row>
        <row r="201">
          <cell r="B201" t="str">
            <v>5420000</v>
          </cell>
        </row>
        <row r="202">
          <cell r="B202" t="str">
            <v>5420000I</v>
          </cell>
        </row>
        <row r="203">
          <cell r="B203" t="str">
            <v>5430000</v>
          </cell>
        </row>
        <row r="205">
          <cell r="B205" t="str">
            <v>5500000</v>
          </cell>
        </row>
        <row r="207">
          <cell r="B207" t="str">
            <v>5601000</v>
          </cell>
        </row>
        <row r="208">
          <cell r="B208" t="str">
            <v>5602000</v>
          </cell>
        </row>
        <row r="209">
          <cell r="B209" t="str">
            <v>5603000</v>
          </cell>
        </row>
        <row r="210">
          <cell r="B210" t="str">
            <v>5603500</v>
          </cell>
        </row>
        <row r="211">
          <cell r="B211" t="str">
            <v>5604000</v>
          </cell>
        </row>
        <row r="212">
          <cell r="B212" t="str">
            <v>5605000</v>
          </cell>
        </row>
        <row r="213">
          <cell r="B213" t="str">
            <v>5606000</v>
          </cell>
        </row>
        <row r="214">
          <cell r="B214" t="str">
            <v>5606000I</v>
          </cell>
        </row>
        <row r="215">
          <cell r="B215" t="str">
            <v>5607000</v>
          </cell>
        </row>
        <row r="216">
          <cell r="B216" t="str">
            <v>5608000</v>
          </cell>
        </row>
        <row r="217">
          <cell r="B217" t="str">
            <v>5609000</v>
          </cell>
        </row>
        <row r="218">
          <cell r="B218" t="str">
            <v>5610000</v>
          </cell>
        </row>
        <row r="219">
          <cell r="B219" t="str">
            <v>5611000</v>
          </cell>
        </row>
        <row r="220">
          <cell r="B220" t="str">
            <v>5611000I</v>
          </cell>
        </row>
        <row r="221">
          <cell r="B221" t="str">
            <v>5612000</v>
          </cell>
        </row>
        <row r="222">
          <cell r="B222" t="str">
            <v>5613000</v>
          </cell>
        </row>
        <row r="223">
          <cell r="B223" t="str">
            <v>5613000I</v>
          </cell>
        </row>
        <row r="224">
          <cell r="B224" t="str">
            <v>5614000</v>
          </cell>
        </row>
        <row r="225">
          <cell r="B225" t="str">
            <v>5614000I</v>
          </cell>
        </row>
        <row r="226">
          <cell r="B226" t="str">
            <v>5615000</v>
          </cell>
        </row>
        <row r="227">
          <cell r="B227" t="str">
            <v>5615000I</v>
          </cell>
        </row>
        <row r="228">
          <cell r="B228" t="str">
            <v>5616000</v>
          </cell>
        </row>
        <row r="229">
          <cell r="B229" t="str">
            <v>5617000</v>
          </cell>
        </row>
        <row r="230">
          <cell r="B230" t="str">
            <v>5618000</v>
          </cell>
        </row>
        <row r="231">
          <cell r="B231" t="str">
            <v>5619000</v>
          </cell>
        </row>
        <row r="232">
          <cell r="B232" t="str">
            <v>5620000</v>
          </cell>
        </row>
        <row r="233">
          <cell r="B233" t="str">
            <v>5620000I</v>
          </cell>
        </row>
        <row r="234">
          <cell r="B234" t="str">
            <v>5621000</v>
          </cell>
        </row>
        <row r="235">
          <cell r="B235" t="str">
            <v>5621000I</v>
          </cell>
        </row>
        <row r="236">
          <cell r="B236" t="str">
            <v>5622000</v>
          </cell>
        </row>
        <row r="237">
          <cell r="B237" t="str">
            <v>5640000</v>
          </cell>
        </row>
        <row r="238">
          <cell r="B238" t="str">
            <v>5640000I</v>
          </cell>
        </row>
        <row r="239">
          <cell r="B239" t="str">
            <v>5650000</v>
          </cell>
        </row>
        <row r="240">
          <cell r="B240" t="str">
            <v>5651000</v>
          </cell>
        </row>
        <row r="241">
          <cell r="B241" t="str">
            <v>5670000</v>
          </cell>
        </row>
        <row r="242">
          <cell r="B242" t="str">
            <v>5700000</v>
          </cell>
        </row>
        <row r="247">
          <cell r="B247" t="str">
            <v>6111000</v>
          </cell>
        </row>
        <row r="248">
          <cell r="B248" t="str">
            <v>6111000I</v>
          </cell>
        </row>
        <row r="249">
          <cell r="B249" t="str">
            <v>6112000</v>
          </cell>
        </row>
        <row r="250">
          <cell r="B250" t="str">
            <v>6113000</v>
          </cell>
        </row>
        <row r="251">
          <cell r="B251" t="str">
            <v>6113000I</v>
          </cell>
        </row>
        <row r="252">
          <cell r="B252" t="str">
            <v>6114000</v>
          </cell>
        </row>
        <row r="253">
          <cell r="B253" t="str">
            <v>6114000I</v>
          </cell>
        </row>
        <row r="254">
          <cell r="B254" t="str">
            <v>6115000</v>
          </cell>
        </row>
        <row r="255">
          <cell r="B255" t="str">
            <v>6115000I</v>
          </cell>
        </row>
        <row r="256">
          <cell r="B256" t="str">
            <v>6116000</v>
          </cell>
        </row>
        <row r="257">
          <cell r="B257" t="str">
            <v>6117000</v>
          </cell>
        </row>
        <row r="258">
          <cell r="B258" t="str">
            <v>6117000I</v>
          </cell>
        </row>
        <row r="259">
          <cell r="B259" t="str">
            <v>6118000</v>
          </cell>
        </row>
        <row r="260">
          <cell r="B260" t="str">
            <v>6118000I</v>
          </cell>
        </row>
        <row r="261">
          <cell r="B261" t="str">
            <v>6119000</v>
          </cell>
        </row>
        <row r="263">
          <cell r="B263" t="str">
            <v>6121000</v>
          </cell>
        </row>
        <row r="264">
          <cell r="B264" t="str">
            <v>6121000I</v>
          </cell>
        </row>
        <row r="266">
          <cell r="B266" t="str">
            <v>6131000</v>
          </cell>
        </row>
        <row r="267">
          <cell r="B267" t="str">
            <v>6131000I</v>
          </cell>
        </row>
        <row r="271">
          <cell r="B271" t="str">
            <v>6211000</v>
          </cell>
        </row>
        <row r="272">
          <cell r="B272" t="str">
            <v>6212000</v>
          </cell>
        </row>
        <row r="273">
          <cell r="B273" t="str">
            <v>6213000</v>
          </cell>
        </row>
        <row r="274">
          <cell r="B274" t="str">
            <v>6214000</v>
          </cell>
        </row>
        <row r="275">
          <cell r="B275" t="str">
            <v>6215000</v>
          </cell>
        </row>
        <row r="276">
          <cell r="B276" t="str">
            <v>6216000</v>
          </cell>
        </row>
        <row r="278">
          <cell r="B278" t="str">
            <v>6221000</v>
          </cell>
        </row>
        <row r="279">
          <cell r="B279" t="str">
            <v>6221000I</v>
          </cell>
        </row>
        <row r="280">
          <cell r="B280" t="str">
            <v>6222000</v>
          </cell>
        </row>
        <row r="281">
          <cell r="B281" t="str">
            <v>6223000</v>
          </cell>
        </row>
        <row r="282">
          <cell r="B282" t="str">
            <v>6224000</v>
          </cell>
        </row>
        <row r="283">
          <cell r="B283" t="str">
            <v>6225000</v>
          </cell>
        </row>
        <row r="284">
          <cell r="B284" t="str">
            <v>6226000</v>
          </cell>
        </row>
        <row r="285">
          <cell r="B285" t="str">
            <v>6227000</v>
          </cell>
        </row>
        <row r="288">
          <cell r="B288" t="str">
            <v>6231100</v>
          </cell>
        </row>
        <row r="289">
          <cell r="B289" t="str">
            <v>6231200</v>
          </cell>
        </row>
        <row r="291">
          <cell r="B291" t="str">
            <v>6232100</v>
          </cell>
        </row>
        <row r="292">
          <cell r="B292" t="str">
            <v>6232200</v>
          </cell>
        </row>
        <row r="293">
          <cell r="B293" t="str">
            <v>6232200I</v>
          </cell>
        </row>
        <row r="294">
          <cell r="B294" t="str">
            <v>6232300</v>
          </cell>
        </row>
        <row r="295">
          <cell r="B295" t="str">
            <v>6232400</v>
          </cell>
        </row>
        <row r="296">
          <cell r="B296" t="str">
            <v>6232500</v>
          </cell>
        </row>
        <row r="301">
          <cell r="B301" t="str">
            <v>6310000</v>
          </cell>
        </row>
        <row r="302">
          <cell r="B302" t="str">
            <v>6320000</v>
          </cell>
        </row>
        <row r="303">
          <cell r="B303" t="str">
            <v>6330000</v>
          </cell>
        </row>
        <row r="307">
          <cell r="B307" t="str">
            <v>6411000</v>
          </cell>
        </row>
        <row r="308">
          <cell r="B308" t="str">
            <v>6412000</v>
          </cell>
        </row>
        <row r="309">
          <cell r="B309" t="str">
            <v>6413000</v>
          </cell>
        </row>
        <row r="310">
          <cell r="B310" t="str">
            <v>6414000</v>
          </cell>
        </row>
        <row r="311">
          <cell r="B311" t="str">
            <v>6414500</v>
          </cell>
        </row>
        <row r="312">
          <cell r="B312" t="str">
            <v>6414600</v>
          </cell>
        </row>
        <row r="313">
          <cell r="B313" t="str">
            <v>6415000</v>
          </cell>
        </row>
        <row r="314">
          <cell r="B314" t="str">
            <v>6415500</v>
          </cell>
        </row>
        <row r="315">
          <cell r="B315" t="str">
            <v>6416000</v>
          </cell>
        </row>
        <row r="316">
          <cell r="B316" t="str">
            <v>6416000I</v>
          </cell>
        </row>
        <row r="317">
          <cell r="B317" t="str">
            <v>6417000</v>
          </cell>
        </row>
        <row r="318">
          <cell r="B318" t="str">
            <v>6418000</v>
          </cell>
        </row>
        <row r="319">
          <cell r="B319" t="str">
            <v>6418000I</v>
          </cell>
        </row>
        <row r="320">
          <cell r="B320" t="str">
            <v>6419000</v>
          </cell>
        </row>
        <row r="321">
          <cell r="B321" t="str">
            <v>6419000I</v>
          </cell>
        </row>
        <row r="322">
          <cell r="B322" t="str">
            <v>6419001</v>
          </cell>
        </row>
        <row r="323">
          <cell r="B323" t="str">
            <v>6420000</v>
          </cell>
        </row>
        <row r="324">
          <cell r="B324" t="str">
            <v>6420000I</v>
          </cell>
        </row>
        <row r="325">
          <cell r="B325" t="str">
            <v>6421000</v>
          </cell>
        </row>
        <row r="326">
          <cell r="B326" t="str">
            <v>6422000</v>
          </cell>
        </row>
        <row r="327">
          <cell r="B327" t="str">
            <v>6422000I</v>
          </cell>
        </row>
        <row r="328">
          <cell r="B328" t="str">
            <v>6423000</v>
          </cell>
        </row>
        <row r="329">
          <cell r="B329" t="str">
            <v>6423000I</v>
          </cell>
        </row>
        <row r="330">
          <cell r="B330" t="str">
            <v>6424000</v>
          </cell>
        </row>
        <row r="331">
          <cell r="B331" t="str">
            <v>6424000I</v>
          </cell>
        </row>
        <row r="332">
          <cell r="B332" t="str">
            <v>6425000</v>
          </cell>
        </row>
        <row r="333">
          <cell r="B333" t="str">
            <v>6426000</v>
          </cell>
        </row>
        <row r="334">
          <cell r="B334" t="str">
            <v>6426000I</v>
          </cell>
        </row>
        <row r="335">
          <cell r="B335" t="str">
            <v>6427000</v>
          </cell>
        </row>
        <row r="336">
          <cell r="B336" t="str">
            <v>6428000</v>
          </cell>
        </row>
        <row r="337">
          <cell r="B337" t="str">
            <v>6428000I</v>
          </cell>
        </row>
        <row r="338">
          <cell r="B338" t="str">
            <v>6429000</v>
          </cell>
        </row>
        <row r="339">
          <cell r="B339" t="str">
            <v>6430000</v>
          </cell>
        </row>
        <row r="340">
          <cell r="B340" t="str">
            <v>6431000</v>
          </cell>
        </row>
        <row r="341">
          <cell r="B341" t="str">
            <v>6431000I</v>
          </cell>
        </row>
        <row r="342">
          <cell r="B342" t="str">
            <v>6432000</v>
          </cell>
        </row>
        <row r="343">
          <cell r="B343" t="str">
            <v>6432000I</v>
          </cell>
        </row>
        <row r="344">
          <cell r="B344" t="str">
            <v>6433000</v>
          </cell>
        </row>
        <row r="345">
          <cell r="B345" t="str">
            <v>6433000I</v>
          </cell>
        </row>
        <row r="346">
          <cell r="B346" t="str">
            <v>6434000</v>
          </cell>
        </row>
        <row r="347">
          <cell r="B347" t="str">
            <v>6434000I</v>
          </cell>
        </row>
        <row r="348">
          <cell r="B348" t="str">
            <v>6435000</v>
          </cell>
        </row>
        <row r="349">
          <cell r="B349" t="str">
            <v>6435000I</v>
          </cell>
        </row>
        <row r="350">
          <cell r="B350" t="str">
            <v>6436000</v>
          </cell>
        </row>
        <row r="351">
          <cell r="B351" t="str">
            <v>6436000I</v>
          </cell>
        </row>
        <row r="352">
          <cell r="B352" t="str">
            <v>6437000</v>
          </cell>
        </row>
        <row r="353">
          <cell r="B353" t="str">
            <v>6437000I</v>
          </cell>
        </row>
        <row r="354">
          <cell r="B354" t="str">
            <v>6437100</v>
          </cell>
        </row>
        <row r="355">
          <cell r="B355" t="str">
            <v>6437100I</v>
          </cell>
        </row>
        <row r="356">
          <cell r="B356" t="str">
            <v>6437200</v>
          </cell>
        </row>
        <row r="357">
          <cell r="B357" t="str">
            <v>6437300</v>
          </cell>
        </row>
        <row r="358">
          <cell r="B358" t="str">
            <v>6437400</v>
          </cell>
        </row>
        <row r="359">
          <cell r="B359" t="str">
            <v>6437400I</v>
          </cell>
        </row>
        <row r="360">
          <cell r="B360" t="str">
            <v>6438000</v>
          </cell>
        </row>
        <row r="361">
          <cell r="B361" t="str">
            <v>6438000I</v>
          </cell>
        </row>
        <row r="362">
          <cell r="B362" t="str">
            <v>6439000</v>
          </cell>
        </row>
        <row r="363">
          <cell r="B363" t="str">
            <v>6439000I</v>
          </cell>
        </row>
        <row r="364">
          <cell r="B364" t="str">
            <v>6440000</v>
          </cell>
        </row>
        <row r="365">
          <cell r="B365" t="str">
            <v>6441000</v>
          </cell>
        </row>
        <row r="366">
          <cell r="B366" t="str">
            <v>6442000</v>
          </cell>
        </row>
        <row r="367">
          <cell r="B367" t="str">
            <v>6450000</v>
          </cell>
        </row>
        <row r="368">
          <cell r="B368" t="str">
            <v>6470000</v>
          </cell>
        </row>
        <row r="369">
          <cell r="B369" t="str">
            <v>6480000</v>
          </cell>
        </row>
        <row r="374">
          <cell r="B374" t="str">
            <v>7110000</v>
          </cell>
        </row>
        <row r="375">
          <cell r="B375" t="str">
            <v>7111000</v>
          </cell>
        </row>
        <row r="376">
          <cell r="B376" t="str">
            <v>7112000</v>
          </cell>
        </row>
        <row r="378">
          <cell r="B378" t="str">
            <v>7120000</v>
          </cell>
        </row>
        <row r="380">
          <cell r="B380" t="str">
            <v>7130000</v>
          </cell>
        </row>
        <row r="382">
          <cell r="B382" t="str">
            <v>7141000</v>
          </cell>
        </row>
        <row r="383">
          <cell r="B383" t="str">
            <v>7142000</v>
          </cell>
        </row>
        <row r="384">
          <cell r="B384" t="str">
            <v>7143000</v>
          </cell>
        </row>
        <row r="385">
          <cell r="B385" t="str">
            <v>7144000</v>
          </cell>
        </row>
        <row r="386">
          <cell r="B386" t="str">
            <v>7145000</v>
          </cell>
        </row>
        <row r="387">
          <cell r="B387" t="str">
            <v>7145000I</v>
          </cell>
        </row>
        <row r="388">
          <cell r="B388" t="str">
            <v>7150000</v>
          </cell>
        </row>
        <row r="389">
          <cell r="B389" t="str">
            <v>7170000</v>
          </cell>
        </row>
        <row r="393">
          <cell r="B393" t="str">
            <v>7210000</v>
          </cell>
        </row>
        <row r="395">
          <cell r="B395" t="str">
            <v>7220000</v>
          </cell>
        </row>
        <row r="397">
          <cell r="B397" t="str">
            <v>7231000</v>
          </cell>
        </row>
        <row r="398">
          <cell r="B398" t="str">
            <v>7232000</v>
          </cell>
        </row>
        <row r="399">
          <cell r="B399" t="str">
            <v>7233000</v>
          </cell>
        </row>
        <row r="400">
          <cell r="B400" t="str">
            <v>7234000</v>
          </cell>
        </row>
        <row r="401">
          <cell r="B401" t="str">
            <v>7235000</v>
          </cell>
        </row>
        <row r="402">
          <cell r="B402" t="str">
            <v>7236000</v>
          </cell>
        </row>
        <row r="403">
          <cell r="B403" t="str">
            <v>7237000</v>
          </cell>
        </row>
        <row r="404">
          <cell r="B404" t="str">
            <v>7250000</v>
          </cell>
        </row>
        <row r="405">
          <cell r="B405" t="str">
            <v>7270000</v>
          </cell>
        </row>
        <row r="410">
          <cell r="B410" t="str">
            <v>7300000</v>
          </cell>
        </row>
        <row r="411">
          <cell r="B411" t="str">
            <v>7300000I</v>
          </cell>
        </row>
        <row r="413">
          <cell r="B413" t="str">
            <v>7400000</v>
          </cell>
        </row>
        <row r="417">
          <cell r="B417" t="str">
            <v>7511000</v>
          </cell>
        </row>
        <row r="418">
          <cell r="B418" t="str">
            <v>7512000</v>
          </cell>
        </row>
        <row r="419">
          <cell r="B419" t="str">
            <v>7513000</v>
          </cell>
        </row>
        <row r="420">
          <cell r="B420" t="str">
            <v>7514000</v>
          </cell>
        </row>
        <row r="421">
          <cell r="B421" t="str">
            <v>7515000</v>
          </cell>
        </row>
        <row r="422">
          <cell r="B422" t="str">
            <v>7515500</v>
          </cell>
        </row>
        <row r="423">
          <cell r="B423" t="str">
            <v>7516000</v>
          </cell>
        </row>
        <row r="424">
          <cell r="B424" t="str">
            <v>7517000</v>
          </cell>
        </row>
        <row r="425">
          <cell r="B425" t="str">
            <v>7518000</v>
          </cell>
        </row>
        <row r="426">
          <cell r="B426" t="str">
            <v>7519000</v>
          </cell>
        </row>
        <row r="428">
          <cell r="B428" t="str">
            <v>7521000</v>
          </cell>
        </row>
        <row r="429">
          <cell r="B429" t="str">
            <v>7522000</v>
          </cell>
        </row>
        <row r="430">
          <cell r="B430" t="str">
            <v>7523000</v>
          </cell>
        </row>
        <row r="431">
          <cell r="B431" t="str">
            <v>7523500</v>
          </cell>
        </row>
        <row r="432">
          <cell r="B432" t="str">
            <v>7524000</v>
          </cell>
        </row>
        <row r="433">
          <cell r="B433" t="str">
            <v>7525000</v>
          </cell>
        </row>
        <row r="434">
          <cell r="B434" t="str">
            <v>7526000</v>
          </cell>
        </row>
        <row r="435">
          <cell r="B435" t="str">
            <v>7526000I</v>
          </cell>
        </row>
        <row r="436">
          <cell r="B436" t="str">
            <v>7527000</v>
          </cell>
        </row>
        <row r="437">
          <cell r="B437" t="str">
            <v>7528000</v>
          </cell>
        </row>
        <row r="440">
          <cell r="B440" t="str">
            <v>7600000</v>
          </cell>
        </row>
        <row r="442">
          <cell r="B442" t="str">
            <v>7700000</v>
          </cell>
        </row>
        <row r="445">
          <cell r="B445" t="str">
            <v>2180100</v>
          </cell>
        </row>
        <row r="446">
          <cell r="B446" t="str">
            <v>2180300</v>
          </cell>
        </row>
        <row r="447">
          <cell r="B447" t="str">
            <v>2180450</v>
          </cell>
        </row>
        <row r="451">
          <cell r="B451" t="str">
            <v>OFF1111</v>
          </cell>
        </row>
        <row r="452">
          <cell r="B452" t="str">
            <v>OFF1112</v>
          </cell>
        </row>
        <row r="453">
          <cell r="B453" t="str">
            <v>OFF1113</v>
          </cell>
        </row>
        <row r="455">
          <cell r="B455" t="str">
            <v>OFF1211</v>
          </cell>
        </row>
        <row r="456">
          <cell r="B456" t="str">
            <v>OFF1212</v>
          </cell>
        </row>
        <row r="457">
          <cell r="B457" t="str">
            <v>OFF1213</v>
          </cell>
        </row>
        <row r="459">
          <cell r="B459" t="str">
            <v>OFF1311</v>
          </cell>
        </row>
        <row r="460">
          <cell r="B460" t="str">
            <v>OFF1312</v>
          </cell>
        </row>
        <row r="461">
          <cell r="B461" t="str">
            <v>OFF1313</v>
          </cell>
        </row>
        <row r="463">
          <cell r="B463" t="str">
            <v>OFF1411</v>
          </cell>
        </row>
        <row r="464">
          <cell r="B464" t="str">
            <v>OFF1412</v>
          </cell>
        </row>
        <row r="465">
          <cell r="B465" t="str">
            <v>OFF1413</v>
          </cell>
        </row>
        <row r="467">
          <cell r="B467" t="str">
            <v>OFF1511</v>
          </cell>
        </row>
        <row r="468">
          <cell r="B468" t="str">
            <v>OFF1512</v>
          </cell>
        </row>
        <row r="469">
          <cell r="B469" t="str">
            <v>OFF1513</v>
          </cell>
        </row>
        <row r="471">
          <cell r="B471" t="str">
            <v>OFF2000</v>
          </cell>
        </row>
        <row r="473">
          <cell r="B473" t="str">
            <v>STAT1100</v>
          </cell>
        </row>
        <row r="474">
          <cell r="B474" t="str">
            <v>STAT1200</v>
          </cell>
        </row>
        <row r="475">
          <cell r="B475" t="str">
            <v>STAT1300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РР"/>
      <sheetName val="ФП"/>
      <sheetName val="статьи"/>
      <sheetName val="итог счетов"/>
      <sheetName val="курс"/>
      <sheetName val="баланс (conversion)"/>
      <sheetName val="Прим.1"/>
      <sheetName val="Прим.2"/>
      <sheetName val="Прим.3"/>
      <sheetName val="баланс (база)"/>
      <sheetName val="Лист1"/>
      <sheetName val="Свод (баланс) (pl)"/>
      <sheetName val="Свод (баланс) (pwc)"/>
      <sheetName val="баланс 2006"/>
      <sheetName val="2005"/>
      <sheetName val="2004"/>
      <sheetName val="ТипСчетаРезультата1"/>
      <sheetName val="Лист1 (2)"/>
      <sheetName val="Лист2"/>
      <sheetName val="Лист3"/>
      <sheetName val="Лист1 (3)"/>
      <sheetName val="Лист1 (4)"/>
      <sheetName val="Лист1 (5)"/>
      <sheetName val="Лист4"/>
      <sheetName val="Лист1 (6)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/>
      <sheetData sheetId="20" refreshError="1"/>
      <sheetData sheetId="21"/>
      <sheetData sheetId="22"/>
      <sheetData sheetId="23" refreshError="1"/>
      <sheetData sheetId="24" refreshError="1">
        <row r="2">
          <cell r="K2" t="str">
            <v>0100</v>
          </cell>
          <cell r="L2">
            <v>38748</v>
          </cell>
          <cell r="M2">
            <v>38748</v>
          </cell>
          <cell r="N2">
            <v>-12312135.41</v>
          </cell>
          <cell r="O2" t="str">
            <v>RUB</v>
          </cell>
        </row>
        <row r="3">
          <cell r="K3" t="str">
            <v>0100</v>
          </cell>
          <cell r="L3">
            <v>38748</v>
          </cell>
          <cell r="M3">
            <v>38748</v>
          </cell>
          <cell r="N3">
            <v>11888897.279999999</v>
          </cell>
          <cell r="O3" t="str">
            <v>RUB</v>
          </cell>
        </row>
        <row r="4">
          <cell r="K4" t="str">
            <v>0100</v>
          </cell>
          <cell r="L4">
            <v>38748</v>
          </cell>
          <cell r="M4">
            <v>38748</v>
          </cell>
          <cell r="N4">
            <v>423238.13</v>
          </cell>
          <cell r="O4" t="str">
            <v>RUB</v>
          </cell>
        </row>
        <row r="5">
          <cell r="K5" t="str">
            <v>0100</v>
          </cell>
          <cell r="L5">
            <v>38748</v>
          </cell>
          <cell r="M5">
            <v>38748</v>
          </cell>
          <cell r="N5">
            <v>-389907.02</v>
          </cell>
          <cell r="O5" t="str">
            <v>RUB</v>
          </cell>
        </row>
        <row r="6">
          <cell r="K6" t="str">
            <v>0100</v>
          </cell>
          <cell r="L6">
            <v>38748</v>
          </cell>
          <cell r="M6">
            <v>38748</v>
          </cell>
          <cell r="N6">
            <v>389907.02</v>
          </cell>
          <cell r="O6" t="str">
            <v>RUB</v>
          </cell>
        </row>
        <row r="7">
          <cell r="K7" t="str">
            <v>0100</v>
          </cell>
          <cell r="L7">
            <v>38748</v>
          </cell>
          <cell r="M7">
            <v>38748</v>
          </cell>
          <cell r="N7">
            <v>-25577738.02</v>
          </cell>
          <cell r="O7" t="str">
            <v>RUB</v>
          </cell>
        </row>
        <row r="8">
          <cell r="K8" t="str">
            <v>0100</v>
          </cell>
          <cell r="L8">
            <v>38748</v>
          </cell>
          <cell r="M8">
            <v>38748</v>
          </cell>
          <cell r="N8">
            <v>25491848.02</v>
          </cell>
          <cell r="O8" t="str">
            <v>RUB</v>
          </cell>
        </row>
        <row r="9">
          <cell r="K9" t="str">
            <v>0100</v>
          </cell>
          <cell r="L9">
            <v>38748</v>
          </cell>
          <cell r="M9">
            <v>38748</v>
          </cell>
          <cell r="N9">
            <v>85890</v>
          </cell>
          <cell r="O9" t="str">
            <v>RUB</v>
          </cell>
        </row>
        <row r="10">
          <cell r="K10" t="str">
            <v>0100</v>
          </cell>
          <cell r="L10">
            <v>38776</v>
          </cell>
          <cell r="M10">
            <v>38776</v>
          </cell>
          <cell r="N10">
            <v>-13925805.640000001</v>
          </cell>
          <cell r="O10" t="str">
            <v>RUB</v>
          </cell>
        </row>
        <row r="11">
          <cell r="K11" t="str">
            <v>0100</v>
          </cell>
          <cell r="L11">
            <v>38776</v>
          </cell>
          <cell r="M11">
            <v>38776</v>
          </cell>
          <cell r="N11">
            <v>13925805.640000001</v>
          </cell>
          <cell r="O11" t="str">
            <v>RUB</v>
          </cell>
        </row>
        <row r="12">
          <cell r="K12" t="str">
            <v>0100</v>
          </cell>
          <cell r="L12">
            <v>38776</v>
          </cell>
          <cell r="M12">
            <v>38776</v>
          </cell>
          <cell r="N12">
            <v>-511939.64</v>
          </cell>
          <cell r="O12" t="str">
            <v>RUB</v>
          </cell>
        </row>
        <row r="13">
          <cell r="K13" t="str">
            <v>0100</v>
          </cell>
          <cell r="L13">
            <v>38776</v>
          </cell>
          <cell r="M13">
            <v>38776</v>
          </cell>
          <cell r="N13">
            <v>511939.64</v>
          </cell>
          <cell r="O13" t="str">
            <v>RUB</v>
          </cell>
        </row>
        <row r="14">
          <cell r="K14" t="str">
            <v>0100</v>
          </cell>
          <cell r="L14">
            <v>38776</v>
          </cell>
          <cell r="M14">
            <v>38776</v>
          </cell>
          <cell r="N14">
            <v>-34887490.600000001</v>
          </cell>
          <cell r="O14" t="str">
            <v>RUB</v>
          </cell>
        </row>
        <row r="15">
          <cell r="K15" t="str">
            <v>0100</v>
          </cell>
          <cell r="L15">
            <v>38776</v>
          </cell>
          <cell r="M15">
            <v>38776</v>
          </cell>
          <cell r="N15">
            <v>34787040.600000001</v>
          </cell>
          <cell r="O15" t="str">
            <v>RUB</v>
          </cell>
        </row>
        <row r="16">
          <cell r="K16" t="str">
            <v>0100</v>
          </cell>
          <cell r="L16">
            <v>38776</v>
          </cell>
          <cell r="M16">
            <v>38776</v>
          </cell>
          <cell r="N16">
            <v>100450</v>
          </cell>
          <cell r="O16" t="str">
            <v>RUB</v>
          </cell>
        </row>
        <row r="17">
          <cell r="K17" t="str">
            <v>0100</v>
          </cell>
          <cell r="L17">
            <v>38807</v>
          </cell>
          <cell r="M17">
            <v>38807</v>
          </cell>
          <cell r="N17">
            <v>-10387259.130000001</v>
          </cell>
          <cell r="O17" t="str">
            <v>RUB</v>
          </cell>
        </row>
        <row r="18">
          <cell r="K18" t="str">
            <v>0100</v>
          </cell>
          <cell r="L18">
            <v>38807</v>
          </cell>
          <cell r="M18">
            <v>38807</v>
          </cell>
          <cell r="N18">
            <v>9913589.2799999993</v>
          </cell>
          <cell r="O18" t="str">
            <v>RUB</v>
          </cell>
        </row>
        <row r="19">
          <cell r="K19" t="str">
            <v>0100</v>
          </cell>
          <cell r="L19">
            <v>38807</v>
          </cell>
          <cell r="M19">
            <v>38807</v>
          </cell>
          <cell r="N19">
            <v>473669.85</v>
          </cell>
          <cell r="O19" t="str">
            <v>RUB</v>
          </cell>
        </row>
        <row r="20">
          <cell r="K20" t="str">
            <v>0100</v>
          </cell>
          <cell r="L20">
            <v>38807</v>
          </cell>
          <cell r="M20">
            <v>38807</v>
          </cell>
          <cell r="N20">
            <v>-564864.87</v>
          </cell>
          <cell r="O20" t="str">
            <v>RUB</v>
          </cell>
        </row>
        <row r="21">
          <cell r="K21" t="str">
            <v>0100</v>
          </cell>
          <cell r="L21">
            <v>38807</v>
          </cell>
          <cell r="M21">
            <v>38807</v>
          </cell>
          <cell r="N21">
            <v>564864.87</v>
          </cell>
          <cell r="O21" t="str">
            <v>RUB</v>
          </cell>
        </row>
        <row r="22">
          <cell r="K22" t="str">
            <v>0100</v>
          </cell>
          <cell r="L22">
            <v>38807</v>
          </cell>
          <cell r="M22">
            <v>38807</v>
          </cell>
          <cell r="N22">
            <v>-46075175.020000003</v>
          </cell>
          <cell r="O22" t="str">
            <v>RUB</v>
          </cell>
        </row>
        <row r="23">
          <cell r="K23" t="str">
            <v>0100</v>
          </cell>
          <cell r="L23">
            <v>38807</v>
          </cell>
          <cell r="M23">
            <v>38807</v>
          </cell>
          <cell r="N23">
            <v>45901025.869999997</v>
          </cell>
          <cell r="O23" t="str">
            <v>RUB</v>
          </cell>
        </row>
        <row r="24">
          <cell r="K24" t="str">
            <v>0100</v>
          </cell>
          <cell r="L24">
            <v>38807</v>
          </cell>
          <cell r="M24">
            <v>38807</v>
          </cell>
          <cell r="N24">
            <v>174149.15</v>
          </cell>
          <cell r="O24" t="str">
            <v>RUB</v>
          </cell>
        </row>
        <row r="25">
          <cell r="K25" t="str">
            <v>0100</v>
          </cell>
          <cell r="L25">
            <v>38807</v>
          </cell>
          <cell r="M25">
            <v>38807</v>
          </cell>
          <cell r="N25">
            <v>-40372.879999999997</v>
          </cell>
          <cell r="O25" t="str">
            <v>RUB</v>
          </cell>
        </row>
        <row r="26">
          <cell r="K26" t="str">
            <v>0100</v>
          </cell>
          <cell r="L26">
            <v>38807</v>
          </cell>
          <cell r="M26">
            <v>38807</v>
          </cell>
          <cell r="N26">
            <v>-83904.62</v>
          </cell>
          <cell r="O26" t="str">
            <v>RUB</v>
          </cell>
        </row>
        <row r="27">
          <cell r="K27" t="str">
            <v>0100</v>
          </cell>
          <cell r="L27">
            <v>38807</v>
          </cell>
          <cell r="M27">
            <v>38807</v>
          </cell>
          <cell r="N27">
            <v>40372.879999999997</v>
          </cell>
          <cell r="O27" t="str">
            <v>RUB</v>
          </cell>
        </row>
        <row r="28">
          <cell r="K28" t="str">
            <v>0100</v>
          </cell>
          <cell r="L28">
            <v>38807</v>
          </cell>
          <cell r="M28">
            <v>38807</v>
          </cell>
          <cell r="N28">
            <v>83904.62</v>
          </cell>
          <cell r="O28" t="str">
            <v>RUB</v>
          </cell>
        </row>
        <row r="29">
          <cell r="K29" t="str">
            <v>0100</v>
          </cell>
          <cell r="L29">
            <v>38748</v>
          </cell>
          <cell r="M29">
            <v>38748</v>
          </cell>
          <cell r="N29">
            <v>-63299418.659999996</v>
          </cell>
          <cell r="O29" t="str">
            <v>RUB</v>
          </cell>
        </row>
        <row r="30">
          <cell r="K30" t="str">
            <v>0100</v>
          </cell>
          <cell r="L30">
            <v>38748</v>
          </cell>
          <cell r="M30">
            <v>38748</v>
          </cell>
          <cell r="N30">
            <v>63290775.32</v>
          </cell>
          <cell r="O30" t="str">
            <v>RUB</v>
          </cell>
        </row>
        <row r="31">
          <cell r="K31" t="str">
            <v>0100</v>
          </cell>
          <cell r="L31">
            <v>38748</v>
          </cell>
          <cell r="M31">
            <v>38748</v>
          </cell>
          <cell r="N31">
            <v>8643.34</v>
          </cell>
          <cell r="O31" t="str">
            <v>RUB</v>
          </cell>
        </row>
        <row r="32">
          <cell r="K32" t="str">
            <v>0100</v>
          </cell>
          <cell r="L32">
            <v>38748</v>
          </cell>
          <cell r="M32">
            <v>38748</v>
          </cell>
          <cell r="N32">
            <v>-5205476.0199999996</v>
          </cell>
          <cell r="O32" t="str">
            <v>RUB</v>
          </cell>
        </row>
        <row r="33">
          <cell r="K33" t="str">
            <v>0100</v>
          </cell>
          <cell r="L33">
            <v>38748</v>
          </cell>
          <cell r="M33">
            <v>38748</v>
          </cell>
          <cell r="N33">
            <v>5205476.0199999996</v>
          </cell>
          <cell r="O33" t="str">
            <v>RUB</v>
          </cell>
        </row>
        <row r="34">
          <cell r="K34" t="str">
            <v>0100</v>
          </cell>
          <cell r="L34">
            <v>38748</v>
          </cell>
          <cell r="M34">
            <v>38748</v>
          </cell>
          <cell r="N34">
            <v>-16635239.949999999</v>
          </cell>
          <cell r="O34" t="str">
            <v>RUB</v>
          </cell>
        </row>
        <row r="35">
          <cell r="K35" t="str">
            <v>0100</v>
          </cell>
          <cell r="L35">
            <v>38748</v>
          </cell>
          <cell r="M35">
            <v>38748</v>
          </cell>
          <cell r="N35">
            <v>16635239.949999999</v>
          </cell>
          <cell r="O35" t="str">
            <v>RUB</v>
          </cell>
        </row>
        <row r="36">
          <cell r="K36" t="str">
            <v>0100</v>
          </cell>
          <cell r="L36">
            <v>38748</v>
          </cell>
          <cell r="M36">
            <v>38748</v>
          </cell>
          <cell r="N36">
            <v>-58079.08</v>
          </cell>
          <cell r="O36" t="str">
            <v>RUB</v>
          </cell>
        </row>
        <row r="37">
          <cell r="K37" t="str">
            <v>0100</v>
          </cell>
          <cell r="L37">
            <v>38748</v>
          </cell>
          <cell r="M37">
            <v>38748</v>
          </cell>
          <cell r="N37">
            <v>58079.08</v>
          </cell>
          <cell r="O37" t="str">
            <v>RUB</v>
          </cell>
        </row>
        <row r="38">
          <cell r="K38" t="str">
            <v>0100</v>
          </cell>
          <cell r="L38">
            <v>38776</v>
          </cell>
          <cell r="M38">
            <v>38776</v>
          </cell>
          <cell r="N38">
            <v>-3384208.52</v>
          </cell>
          <cell r="O38" t="str">
            <v>RUB</v>
          </cell>
        </row>
        <row r="39">
          <cell r="K39" t="str">
            <v>0100</v>
          </cell>
          <cell r="L39">
            <v>38776</v>
          </cell>
          <cell r="M39">
            <v>38776</v>
          </cell>
          <cell r="N39">
            <v>3384208.52</v>
          </cell>
          <cell r="O39" t="str">
            <v>RUB</v>
          </cell>
        </row>
        <row r="40">
          <cell r="K40" t="str">
            <v>0100</v>
          </cell>
          <cell r="L40">
            <v>38807</v>
          </cell>
          <cell r="M40">
            <v>38807</v>
          </cell>
          <cell r="N40">
            <v>-3384208.52</v>
          </cell>
          <cell r="O40" t="str">
            <v>RUB</v>
          </cell>
        </row>
        <row r="41">
          <cell r="K41" t="str">
            <v>0100</v>
          </cell>
          <cell r="L41">
            <v>38807</v>
          </cell>
          <cell r="M41">
            <v>38807</v>
          </cell>
          <cell r="N41">
            <v>3384208.52</v>
          </cell>
          <cell r="O41" t="str">
            <v>RUB</v>
          </cell>
        </row>
        <row r="42">
          <cell r="K42" t="str">
            <v>0100</v>
          </cell>
          <cell r="L42">
            <v>38748</v>
          </cell>
          <cell r="M42">
            <v>38748</v>
          </cell>
          <cell r="N42">
            <v>-124398.03</v>
          </cell>
          <cell r="O42" t="str">
            <v>RUB</v>
          </cell>
        </row>
        <row r="43">
          <cell r="K43" t="str">
            <v>0100</v>
          </cell>
          <cell r="L43">
            <v>38748</v>
          </cell>
          <cell r="M43">
            <v>38748</v>
          </cell>
          <cell r="N43">
            <v>123981.97</v>
          </cell>
          <cell r="O43" t="str">
            <v>RUB</v>
          </cell>
        </row>
        <row r="44">
          <cell r="K44" t="str">
            <v>0100</v>
          </cell>
          <cell r="L44">
            <v>38748</v>
          </cell>
          <cell r="M44">
            <v>38748</v>
          </cell>
          <cell r="N44">
            <v>416.06</v>
          </cell>
          <cell r="O44" t="str">
            <v>RUB</v>
          </cell>
        </row>
        <row r="45">
          <cell r="K45" t="str">
            <v>0100</v>
          </cell>
          <cell r="L45">
            <v>38776</v>
          </cell>
          <cell r="M45">
            <v>38776</v>
          </cell>
          <cell r="N45">
            <v>-91441.27</v>
          </cell>
          <cell r="O45" t="str">
            <v>RUB</v>
          </cell>
        </row>
        <row r="46">
          <cell r="K46" t="str">
            <v>0100</v>
          </cell>
          <cell r="L46">
            <v>38776</v>
          </cell>
          <cell r="M46">
            <v>38776</v>
          </cell>
          <cell r="N46">
            <v>91441.27</v>
          </cell>
          <cell r="O46" t="str">
            <v>RUB</v>
          </cell>
        </row>
        <row r="47">
          <cell r="K47" t="str">
            <v>0100</v>
          </cell>
          <cell r="L47">
            <v>38807</v>
          </cell>
          <cell r="M47">
            <v>38807</v>
          </cell>
          <cell r="N47">
            <v>-106964.59</v>
          </cell>
          <cell r="O47" t="str">
            <v>RUB</v>
          </cell>
        </row>
        <row r="48">
          <cell r="K48" t="str">
            <v>0100</v>
          </cell>
          <cell r="L48">
            <v>38807</v>
          </cell>
          <cell r="M48">
            <v>38807</v>
          </cell>
          <cell r="N48">
            <v>106964.59</v>
          </cell>
          <cell r="O48" t="str">
            <v>RUB</v>
          </cell>
        </row>
        <row r="49">
          <cell r="K49" t="str">
            <v>0100</v>
          </cell>
          <cell r="L49">
            <v>38748</v>
          </cell>
          <cell r="M49">
            <v>38748</v>
          </cell>
          <cell r="N49">
            <v>-36446.239999999998</v>
          </cell>
          <cell r="O49" t="str">
            <v>RUB</v>
          </cell>
        </row>
        <row r="50">
          <cell r="K50" t="str">
            <v>0100</v>
          </cell>
          <cell r="L50">
            <v>38748</v>
          </cell>
          <cell r="M50">
            <v>38748</v>
          </cell>
          <cell r="N50">
            <v>36446.239999999998</v>
          </cell>
          <cell r="O50" t="str">
            <v>RUB</v>
          </cell>
        </row>
        <row r="51">
          <cell r="K51" t="str">
            <v>0100</v>
          </cell>
          <cell r="L51">
            <v>38776</v>
          </cell>
          <cell r="M51">
            <v>38776</v>
          </cell>
          <cell r="N51">
            <v>-29164.48</v>
          </cell>
          <cell r="O51" t="str">
            <v>RUB</v>
          </cell>
        </row>
        <row r="52">
          <cell r="K52" t="str">
            <v>0100</v>
          </cell>
          <cell r="L52">
            <v>38776</v>
          </cell>
          <cell r="M52">
            <v>38776</v>
          </cell>
          <cell r="N52">
            <v>29164.48</v>
          </cell>
          <cell r="O52" t="str">
            <v>RUB</v>
          </cell>
        </row>
        <row r="53">
          <cell r="K53" t="str">
            <v>0100</v>
          </cell>
          <cell r="L53">
            <v>38807</v>
          </cell>
          <cell r="M53">
            <v>38807</v>
          </cell>
          <cell r="N53">
            <v>-38938.25</v>
          </cell>
          <cell r="O53" t="str">
            <v>RUB</v>
          </cell>
        </row>
        <row r="54">
          <cell r="K54" t="str">
            <v>0100</v>
          </cell>
          <cell r="L54">
            <v>38807</v>
          </cell>
          <cell r="M54">
            <v>38807</v>
          </cell>
          <cell r="N54">
            <v>38938.25</v>
          </cell>
          <cell r="O54" t="str">
            <v>RUB</v>
          </cell>
        </row>
        <row r="55">
          <cell r="K55" t="str">
            <v>0100</v>
          </cell>
          <cell r="L55">
            <v>38776</v>
          </cell>
          <cell r="M55">
            <v>38776</v>
          </cell>
          <cell r="N55">
            <v>-80024490.629999995</v>
          </cell>
          <cell r="O55" t="str">
            <v>RUB</v>
          </cell>
        </row>
        <row r="56">
          <cell r="K56" t="str">
            <v>0100</v>
          </cell>
          <cell r="L56">
            <v>38776</v>
          </cell>
          <cell r="M56">
            <v>38776</v>
          </cell>
          <cell r="N56">
            <v>79969727.450000003</v>
          </cell>
          <cell r="O56" t="str">
            <v>RUB</v>
          </cell>
        </row>
        <row r="57">
          <cell r="K57" t="str">
            <v>0100</v>
          </cell>
          <cell r="L57">
            <v>38776</v>
          </cell>
          <cell r="M57">
            <v>38776</v>
          </cell>
          <cell r="N57">
            <v>54763.18</v>
          </cell>
          <cell r="O57" t="str">
            <v>RUB</v>
          </cell>
        </row>
        <row r="58">
          <cell r="K58" t="str">
            <v>0100</v>
          </cell>
          <cell r="L58">
            <v>38776</v>
          </cell>
          <cell r="M58">
            <v>38776</v>
          </cell>
          <cell r="N58">
            <v>-20344171.760000002</v>
          </cell>
          <cell r="O58" t="str">
            <v>RUB</v>
          </cell>
        </row>
        <row r="59">
          <cell r="K59" t="str">
            <v>0100</v>
          </cell>
          <cell r="L59">
            <v>38776</v>
          </cell>
          <cell r="M59">
            <v>38776</v>
          </cell>
          <cell r="N59">
            <v>20344171.760000002</v>
          </cell>
          <cell r="O59" t="str">
            <v>RUB</v>
          </cell>
        </row>
        <row r="60">
          <cell r="K60" t="str">
            <v>0100</v>
          </cell>
          <cell r="L60">
            <v>38776</v>
          </cell>
          <cell r="M60">
            <v>38776</v>
          </cell>
          <cell r="N60">
            <v>-158414.24</v>
          </cell>
          <cell r="O60" t="str">
            <v>RUB</v>
          </cell>
        </row>
        <row r="61">
          <cell r="K61" t="str">
            <v>0100</v>
          </cell>
          <cell r="L61">
            <v>38776</v>
          </cell>
          <cell r="M61">
            <v>38776</v>
          </cell>
          <cell r="N61">
            <v>157892.4</v>
          </cell>
          <cell r="O61" t="str">
            <v>RUB</v>
          </cell>
        </row>
        <row r="62">
          <cell r="K62" t="str">
            <v>0100</v>
          </cell>
          <cell r="L62">
            <v>38776</v>
          </cell>
          <cell r="M62">
            <v>38776</v>
          </cell>
          <cell r="N62">
            <v>521.84</v>
          </cell>
          <cell r="O62" t="str">
            <v>RUB</v>
          </cell>
        </row>
        <row r="63">
          <cell r="K63" t="str">
            <v>0100</v>
          </cell>
          <cell r="L63">
            <v>38776</v>
          </cell>
          <cell r="M63">
            <v>38776</v>
          </cell>
          <cell r="N63">
            <v>-21422.37</v>
          </cell>
          <cell r="O63" t="str">
            <v>RUB</v>
          </cell>
        </row>
        <row r="64">
          <cell r="K64" t="str">
            <v>0100</v>
          </cell>
          <cell r="L64">
            <v>38776</v>
          </cell>
          <cell r="M64">
            <v>38776</v>
          </cell>
          <cell r="N64">
            <v>21422.37</v>
          </cell>
          <cell r="O64" t="str">
            <v>RUB</v>
          </cell>
        </row>
        <row r="65">
          <cell r="K65" t="str">
            <v>0100</v>
          </cell>
          <cell r="L65">
            <v>38776</v>
          </cell>
          <cell r="M65">
            <v>38776</v>
          </cell>
          <cell r="N65">
            <v>-28601.59</v>
          </cell>
          <cell r="O65" t="str">
            <v>RUB</v>
          </cell>
        </row>
        <row r="66">
          <cell r="K66" t="str">
            <v>0100</v>
          </cell>
          <cell r="L66">
            <v>38776</v>
          </cell>
          <cell r="M66">
            <v>38776</v>
          </cell>
          <cell r="N66">
            <v>28601.59</v>
          </cell>
          <cell r="O66" t="str">
            <v>RUB</v>
          </cell>
        </row>
        <row r="67">
          <cell r="K67" t="str">
            <v>0100</v>
          </cell>
          <cell r="L67">
            <v>38807</v>
          </cell>
          <cell r="M67">
            <v>38807</v>
          </cell>
          <cell r="N67">
            <v>-76283657.219999999</v>
          </cell>
          <cell r="O67" t="str">
            <v>RUB</v>
          </cell>
        </row>
        <row r="68">
          <cell r="K68" t="str">
            <v>0100</v>
          </cell>
          <cell r="L68">
            <v>38807</v>
          </cell>
          <cell r="M68">
            <v>38807</v>
          </cell>
          <cell r="N68">
            <v>76156500.819999993</v>
          </cell>
          <cell r="O68" t="str">
            <v>RUB</v>
          </cell>
        </row>
        <row r="69">
          <cell r="K69" t="str">
            <v>0100</v>
          </cell>
          <cell r="L69">
            <v>38807</v>
          </cell>
          <cell r="M69">
            <v>38807</v>
          </cell>
          <cell r="N69">
            <v>127156.4</v>
          </cell>
          <cell r="O69" t="str">
            <v>RUB</v>
          </cell>
        </row>
        <row r="70">
          <cell r="K70" t="str">
            <v>0100</v>
          </cell>
          <cell r="L70">
            <v>38807</v>
          </cell>
          <cell r="M70">
            <v>38807</v>
          </cell>
          <cell r="N70">
            <v>-18111207.98</v>
          </cell>
          <cell r="O70" t="str">
            <v>RUB</v>
          </cell>
        </row>
        <row r="71">
          <cell r="K71" t="str">
            <v>0100</v>
          </cell>
          <cell r="L71">
            <v>38807</v>
          </cell>
          <cell r="M71">
            <v>38807</v>
          </cell>
          <cell r="N71">
            <v>18111207.98</v>
          </cell>
          <cell r="O71" t="str">
            <v>RUB</v>
          </cell>
        </row>
        <row r="72">
          <cell r="K72" t="str">
            <v>0100</v>
          </cell>
          <cell r="L72">
            <v>38807</v>
          </cell>
          <cell r="M72">
            <v>38807</v>
          </cell>
          <cell r="N72">
            <v>-150977.45000000001</v>
          </cell>
          <cell r="O72" t="str">
            <v>RUB</v>
          </cell>
        </row>
        <row r="73">
          <cell r="K73" t="str">
            <v>0100</v>
          </cell>
          <cell r="L73">
            <v>38807</v>
          </cell>
          <cell r="M73">
            <v>38807</v>
          </cell>
          <cell r="N73">
            <v>150098.29999999999</v>
          </cell>
          <cell r="O73" t="str">
            <v>RUB</v>
          </cell>
        </row>
        <row r="74">
          <cell r="K74" t="str">
            <v>0100</v>
          </cell>
          <cell r="L74">
            <v>38807</v>
          </cell>
          <cell r="M74">
            <v>38807</v>
          </cell>
          <cell r="N74">
            <v>879.15</v>
          </cell>
          <cell r="O74" t="str">
            <v>RUB</v>
          </cell>
        </row>
        <row r="75">
          <cell r="K75" t="str">
            <v>0100</v>
          </cell>
          <cell r="L75">
            <v>38807</v>
          </cell>
          <cell r="M75">
            <v>38807</v>
          </cell>
          <cell r="N75">
            <v>-11861.14</v>
          </cell>
          <cell r="O75" t="str">
            <v>RUB</v>
          </cell>
        </row>
        <row r="76">
          <cell r="K76" t="str">
            <v>0100</v>
          </cell>
          <cell r="L76">
            <v>38807</v>
          </cell>
          <cell r="M76">
            <v>38807</v>
          </cell>
          <cell r="N76">
            <v>11861.14</v>
          </cell>
          <cell r="O76" t="str">
            <v>RUB</v>
          </cell>
        </row>
        <row r="77">
          <cell r="K77" t="str">
            <v>0100</v>
          </cell>
          <cell r="L77">
            <v>38807</v>
          </cell>
          <cell r="M77">
            <v>38807</v>
          </cell>
          <cell r="N77">
            <v>-15755.89</v>
          </cell>
          <cell r="O77" t="str">
            <v>RUB</v>
          </cell>
        </row>
        <row r="78">
          <cell r="K78" t="str">
            <v>0100</v>
          </cell>
          <cell r="L78">
            <v>38807</v>
          </cell>
          <cell r="M78">
            <v>38807</v>
          </cell>
          <cell r="N78">
            <v>15755.89</v>
          </cell>
          <cell r="O78" t="str">
            <v>RUB</v>
          </cell>
        </row>
        <row r="79">
          <cell r="K79" t="str">
            <v>0100</v>
          </cell>
          <cell r="L79">
            <v>38776</v>
          </cell>
          <cell r="M79">
            <v>38776</v>
          </cell>
          <cell r="N79">
            <v>-1115251.08</v>
          </cell>
          <cell r="O79" t="str">
            <v>RUB</v>
          </cell>
        </row>
        <row r="80">
          <cell r="K80" t="str">
            <v>0100</v>
          </cell>
          <cell r="L80">
            <v>38776</v>
          </cell>
          <cell r="M80">
            <v>38776</v>
          </cell>
          <cell r="N80">
            <v>1115251.08</v>
          </cell>
          <cell r="O80" t="str">
            <v>RUB</v>
          </cell>
        </row>
        <row r="81">
          <cell r="K81" t="str">
            <v>0100</v>
          </cell>
          <cell r="L81">
            <v>38807</v>
          </cell>
          <cell r="M81">
            <v>38807</v>
          </cell>
          <cell r="N81">
            <v>-419887.65</v>
          </cell>
          <cell r="O81" t="str">
            <v>RUB</v>
          </cell>
        </row>
        <row r="82">
          <cell r="K82" t="str">
            <v>0100</v>
          </cell>
          <cell r="L82">
            <v>38807</v>
          </cell>
          <cell r="M82">
            <v>38807</v>
          </cell>
          <cell r="N82">
            <v>419887.65</v>
          </cell>
          <cell r="O82" t="str">
            <v>RUB</v>
          </cell>
        </row>
        <row r="83">
          <cell r="K83" t="str">
            <v>0100</v>
          </cell>
          <cell r="L83">
            <v>38748</v>
          </cell>
          <cell r="M83">
            <v>38748</v>
          </cell>
          <cell r="N83">
            <v>-514795.67</v>
          </cell>
          <cell r="O83" t="str">
            <v>RUB</v>
          </cell>
        </row>
        <row r="84">
          <cell r="K84" t="str">
            <v>0100</v>
          </cell>
          <cell r="L84">
            <v>38748</v>
          </cell>
          <cell r="M84">
            <v>38748</v>
          </cell>
          <cell r="N84">
            <v>514795.67</v>
          </cell>
          <cell r="O84" t="str">
            <v>RUB</v>
          </cell>
        </row>
        <row r="85">
          <cell r="K85" t="str">
            <v>0100</v>
          </cell>
          <cell r="L85">
            <v>38748</v>
          </cell>
          <cell r="M85">
            <v>38748</v>
          </cell>
          <cell r="N85">
            <v>-6650.7</v>
          </cell>
          <cell r="O85" t="str">
            <v>RUB</v>
          </cell>
        </row>
        <row r="86">
          <cell r="K86" t="str">
            <v>0100</v>
          </cell>
          <cell r="L86">
            <v>38748</v>
          </cell>
          <cell r="M86">
            <v>38748</v>
          </cell>
          <cell r="N86">
            <v>-2561.92</v>
          </cell>
          <cell r="O86" t="str">
            <v>RUB</v>
          </cell>
        </row>
        <row r="87">
          <cell r="K87" t="str">
            <v>0100</v>
          </cell>
          <cell r="L87">
            <v>38748</v>
          </cell>
          <cell r="M87">
            <v>38748</v>
          </cell>
          <cell r="N87">
            <v>2561.92</v>
          </cell>
          <cell r="O87" t="str">
            <v>RUB</v>
          </cell>
        </row>
        <row r="88">
          <cell r="K88" t="str">
            <v>0100</v>
          </cell>
          <cell r="L88">
            <v>38807</v>
          </cell>
          <cell r="M88">
            <v>38807</v>
          </cell>
          <cell r="N88">
            <v>-59.46</v>
          </cell>
          <cell r="O88" t="str">
            <v>RUB</v>
          </cell>
        </row>
        <row r="89">
          <cell r="K89" t="str">
            <v>0100</v>
          </cell>
          <cell r="L89">
            <v>38748</v>
          </cell>
          <cell r="M89">
            <v>38748</v>
          </cell>
          <cell r="N89">
            <v>-1664268.07</v>
          </cell>
          <cell r="O89" t="str">
            <v>RUB</v>
          </cell>
        </row>
        <row r="90">
          <cell r="K90" t="str">
            <v>0100</v>
          </cell>
          <cell r="L90">
            <v>38748</v>
          </cell>
          <cell r="M90">
            <v>38748</v>
          </cell>
          <cell r="N90">
            <v>1664268.07</v>
          </cell>
          <cell r="O90" t="str">
            <v>RUB</v>
          </cell>
        </row>
        <row r="91">
          <cell r="K91" t="str">
            <v>0100</v>
          </cell>
          <cell r="L91">
            <v>38807</v>
          </cell>
          <cell r="M91">
            <v>38807</v>
          </cell>
          <cell r="N91">
            <v>-1664268.07</v>
          </cell>
          <cell r="O91" t="str">
            <v>RUB</v>
          </cell>
        </row>
        <row r="92">
          <cell r="K92" t="str">
            <v>0100</v>
          </cell>
          <cell r="L92">
            <v>38807</v>
          </cell>
          <cell r="M92">
            <v>38807</v>
          </cell>
          <cell r="N92">
            <v>1664268.07</v>
          </cell>
          <cell r="O92" t="str">
            <v>RUB</v>
          </cell>
        </row>
        <row r="93">
          <cell r="K93" t="str">
            <v>0100</v>
          </cell>
          <cell r="L93">
            <v>38748</v>
          </cell>
          <cell r="M93">
            <v>38748</v>
          </cell>
          <cell r="N93">
            <v>-2561.92</v>
          </cell>
          <cell r="O93" t="str">
            <v>RUB</v>
          </cell>
        </row>
        <row r="94">
          <cell r="K94" t="str">
            <v>0100</v>
          </cell>
          <cell r="L94">
            <v>38748</v>
          </cell>
          <cell r="M94">
            <v>38748</v>
          </cell>
          <cell r="N94">
            <v>2561.92</v>
          </cell>
          <cell r="O94" t="str">
            <v>RUB</v>
          </cell>
        </row>
        <row r="95">
          <cell r="K95" t="str">
            <v>0100</v>
          </cell>
          <cell r="L95">
            <v>38748</v>
          </cell>
          <cell r="M95">
            <v>38748</v>
          </cell>
          <cell r="N95">
            <v>389907.02</v>
          </cell>
          <cell r="O95" t="str">
            <v>RUB</v>
          </cell>
        </row>
        <row r="96">
          <cell r="K96" t="str">
            <v>0100</v>
          </cell>
          <cell r="L96">
            <v>38748</v>
          </cell>
          <cell r="M96">
            <v>38748</v>
          </cell>
          <cell r="N96">
            <v>-389907.02</v>
          </cell>
          <cell r="O96" t="str">
            <v>RUB</v>
          </cell>
        </row>
        <row r="97">
          <cell r="K97" t="str">
            <v>0100</v>
          </cell>
          <cell r="L97">
            <v>38776</v>
          </cell>
          <cell r="M97">
            <v>38776</v>
          </cell>
          <cell r="N97">
            <v>511939.64</v>
          </cell>
          <cell r="O97" t="str">
            <v>RUB</v>
          </cell>
        </row>
        <row r="98">
          <cell r="K98" t="str">
            <v>0100</v>
          </cell>
          <cell r="L98">
            <v>38776</v>
          </cell>
          <cell r="M98">
            <v>38776</v>
          </cell>
          <cell r="N98">
            <v>-511939.64</v>
          </cell>
          <cell r="O98" t="str">
            <v>RUB</v>
          </cell>
        </row>
        <row r="99">
          <cell r="K99" t="str">
            <v>0100</v>
          </cell>
          <cell r="L99">
            <v>38807</v>
          </cell>
          <cell r="M99">
            <v>38807</v>
          </cell>
          <cell r="N99">
            <v>564864.87</v>
          </cell>
          <cell r="O99" t="str">
            <v>RUB</v>
          </cell>
        </row>
        <row r="100">
          <cell r="K100" t="str">
            <v>0100</v>
          </cell>
          <cell r="L100">
            <v>38807</v>
          </cell>
          <cell r="M100">
            <v>38807</v>
          </cell>
          <cell r="N100">
            <v>-564864.87</v>
          </cell>
          <cell r="O100" t="str">
            <v>RUB</v>
          </cell>
        </row>
        <row r="101">
          <cell r="K101" t="str">
            <v>0100</v>
          </cell>
          <cell r="L101">
            <v>38748</v>
          </cell>
          <cell r="M101">
            <v>38748</v>
          </cell>
          <cell r="N101">
            <v>-9553144.6799999997</v>
          </cell>
          <cell r="O101" t="str">
            <v>RUB</v>
          </cell>
        </row>
        <row r="102">
          <cell r="K102" t="str">
            <v>0100</v>
          </cell>
          <cell r="L102">
            <v>38748</v>
          </cell>
          <cell r="M102">
            <v>38748</v>
          </cell>
          <cell r="N102">
            <v>9553144.6799999997</v>
          </cell>
          <cell r="O102" t="str">
            <v>RUB</v>
          </cell>
        </row>
        <row r="103">
          <cell r="K103" t="str">
            <v>0100</v>
          </cell>
          <cell r="L103">
            <v>38807</v>
          </cell>
          <cell r="M103">
            <v>38807</v>
          </cell>
          <cell r="N103">
            <v>47559.25</v>
          </cell>
          <cell r="O103" t="str">
            <v>RUB</v>
          </cell>
        </row>
        <row r="104">
          <cell r="K104" t="str">
            <v>0100</v>
          </cell>
          <cell r="L104">
            <v>38807</v>
          </cell>
          <cell r="M104">
            <v>38807</v>
          </cell>
          <cell r="N104">
            <v>-47559.25</v>
          </cell>
          <cell r="O104" t="str">
            <v>RUB</v>
          </cell>
        </row>
        <row r="105">
          <cell r="K105" t="str">
            <v>0100</v>
          </cell>
          <cell r="L105">
            <v>38748</v>
          </cell>
          <cell r="M105">
            <v>38748</v>
          </cell>
          <cell r="N105">
            <v>6650.7</v>
          </cell>
          <cell r="O105" t="str">
            <v>RUB</v>
          </cell>
        </row>
        <row r="106">
          <cell r="K106" t="str">
            <v>0100</v>
          </cell>
          <cell r="L106">
            <v>38807</v>
          </cell>
          <cell r="M106">
            <v>38807</v>
          </cell>
          <cell r="N106">
            <v>59.46</v>
          </cell>
          <cell r="O106" t="str">
            <v>RUB</v>
          </cell>
        </row>
        <row r="107">
          <cell r="K107" t="str">
            <v>0100</v>
          </cell>
          <cell r="L107">
            <v>38748</v>
          </cell>
          <cell r="M107">
            <v>38748</v>
          </cell>
          <cell r="N107">
            <v>-128802.88</v>
          </cell>
          <cell r="O107" t="str">
            <v>RUB</v>
          </cell>
        </row>
        <row r="108">
          <cell r="K108" t="str">
            <v>0100</v>
          </cell>
          <cell r="L108">
            <v>38748</v>
          </cell>
          <cell r="M108">
            <v>38748</v>
          </cell>
          <cell r="N108">
            <v>128802.88</v>
          </cell>
          <cell r="O108" t="str">
            <v>RUB</v>
          </cell>
        </row>
        <row r="109">
          <cell r="K109" t="str">
            <v>0100</v>
          </cell>
          <cell r="L109">
            <v>38748</v>
          </cell>
          <cell r="M109">
            <v>38748</v>
          </cell>
          <cell r="N109">
            <v>100454.34</v>
          </cell>
          <cell r="O109" t="str">
            <v>RUB</v>
          </cell>
        </row>
        <row r="110">
          <cell r="K110" t="str">
            <v>0100</v>
          </cell>
          <cell r="L110">
            <v>38748</v>
          </cell>
          <cell r="M110">
            <v>38748</v>
          </cell>
          <cell r="N110">
            <v>-100454.34</v>
          </cell>
          <cell r="O110" t="str">
            <v>RUB</v>
          </cell>
        </row>
        <row r="111">
          <cell r="K111" t="str">
            <v>0100</v>
          </cell>
          <cell r="L111">
            <v>38776</v>
          </cell>
          <cell r="M111">
            <v>38776</v>
          </cell>
          <cell r="N111">
            <v>-206359.04000000001</v>
          </cell>
          <cell r="O111" t="str">
            <v>RUB</v>
          </cell>
        </row>
        <row r="112">
          <cell r="K112" t="str">
            <v>0100</v>
          </cell>
          <cell r="L112">
            <v>38776</v>
          </cell>
          <cell r="M112">
            <v>38776</v>
          </cell>
          <cell r="N112">
            <v>206359.04000000001</v>
          </cell>
          <cell r="O112" t="str">
            <v>RUB</v>
          </cell>
        </row>
        <row r="113">
          <cell r="K113" t="str">
            <v>0100</v>
          </cell>
          <cell r="L113">
            <v>38776</v>
          </cell>
          <cell r="M113">
            <v>38776</v>
          </cell>
          <cell r="N113">
            <v>53032.24</v>
          </cell>
          <cell r="O113" t="str">
            <v>RUB</v>
          </cell>
        </row>
        <row r="114">
          <cell r="K114" t="str">
            <v>0100</v>
          </cell>
          <cell r="L114">
            <v>38776</v>
          </cell>
          <cell r="M114">
            <v>38776</v>
          </cell>
          <cell r="N114">
            <v>-53032.24</v>
          </cell>
          <cell r="O114" t="str">
            <v>RUB</v>
          </cell>
        </row>
        <row r="115">
          <cell r="K115" t="str">
            <v>0100</v>
          </cell>
          <cell r="L115">
            <v>38807</v>
          </cell>
          <cell r="M115">
            <v>38807</v>
          </cell>
          <cell r="N115">
            <v>-385339.03</v>
          </cell>
          <cell r="O115" t="str">
            <v>RUB</v>
          </cell>
        </row>
        <row r="116">
          <cell r="K116" t="str">
            <v>0100</v>
          </cell>
          <cell r="L116">
            <v>38807</v>
          </cell>
          <cell r="M116">
            <v>38807</v>
          </cell>
          <cell r="N116">
            <v>385339.03</v>
          </cell>
          <cell r="O116" t="str">
            <v>RUB</v>
          </cell>
        </row>
        <row r="117">
          <cell r="K117" t="str">
            <v>0100</v>
          </cell>
          <cell r="L117">
            <v>38807</v>
          </cell>
          <cell r="M117">
            <v>38807</v>
          </cell>
          <cell r="N117">
            <v>-3383587.73</v>
          </cell>
          <cell r="O117" t="str">
            <v>RUB</v>
          </cell>
        </row>
        <row r="118">
          <cell r="K118" t="str">
            <v>0100</v>
          </cell>
          <cell r="L118">
            <v>38807</v>
          </cell>
          <cell r="M118">
            <v>38807</v>
          </cell>
          <cell r="N118">
            <v>3383587.73</v>
          </cell>
          <cell r="O118" t="str">
            <v>RUB</v>
          </cell>
        </row>
        <row r="119">
          <cell r="K119" t="str">
            <v>0100</v>
          </cell>
          <cell r="L119">
            <v>38748</v>
          </cell>
          <cell r="M119">
            <v>38748</v>
          </cell>
          <cell r="N119">
            <v>-22700516.850000001</v>
          </cell>
          <cell r="O119" t="str">
            <v>RUB</v>
          </cell>
        </row>
        <row r="120">
          <cell r="K120" t="str">
            <v>0100</v>
          </cell>
          <cell r="L120">
            <v>38748</v>
          </cell>
          <cell r="M120">
            <v>38748</v>
          </cell>
          <cell r="N120">
            <v>22700516.850000001</v>
          </cell>
          <cell r="O120" t="str">
            <v>RUB</v>
          </cell>
        </row>
        <row r="121">
          <cell r="K121" t="str">
            <v>0100</v>
          </cell>
          <cell r="L121">
            <v>38748</v>
          </cell>
          <cell r="M121">
            <v>38748</v>
          </cell>
          <cell r="N121">
            <v>-355269.77</v>
          </cell>
          <cell r="O121" t="str">
            <v>RUB</v>
          </cell>
        </row>
        <row r="122">
          <cell r="K122" t="str">
            <v>0100</v>
          </cell>
          <cell r="L122">
            <v>38748</v>
          </cell>
          <cell r="M122">
            <v>38748</v>
          </cell>
          <cell r="N122">
            <v>355269.77</v>
          </cell>
          <cell r="O122" t="str">
            <v>RUB</v>
          </cell>
        </row>
        <row r="123">
          <cell r="K123" t="str">
            <v>0100</v>
          </cell>
          <cell r="L123">
            <v>38748</v>
          </cell>
          <cell r="M123">
            <v>38748</v>
          </cell>
          <cell r="N123">
            <v>-23055786.620000001</v>
          </cell>
          <cell r="O123" t="str">
            <v>RUB</v>
          </cell>
        </row>
        <row r="124">
          <cell r="K124" t="str">
            <v>0100</v>
          </cell>
          <cell r="L124">
            <v>38748</v>
          </cell>
          <cell r="M124">
            <v>38748</v>
          </cell>
          <cell r="N124">
            <v>23055786.620000001</v>
          </cell>
          <cell r="O124" t="str">
            <v>RUB</v>
          </cell>
        </row>
        <row r="125">
          <cell r="K125" t="str">
            <v>0100</v>
          </cell>
          <cell r="L125">
            <v>38776</v>
          </cell>
          <cell r="M125">
            <v>38776</v>
          </cell>
          <cell r="N125">
            <v>-28390579.539999999</v>
          </cell>
          <cell r="O125" t="str">
            <v>RUB</v>
          </cell>
        </row>
        <row r="126">
          <cell r="K126" t="str">
            <v>0100</v>
          </cell>
          <cell r="L126">
            <v>38776</v>
          </cell>
          <cell r="M126">
            <v>38776</v>
          </cell>
          <cell r="N126">
            <v>28390579.539999999</v>
          </cell>
          <cell r="O126" t="str">
            <v>RUB</v>
          </cell>
        </row>
        <row r="127">
          <cell r="K127" t="str">
            <v>0100</v>
          </cell>
          <cell r="L127">
            <v>38776</v>
          </cell>
          <cell r="M127">
            <v>38776</v>
          </cell>
          <cell r="N127">
            <v>-355269.77</v>
          </cell>
          <cell r="O127" t="str">
            <v>RUB</v>
          </cell>
        </row>
        <row r="128">
          <cell r="K128" t="str">
            <v>0100</v>
          </cell>
          <cell r="L128">
            <v>38776</v>
          </cell>
          <cell r="M128">
            <v>38776</v>
          </cell>
          <cell r="N128">
            <v>355269.77</v>
          </cell>
          <cell r="O128" t="str">
            <v>RUB</v>
          </cell>
        </row>
        <row r="129">
          <cell r="K129" t="str">
            <v>0100</v>
          </cell>
          <cell r="L129">
            <v>38776</v>
          </cell>
          <cell r="M129">
            <v>38776</v>
          </cell>
          <cell r="N129">
            <v>-28745849.309999999</v>
          </cell>
          <cell r="O129" t="str">
            <v>RUB</v>
          </cell>
        </row>
        <row r="130">
          <cell r="K130" t="str">
            <v>0100</v>
          </cell>
          <cell r="L130">
            <v>38776</v>
          </cell>
          <cell r="M130">
            <v>38776</v>
          </cell>
          <cell r="N130">
            <v>28745849.309999999</v>
          </cell>
          <cell r="O130" t="str">
            <v>RUB</v>
          </cell>
        </row>
        <row r="131">
          <cell r="K131" t="str">
            <v>0100</v>
          </cell>
          <cell r="L131">
            <v>38807</v>
          </cell>
          <cell r="M131">
            <v>38807</v>
          </cell>
          <cell r="N131">
            <v>-28482008.620000001</v>
          </cell>
          <cell r="O131" t="str">
            <v>RUB</v>
          </cell>
        </row>
        <row r="132">
          <cell r="K132" t="str">
            <v>0100</v>
          </cell>
          <cell r="L132">
            <v>38807</v>
          </cell>
          <cell r="M132">
            <v>38807</v>
          </cell>
          <cell r="N132">
            <v>28482008.620000001</v>
          </cell>
          <cell r="O132" t="str">
            <v>RUB</v>
          </cell>
        </row>
        <row r="133">
          <cell r="K133" t="str">
            <v>0100</v>
          </cell>
          <cell r="L133">
            <v>38807</v>
          </cell>
          <cell r="M133">
            <v>38807</v>
          </cell>
          <cell r="N133">
            <v>-358323.23</v>
          </cell>
          <cell r="O133" t="str">
            <v>RUB</v>
          </cell>
        </row>
        <row r="134">
          <cell r="K134" t="str">
            <v>0100</v>
          </cell>
          <cell r="L134">
            <v>38807</v>
          </cell>
          <cell r="M134">
            <v>38807</v>
          </cell>
          <cell r="N134">
            <v>358323.23</v>
          </cell>
          <cell r="O134" t="str">
            <v>RUB</v>
          </cell>
        </row>
        <row r="135">
          <cell r="K135" t="str">
            <v>0100</v>
          </cell>
          <cell r="L135">
            <v>38807</v>
          </cell>
          <cell r="M135">
            <v>38807</v>
          </cell>
          <cell r="N135">
            <v>-28840331.850000001</v>
          </cell>
          <cell r="O135" t="str">
            <v>RUB</v>
          </cell>
        </row>
        <row r="136">
          <cell r="K136" t="str">
            <v>0100</v>
          </cell>
          <cell r="L136">
            <v>38807</v>
          </cell>
          <cell r="M136">
            <v>38807</v>
          </cell>
          <cell r="N136">
            <v>28840331.850000001</v>
          </cell>
          <cell r="O136" t="str">
            <v>RUB</v>
          </cell>
        </row>
        <row r="137">
          <cell r="K137" t="str">
            <v>0100</v>
          </cell>
          <cell r="L137">
            <v>38807</v>
          </cell>
          <cell r="M137">
            <v>38807</v>
          </cell>
          <cell r="N137">
            <v>-6628.13</v>
          </cell>
          <cell r="O137" t="str">
            <v>RUB</v>
          </cell>
        </row>
        <row r="138">
          <cell r="K138" t="str">
            <v>0100</v>
          </cell>
          <cell r="L138">
            <v>38807</v>
          </cell>
          <cell r="M138">
            <v>38807</v>
          </cell>
          <cell r="N138">
            <v>6628.13</v>
          </cell>
          <cell r="O138" t="str">
            <v>RUB</v>
          </cell>
        </row>
        <row r="139">
          <cell r="K139" t="str">
            <v>0100</v>
          </cell>
          <cell r="L139">
            <v>38776</v>
          </cell>
          <cell r="M139">
            <v>38776</v>
          </cell>
          <cell r="N139">
            <v>-10736592.140000001</v>
          </cell>
          <cell r="O139" t="str">
            <v>RUB</v>
          </cell>
        </row>
        <row r="140">
          <cell r="K140" t="str">
            <v>0100</v>
          </cell>
          <cell r="L140">
            <v>38776</v>
          </cell>
          <cell r="M140">
            <v>38776</v>
          </cell>
          <cell r="N140">
            <v>10736592.140000001</v>
          </cell>
          <cell r="O140" t="str">
            <v>RUB</v>
          </cell>
        </row>
        <row r="141">
          <cell r="K141" t="str">
            <v>0100</v>
          </cell>
          <cell r="L141">
            <v>38807</v>
          </cell>
          <cell r="M141">
            <v>38807</v>
          </cell>
          <cell r="N141">
            <v>-11889320.050000001</v>
          </cell>
          <cell r="O141" t="str">
            <v>RUB</v>
          </cell>
        </row>
        <row r="142">
          <cell r="K142" t="str">
            <v>0100</v>
          </cell>
          <cell r="L142">
            <v>38807</v>
          </cell>
          <cell r="M142">
            <v>38807</v>
          </cell>
          <cell r="N142">
            <v>11889320.050000001</v>
          </cell>
          <cell r="O142" t="str">
            <v>RUB</v>
          </cell>
        </row>
        <row r="143">
          <cell r="K143" t="str">
            <v>0100</v>
          </cell>
          <cell r="L143">
            <v>38807</v>
          </cell>
          <cell r="M143">
            <v>38807</v>
          </cell>
          <cell r="N143">
            <v>-20000000</v>
          </cell>
          <cell r="O143" t="str">
            <v>RUB</v>
          </cell>
        </row>
        <row r="144">
          <cell r="K144" t="str">
            <v>0100</v>
          </cell>
          <cell r="L144">
            <v>38807</v>
          </cell>
          <cell r="M144">
            <v>38807</v>
          </cell>
          <cell r="N144">
            <v>20000000</v>
          </cell>
          <cell r="O144" t="str">
            <v>RUB</v>
          </cell>
        </row>
        <row r="145">
          <cell r="K145" t="str">
            <v>0100</v>
          </cell>
          <cell r="L145">
            <v>38807</v>
          </cell>
          <cell r="M145">
            <v>38807</v>
          </cell>
          <cell r="N145">
            <v>-194542.21</v>
          </cell>
          <cell r="O145" t="str">
            <v>RUB</v>
          </cell>
        </row>
        <row r="146">
          <cell r="K146" t="str">
            <v>0100</v>
          </cell>
          <cell r="L146">
            <v>38807</v>
          </cell>
          <cell r="M146">
            <v>38807</v>
          </cell>
          <cell r="N146">
            <v>194542.21</v>
          </cell>
          <cell r="O146" t="str">
            <v>RUB</v>
          </cell>
        </row>
        <row r="147">
          <cell r="K147" t="str">
            <v>0100</v>
          </cell>
          <cell r="L147">
            <v>38807</v>
          </cell>
          <cell r="M147">
            <v>38807</v>
          </cell>
          <cell r="N147">
            <v>-80860</v>
          </cell>
          <cell r="O147" t="str">
            <v>RUB</v>
          </cell>
        </row>
        <row r="148">
          <cell r="K148" t="str">
            <v>0100</v>
          </cell>
          <cell r="L148">
            <v>38807</v>
          </cell>
          <cell r="M148">
            <v>38807</v>
          </cell>
          <cell r="N148">
            <v>80860</v>
          </cell>
          <cell r="O148" t="str">
            <v>RUB</v>
          </cell>
        </row>
        <row r="149">
          <cell r="K149" t="str">
            <v>0100</v>
          </cell>
          <cell r="L149">
            <v>38807</v>
          </cell>
          <cell r="M149">
            <v>38807</v>
          </cell>
          <cell r="N149">
            <v>-80860</v>
          </cell>
          <cell r="O149" t="str">
            <v>RUB</v>
          </cell>
        </row>
        <row r="150">
          <cell r="K150" t="str">
            <v>0100</v>
          </cell>
          <cell r="L150">
            <v>38807</v>
          </cell>
          <cell r="M150">
            <v>38807</v>
          </cell>
          <cell r="N150">
            <v>80860</v>
          </cell>
          <cell r="O150" t="str">
            <v>RUB</v>
          </cell>
        </row>
        <row r="151">
          <cell r="K151" t="str">
            <v>0100</v>
          </cell>
          <cell r="L151">
            <v>38748</v>
          </cell>
          <cell r="M151">
            <v>38748</v>
          </cell>
          <cell r="N151">
            <v>-208489.84</v>
          </cell>
          <cell r="O151" t="str">
            <v>RUB</v>
          </cell>
        </row>
        <row r="152">
          <cell r="K152" t="str">
            <v>0100</v>
          </cell>
          <cell r="L152">
            <v>38748</v>
          </cell>
          <cell r="M152">
            <v>38748</v>
          </cell>
          <cell r="N152">
            <v>208489.84</v>
          </cell>
          <cell r="O152" t="str">
            <v>RUB</v>
          </cell>
        </row>
        <row r="153">
          <cell r="K153" t="str">
            <v>0100</v>
          </cell>
          <cell r="L153">
            <v>38776</v>
          </cell>
          <cell r="M153">
            <v>38776</v>
          </cell>
          <cell r="N153">
            <v>-121541.59</v>
          </cell>
          <cell r="O153" t="str">
            <v>RUB</v>
          </cell>
        </row>
        <row r="154">
          <cell r="K154" t="str">
            <v>0100</v>
          </cell>
          <cell r="L154">
            <v>38776</v>
          </cell>
          <cell r="M154">
            <v>38776</v>
          </cell>
          <cell r="N154">
            <v>121541.59</v>
          </cell>
          <cell r="O154" t="str">
            <v>RUB</v>
          </cell>
        </row>
        <row r="155">
          <cell r="K155" t="str">
            <v>0100</v>
          </cell>
          <cell r="L155">
            <v>38748</v>
          </cell>
          <cell r="M155">
            <v>38748</v>
          </cell>
          <cell r="N155">
            <v>-4926.76</v>
          </cell>
          <cell r="O155" t="str">
            <v>RUB</v>
          </cell>
        </row>
        <row r="156">
          <cell r="K156" t="str">
            <v>0100</v>
          </cell>
          <cell r="L156">
            <v>38748</v>
          </cell>
          <cell r="M156">
            <v>38748</v>
          </cell>
          <cell r="N156">
            <v>4926.76</v>
          </cell>
          <cell r="O156" t="str">
            <v>RUB</v>
          </cell>
        </row>
        <row r="157">
          <cell r="K157" t="str">
            <v>0100</v>
          </cell>
          <cell r="L157">
            <v>38776</v>
          </cell>
          <cell r="M157">
            <v>38776</v>
          </cell>
          <cell r="N157">
            <v>-5585.66</v>
          </cell>
          <cell r="O157" t="str">
            <v>RUB</v>
          </cell>
        </row>
        <row r="158">
          <cell r="K158" t="str">
            <v>0100</v>
          </cell>
          <cell r="L158">
            <v>38776</v>
          </cell>
          <cell r="M158">
            <v>38776</v>
          </cell>
          <cell r="N158">
            <v>5585.66</v>
          </cell>
          <cell r="O158" t="str">
            <v>RUB</v>
          </cell>
        </row>
        <row r="159">
          <cell r="K159" t="str">
            <v>0100</v>
          </cell>
          <cell r="L159">
            <v>38807</v>
          </cell>
          <cell r="M159">
            <v>38807</v>
          </cell>
          <cell r="N159">
            <v>-3516.86</v>
          </cell>
          <cell r="O159" t="str">
            <v>RUB</v>
          </cell>
        </row>
        <row r="160">
          <cell r="K160" t="str">
            <v>0100</v>
          </cell>
          <cell r="L160">
            <v>38807</v>
          </cell>
          <cell r="M160">
            <v>38807</v>
          </cell>
          <cell r="N160">
            <v>3516.86</v>
          </cell>
          <cell r="O160" t="str">
            <v>RUB</v>
          </cell>
        </row>
        <row r="161">
          <cell r="K161" t="str">
            <v>0100</v>
          </cell>
          <cell r="L161">
            <v>38837</v>
          </cell>
          <cell r="M161">
            <v>38837</v>
          </cell>
          <cell r="N161">
            <v>-33998.81</v>
          </cell>
          <cell r="O161" t="str">
            <v>RUB</v>
          </cell>
        </row>
        <row r="162">
          <cell r="K162" t="str">
            <v>0100</v>
          </cell>
          <cell r="L162">
            <v>38837</v>
          </cell>
          <cell r="M162">
            <v>38837</v>
          </cell>
          <cell r="N162">
            <v>-113380.43</v>
          </cell>
          <cell r="O162" t="str">
            <v>RUB</v>
          </cell>
        </row>
        <row r="163">
          <cell r="K163" t="str">
            <v>0100</v>
          </cell>
          <cell r="L163">
            <v>38837</v>
          </cell>
          <cell r="M163">
            <v>38837</v>
          </cell>
          <cell r="N163">
            <v>33998.81</v>
          </cell>
          <cell r="O163" t="str">
            <v>RUB</v>
          </cell>
        </row>
        <row r="164">
          <cell r="K164" t="str">
            <v>0100</v>
          </cell>
          <cell r="L164">
            <v>38837</v>
          </cell>
          <cell r="M164">
            <v>38837</v>
          </cell>
          <cell r="N164">
            <v>113380.43</v>
          </cell>
          <cell r="O164" t="str">
            <v>RUB</v>
          </cell>
        </row>
        <row r="165">
          <cell r="K165" t="str">
            <v>0100</v>
          </cell>
          <cell r="L165">
            <v>38776</v>
          </cell>
          <cell r="M165">
            <v>38776</v>
          </cell>
          <cell r="N165">
            <v>64639.8</v>
          </cell>
          <cell r="O165" t="str">
            <v>RUB</v>
          </cell>
        </row>
        <row r="166">
          <cell r="K166" t="str">
            <v>0100</v>
          </cell>
          <cell r="L166">
            <v>38776</v>
          </cell>
          <cell r="M166">
            <v>38776</v>
          </cell>
          <cell r="N166">
            <v>-64639.8</v>
          </cell>
          <cell r="O166" t="str">
            <v>RUB</v>
          </cell>
        </row>
        <row r="167">
          <cell r="K167" t="str">
            <v>0100</v>
          </cell>
          <cell r="L167">
            <v>38776</v>
          </cell>
          <cell r="M167">
            <v>38776</v>
          </cell>
          <cell r="N167">
            <v>-64639.8</v>
          </cell>
          <cell r="O167" t="str">
            <v>RUB</v>
          </cell>
        </row>
        <row r="168">
          <cell r="K168" t="str">
            <v>0100</v>
          </cell>
          <cell r="L168">
            <v>38776</v>
          </cell>
          <cell r="M168">
            <v>38776</v>
          </cell>
          <cell r="N168">
            <v>64639.8</v>
          </cell>
          <cell r="O168" t="str">
            <v>RUB</v>
          </cell>
        </row>
        <row r="169">
          <cell r="K169" t="str">
            <v>0100</v>
          </cell>
          <cell r="L169">
            <v>38837</v>
          </cell>
          <cell r="M169">
            <v>38837</v>
          </cell>
          <cell r="N169">
            <v>-71318.05</v>
          </cell>
          <cell r="O169" t="str">
            <v>RUB</v>
          </cell>
        </row>
        <row r="170">
          <cell r="K170" t="str">
            <v>0100</v>
          </cell>
          <cell r="L170">
            <v>38837</v>
          </cell>
          <cell r="M170">
            <v>38837</v>
          </cell>
          <cell r="N170">
            <v>-382.28</v>
          </cell>
          <cell r="O170" t="str">
            <v>RUB</v>
          </cell>
        </row>
        <row r="171">
          <cell r="K171" t="str">
            <v>0100</v>
          </cell>
          <cell r="L171">
            <v>38837</v>
          </cell>
          <cell r="M171">
            <v>38837</v>
          </cell>
          <cell r="N171">
            <v>-188.86</v>
          </cell>
          <cell r="O171" t="str">
            <v>RUB</v>
          </cell>
        </row>
        <row r="172">
          <cell r="K172" t="str">
            <v>0100</v>
          </cell>
          <cell r="L172">
            <v>38837</v>
          </cell>
          <cell r="M172">
            <v>38837</v>
          </cell>
          <cell r="N172">
            <v>188.86</v>
          </cell>
          <cell r="O172" t="str">
            <v>RUB</v>
          </cell>
        </row>
        <row r="173">
          <cell r="K173" t="str">
            <v>0100</v>
          </cell>
          <cell r="L173">
            <v>38837</v>
          </cell>
          <cell r="M173">
            <v>38837</v>
          </cell>
          <cell r="N173">
            <v>71318.05</v>
          </cell>
          <cell r="O173" t="str">
            <v>RUB</v>
          </cell>
        </row>
        <row r="174">
          <cell r="K174" t="str">
            <v>0100</v>
          </cell>
          <cell r="L174">
            <v>38837</v>
          </cell>
          <cell r="M174">
            <v>38837</v>
          </cell>
          <cell r="N174">
            <v>382.28</v>
          </cell>
          <cell r="O174" t="str">
            <v>RUB</v>
          </cell>
        </row>
        <row r="175">
          <cell r="K175" t="str">
            <v>0100</v>
          </cell>
          <cell r="L175">
            <v>38807</v>
          </cell>
          <cell r="M175">
            <v>38807</v>
          </cell>
          <cell r="N175">
            <v>-20284.939999999999</v>
          </cell>
          <cell r="O175" t="str">
            <v>RUB</v>
          </cell>
        </row>
        <row r="176">
          <cell r="K176" t="str">
            <v>0100</v>
          </cell>
          <cell r="L176">
            <v>38807</v>
          </cell>
          <cell r="M176">
            <v>38807</v>
          </cell>
          <cell r="N176">
            <v>20284.939999999999</v>
          </cell>
          <cell r="O176" t="str">
            <v>RUB</v>
          </cell>
        </row>
        <row r="177">
          <cell r="K177" t="str">
            <v>0100</v>
          </cell>
          <cell r="L177">
            <v>38776</v>
          </cell>
          <cell r="M177">
            <v>38776</v>
          </cell>
          <cell r="N177">
            <v>-64639.8</v>
          </cell>
          <cell r="O177" t="str">
            <v>RUB</v>
          </cell>
        </row>
        <row r="178">
          <cell r="K178" t="str">
            <v>0100</v>
          </cell>
          <cell r="L178">
            <v>38776</v>
          </cell>
          <cell r="M178">
            <v>38776</v>
          </cell>
          <cell r="N178">
            <v>64639.8</v>
          </cell>
          <cell r="O178" t="str">
            <v>RUB</v>
          </cell>
        </row>
        <row r="179">
          <cell r="K179" t="str">
            <v>0100</v>
          </cell>
          <cell r="L179">
            <v>38776</v>
          </cell>
          <cell r="M179">
            <v>38776</v>
          </cell>
          <cell r="N179">
            <v>64639.8</v>
          </cell>
          <cell r="O179" t="str">
            <v>RUB</v>
          </cell>
        </row>
        <row r="180">
          <cell r="K180" t="str">
            <v>0100</v>
          </cell>
          <cell r="L180">
            <v>38776</v>
          </cell>
          <cell r="M180">
            <v>38776</v>
          </cell>
          <cell r="N180">
            <v>-64639.8</v>
          </cell>
          <cell r="O180" t="str">
            <v>RUB</v>
          </cell>
        </row>
        <row r="181">
          <cell r="K181" t="str">
            <v>0100</v>
          </cell>
          <cell r="L181">
            <v>38837</v>
          </cell>
          <cell r="M181">
            <v>38837</v>
          </cell>
          <cell r="N181">
            <v>-3112371.88</v>
          </cell>
          <cell r="O181" t="str">
            <v>RUB</v>
          </cell>
        </row>
        <row r="182">
          <cell r="K182" t="str">
            <v>0100</v>
          </cell>
          <cell r="L182">
            <v>38837</v>
          </cell>
          <cell r="M182">
            <v>38837</v>
          </cell>
          <cell r="N182">
            <v>3112371.88</v>
          </cell>
          <cell r="O182" t="str">
            <v>RUB</v>
          </cell>
        </row>
        <row r="183">
          <cell r="K183" t="str">
            <v>0100</v>
          </cell>
          <cell r="L183">
            <v>38837</v>
          </cell>
          <cell r="M183">
            <v>38837</v>
          </cell>
          <cell r="N183">
            <v>-261943.99</v>
          </cell>
          <cell r="O183" t="str">
            <v>RUB</v>
          </cell>
        </row>
        <row r="184">
          <cell r="K184" t="str">
            <v>0100</v>
          </cell>
          <cell r="L184">
            <v>38837</v>
          </cell>
          <cell r="M184">
            <v>38837</v>
          </cell>
          <cell r="N184">
            <v>261943.99</v>
          </cell>
          <cell r="O184" t="str">
            <v>RUB</v>
          </cell>
        </row>
        <row r="185">
          <cell r="K185" t="str">
            <v>0100</v>
          </cell>
          <cell r="L185">
            <v>38837</v>
          </cell>
          <cell r="M185">
            <v>38837</v>
          </cell>
          <cell r="N185">
            <v>-2478553.34</v>
          </cell>
          <cell r="O185" t="str">
            <v>RUB</v>
          </cell>
        </row>
        <row r="186">
          <cell r="K186" t="str">
            <v>0100</v>
          </cell>
          <cell r="L186">
            <v>38837</v>
          </cell>
          <cell r="M186">
            <v>38837</v>
          </cell>
          <cell r="N186">
            <v>2478553.34</v>
          </cell>
          <cell r="O186" t="str">
            <v>RUB</v>
          </cell>
        </row>
        <row r="187">
          <cell r="K187" t="str">
            <v>0100</v>
          </cell>
          <cell r="L187">
            <v>38837</v>
          </cell>
          <cell r="M187">
            <v>38837</v>
          </cell>
          <cell r="N187">
            <v>-100032.22</v>
          </cell>
          <cell r="O187" t="str">
            <v>RUB</v>
          </cell>
        </row>
        <row r="188">
          <cell r="K188" t="str">
            <v>0100</v>
          </cell>
          <cell r="L188">
            <v>38837</v>
          </cell>
          <cell r="M188">
            <v>38837</v>
          </cell>
          <cell r="N188">
            <v>100032.22</v>
          </cell>
          <cell r="O188" t="str">
            <v>RUB</v>
          </cell>
        </row>
        <row r="189">
          <cell r="K189" t="str">
            <v>0100</v>
          </cell>
          <cell r="L189">
            <v>38837</v>
          </cell>
          <cell r="M189">
            <v>38837</v>
          </cell>
          <cell r="N189">
            <v>-972</v>
          </cell>
          <cell r="O189" t="str">
            <v>RUB</v>
          </cell>
        </row>
        <row r="190">
          <cell r="K190" t="str">
            <v>0100</v>
          </cell>
          <cell r="L190">
            <v>38837</v>
          </cell>
          <cell r="M190">
            <v>38837</v>
          </cell>
          <cell r="N190">
            <v>972</v>
          </cell>
          <cell r="O190" t="str">
            <v>RUB</v>
          </cell>
        </row>
        <row r="191">
          <cell r="K191" t="str">
            <v>0100</v>
          </cell>
          <cell r="L191">
            <v>38837</v>
          </cell>
          <cell r="M191">
            <v>38837</v>
          </cell>
          <cell r="N191">
            <v>-1375.16</v>
          </cell>
          <cell r="O191" t="str">
            <v>RUB</v>
          </cell>
        </row>
        <row r="192">
          <cell r="K192" t="str">
            <v>0100</v>
          </cell>
          <cell r="L192">
            <v>38837</v>
          </cell>
          <cell r="M192">
            <v>38837</v>
          </cell>
          <cell r="N192">
            <v>1375.16</v>
          </cell>
          <cell r="O192" t="str">
            <v>RUB</v>
          </cell>
        </row>
        <row r="193">
          <cell r="K193" t="str">
            <v>0100</v>
          </cell>
          <cell r="L193">
            <v>38837</v>
          </cell>
          <cell r="M193">
            <v>38837</v>
          </cell>
          <cell r="N193">
            <v>-94081.55</v>
          </cell>
          <cell r="O193" t="str">
            <v>RUB</v>
          </cell>
        </row>
        <row r="194">
          <cell r="K194" t="str">
            <v>0100</v>
          </cell>
          <cell r="L194">
            <v>38837</v>
          </cell>
          <cell r="M194">
            <v>38837</v>
          </cell>
          <cell r="N194">
            <v>94081.55</v>
          </cell>
          <cell r="O194" t="str">
            <v>RUB</v>
          </cell>
        </row>
        <row r="195">
          <cell r="K195" t="str">
            <v>0100</v>
          </cell>
          <cell r="L195">
            <v>38837</v>
          </cell>
          <cell r="M195">
            <v>38837</v>
          </cell>
          <cell r="N195">
            <v>-14621928.08</v>
          </cell>
          <cell r="O195" t="str">
            <v>RUB</v>
          </cell>
        </row>
        <row r="196">
          <cell r="K196" t="str">
            <v>0100</v>
          </cell>
          <cell r="L196">
            <v>38837</v>
          </cell>
          <cell r="M196">
            <v>38837</v>
          </cell>
          <cell r="N196">
            <v>14148061.039999999</v>
          </cell>
          <cell r="O196" t="str">
            <v>RUB</v>
          </cell>
        </row>
        <row r="197">
          <cell r="K197" t="str">
            <v>0100</v>
          </cell>
          <cell r="L197">
            <v>38837</v>
          </cell>
          <cell r="M197">
            <v>38837</v>
          </cell>
          <cell r="N197">
            <v>473867.04</v>
          </cell>
          <cell r="O197" t="str">
            <v>RUB</v>
          </cell>
        </row>
        <row r="198">
          <cell r="K198" t="str">
            <v>0100</v>
          </cell>
          <cell r="L198">
            <v>38837</v>
          </cell>
          <cell r="M198">
            <v>38837</v>
          </cell>
          <cell r="N198">
            <v>508253.07</v>
          </cell>
          <cell r="O198" t="str">
            <v>RUB</v>
          </cell>
        </row>
        <row r="199">
          <cell r="K199" t="str">
            <v>0100</v>
          </cell>
          <cell r="L199">
            <v>38837</v>
          </cell>
          <cell r="M199">
            <v>38837</v>
          </cell>
          <cell r="N199">
            <v>-508253.07</v>
          </cell>
          <cell r="O199" t="str">
            <v>RUB</v>
          </cell>
        </row>
        <row r="200">
          <cell r="K200" t="str">
            <v>0100</v>
          </cell>
          <cell r="L200">
            <v>38837</v>
          </cell>
          <cell r="M200">
            <v>38837</v>
          </cell>
          <cell r="N200">
            <v>-78989439.430000007</v>
          </cell>
          <cell r="O200" t="str">
            <v>RUB</v>
          </cell>
        </row>
        <row r="201">
          <cell r="K201" t="str">
            <v>0100</v>
          </cell>
          <cell r="L201">
            <v>38837</v>
          </cell>
          <cell r="M201">
            <v>38837</v>
          </cell>
          <cell r="N201">
            <v>78575440.700000003</v>
          </cell>
          <cell r="O201" t="str">
            <v>RUB</v>
          </cell>
        </row>
        <row r="202">
          <cell r="K202" t="str">
            <v>0100</v>
          </cell>
          <cell r="L202">
            <v>38837</v>
          </cell>
          <cell r="M202">
            <v>38837</v>
          </cell>
          <cell r="N202">
            <v>413998.73</v>
          </cell>
          <cell r="O202" t="str">
            <v>RUB</v>
          </cell>
        </row>
        <row r="203">
          <cell r="K203" t="str">
            <v>0100</v>
          </cell>
          <cell r="L203">
            <v>38837</v>
          </cell>
          <cell r="M203">
            <v>38837</v>
          </cell>
          <cell r="N203">
            <v>-6628.13</v>
          </cell>
          <cell r="O203" t="str">
            <v>RUB</v>
          </cell>
        </row>
        <row r="204">
          <cell r="K204" t="str">
            <v>0100</v>
          </cell>
          <cell r="L204">
            <v>38837</v>
          </cell>
          <cell r="M204">
            <v>38837</v>
          </cell>
          <cell r="N204">
            <v>6628.13</v>
          </cell>
          <cell r="O204" t="str">
            <v>RUB</v>
          </cell>
        </row>
        <row r="205">
          <cell r="K205" t="str">
            <v>0100</v>
          </cell>
          <cell r="L205">
            <v>38837</v>
          </cell>
          <cell r="M205">
            <v>38837</v>
          </cell>
          <cell r="N205">
            <v>-36375981.719999999</v>
          </cell>
          <cell r="O205" t="str">
            <v>RUB</v>
          </cell>
        </row>
        <row r="206">
          <cell r="K206" t="str">
            <v>0100</v>
          </cell>
          <cell r="L206">
            <v>38837</v>
          </cell>
          <cell r="M206">
            <v>38837</v>
          </cell>
          <cell r="N206">
            <v>35831123.890000001</v>
          </cell>
          <cell r="O206" t="str">
            <v>RUB</v>
          </cell>
        </row>
        <row r="207">
          <cell r="K207" t="str">
            <v>0100</v>
          </cell>
          <cell r="L207">
            <v>38837</v>
          </cell>
          <cell r="M207">
            <v>38837</v>
          </cell>
          <cell r="N207">
            <v>243326.17</v>
          </cell>
          <cell r="O207" t="str">
            <v>RUB</v>
          </cell>
        </row>
        <row r="208">
          <cell r="K208" t="str">
            <v>0100</v>
          </cell>
          <cell r="L208">
            <v>38837</v>
          </cell>
          <cell r="M208">
            <v>38837</v>
          </cell>
          <cell r="N208">
            <v>301531.65999999997</v>
          </cell>
          <cell r="O208" t="str">
            <v>RUB</v>
          </cell>
        </row>
        <row r="209">
          <cell r="K209" t="str">
            <v>0100</v>
          </cell>
          <cell r="L209">
            <v>38837</v>
          </cell>
          <cell r="M209">
            <v>38837</v>
          </cell>
          <cell r="N209">
            <v>-675080.41</v>
          </cell>
          <cell r="O209" t="str">
            <v>RUB</v>
          </cell>
        </row>
        <row r="210">
          <cell r="K210" t="str">
            <v>0100</v>
          </cell>
          <cell r="L210">
            <v>38837</v>
          </cell>
          <cell r="M210">
            <v>38837</v>
          </cell>
          <cell r="N210">
            <v>675080.41</v>
          </cell>
          <cell r="O210" t="str">
            <v>RUB</v>
          </cell>
        </row>
        <row r="211">
          <cell r="K211" t="str">
            <v>0100</v>
          </cell>
          <cell r="L211">
            <v>38837</v>
          </cell>
          <cell r="M211">
            <v>38837</v>
          </cell>
          <cell r="N211">
            <v>-18309953.84</v>
          </cell>
          <cell r="O211" t="str">
            <v>RUB</v>
          </cell>
        </row>
        <row r="212">
          <cell r="K212" t="str">
            <v>0100</v>
          </cell>
          <cell r="L212">
            <v>38837</v>
          </cell>
          <cell r="M212">
            <v>38837</v>
          </cell>
          <cell r="N212">
            <v>18309953.84</v>
          </cell>
          <cell r="O212" t="str">
            <v>RUB</v>
          </cell>
        </row>
        <row r="213">
          <cell r="K213" t="str">
            <v>0100</v>
          </cell>
          <cell r="L213">
            <v>38748</v>
          </cell>
          <cell r="M213">
            <v>38748</v>
          </cell>
          <cell r="N213">
            <v>1664268.07</v>
          </cell>
          <cell r="O213" t="str">
            <v>RUB</v>
          </cell>
        </row>
        <row r="214">
          <cell r="K214" t="str">
            <v>0100</v>
          </cell>
          <cell r="L214">
            <v>38748</v>
          </cell>
          <cell r="M214">
            <v>38748</v>
          </cell>
          <cell r="N214">
            <v>-1664268.07</v>
          </cell>
          <cell r="O214" t="str">
            <v>RUB</v>
          </cell>
        </row>
        <row r="215">
          <cell r="K215" t="str">
            <v>0100</v>
          </cell>
          <cell r="L215">
            <v>38748</v>
          </cell>
          <cell r="M215">
            <v>38748</v>
          </cell>
          <cell r="N215">
            <v>2561.92</v>
          </cell>
          <cell r="O215" t="str">
            <v>RUB</v>
          </cell>
        </row>
        <row r="216">
          <cell r="K216" t="str">
            <v>0100</v>
          </cell>
          <cell r="L216">
            <v>38748</v>
          </cell>
          <cell r="M216">
            <v>38748</v>
          </cell>
          <cell r="N216">
            <v>-2561.92</v>
          </cell>
          <cell r="O216" t="str">
            <v>RUB</v>
          </cell>
        </row>
        <row r="217">
          <cell r="K217" t="str">
            <v>0100</v>
          </cell>
          <cell r="L217">
            <v>38807</v>
          </cell>
          <cell r="M217">
            <v>38807</v>
          </cell>
          <cell r="N217">
            <v>564864.87</v>
          </cell>
          <cell r="O217" t="str">
            <v>RUB</v>
          </cell>
        </row>
        <row r="218">
          <cell r="K218" t="str">
            <v>0100</v>
          </cell>
          <cell r="L218">
            <v>38807</v>
          </cell>
          <cell r="M218">
            <v>38807</v>
          </cell>
          <cell r="N218">
            <v>-564864.87</v>
          </cell>
          <cell r="O218" t="str">
            <v>RUB</v>
          </cell>
        </row>
        <row r="219">
          <cell r="K219" t="str">
            <v>0100</v>
          </cell>
          <cell r="L219">
            <v>38748</v>
          </cell>
          <cell r="M219">
            <v>38748</v>
          </cell>
          <cell r="N219">
            <v>389907.02</v>
          </cell>
          <cell r="O219" t="str">
            <v>RUB</v>
          </cell>
        </row>
        <row r="220">
          <cell r="K220" t="str">
            <v>0100</v>
          </cell>
          <cell r="L220">
            <v>38748</v>
          </cell>
          <cell r="M220">
            <v>38748</v>
          </cell>
          <cell r="N220">
            <v>-389907.02</v>
          </cell>
          <cell r="O220" t="str">
            <v>RUB</v>
          </cell>
        </row>
        <row r="221">
          <cell r="K221" t="str">
            <v>0100</v>
          </cell>
          <cell r="L221">
            <v>38776</v>
          </cell>
          <cell r="M221">
            <v>38776</v>
          </cell>
          <cell r="N221">
            <v>511939.64</v>
          </cell>
          <cell r="O221" t="str">
            <v>RUB</v>
          </cell>
        </row>
        <row r="222">
          <cell r="K222" t="str">
            <v>0100</v>
          </cell>
          <cell r="L222">
            <v>38776</v>
          </cell>
          <cell r="M222">
            <v>38776</v>
          </cell>
          <cell r="N222">
            <v>-511939.64</v>
          </cell>
          <cell r="O222" t="str">
            <v>RUB</v>
          </cell>
        </row>
        <row r="223">
          <cell r="K223" t="str">
            <v>0100</v>
          </cell>
          <cell r="L223">
            <v>38807</v>
          </cell>
          <cell r="M223">
            <v>38807</v>
          </cell>
          <cell r="N223">
            <v>80860</v>
          </cell>
          <cell r="O223" t="str">
            <v>RUB</v>
          </cell>
        </row>
        <row r="224">
          <cell r="K224" t="str">
            <v>0100</v>
          </cell>
          <cell r="L224">
            <v>38807</v>
          </cell>
          <cell r="M224">
            <v>38807</v>
          </cell>
          <cell r="N224">
            <v>-80860</v>
          </cell>
          <cell r="O224" t="str">
            <v>RUB</v>
          </cell>
        </row>
        <row r="225">
          <cell r="K225" t="str">
            <v>0100</v>
          </cell>
          <cell r="L225">
            <v>38776</v>
          </cell>
          <cell r="M225">
            <v>38776</v>
          </cell>
          <cell r="N225">
            <v>-64639.8</v>
          </cell>
          <cell r="O225" t="str">
            <v>RUB</v>
          </cell>
        </row>
        <row r="226">
          <cell r="K226" t="str">
            <v>0100</v>
          </cell>
          <cell r="L226">
            <v>38776</v>
          </cell>
          <cell r="M226">
            <v>38776</v>
          </cell>
          <cell r="N226">
            <v>64639.8</v>
          </cell>
          <cell r="O226" t="str">
            <v>RUB</v>
          </cell>
        </row>
        <row r="227">
          <cell r="K227" t="str">
            <v>0100</v>
          </cell>
          <cell r="L227">
            <v>38776</v>
          </cell>
          <cell r="M227">
            <v>38776</v>
          </cell>
          <cell r="N227">
            <v>64639.8</v>
          </cell>
          <cell r="O227" t="str">
            <v>RUB</v>
          </cell>
        </row>
        <row r="228">
          <cell r="K228" t="str">
            <v>0100</v>
          </cell>
          <cell r="L228">
            <v>38776</v>
          </cell>
          <cell r="M228">
            <v>38776</v>
          </cell>
          <cell r="N228">
            <v>-64639.8</v>
          </cell>
          <cell r="O228" t="str">
            <v>RUB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>
        <row r="2">
          <cell r="F2" t="str">
            <v>Preliminary - 6m ended 31/12/2009</v>
          </cell>
          <cell r="H2" t="str">
            <v>AJE</v>
          </cell>
          <cell r="I2" t="str">
            <v>Adjusted</v>
          </cell>
          <cell r="J2" t="str">
            <v>RJE</v>
          </cell>
          <cell r="K2" t="str">
            <v>Final - 6m ended 31/12/2009</v>
          </cell>
          <cell r="M2" t="str">
            <v>12m ended 30/06/2009</v>
          </cell>
        </row>
        <row r="4">
          <cell r="F4">
            <v>2209484</v>
          </cell>
          <cell r="H4">
            <v>0</v>
          </cell>
          <cell r="I4">
            <v>2209484</v>
          </cell>
          <cell r="J4">
            <v>0</v>
          </cell>
          <cell r="K4">
            <v>2209484</v>
          </cell>
          <cell r="M4">
            <v>2209484</v>
          </cell>
        </row>
        <row r="5">
          <cell r="F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M5">
            <v>0</v>
          </cell>
        </row>
        <row r="6">
          <cell r="F6">
            <v>2209484</v>
          </cell>
          <cell r="H6">
            <v>0</v>
          </cell>
          <cell r="I6">
            <v>2209484</v>
          </cell>
          <cell r="J6">
            <v>0</v>
          </cell>
          <cell r="K6">
            <v>2209484</v>
          </cell>
          <cell r="M6">
            <v>2209484</v>
          </cell>
        </row>
        <row r="8">
          <cell r="F8">
            <v>1100853</v>
          </cell>
          <cell r="H8">
            <v>0</v>
          </cell>
          <cell r="I8">
            <v>1100853</v>
          </cell>
          <cell r="J8">
            <v>0</v>
          </cell>
          <cell r="K8">
            <v>1100853</v>
          </cell>
          <cell r="M8">
            <v>1100863</v>
          </cell>
        </row>
        <row r="9">
          <cell r="F9">
            <v>16759</v>
          </cell>
          <cell r="H9">
            <v>0</v>
          </cell>
          <cell r="I9">
            <v>16759</v>
          </cell>
          <cell r="J9">
            <v>0</v>
          </cell>
          <cell r="K9">
            <v>16759</v>
          </cell>
          <cell r="M9">
            <v>16759</v>
          </cell>
        </row>
        <row r="10">
          <cell r="F10">
            <v>1117612</v>
          </cell>
          <cell r="H10">
            <v>0</v>
          </cell>
          <cell r="I10">
            <v>1117612</v>
          </cell>
          <cell r="J10">
            <v>0</v>
          </cell>
          <cell r="K10">
            <v>1117612</v>
          </cell>
          <cell r="M10">
            <v>1117622</v>
          </cell>
        </row>
        <row r="12">
          <cell r="F12">
            <v>-61396</v>
          </cell>
          <cell r="H12">
            <v>0</v>
          </cell>
          <cell r="I12">
            <v>-61396</v>
          </cell>
          <cell r="J12">
            <v>0</v>
          </cell>
          <cell r="K12">
            <v>-61396</v>
          </cell>
          <cell r="M12">
            <v>-50309</v>
          </cell>
        </row>
        <row r="13">
          <cell r="F13">
            <v>-389</v>
          </cell>
          <cell r="H13">
            <v>0</v>
          </cell>
          <cell r="I13">
            <v>-389</v>
          </cell>
          <cell r="J13">
            <v>0</v>
          </cell>
          <cell r="K13">
            <v>-389</v>
          </cell>
          <cell r="M13">
            <v>0</v>
          </cell>
        </row>
        <row r="14">
          <cell r="F14">
            <v>-23302</v>
          </cell>
          <cell r="H14">
            <v>0</v>
          </cell>
          <cell r="I14">
            <v>-23302</v>
          </cell>
          <cell r="J14">
            <v>0</v>
          </cell>
          <cell r="K14">
            <v>-23302</v>
          </cell>
          <cell r="M14">
            <v>-23302</v>
          </cell>
        </row>
        <row r="15">
          <cell r="F15">
            <v>-85087</v>
          </cell>
          <cell r="H15">
            <v>0</v>
          </cell>
          <cell r="I15">
            <v>-85087</v>
          </cell>
          <cell r="J15">
            <v>0</v>
          </cell>
          <cell r="K15">
            <v>-85087</v>
          </cell>
          <cell r="M15">
            <v>-73611</v>
          </cell>
        </row>
        <row r="17">
          <cell r="F17">
            <v>17731962</v>
          </cell>
          <cell r="H17">
            <v>0</v>
          </cell>
          <cell r="I17">
            <v>17731962</v>
          </cell>
          <cell r="J17">
            <v>0</v>
          </cell>
          <cell r="K17">
            <v>17731962</v>
          </cell>
          <cell r="M17">
            <v>17603460</v>
          </cell>
        </row>
        <row r="18">
          <cell r="F18">
            <v>3985268</v>
          </cell>
          <cell r="H18">
            <v>0</v>
          </cell>
          <cell r="I18">
            <v>3985268</v>
          </cell>
          <cell r="J18">
            <v>0</v>
          </cell>
          <cell r="K18">
            <v>3985268</v>
          </cell>
          <cell r="M18">
            <v>3832580</v>
          </cell>
        </row>
        <row r="19">
          <cell r="F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M19">
            <v>53602</v>
          </cell>
        </row>
        <row r="20">
          <cell r="F20">
            <v>21717230</v>
          </cell>
          <cell r="H20">
            <v>0</v>
          </cell>
          <cell r="I20">
            <v>21717230</v>
          </cell>
          <cell r="J20">
            <v>0</v>
          </cell>
          <cell r="K20">
            <v>21717230</v>
          </cell>
          <cell r="M20">
            <v>21489642</v>
          </cell>
        </row>
        <row r="22">
          <cell r="F22">
            <v>-3331708</v>
          </cell>
          <cell r="H22">
            <v>0</v>
          </cell>
          <cell r="I22">
            <v>-3331708</v>
          </cell>
          <cell r="J22">
            <v>0</v>
          </cell>
          <cell r="K22">
            <v>-3331708</v>
          </cell>
          <cell r="M22">
            <v>-2693292</v>
          </cell>
        </row>
        <row r="23">
          <cell r="F23">
            <v>-490532</v>
          </cell>
          <cell r="H23">
            <v>0</v>
          </cell>
          <cell r="I23">
            <v>-490532</v>
          </cell>
          <cell r="J23">
            <v>0</v>
          </cell>
          <cell r="K23">
            <v>-490532</v>
          </cell>
          <cell r="M23">
            <v>-338662</v>
          </cell>
        </row>
        <row r="24">
          <cell r="F24">
            <v>-3822240</v>
          </cell>
          <cell r="H24">
            <v>0</v>
          </cell>
          <cell r="I24">
            <v>-3822240</v>
          </cell>
          <cell r="J24">
            <v>0</v>
          </cell>
          <cell r="K24">
            <v>-3822240</v>
          </cell>
          <cell r="M24">
            <v>-3031954</v>
          </cell>
        </row>
        <row r="26">
          <cell r="F26">
            <v>4953607</v>
          </cell>
          <cell r="H26">
            <v>0</v>
          </cell>
          <cell r="I26">
            <v>4953607</v>
          </cell>
          <cell r="J26">
            <v>0</v>
          </cell>
          <cell r="K26">
            <v>4953607</v>
          </cell>
          <cell r="M26">
            <v>4847169</v>
          </cell>
        </row>
        <row r="27">
          <cell r="F27">
            <v>646277</v>
          </cell>
          <cell r="H27">
            <v>0</v>
          </cell>
          <cell r="I27">
            <v>646277</v>
          </cell>
          <cell r="J27">
            <v>0</v>
          </cell>
          <cell r="K27">
            <v>646277</v>
          </cell>
          <cell r="M27">
            <v>646445</v>
          </cell>
        </row>
        <row r="28">
          <cell r="F28">
            <v>5599884</v>
          </cell>
          <cell r="H28">
            <v>0</v>
          </cell>
          <cell r="I28">
            <v>5599884</v>
          </cell>
          <cell r="J28">
            <v>0</v>
          </cell>
          <cell r="K28">
            <v>5599884</v>
          </cell>
          <cell r="M28">
            <v>5493614</v>
          </cell>
        </row>
        <row r="30">
          <cell r="F30">
            <v>-1755005</v>
          </cell>
          <cell r="H30">
            <v>0</v>
          </cell>
          <cell r="I30">
            <v>-1755005</v>
          </cell>
          <cell r="J30">
            <v>0</v>
          </cell>
          <cell r="K30">
            <v>-1755005</v>
          </cell>
          <cell r="M30">
            <v>-1436149</v>
          </cell>
        </row>
        <row r="31">
          <cell r="F31">
            <v>-337158</v>
          </cell>
          <cell r="H31">
            <v>0</v>
          </cell>
          <cell r="I31">
            <v>-337158</v>
          </cell>
          <cell r="J31">
            <v>0</v>
          </cell>
          <cell r="K31">
            <v>-337158</v>
          </cell>
          <cell r="M31">
            <v>-278643</v>
          </cell>
        </row>
        <row r="32">
          <cell r="F32">
            <v>-2092163</v>
          </cell>
          <cell r="H32">
            <v>0</v>
          </cell>
          <cell r="I32">
            <v>-2092163</v>
          </cell>
          <cell r="J32">
            <v>0</v>
          </cell>
          <cell r="K32">
            <v>-2092163</v>
          </cell>
          <cell r="M32">
            <v>-1714792</v>
          </cell>
        </row>
        <row r="34">
          <cell r="F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M34">
            <v>0</v>
          </cell>
        </row>
        <row r="36">
          <cell r="F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M36">
            <v>0</v>
          </cell>
        </row>
        <row r="38">
          <cell r="F38">
            <v>516820</v>
          </cell>
          <cell r="H38">
            <v>0</v>
          </cell>
          <cell r="I38">
            <v>516820</v>
          </cell>
          <cell r="J38">
            <v>0</v>
          </cell>
          <cell r="K38">
            <v>516820</v>
          </cell>
          <cell r="M38">
            <v>714665</v>
          </cell>
        </row>
        <row r="39">
          <cell r="F39">
            <v>183</v>
          </cell>
          <cell r="H39">
            <v>0</v>
          </cell>
          <cell r="I39">
            <v>183</v>
          </cell>
          <cell r="J39">
            <v>0</v>
          </cell>
          <cell r="K39">
            <v>183</v>
          </cell>
          <cell r="M39">
            <v>173</v>
          </cell>
        </row>
        <row r="40">
          <cell r="F40">
            <v>11036</v>
          </cell>
          <cell r="H40">
            <v>0</v>
          </cell>
          <cell r="I40">
            <v>11036</v>
          </cell>
          <cell r="J40">
            <v>0</v>
          </cell>
          <cell r="K40">
            <v>11036</v>
          </cell>
          <cell r="M40">
            <v>16121</v>
          </cell>
        </row>
        <row r="41">
          <cell r="F41">
            <v>35650</v>
          </cell>
          <cell r="H41">
            <v>0</v>
          </cell>
          <cell r="I41">
            <v>35650</v>
          </cell>
          <cell r="J41">
            <v>0</v>
          </cell>
          <cell r="K41">
            <v>35650</v>
          </cell>
          <cell r="M41">
            <v>31365</v>
          </cell>
        </row>
        <row r="42">
          <cell r="F42">
            <v>75783</v>
          </cell>
          <cell r="H42">
            <v>0</v>
          </cell>
          <cell r="I42">
            <v>75783</v>
          </cell>
          <cell r="J42">
            <v>0</v>
          </cell>
          <cell r="K42">
            <v>75783</v>
          </cell>
          <cell r="M42">
            <v>22000</v>
          </cell>
        </row>
        <row r="43">
          <cell r="F43">
            <v>8011</v>
          </cell>
          <cell r="H43">
            <v>0</v>
          </cell>
          <cell r="I43">
            <v>8011</v>
          </cell>
          <cell r="J43">
            <v>0</v>
          </cell>
          <cell r="K43">
            <v>8011</v>
          </cell>
          <cell r="M43">
            <v>1417</v>
          </cell>
        </row>
        <row r="44">
          <cell r="F44">
            <v>35674</v>
          </cell>
          <cell r="H44">
            <v>0</v>
          </cell>
          <cell r="I44">
            <v>35674</v>
          </cell>
          <cell r="J44">
            <v>0</v>
          </cell>
          <cell r="K44">
            <v>35674</v>
          </cell>
          <cell r="M44">
            <v>59259</v>
          </cell>
        </row>
        <row r="45">
          <cell r="F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M45">
            <v>-53602</v>
          </cell>
        </row>
        <row r="46">
          <cell r="F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M46">
            <v>0</v>
          </cell>
        </row>
        <row r="47">
          <cell r="F47">
            <v>683157</v>
          </cell>
          <cell r="H47">
            <v>0</v>
          </cell>
          <cell r="I47">
            <v>683157</v>
          </cell>
          <cell r="J47">
            <v>0</v>
          </cell>
          <cell r="K47">
            <v>683157</v>
          </cell>
          <cell r="M47">
            <v>791398</v>
          </cell>
        </row>
        <row r="49">
          <cell r="F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M49">
            <v>0</v>
          </cell>
        </row>
        <row r="51">
          <cell r="F51">
            <v>472954</v>
          </cell>
          <cell r="H51">
            <v>0</v>
          </cell>
          <cell r="I51">
            <v>472954</v>
          </cell>
          <cell r="J51">
            <v>0</v>
          </cell>
          <cell r="K51">
            <v>472954</v>
          </cell>
          <cell r="M51">
            <v>444021</v>
          </cell>
        </row>
        <row r="52">
          <cell r="F52">
            <v>549</v>
          </cell>
          <cell r="H52">
            <v>0</v>
          </cell>
          <cell r="I52">
            <v>549</v>
          </cell>
          <cell r="J52">
            <v>0</v>
          </cell>
          <cell r="K52">
            <v>549</v>
          </cell>
          <cell r="M52">
            <v>549</v>
          </cell>
        </row>
        <row r="53">
          <cell r="F53">
            <v>473503</v>
          </cell>
          <cell r="H53">
            <v>0</v>
          </cell>
          <cell r="I53">
            <v>473503</v>
          </cell>
          <cell r="J53">
            <v>0</v>
          </cell>
          <cell r="K53">
            <v>473503</v>
          </cell>
          <cell r="M53">
            <v>444570</v>
          </cell>
        </row>
        <row r="55">
          <cell r="F55">
            <v>-234980</v>
          </cell>
          <cell r="H55">
            <v>0</v>
          </cell>
          <cell r="I55">
            <v>-234980</v>
          </cell>
          <cell r="J55">
            <v>0</v>
          </cell>
          <cell r="K55">
            <v>-234980</v>
          </cell>
          <cell r="M55">
            <v>-183028</v>
          </cell>
        </row>
        <row r="56">
          <cell r="F56">
            <v>-156</v>
          </cell>
          <cell r="H56">
            <v>0</v>
          </cell>
          <cell r="I56">
            <v>-156</v>
          </cell>
          <cell r="J56">
            <v>0</v>
          </cell>
          <cell r="K56">
            <v>-156</v>
          </cell>
          <cell r="M56">
            <v>-82</v>
          </cell>
        </row>
        <row r="57">
          <cell r="F57">
            <v>-235136</v>
          </cell>
          <cell r="H57">
            <v>0</v>
          </cell>
          <cell r="I57">
            <v>-235136</v>
          </cell>
          <cell r="J57">
            <v>0</v>
          </cell>
          <cell r="K57">
            <v>-235136</v>
          </cell>
          <cell r="M57">
            <v>-183110</v>
          </cell>
        </row>
        <row r="58">
          <cell r="F58">
            <v>25566244</v>
          </cell>
          <cell r="H58">
            <v>0</v>
          </cell>
          <cell r="I58">
            <v>25566244</v>
          </cell>
          <cell r="J58">
            <v>0</v>
          </cell>
          <cell r="K58">
            <v>25566244</v>
          </cell>
          <cell r="M58">
            <v>26542863</v>
          </cell>
        </row>
      </sheetData>
      <sheetData sheetId="1">
        <row r="1">
          <cell r="F1" t="str">
            <v>Preliminary - 6m ended 31/12/2009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 - 6m ended 31/12/2009</v>
          </cell>
          <cell r="K1" t="str">
            <v>12m ended 30/06/2009</v>
          </cell>
        </row>
        <row r="3">
          <cell r="F3">
            <v>2209484</v>
          </cell>
          <cell r="G3">
            <v>0</v>
          </cell>
          <cell r="H3">
            <v>2209484</v>
          </cell>
          <cell r="I3">
            <v>0</v>
          </cell>
          <cell r="J3">
            <v>2209484</v>
          </cell>
          <cell r="K3">
            <v>2209484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F5">
            <v>2209484</v>
          </cell>
          <cell r="G5">
            <v>0</v>
          </cell>
          <cell r="H5">
            <v>2209484</v>
          </cell>
          <cell r="I5">
            <v>0</v>
          </cell>
          <cell r="J5">
            <v>2209484</v>
          </cell>
          <cell r="K5">
            <v>2209484</v>
          </cell>
        </row>
        <row r="7">
          <cell r="F7">
            <v>1100853</v>
          </cell>
          <cell r="G7">
            <v>0</v>
          </cell>
          <cell r="H7">
            <v>1100853</v>
          </cell>
          <cell r="I7">
            <v>0</v>
          </cell>
          <cell r="J7">
            <v>1100853</v>
          </cell>
          <cell r="K7">
            <v>1100863</v>
          </cell>
        </row>
        <row r="8">
          <cell r="F8">
            <v>16759</v>
          </cell>
          <cell r="G8">
            <v>0</v>
          </cell>
          <cell r="H8">
            <v>16759</v>
          </cell>
          <cell r="I8">
            <v>0</v>
          </cell>
          <cell r="J8">
            <v>16759</v>
          </cell>
          <cell r="K8">
            <v>16759</v>
          </cell>
        </row>
        <row r="9">
          <cell r="F9">
            <v>1117612</v>
          </cell>
          <cell r="G9">
            <v>0</v>
          </cell>
          <cell r="H9">
            <v>1117612</v>
          </cell>
          <cell r="I9">
            <v>0</v>
          </cell>
          <cell r="J9">
            <v>1117612</v>
          </cell>
          <cell r="K9">
            <v>1117622</v>
          </cell>
        </row>
        <row r="11">
          <cell r="F11">
            <v>-61396</v>
          </cell>
          <cell r="G11">
            <v>0</v>
          </cell>
          <cell r="H11">
            <v>-61396</v>
          </cell>
          <cell r="I11">
            <v>0</v>
          </cell>
          <cell r="J11">
            <v>-61396</v>
          </cell>
          <cell r="K11">
            <v>-50309</v>
          </cell>
        </row>
        <row r="12">
          <cell r="F12">
            <v>-389</v>
          </cell>
          <cell r="G12">
            <v>0</v>
          </cell>
          <cell r="H12">
            <v>-389</v>
          </cell>
          <cell r="I12">
            <v>0</v>
          </cell>
          <cell r="J12">
            <v>-389</v>
          </cell>
          <cell r="K12">
            <v>0</v>
          </cell>
        </row>
        <row r="13">
          <cell r="F13">
            <v>-23302</v>
          </cell>
          <cell r="G13">
            <v>0</v>
          </cell>
          <cell r="H13">
            <v>-23302</v>
          </cell>
          <cell r="I13">
            <v>0</v>
          </cell>
          <cell r="J13">
            <v>-23302</v>
          </cell>
          <cell r="K13">
            <v>-23302</v>
          </cell>
        </row>
        <row r="14">
          <cell r="F14">
            <v>-85087</v>
          </cell>
          <cell r="G14">
            <v>0</v>
          </cell>
          <cell r="H14">
            <v>-85087</v>
          </cell>
          <cell r="I14">
            <v>0</v>
          </cell>
          <cell r="J14">
            <v>-85087</v>
          </cell>
          <cell r="K14">
            <v>-73611</v>
          </cell>
        </row>
        <row r="16">
          <cell r="F16">
            <v>17731962</v>
          </cell>
          <cell r="G16">
            <v>0</v>
          </cell>
          <cell r="H16">
            <v>17731962</v>
          </cell>
          <cell r="I16">
            <v>0</v>
          </cell>
          <cell r="J16">
            <v>17731962</v>
          </cell>
          <cell r="K16">
            <v>17603460</v>
          </cell>
        </row>
        <row r="17">
          <cell r="F17">
            <v>3985268</v>
          </cell>
          <cell r="G17">
            <v>0</v>
          </cell>
          <cell r="H17">
            <v>3985268</v>
          </cell>
          <cell r="I17">
            <v>0</v>
          </cell>
          <cell r="J17">
            <v>3985268</v>
          </cell>
          <cell r="K17">
            <v>3832580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53602</v>
          </cell>
        </row>
        <row r="19">
          <cell r="F19">
            <v>21717230</v>
          </cell>
          <cell r="G19">
            <v>0</v>
          </cell>
          <cell r="H19">
            <v>21717230</v>
          </cell>
          <cell r="I19">
            <v>0</v>
          </cell>
          <cell r="J19">
            <v>21717230</v>
          </cell>
          <cell r="K19">
            <v>21489642</v>
          </cell>
        </row>
        <row r="21">
          <cell r="F21">
            <v>-3331708</v>
          </cell>
          <cell r="G21">
            <v>0</v>
          </cell>
          <cell r="H21">
            <v>-3331708</v>
          </cell>
          <cell r="I21">
            <v>0</v>
          </cell>
          <cell r="J21">
            <v>-3331708</v>
          </cell>
          <cell r="K21">
            <v>-2693292</v>
          </cell>
        </row>
        <row r="22">
          <cell r="F22">
            <v>-490532</v>
          </cell>
          <cell r="G22">
            <v>0</v>
          </cell>
          <cell r="H22">
            <v>-490532</v>
          </cell>
          <cell r="I22">
            <v>0</v>
          </cell>
          <cell r="J22">
            <v>-490532</v>
          </cell>
          <cell r="K22">
            <v>-338662</v>
          </cell>
        </row>
        <row r="23">
          <cell r="F23">
            <v>-3822240</v>
          </cell>
          <cell r="G23">
            <v>0</v>
          </cell>
          <cell r="H23">
            <v>-3822240</v>
          </cell>
          <cell r="I23">
            <v>0</v>
          </cell>
          <cell r="J23">
            <v>-3822240</v>
          </cell>
          <cell r="K23">
            <v>-3031954</v>
          </cell>
        </row>
        <row r="25">
          <cell r="F25">
            <v>4953607</v>
          </cell>
          <cell r="G25">
            <v>0</v>
          </cell>
          <cell r="H25">
            <v>4953607</v>
          </cell>
          <cell r="I25">
            <v>0</v>
          </cell>
          <cell r="J25">
            <v>4953607</v>
          </cell>
          <cell r="K25">
            <v>4847169</v>
          </cell>
        </row>
        <row r="26">
          <cell r="F26">
            <v>646277</v>
          </cell>
          <cell r="G26">
            <v>0</v>
          </cell>
          <cell r="H26">
            <v>646277</v>
          </cell>
          <cell r="I26">
            <v>0</v>
          </cell>
          <cell r="J26">
            <v>646277</v>
          </cell>
          <cell r="K26">
            <v>646445</v>
          </cell>
        </row>
        <row r="27">
          <cell r="F27">
            <v>5599884</v>
          </cell>
          <cell r="G27">
            <v>0</v>
          </cell>
          <cell r="H27">
            <v>5599884</v>
          </cell>
          <cell r="I27">
            <v>0</v>
          </cell>
          <cell r="J27">
            <v>5599884</v>
          </cell>
          <cell r="K27">
            <v>5493614</v>
          </cell>
        </row>
        <row r="29">
          <cell r="F29">
            <v>-1755005</v>
          </cell>
          <cell r="G29">
            <v>0</v>
          </cell>
          <cell r="H29">
            <v>-1755005</v>
          </cell>
          <cell r="I29">
            <v>0</v>
          </cell>
          <cell r="J29">
            <v>-1755005</v>
          </cell>
          <cell r="K29">
            <v>-1436149</v>
          </cell>
        </row>
        <row r="30">
          <cell r="F30">
            <v>-337158</v>
          </cell>
          <cell r="G30">
            <v>0</v>
          </cell>
          <cell r="H30">
            <v>-337158</v>
          </cell>
          <cell r="I30">
            <v>0</v>
          </cell>
          <cell r="J30">
            <v>-337158</v>
          </cell>
          <cell r="K30">
            <v>-278643</v>
          </cell>
        </row>
        <row r="31">
          <cell r="F31">
            <v>-2092163</v>
          </cell>
          <cell r="G31">
            <v>0</v>
          </cell>
          <cell r="H31">
            <v>-2092163</v>
          </cell>
          <cell r="I31">
            <v>0</v>
          </cell>
          <cell r="J31">
            <v>-2092163</v>
          </cell>
          <cell r="K31">
            <v>-1714792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7">
          <cell r="F37">
            <v>516820</v>
          </cell>
          <cell r="G37">
            <v>0</v>
          </cell>
          <cell r="H37">
            <v>516820</v>
          </cell>
          <cell r="I37">
            <v>0</v>
          </cell>
          <cell r="J37">
            <v>516820</v>
          </cell>
          <cell r="K37">
            <v>714665</v>
          </cell>
        </row>
        <row r="38">
          <cell r="F38">
            <v>183</v>
          </cell>
          <cell r="G38">
            <v>0</v>
          </cell>
          <cell r="H38">
            <v>183</v>
          </cell>
          <cell r="I38">
            <v>0</v>
          </cell>
          <cell r="J38">
            <v>183</v>
          </cell>
          <cell r="K38">
            <v>173</v>
          </cell>
        </row>
        <row r="39">
          <cell r="F39">
            <v>11036</v>
          </cell>
          <cell r="G39">
            <v>0</v>
          </cell>
          <cell r="H39">
            <v>11036</v>
          </cell>
          <cell r="I39">
            <v>0</v>
          </cell>
          <cell r="J39">
            <v>11036</v>
          </cell>
          <cell r="K39">
            <v>16121</v>
          </cell>
        </row>
        <row r="40">
          <cell r="F40">
            <v>35650</v>
          </cell>
          <cell r="G40">
            <v>0</v>
          </cell>
          <cell r="H40">
            <v>35650</v>
          </cell>
          <cell r="I40">
            <v>0</v>
          </cell>
          <cell r="J40">
            <v>35650</v>
          </cell>
          <cell r="K40">
            <v>31365</v>
          </cell>
        </row>
        <row r="41">
          <cell r="F41">
            <v>75783</v>
          </cell>
          <cell r="G41">
            <v>0</v>
          </cell>
          <cell r="H41">
            <v>75783</v>
          </cell>
          <cell r="I41">
            <v>0</v>
          </cell>
          <cell r="J41">
            <v>75783</v>
          </cell>
          <cell r="K41">
            <v>22000</v>
          </cell>
        </row>
        <row r="42">
          <cell r="F42">
            <v>8011</v>
          </cell>
          <cell r="G42">
            <v>0</v>
          </cell>
          <cell r="H42">
            <v>8011</v>
          </cell>
          <cell r="I42">
            <v>0</v>
          </cell>
          <cell r="J42">
            <v>8011</v>
          </cell>
          <cell r="K42">
            <v>1417</v>
          </cell>
        </row>
        <row r="43">
          <cell r="F43">
            <v>35674</v>
          </cell>
          <cell r="G43">
            <v>0</v>
          </cell>
          <cell r="H43">
            <v>35674</v>
          </cell>
          <cell r="I43">
            <v>0</v>
          </cell>
          <cell r="J43">
            <v>35674</v>
          </cell>
          <cell r="K43">
            <v>59259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-53602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F46">
            <v>683157</v>
          </cell>
          <cell r="G46">
            <v>0</v>
          </cell>
          <cell r="H46">
            <v>683157</v>
          </cell>
          <cell r="I46">
            <v>0</v>
          </cell>
          <cell r="J46">
            <v>683157</v>
          </cell>
          <cell r="K46">
            <v>791398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F50">
            <v>472954</v>
          </cell>
          <cell r="G50">
            <v>0</v>
          </cell>
          <cell r="H50">
            <v>472954</v>
          </cell>
          <cell r="I50">
            <v>0</v>
          </cell>
          <cell r="J50">
            <v>472954</v>
          </cell>
          <cell r="K50">
            <v>444021</v>
          </cell>
        </row>
        <row r="51">
          <cell r="F51">
            <v>549</v>
          </cell>
          <cell r="G51">
            <v>0</v>
          </cell>
          <cell r="H51">
            <v>549</v>
          </cell>
          <cell r="I51">
            <v>0</v>
          </cell>
          <cell r="J51">
            <v>549</v>
          </cell>
          <cell r="K51">
            <v>549</v>
          </cell>
        </row>
        <row r="52">
          <cell r="F52">
            <v>473503</v>
          </cell>
          <cell r="G52">
            <v>0</v>
          </cell>
          <cell r="H52">
            <v>473503</v>
          </cell>
          <cell r="I52">
            <v>0</v>
          </cell>
          <cell r="J52">
            <v>473503</v>
          </cell>
          <cell r="K52">
            <v>444570</v>
          </cell>
        </row>
        <row r="54">
          <cell r="F54">
            <v>-234980</v>
          </cell>
          <cell r="G54">
            <v>0</v>
          </cell>
          <cell r="H54">
            <v>-234980</v>
          </cell>
          <cell r="I54">
            <v>0</v>
          </cell>
          <cell r="J54">
            <v>-234980</v>
          </cell>
          <cell r="K54">
            <v>-183028</v>
          </cell>
        </row>
        <row r="55">
          <cell r="F55">
            <v>-156</v>
          </cell>
          <cell r="G55">
            <v>0</v>
          </cell>
          <cell r="H55">
            <v>-156</v>
          </cell>
          <cell r="I55">
            <v>0</v>
          </cell>
          <cell r="J55">
            <v>-156</v>
          </cell>
          <cell r="K55">
            <v>-82</v>
          </cell>
        </row>
        <row r="56">
          <cell r="F56">
            <v>-235136</v>
          </cell>
          <cell r="G56">
            <v>0</v>
          </cell>
          <cell r="H56">
            <v>-235136</v>
          </cell>
          <cell r="I56">
            <v>0</v>
          </cell>
          <cell r="J56">
            <v>-235136</v>
          </cell>
          <cell r="K56">
            <v>-183110</v>
          </cell>
        </row>
        <row r="57">
          <cell r="F57">
            <v>25566244</v>
          </cell>
          <cell r="G57">
            <v>0</v>
          </cell>
          <cell r="H57">
            <v>25566244</v>
          </cell>
          <cell r="I57">
            <v>0</v>
          </cell>
          <cell r="J57">
            <v>25566244</v>
          </cell>
          <cell r="K57">
            <v>26542863</v>
          </cell>
        </row>
      </sheetData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  <sheetName val="Adjustments"/>
      <sheetName val="RAR Form 1 &amp; 2"/>
      <sheetName val="Current year parametrs"/>
      <sheetName val="Tier1"/>
      <sheetName val="P&amp;L Support"/>
      <sheetName val="IAS Fin Stats"/>
      <sheetName val="CF workings"/>
      <sheetName val="D Tax"/>
      <sheetName val="CashFlows"/>
      <sheetName val="Equity statement"/>
      <sheetName val="Disclosure"/>
      <sheetName val="Inflate Beg. Bal."/>
      <sheetName val="Additions"/>
      <sheetName val="Disposals"/>
      <sheetName val="Depreciation"/>
      <sheetName val="Entries"/>
      <sheetName val="Calculation of BD"/>
      <sheetName val=" Inventory IAS adjustments"/>
      <sheetName val="Interest accrual"/>
      <sheetName val="Tax accrual"/>
      <sheetName val="Turnover tax accrual"/>
      <sheetName val="Realocation of RAR reserves"/>
      <sheetName val="Deferred VAT reclass"/>
      <sheetName val="FA reclass"/>
      <sheetName val="Inventory reclass"/>
      <sheetName val="Turnover taxes reclass"/>
      <sheetName val="Taxes reclass"/>
      <sheetName val="IAS AuditAnalisys"/>
      <sheetName val="RAR AuditAnalisys"/>
      <sheetName val="Контрольный лист"/>
      <sheetName val="Ошибки"/>
      <sheetName val="F1"/>
      <sheetName val="F2"/>
      <sheetName val="F2(Оплата)"/>
      <sheetName val="F3"/>
      <sheetName val="F4"/>
      <sheetName val="F5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20"/>
      <sheetName val="19"/>
      <sheetName val="21"/>
      <sheetName val="23"/>
      <sheetName val="22"/>
      <sheetName val="24"/>
      <sheetName val="25"/>
      <sheetName val="26"/>
      <sheetName val="27"/>
      <sheetName val="28"/>
      <sheetName val="Список"/>
      <sheetName val="Result"/>
      <sheetName val="Module1"/>
      <sheetName val="SA Procedures"/>
    </sheetNames>
    <sheetDataSet>
      <sheetData sheetId="0"/>
      <sheetData sheetId="1"/>
      <sheetData sheetId="2"/>
      <sheetData sheetId="3"/>
      <sheetData sheetId="4" refreshError="1">
        <row r="2">
          <cell r="G2">
            <v>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Overview"/>
      <sheetName val="SA Procedures"/>
      <sheetName val="Threshold Table"/>
      <sheetName val="Tickmarks"/>
      <sheetName val="MetaData"/>
      <sheetName val="Statistics {pbc}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"/>
      <sheetName val="Comments"/>
      <sheetName val="Sales Jan 2009"/>
      <sheetName val="Sales YTD Jan 2009"/>
      <sheetName val="Продажи Январь 2009"/>
      <sheetName val="Продажи Январь 2009 нарастающи"/>
      <sheetName val="Dir"/>
      <sheetName val="BW"/>
      <sheetName val="Tier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7">
          <cell r="B17" t="str">
            <v>0100UTO</v>
          </cell>
          <cell r="E17">
            <v>3533987573.3499999</v>
          </cell>
          <cell r="H17">
            <v>2960211040.96</v>
          </cell>
          <cell r="K17">
            <v>3533987573.3499999</v>
          </cell>
          <cell r="N17">
            <v>2960211040.96</v>
          </cell>
        </row>
        <row r="18">
          <cell r="E18">
            <v>2305113407.6300001</v>
          </cell>
          <cell r="H18">
            <v>2159314056.9899998</v>
          </cell>
          <cell r="K18">
            <v>2305113407.6300001</v>
          </cell>
          <cell r="N18">
            <v>2159314056.9899998</v>
          </cell>
        </row>
        <row r="19">
          <cell r="E19">
            <v>60311470.240000002</v>
          </cell>
          <cell r="H19">
            <v>63747213.289999999</v>
          </cell>
          <cell r="K19">
            <v>60311470.240000002</v>
          </cell>
          <cell r="N19">
            <v>63747213.289999999</v>
          </cell>
          <cell r="P19" t="str">
            <v>LFL</v>
          </cell>
          <cell r="Q19" t="str">
            <v>Northwest</v>
          </cell>
          <cell r="R19" t="str">
            <v>Северо-Западный регион</v>
          </cell>
        </row>
        <row r="20">
          <cell r="E20">
            <v>79548504.780000001</v>
          </cell>
          <cell r="H20">
            <v>86542098.469999999</v>
          </cell>
          <cell r="K20">
            <v>79548504.780000001</v>
          </cell>
          <cell r="N20">
            <v>86542098.469999999</v>
          </cell>
          <cell r="P20" t="str">
            <v>LFL</v>
          </cell>
          <cell r="Q20" t="str">
            <v>Northwest</v>
          </cell>
          <cell r="R20" t="str">
            <v>Северо-Западный регион</v>
          </cell>
        </row>
        <row r="21">
          <cell r="E21">
            <v>135937740.15000001</v>
          </cell>
          <cell r="H21">
            <v>149487254.83000001</v>
          </cell>
          <cell r="K21">
            <v>135937740.15000001</v>
          </cell>
          <cell r="N21">
            <v>149487254.83000001</v>
          </cell>
          <cell r="P21" t="str">
            <v>LFL</v>
          </cell>
          <cell r="Q21" t="str">
            <v>Northwest</v>
          </cell>
          <cell r="R21" t="str">
            <v>Северо-Западный регион</v>
          </cell>
        </row>
        <row r="22">
          <cell r="E22">
            <v>202324427.71000001</v>
          </cell>
          <cell r="H22">
            <v>232106710.27000001</v>
          </cell>
          <cell r="K22">
            <v>202324427.71000001</v>
          </cell>
          <cell r="N22">
            <v>232106710.27000001</v>
          </cell>
          <cell r="P22" t="str">
            <v>LFL</v>
          </cell>
          <cell r="Q22" t="str">
            <v>Northwest</v>
          </cell>
          <cell r="R22" t="str">
            <v>Северо-Западный регион</v>
          </cell>
        </row>
        <row r="23">
          <cell r="E23">
            <v>171636378.03999999</v>
          </cell>
          <cell r="H23">
            <v>179188463.28999999</v>
          </cell>
          <cell r="K23">
            <v>171636378.03999999</v>
          </cell>
          <cell r="N23">
            <v>179188463.28999999</v>
          </cell>
          <cell r="P23" t="str">
            <v>LFL</v>
          </cell>
          <cell r="Q23" t="str">
            <v>Northwest</v>
          </cell>
          <cell r="R23" t="str">
            <v>Северо-Западный регион</v>
          </cell>
        </row>
        <row r="24">
          <cell r="E24">
            <v>175525083.36000001</v>
          </cell>
          <cell r="H24">
            <v>215129526.63</v>
          </cell>
          <cell r="K24">
            <v>175525083.36000001</v>
          </cell>
          <cell r="N24">
            <v>215129526.63</v>
          </cell>
          <cell r="P24" t="str">
            <v>LFL</v>
          </cell>
          <cell r="Q24" t="str">
            <v>Northwest</v>
          </cell>
          <cell r="R24" t="str">
            <v>Северо-Западный регион</v>
          </cell>
        </row>
        <row r="25">
          <cell r="E25">
            <v>132970626.92</v>
          </cell>
          <cell r="H25">
            <v>155217989.63999999</v>
          </cell>
          <cell r="K25">
            <v>132970626.92</v>
          </cell>
          <cell r="N25">
            <v>155217989.63999999</v>
          </cell>
          <cell r="P25" t="str">
            <v>LFL</v>
          </cell>
          <cell r="Q25" t="str">
            <v>Northwest</v>
          </cell>
          <cell r="R25" t="str">
            <v>Северо-Западный регион</v>
          </cell>
        </row>
        <row r="26">
          <cell r="E26">
            <v>133645476.98999999</v>
          </cell>
          <cell r="H26">
            <v>132605375.56999999</v>
          </cell>
          <cell r="K26">
            <v>133645476.98999999</v>
          </cell>
          <cell r="N26">
            <v>132605375.56999999</v>
          </cell>
          <cell r="P26" t="str">
            <v>LFL</v>
          </cell>
          <cell r="Q26" t="str">
            <v>Northwest</v>
          </cell>
          <cell r="R26" t="str">
            <v>Северо-Западный регион</v>
          </cell>
        </row>
        <row r="27">
          <cell r="E27">
            <v>210339147.34</v>
          </cell>
          <cell r="H27">
            <v>196715190.16999999</v>
          </cell>
          <cell r="K27">
            <v>210339147.34</v>
          </cell>
          <cell r="N27">
            <v>196715190.16999999</v>
          </cell>
          <cell r="P27" t="str">
            <v>LFL</v>
          </cell>
          <cell r="Q27" t="str">
            <v>Northwest</v>
          </cell>
          <cell r="R27" t="str">
            <v>Северо-Западный регион</v>
          </cell>
        </row>
        <row r="28">
          <cell r="E28">
            <v>245610188.11000001</v>
          </cell>
          <cell r="H28">
            <v>235050733.94</v>
          </cell>
          <cell r="K28">
            <v>245610188.11000001</v>
          </cell>
          <cell r="N28">
            <v>235050733.94</v>
          </cell>
          <cell r="P28" t="str">
            <v>LFL</v>
          </cell>
          <cell r="Q28" t="str">
            <v>Northwest</v>
          </cell>
          <cell r="R28" t="str">
            <v>Северо-Западный регион</v>
          </cell>
        </row>
        <row r="29">
          <cell r="E29">
            <v>153386806.88999999</v>
          </cell>
          <cell r="H29">
            <v>145961190.62</v>
          </cell>
          <cell r="K29">
            <v>153386806.88999999</v>
          </cell>
          <cell r="N29">
            <v>145961190.62</v>
          </cell>
          <cell r="P29" t="str">
            <v>LFL</v>
          </cell>
          <cell r="Q29" t="str">
            <v>Northwest</v>
          </cell>
          <cell r="R29" t="str">
            <v>Северо-Западный регион</v>
          </cell>
        </row>
        <row r="30">
          <cell r="E30">
            <v>110645697.77</v>
          </cell>
          <cell r="H30">
            <v>107225164.53</v>
          </cell>
          <cell r="K30">
            <v>110645697.77</v>
          </cell>
          <cell r="N30">
            <v>107225164.53</v>
          </cell>
          <cell r="P30" t="str">
            <v>LFL</v>
          </cell>
          <cell r="Q30" t="str">
            <v>Northwest</v>
          </cell>
          <cell r="R30" t="str">
            <v>Северо-Западный регион</v>
          </cell>
        </row>
        <row r="31">
          <cell r="E31">
            <v>126038190.37</v>
          </cell>
          <cell r="H31">
            <v>91753846.799999997</v>
          </cell>
          <cell r="K31">
            <v>126038190.37</v>
          </cell>
          <cell r="N31">
            <v>91753846.799999997</v>
          </cell>
          <cell r="P31" t="str">
            <v>LFL</v>
          </cell>
          <cell r="Q31" t="str">
            <v>Northwest</v>
          </cell>
          <cell r="R31" t="str">
            <v>Северо-Западный регион</v>
          </cell>
        </row>
        <row r="32">
          <cell r="E32">
            <v>100227461.16</v>
          </cell>
          <cell r="H32">
            <v>94049446.329999998</v>
          </cell>
          <cell r="K32">
            <v>100227461.16</v>
          </cell>
          <cell r="N32">
            <v>94049446.329999998</v>
          </cell>
          <cell r="P32" t="str">
            <v>LFL</v>
          </cell>
          <cell r="Q32" t="str">
            <v>Northwest</v>
          </cell>
          <cell r="R32" t="str">
            <v>Северо-Западный регион</v>
          </cell>
        </row>
        <row r="33">
          <cell r="E33">
            <v>133694075.79000001</v>
          </cell>
          <cell r="H33">
            <v>74533852.609999999</v>
          </cell>
          <cell r="K33">
            <v>133694075.79000001</v>
          </cell>
          <cell r="N33">
            <v>74533852.609999999</v>
          </cell>
          <cell r="P33" t="str">
            <v>LFL</v>
          </cell>
          <cell r="Q33" t="str">
            <v>Northwest</v>
          </cell>
          <cell r="R33" t="str">
            <v>Северо-Западный регион</v>
          </cell>
        </row>
        <row r="34">
          <cell r="E34">
            <v>133272132.01000001</v>
          </cell>
          <cell r="H34">
            <v>0</v>
          </cell>
          <cell r="K34">
            <v>133272132.01000001</v>
          </cell>
          <cell r="N34">
            <v>0</v>
          </cell>
        </row>
        <row r="35">
          <cell r="E35">
            <v>299868826.36000001</v>
          </cell>
          <cell r="H35">
            <v>208709793.27000001</v>
          </cell>
          <cell r="K35">
            <v>299868826.36000001</v>
          </cell>
          <cell r="N35">
            <v>208709793.27000001</v>
          </cell>
        </row>
        <row r="36">
          <cell r="E36">
            <v>128321038.23</v>
          </cell>
          <cell r="H36">
            <v>130365838.48999999</v>
          </cell>
          <cell r="K36">
            <v>128321038.23</v>
          </cell>
          <cell r="N36">
            <v>130365838.48999999</v>
          </cell>
          <cell r="P36" t="str">
            <v>LFL</v>
          </cell>
          <cell r="Q36" t="str">
            <v>South</v>
          </cell>
          <cell r="R36" t="str">
            <v>Южный регион</v>
          </cell>
        </row>
        <row r="37">
          <cell r="E37">
            <v>85578969.659999996</v>
          </cell>
          <cell r="H37">
            <v>78343954.780000001</v>
          </cell>
          <cell r="K37">
            <v>85578969.659999996</v>
          </cell>
          <cell r="N37">
            <v>78343954.780000001</v>
          </cell>
          <cell r="P37" t="str">
            <v>LFL</v>
          </cell>
          <cell r="Q37" t="str">
            <v>South</v>
          </cell>
          <cell r="R37" t="str">
            <v>Южный регион</v>
          </cell>
        </row>
        <row r="38">
          <cell r="E38">
            <v>0</v>
          </cell>
          <cell r="H38">
            <v>0</v>
          </cell>
          <cell r="K38">
            <v>0</v>
          </cell>
          <cell r="N38">
            <v>0</v>
          </cell>
        </row>
        <row r="39">
          <cell r="E39">
            <v>0</v>
          </cell>
          <cell r="H39">
            <v>0</v>
          </cell>
          <cell r="K39">
            <v>0</v>
          </cell>
          <cell r="N39">
            <v>0</v>
          </cell>
        </row>
        <row r="40">
          <cell r="E40">
            <v>45200285.380000003</v>
          </cell>
          <cell r="H40">
            <v>0</v>
          </cell>
          <cell r="K40">
            <v>45200285.380000003</v>
          </cell>
          <cell r="N40">
            <v>0</v>
          </cell>
        </row>
        <row r="41">
          <cell r="E41">
            <v>40768533.090000004</v>
          </cell>
          <cell r="H41">
            <v>0</v>
          </cell>
          <cell r="K41">
            <v>40768533.090000004</v>
          </cell>
          <cell r="N41">
            <v>0</v>
          </cell>
        </row>
        <row r="42">
          <cell r="E42">
            <v>302577862.18000001</v>
          </cell>
          <cell r="H42">
            <v>149885707.28999999</v>
          </cell>
          <cell r="K42">
            <v>302577862.18000001</v>
          </cell>
          <cell r="N42">
            <v>149885707.28999999</v>
          </cell>
        </row>
        <row r="43">
          <cell r="E43">
            <v>74684897.060000002</v>
          </cell>
          <cell r="H43">
            <v>57479166</v>
          </cell>
          <cell r="K43">
            <v>74684897.060000002</v>
          </cell>
          <cell r="N43">
            <v>57479166</v>
          </cell>
          <cell r="P43" t="str">
            <v>LFL</v>
          </cell>
          <cell r="Q43" t="str">
            <v>Center</v>
          </cell>
          <cell r="R43" t="str">
            <v>Центральный регион</v>
          </cell>
        </row>
        <row r="44">
          <cell r="E44">
            <v>39924410.75</v>
          </cell>
          <cell r="H44">
            <v>35321484.090000004</v>
          </cell>
          <cell r="K44">
            <v>39924410.75</v>
          </cell>
          <cell r="N44">
            <v>35321484.090000004</v>
          </cell>
          <cell r="P44" t="str">
            <v>LFL</v>
          </cell>
          <cell r="Q44" t="str">
            <v>Center</v>
          </cell>
          <cell r="R44" t="str">
            <v>Центральный регион</v>
          </cell>
        </row>
        <row r="45">
          <cell r="E45">
            <v>76088027.879999995</v>
          </cell>
          <cell r="H45">
            <v>57085057.200000003</v>
          </cell>
          <cell r="K45">
            <v>76088027.879999995</v>
          </cell>
          <cell r="N45">
            <v>57085057.200000003</v>
          </cell>
          <cell r="P45" t="str">
            <v>LFL</v>
          </cell>
          <cell r="Q45" t="str">
            <v>Center</v>
          </cell>
          <cell r="R45" t="str">
            <v>Центральный регион</v>
          </cell>
        </row>
        <row r="46">
          <cell r="E46">
            <v>23472718.899999999</v>
          </cell>
          <cell r="H46">
            <v>0</v>
          </cell>
          <cell r="K46">
            <v>23472718.899999999</v>
          </cell>
          <cell r="N46">
            <v>0</v>
          </cell>
        </row>
        <row r="47">
          <cell r="E47">
            <v>45517233.850000001</v>
          </cell>
          <cell r="H47">
            <v>0</v>
          </cell>
          <cell r="K47">
            <v>45517233.850000001</v>
          </cell>
          <cell r="N47">
            <v>0</v>
          </cell>
        </row>
        <row r="48">
          <cell r="E48">
            <v>42890573.740000002</v>
          </cell>
          <cell r="H48">
            <v>0</v>
          </cell>
          <cell r="K48">
            <v>42890573.740000002</v>
          </cell>
          <cell r="N48">
            <v>0</v>
          </cell>
        </row>
        <row r="49">
          <cell r="E49">
            <v>489014924</v>
          </cell>
          <cell r="H49">
            <v>346501024</v>
          </cell>
          <cell r="K49">
            <v>489014924</v>
          </cell>
          <cell r="N49">
            <v>346501024</v>
          </cell>
        </row>
        <row r="50">
          <cell r="E50">
            <v>109568847.36</v>
          </cell>
          <cell r="H50">
            <v>97305151.939999998</v>
          </cell>
          <cell r="K50">
            <v>109568847.36</v>
          </cell>
          <cell r="N50">
            <v>97305151.939999998</v>
          </cell>
          <cell r="P50" t="str">
            <v>LFL</v>
          </cell>
          <cell r="Q50" t="str">
            <v>Siberia</v>
          </cell>
          <cell r="R50" t="str">
            <v>Сибирский регион</v>
          </cell>
        </row>
        <row r="51">
          <cell r="E51">
            <v>63944996.25</v>
          </cell>
          <cell r="H51">
            <v>38243036.359999999</v>
          </cell>
          <cell r="K51">
            <v>63944996.25</v>
          </cell>
          <cell r="N51">
            <v>38243036.359999999</v>
          </cell>
          <cell r="P51" t="str">
            <v>LFL</v>
          </cell>
          <cell r="Q51" t="str">
            <v>Siberia</v>
          </cell>
          <cell r="R51" t="str">
            <v>Сибирский регион</v>
          </cell>
        </row>
        <row r="52">
          <cell r="E52">
            <v>87430486.819999993</v>
          </cell>
          <cell r="H52">
            <v>62634309.149999999</v>
          </cell>
          <cell r="K52">
            <v>87430486.819999993</v>
          </cell>
          <cell r="N52">
            <v>62634309.149999999</v>
          </cell>
          <cell r="P52" t="str">
            <v>LFL</v>
          </cell>
          <cell r="Q52" t="str">
            <v>Siberia</v>
          </cell>
          <cell r="R52" t="str">
            <v>Сибирский регион</v>
          </cell>
        </row>
        <row r="53">
          <cell r="E53">
            <v>77365043.219999999</v>
          </cell>
          <cell r="H53">
            <v>60680089.170000002</v>
          </cell>
          <cell r="K53">
            <v>77365043.219999999</v>
          </cell>
          <cell r="N53">
            <v>60680089.170000002</v>
          </cell>
          <cell r="P53" t="str">
            <v>LFL</v>
          </cell>
          <cell r="Q53" t="str">
            <v>Siberia</v>
          </cell>
          <cell r="R53" t="str">
            <v>Сибирский регион</v>
          </cell>
        </row>
        <row r="54">
          <cell r="E54">
            <v>93560850.969999999</v>
          </cell>
          <cell r="H54">
            <v>87638437.379999995</v>
          </cell>
          <cell r="K54">
            <v>93560850.969999999</v>
          </cell>
          <cell r="N54">
            <v>87638437.379999995</v>
          </cell>
          <cell r="P54" t="str">
            <v>LFL</v>
          </cell>
          <cell r="Q54" t="str">
            <v>Siberia</v>
          </cell>
          <cell r="R54" t="str">
            <v>Сибирский регион</v>
          </cell>
        </row>
        <row r="55">
          <cell r="E55">
            <v>57144699.380000003</v>
          </cell>
          <cell r="H55">
            <v>0</v>
          </cell>
          <cell r="K55">
            <v>57144699.380000003</v>
          </cell>
          <cell r="N55">
            <v>0</v>
          </cell>
        </row>
        <row r="56">
          <cell r="E56">
            <v>0</v>
          </cell>
          <cell r="H56">
            <v>0</v>
          </cell>
          <cell r="K56">
            <v>0</v>
          </cell>
          <cell r="N56">
            <v>0</v>
          </cell>
        </row>
        <row r="57">
          <cell r="E57">
            <v>110004358.62</v>
          </cell>
          <cell r="H57">
            <v>95800459.409999996</v>
          </cell>
          <cell r="K57">
            <v>110004358.62</v>
          </cell>
          <cell r="N57">
            <v>95800459.409999996</v>
          </cell>
        </row>
        <row r="58">
          <cell r="E58">
            <v>110004358.62</v>
          </cell>
          <cell r="H58">
            <v>95800459.409999996</v>
          </cell>
          <cell r="K58">
            <v>110004358.62</v>
          </cell>
          <cell r="N58">
            <v>95800459.409999996</v>
          </cell>
          <cell r="P58" t="str">
            <v>LFL</v>
          </cell>
          <cell r="Q58" t="str">
            <v>Urals</v>
          </cell>
          <cell r="R58" t="str">
            <v>Уральский регион</v>
          </cell>
        </row>
        <row r="59">
          <cell r="E59">
            <v>27408194.559999999</v>
          </cell>
          <cell r="H59">
            <v>0</v>
          </cell>
          <cell r="K59">
            <v>27408194.559999999</v>
          </cell>
          <cell r="N59">
            <v>0</v>
          </cell>
        </row>
        <row r="60">
          <cell r="E60">
            <v>27408194.559999999</v>
          </cell>
          <cell r="H60">
            <v>0</v>
          </cell>
          <cell r="K60">
            <v>27408194.559999999</v>
          </cell>
          <cell r="N60">
            <v>0</v>
          </cell>
        </row>
        <row r="61">
          <cell r="E61">
            <v>0</v>
          </cell>
          <cell r="H61">
            <v>0</v>
          </cell>
          <cell r="K61">
            <v>0</v>
          </cell>
          <cell r="N61">
            <v>0</v>
          </cell>
        </row>
        <row r="62">
          <cell r="E62">
            <v>0</v>
          </cell>
          <cell r="H62">
            <v>0</v>
          </cell>
          <cell r="K62">
            <v>0</v>
          </cell>
          <cell r="N62">
            <v>0</v>
          </cell>
        </row>
        <row r="63">
          <cell r="E63">
            <v>0</v>
          </cell>
          <cell r="H63">
            <v>0</v>
          </cell>
          <cell r="K63">
            <v>0</v>
          </cell>
          <cell r="N63">
            <v>0</v>
          </cell>
        </row>
        <row r="64">
          <cell r="E64">
            <v>0</v>
          </cell>
          <cell r="H64">
            <v>0</v>
          </cell>
          <cell r="K64">
            <v>0</v>
          </cell>
          <cell r="N64">
            <v>0</v>
          </cell>
        </row>
      </sheetData>
      <sheetData sheetId="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lp"/>
      <sheetName val="BS Upload"/>
      <sheetName val="BS Check"/>
      <sheetName val="List"/>
      <sheetName val="BW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Navigation"/>
      <sheetName val="Deal Control"/>
      <sheetName val="TOP SHEET JL"/>
      <sheetName val="Full LfL"/>
      <sheetName val="P&amp;L BRIDGE JL"/>
      <sheetName val="DB SALES JL"/>
      <sheetName val="DB MARGIN JL"/>
      <sheetName val="DB SC"/>
      <sheetName val="DB Vintage"/>
      <sheetName val="DB Finance and Covenants"/>
      <sheetName val="DB BS HM|SM"/>
      <sheetName val="Mgmt Report A"/>
      <sheetName val="Mgmt Report Q"/>
      <sheetName val="Mgmt Report M"/>
      <sheetName val="CapEx Summary A"/>
      <sheetName val="CapEx Summary Q"/>
      <sheetName val="CapEx Summary M"/>
      <sheetName val="Checks"/>
      <sheetName val="Export Dashboard"/>
      <sheetName val="Masks"/>
      <sheetName val="Sensitivity"/>
      <sheetName val="Annual &lt;"/>
      <sheetName val="Store KPI a"/>
      <sheetName val="Cons Group a"/>
      <sheetName val="Cons Rest a"/>
      <sheetName val="Cons All NS a"/>
      <sheetName val="Cons NS Historic Acq a"/>
      <sheetName val="Cons NS Potential Acq a"/>
      <sheetName val="Cons NS Lenta a"/>
      <sheetName val="Cons SG a"/>
      <sheetName val="HO a"/>
      <sheetName val="Cons SC a"/>
      <sheetName val="Deal Adj a"/>
      <sheetName val="Cons HM a"/>
      <sheetName val="Cons SM a"/>
      <sheetName val="&gt; Annual"/>
      <sheetName val="Quarterly &lt;"/>
      <sheetName val="Store KPI q"/>
      <sheetName val="Cons Group q"/>
      <sheetName val="Cons Rest q"/>
      <sheetName val="Cons All NS q"/>
      <sheetName val="Cons NS Historic Acq q"/>
      <sheetName val="Cons NS Potential Acq q"/>
      <sheetName val="Cons NS Lenta q"/>
      <sheetName val="Cons SG q"/>
      <sheetName val="HO q"/>
      <sheetName val="Cons SC q"/>
      <sheetName val="Deal Adj q"/>
      <sheetName val="Cons HM q"/>
      <sheetName val="Cons SM q"/>
      <sheetName val="&gt; Quarterly"/>
      <sheetName val="Store KPI m"/>
      <sheetName val="Cons Group m"/>
      <sheetName val="Cons Group m Snapshot"/>
      <sheetName val="Cons Group m Variance"/>
      <sheetName val="Cons Group v Budget"/>
      <sheetName val="Cons HM m"/>
      <sheetName val="Cons SM m"/>
      <sheetName val="Group&lt;"/>
      <sheetName val="Cons Rest m"/>
      <sheetName val="Cons All NS m"/>
      <sheetName val="&gt;Group"/>
      <sheetName val="Cons All NS m&lt;"/>
      <sheetName val="Cons All NS HM m"/>
      <sheetName val="Cons All NS SM m"/>
      <sheetName val="&gt;Cons all NS m"/>
      <sheetName val="Cons NS Historic Acq m"/>
      <sheetName val="Cons NS Potential Acq m"/>
      <sheetName val="Cons NS Lenta m"/>
      <sheetName val="Cons NS Lenta m&lt;"/>
      <sheetName val="Cons NSH Lenta m"/>
      <sheetName val="Cons NSS Lenta m"/>
      <sheetName val="&gt;Cons NS Lenta m"/>
      <sheetName val="Rest&lt;"/>
      <sheetName val="Cons SG m"/>
      <sheetName val="Cons SC m"/>
      <sheetName val="Cons HO m"/>
      <sheetName val="Deal Adj"/>
      <sheetName val="&gt;Rest"/>
      <sheetName val="Cons HO m&lt;"/>
      <sheetName val="HOH m"/>
      <sheetName val="HOS m"/>
      <sheetName val="&gt;Cons HO m"/>
      <sheetName val="Cons SG m&lt;"/>
      <sheetName val="Cons SGH m"/>
      <sheetName val="Cons SGS m"/>
      <sheetName val="&gt;Cons SG m"/>
      <sheetName val="Cons SC m&lt;"/>
      <sheetName val="Cons SCH m"/>
      <sheetName val="Cons SCS m"/>
      <sheetName val="&gt;Cons SC m"/>
      <sheetName val="HO Overlay (Hist)"/>
      <sheetName val="HO Overlay (Potn)"/>
      <sheetName val="BMS2"/>
      <sheetName val="DC Flow Check"/>
      <sheetName val="General Input"/>
      <sheetName val="Fin Stmts Historical Input"/>
      <sheetName val="Group P&amp;L Budget"/>
      <sheetName val="Mature Store Historical P&amp;L"/>
      <sheetName val="New Unique Historical P&amp;L"/>
      <sheetName val="HO Historical P&amp;L"/>
      <sheetName val="Mature Stores KPI"/>
      <sheetName val="New Stores KPI "/>
      <sheetName val="NU -Act. Op. Bonus"/>
      <sheetName val="Mature Store Historical Inp"/>
      <sheetName val="Version control"/>
      <sheetName val="HO and Group Historical Input"/>
      <sheetName val="Mature Store Assumptions"/>
      <sheetName val="SG Assumptions Active"/>
      <sheetName val="SG Assumptions Overview"/>
      <sheetName val="New Unique Assumptions"/>
      <sheetName val="HO and Consol Assumptions"/>
      <sheetName val="New Generic Assump"/>
      <sheetName val="Funding Assumptions"/>
      <sheetName val="SC Inputs&gt;"/>
      <sheetName val="SC Historical P&amp;L"/>
      <sheetName val="SC Historical Input"/>
      <sheetName val="DC and SCM Assumptions"/>
      <sheetName val="Logistics by Region"/>
      <sheetName val="Assumptions Applied"/>
      <sheetName val="NavToolbar Settings"/>
      <sheetName val="Settings"/>
      <sheetName val="SG&gt;"/>
      <sheetName val="SGH&gt;"/>
      <sheetName val="SG 1"/>
      <sheetName val="SG 2"/>
      <sheetName val="SG 3"/>
      <sheetName val="SG 4"/>
      <sheetName val="SG 5"/>
      <sheetName val="SG 6"/>
      <sheetName val="SG 7"/>
      <sheetName val="SG 8"/>
      <sheetName val="&lt;SGH"/>
      <sheetName val="SGS&gt;"/>
      <sheetName val="&lt;SGS"/>
      <sheetName val="NS&gt;"/>
      <sheetName val="NSH&gt;"/>
      <sheetName val="NGS10"/>
      <sheetName val="NU 1"/>
      <sheetName val="NU 2"/>
      <sheetName val="NU 3"/>
      <sheetName val="NU 4"/>
      <sheetName val="NU 5"/>
      <sheetName val="NU 6"/>
      <sheetName val="NU 7"/>
      <sheetName val="NU 8"/>
      <sheetName val="NU 9"/>
      <sheetName val="NU 10"/>
      <sheetName val="NU 11"/>
      <sheetName val="NU 12"/>
      <sheetName val="NU 13"/>
      <sheetName val="NU 14"/>
      <sheetName val="NU 15"/>
      <sheetName val="NU 16"/>
      <sheetName val="NU 17"/>
      <sheetName val="NU 18"/>
      <sheetName val="NU 19"/>
      <sheetName val="NU 20"/>
      <sheetName val="NU 21"/>
      <sheetName val="NU 22"/>
      <sheetName val="NU 23"/>
      <sheetName val="NU 24"/>
      <sheetName val="NU 25"/>
      <sheetName val="NU 26"/>
      <sheetName val="NU 27"/>
      <sheetName val="NU 28"/>
      <sheetName val="NU 29"/>
      <sheetName val="NU 30"/>
      <sheetName val="NU 31"/>
      <sheetName val="NU 32"/>
      <sheetName val="NU 33"/>
      <sheetName val="NU 34"/>
      <sheetName val="NU 35"/>
      <sheetName val="NU 36"/>
      <sheetName val="NU 37"/>
      <sheetName val="NU 38"/>
      <sheetName val="NU 39"/>
      <sheetName val="NU 40"/>
      <sheetName val="NU 41"/>
      <sheetName val="NU 42"/>
      <sheetName val="NU 43"/>
      <sheetName val="NU 44"/>
      <sheetName val="NU 45"/>
      <sheetName val="NU 46"/>
      <sheetName val="NU 47"/>
      <sheetName val="NU 48"/>
      <sheetName val="NU 49"/>
      <sheetName val="NU 51"/>
      <sheetName val="NU 52"/>
      <sheetName val="NU 53"/>
      <sheetName val="NU 54"/>
      <sheetName val="NU 55"/>
      <sheetName val="NU 56"/>
      <sheetName val="NU 57"/>
      <sheetName val="NU 58"/>
      <sheetName val="NU 59"/>
      <sheetName val="NU 60"/>
      <sheetName val="NU 61"/>
      <sheetName val="NU 62"/>
      <sheetName val="NU 63"/>
      <sheetName val="NU 64"/>
      <sheetName val="NU 65"/>
      <sheetName val="NU 66"/>
      <sheetName val="NU 67"/>
      <sheetName val="NU 68"/>
      <sheetName val="NU 69"/>
      <sheetName val="NU 70"/>
      <sheetName val="NU 71"/>
      <sheetName val="NU 72"/>
      <sheetName val="NU 73"/>
      <sheetName val="NU 74"/>
      <sheetName val="NU 75"/>
      <sheetName val="NU 76"/>
      <sheetName val="NU 77"/>
      <sheetName val="NU 78"/>
      <sheetName val="NU 79"/>
      <sheetName val="NU 80"/>
      <sheetName val="NU 81"/>
      <sheetName val="NU 82"/>
      <sheetName val="NU 83"/>
      <sheetName val="NU 84"/>
      <sheetName val="NU 85"/>
      <sheetName val="NU 86"/>
      <sheetName val="NU 87"/>
      <sheetName val="NU 88"/>
      <sheetName val="NU 89"/>
      <sheetName val="NU 90"/>
      <sheetName val="NU 91"/>
      <sheetName val="NU 92"/>
      <sheetName val="NU 93"/>
      <sheetName val="NU 94"/>
      <sheetName val="NU 95"/>
      <sheetName val="NU 96"/>
      <sheetName val="NU 97"/>
      <sheetName val="NU 98"/>
      <sheetName val="NU 99"/>
      <sheetName val="NU 100"/>
      <sheetName val="NGS1"/>
      <sheetName val="NGS2"/>
      <sheetName val="NGS3"/>
      <sheetName val="NGS4"/>
      <sheetName val="NGS5"/>
      <sheetName val="NGS6"/>
      <sheetName val="NGS8"/>
      <sheetName val="NGS9"/>
      <sheetName val="&lt;NSH"/>
      <sheetName val="NSS&gt;"/>
      <sheetName val="NU 50"/>
      <sheetName val="NGS7"/>
      <sheetName val="&lt;NSS"/>
      <sheetName val="AH&gt;"/>
      <sheetName val="&lt;AH"/>
      <sheetName val="AP&gt;"/>
      <sheetName val="&lt;AP"/>
      <sheetName val="&lt;NS"/>
      <sheetName val="NS Templates&gt;"/>
      <sheetName val="NU Templates"/>
      <sheetName val="NGS Template"/>
      <sheetName val="&lt;NS Templates"/>
      <sheetName val="Ghost Groups&gt;"/>
      <sheetName val="SG 9"/>
      <sheetName val="SG 10"/>
      <sheetName val="&lt;Ghost Groups"/>
      <sheetName val="DC&gt;"/>
      <sheetName val="Supply Chain Mgmt"/>
      <sheetName val="SCH&gt;"/>
      <sheetName val="DC 1"/>
      <sheetName val="DC 2"/>
      <sheetName val="DC 3"/>
      <sheetName val="DC 4"/>
      <sheetName val="DC 6"/>
      <sheetName val="DC 8"/>
      <sheetName val="DC 9"/>
      <sheetName val="DC 10"/>
      <sheetName val="DC 11"/>
      <sheetName val="DC 12"/>
      <sheetName val="&lt;SCH"/>
      <sheetName val="SCS&gt;"/>
      <sheetName val="DC 5"/>
      <sheetName val="DC 7"/>
      <sheetName val="&lt;SCS"/>
      <sheetName val="All Regions Trnsprt"/>
      <sheetName val="All Regions Trnsprt HM"/>
      <sheetName val="All Regions Trnsprt SM"/>
      <sheetName val="RegTrnsprt HM&gt;"/>
      <sheetName val="Region1 Trnsprt"/>
      <sheetName val="Region2 Trnsprt"/>
      <sheetName val="Region3 Trnsprt"/>
      <sheetName val="Region4 Trnsprt"/>
      <sheetName val="Region5 Trnsprt"/>
      <sheetName val="Region6 Trnsprt"/>
      <sheetName val="Region7 Trnsprt"/>
      <sheetName val="Region8 Trnsprt"/>
      <sheetName val="Region10 Trnsprt"/>
      <sheetName val="&lt;RegTrnsprt HM"/>
      <sheetName val="RegTrnsprt SM&gt;"/>
      <sheetName val="Region9 Trnsprt"/>
      <sheetName val="&lt;RegTrnsprt SM"/>
      <sheetName val="Region&gt;"/>
      <sheetName val="Region 1"/>
      <sheetName val="Region 2"/>
      <sheetName val="Region 3"/>
      <sheetName val="Region 4"/>
      <sheetName val="Region 5"/>
      <sheetName val="Region 6"/>
      <sheetName val="Region 7"/>
      <sheetName val="Region 8"/>
      <sheetName val="Region 9"/>
      <sheetName val="Region 10"/>
      <sheetName val="DI Compensation Allocation"/>
      <sheetName val="Printer"/>
      <sheetName val="Deal&lt;"/>
      <sheetName val="HO Overlay Old Acq"/>
      <sheetName val="HO Overlay New Acq"/>
      <sheetName val="Deal Adj Overlay Old Acq"/>
      <sheetName val="Deal Adj Overlay New Acq"/>
      <sheetName val="BS Old Acq"/>
      <sheetName val="BS New Acq"/>
      <sheetName val="Depreciation"/>
      <sheetName val="Calcs&lt;"/>
      <sheetName val="Incremental Change Calc"/>
      <sheetName val="Previous Result"/>
      <sheetName val="MB Report Calc"/>
      <sheetName val="&gt;Calcs"/>
      <sheetName val="Reporting&lt;"/>
      <sheetName val="Lenta m"/>
      <sheetName val="Acquisition Potential m"/>
      <sheetName val="Supply Chain m"/>
      <sheetName val="Deal Adj m"/>
      <sheetName val="HO Overlay m"/>
      <sheetName val="Financing m"/>
      <sheetName val="Cons m"/>
      <sheetName val="Annual Summary"/>
      <sheetName val="MB Lenta Report m (Full)"/>
      <sheetName val="MB Lenta Report a (Full)"/>
      <sheetName val="&gt;Reporting"/>
      <sheetName val="&gt;Deal"/>
      <sheetName val="Other Calcs&gt;"/>
      <sheetName val="Sale Leaseback"/>
      <sheetName val="Funding Calc"/>
      <sheetName val="Fleet Lease"/>
      <sheetName val="Deal Financing"/>
      <sheetName val="Vacation Obligation"/>
      <sheetName val="Land Bank"/>
      <sheetName val="Covenants"/>
      <sheetName val="Rolling LfL&gt;"/>
      <sheetName val="Cons AllStores M RLfL"/>
      <sheetName val="Cons AllStores M PY RLfL"/>
      <sheetName val="Cons AllStores M RLfL Growth%"/>
      <sheetName val="Cons AllStores Q RLfL Growth"/>
      <sheetName val="&lt;Rolling LfL"/>
      <sheetName val="Dynamic LfL&lt;"/>
      <sheetName val="Cons AllStores A LfL"/>
      <sheetName val="Cons AllStores Q LfL"/>
      <sheetName val="Cons AllStores M LfL"/>
      <sheetName val="Cons AllStoresHM A LfL"/>
      <sheetName val="Cons AllStoresHM Q LfL"/>
      <sheetName val="Cons AllStoresHM M LfL"/>
      <sheetName val="Cons AllStoresSM A LfL"/>
      <sheetName val="Cons AllStoresSM Q LfL"/>
      <sheetName val="Cons AllStoresSM M LfL"/>
      <sheetName val="Cons NGSH M LfL"/>
      <sheetName val="Cons NGSS M LfL"/>
      <sheetName val="&gt;Dynamic LfL"/>
      <sheetName val="Лист1"/>
      <sheetName val="LPM_FC01_2014v1.0 13_03_20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2">
          <cell r="F42">
            <v>0</v>
          </cell>
        </row>
      </sheetData>
      <sheetData sheetId="18">
        <row r="127">
          <cell r="D127" t="e">
            <v>#N/A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>
        <row r="23">
          <cell r="F23" t="str">
            <v xml:space="preserve"> - DRAFT MODEL - Not for use outside PwC</v>
          </cell>
        </row>
      </sheetData>
      <sheetData sheetId="95"/>
      <sheetData sheetId="96">
        <row r="33">
          <cell r="B33" t="str">
            <v>North West</v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>
        <row r="418">
          <cell r="D418">
            <v>41974</v>
          </cell>
        </row>
      </sheetData>
      <sheetData sheetId="140">
        <row r="418">
          <cell r="D418">
            <v>41609</v>
          </cell>
        </row>
      </sheetData>
      <sheetData sheetId="141">
        <row r="418">
          <cell r="D418">
            <v>41244</v>
          </cell>
        </row>
      </sheetData>
      <sheetData sheetId="142">
        <row r="418">
          <cell r="D418">
            <v>41395</v>
          </cell>
        </row>
      </sheetData>
      <sheetData sheetId="143">
        <row r="418">
          <cell r="D418">
            <v>41456</v>
          </cell>
        </row>
      </sheetData>
      <sheetData sheetId="144">
        <row r="418">
          <cell r="D418">
            <v>41426</v>
          </cell>
        </row>
      </sheetData>
      <sheetData sheetId="145">
        <row r="418">
          <cell r="D418">
            <v>41153</v>
          </cell>
        </row>
      </sheetData>
      <sheetData sheetId="146">
        <row r="418">
          <cell r="D418">
            <v>41061</v>
          </cell>
        </row>
      </sheetData>
      <sheetData sheetId="147">
        <row r="418">
          <cell r="D418">
            <v>41334</v>
          </cell>
        </row>
      </sheetData>
      <sheetData sheetId="148">
        <row r="418">
          <cell r="D418">
            <v>41061</v>
          </cell>
        </row>
      </sheetData>
      <sheetData sheetId="149">
        <row r="418">
          <cell r="D418">
            <v>41244</v>
          </cell>
        </row>
      </sheetData>
      <sheetData sheetId="150">
        <row r="418">
          <cell r="D418">
            <v>41091</v>
          </cell>
        </row>
      </sheetData>
      <sheetData sheetId="151">
        <row r="418">
          <cell r="D418">
            <v>41609</v>
          </cell>
        </row>
      </sheetData>
      <sheetData sheetId="152">
        <row r="418">
          <cell r="D418">
            <v>41699</v>
          </cell>
        </row>
      </sheetData>
      <sheetData sheetId="153">
        <row r="418">
          <cell r="D418">
            <v>41609</v>
          </cell>
        </row>
      </sheetData>
      <sheetData sheetId="154">
        <row r="418">
          <cell r="D418">
            <v>41214</v>
          </cell>
        </row>
      </sheetData>
      <sheetData sheetId="155">
        <row r="418">
          <cell r="D418">
            <v>41548</v>
          </cell>
        </row>
      </sheetData>
      <sheetData sheetId="156">
        <row r="418">
          <cell r="D418">
            <v>41730</v>
          </cell>
        </row>
      </sheetData>
      <sheetData sheetId="157">
        <row r="418">
          <cell r="D418">
            <v>41214</v>
          </cell>
        </row>
      </sheetData>
      <sheetData sheetId="158">
        <row r="418">
          <cell r="D418">
            <v>41426</v>
          </cell>
        </row>
      </sheetData>
      <sheetData sheetId="159">
        <row r="418">
          <cell r="D418">
            <v>41699</v>
          </cell>
        </row>
      </sheetData>
      <sheetData sheetId="160">
        <row r="418">
          <cell r="D418">
            <v>41214</v>
          </cell>
        </row>
      </sheetData>
      <sheetData sheetId="161">
        <row r="418">
          <cell r="D418">
            <v>41244</v>
          </cell>
        </row>
      </sheetData>
      <sheetData sheetId="162">
        <row r="418">
          <cell r="D418">
            <v>41244</v>
          </cell>
        </row>
      </sheetData>
      <sheetData sheetId="163">
        <row r="418">
          <cell r="D418">
            <v>41244</v>
          </cell>
        </row>
      </sheetData>
      <sheetData sheetId="164">
        <row r="418">
          <cell r="D418">
            <v>41609</v>
          </cell>
        </row>
      </sheetData>
      <sheetData sheetId="165">
        <row r="418">
          <cell r="D418">
            <v>41609</v>
          </cell>
        </row>
      </sheetData>
      <sheetData sheetId="166">
        <row r="418">
          <cell r="D418">
            <v>41518</v>
          </cell>
        </row>
      </sheetData>
      <sheetData sheetId="167">
        <row r="418">
          <cell r="D418">
            <v>41883</v>
          </cell>
        </row>
      </sheetData>
      <sheetData sheetId="168">
        <row r="418">
          <cell r="D418">
            <v>41244</v>
          </cell>
        </row>
      </sheetData>
      <sheetData sheetId="169">
        <row r="418">
          <cell r="D418">
            <v>41609</v>
          </cell>
        </row>
      </sheetData>
      <sheetData sheetId="170">
        <row r="418">
          <cell r="D418">
            <v>41913</v>
          </cell>
        </row>
      </sheetData>
      <sheetData sheetId="171">
        <row r="418">
          <cell r="D418">
            <v>41609</v>
          </cell>
        </row>
      </sheetData>
      <sheetData sheetId="172">
        <row r="418">
          <cell r="D418">
            <v>41244</v>
          </cell>
        </row>
      </sheetData>
      <sheetData sheetId="173">
        <row r="418">
          <cell r="D418">
            <v>41579</v>
          </cell>
        </row>
      </sheetData>
      <sheetData sheetId="174">
        <row r="418">
          <cell r="D418">
            <v>41579</v>
          </cell>
        </row>
      </sheetData>
      <sheetData sheetId="175">
        <row r="418">
          <cell r="D418">
            <v>41456</v>
          </cell>
        </row>
      </sheetData>
      <sheetData sheetId="176">
        <row r="418">
          <cell r="D418">
            <v>41579</v>
          </cell>
        </row>
      </sheetData>
      <sheetData sheetId="177">
        <row r="418">
          <cell r="D418">
            <v>41821</v>
          </cell>
        </row>
      </sheetData>
      <sheetData sheetId="178">
        <row r="418">
          <cell r="D418">
            <v>41579</v>
          </cell>
        </row>
      </sheetData>
      <sheetData sheetId="179">
        <row r="418">
          <cell r="D418">
            <v>42552</v>
          </cell>
        </row>
      </sheetData>
      <sheetData sheetId="180">
        <row r="418">
          <cell r="D418">
            <v>41974</v>
          </cell>
        </row>
      </sheetData>
      <sheetData sheetId="181">
        <row r="418">
          <cell r="D418">
            <v>41609</v>
          </cell>
        </row>
      </sheetData>
      <sheetData sheetId="182">
        <row r="418">
          <cell r="D418">
            <v>41821</v>
          </cell>
        </row>
      </sheetData>
      <sheetData sheetId="183">
        <row r="418">
          <cell r="D418">
            <v>41791</v>
          </cell>
        </row>
      </sheetData>
      <sheetData sheetId="184">
        <row r="418">
          <cell r="D418">
            <v>41883</v>
          </cell>
        </row>
      </sheetData>
      <sheetData sheetId="185">
        <row r="418">
          <cell r="D418">
            <v>42339</v>
          </cell>
        </row>
      </sheetData>
      <sheetData sheetId="186">
        <row r="418">
          <cell r="D418">
            <v>41974</v>
          </cell>
        </row>
      </sheetData>
      <sheetData sheetId="187">
        <row r="418">
          <cell r="D418">
            <v>42217</v>
          </cell>
        </row>
      </sheetData>
      <sheetData sheetId="188">
        <row r="418">
          <cell r="D418">
            <v>41883</v>
          </cell>
        </row>
      </sheetData>
      <sheetData sheetId="189">
        <row r="418">
          <cell r="D418">
            <v>42217</v>
          </cell>
        </row>
      </sheetData>
      <sheetData sheetId="190">
        <row r="418">
          <cell r="D418">
            <v>41974</v>
          </cell>
        </row>
      </sheetData>
      <sheetData sheetId="191">
        <row r="418">
          <cell r="D418">
            <v>41760</v>
          </cell>
        </row>
      </sheetData>
      <sheetData sheetId="192">
        <row r="418">
          <cell r="D418">
            <v>42064</v>
          </cell>
        </row>
      </sheetData>
      <sheetData sheetId="193">
        <row r="418">
          <cell r="D418">
            <v>42339</v>
          </cell>
        </row>
      </sheetData>
      <sheetData sheetId="194">
        <row r="418">
          <cell r="D418">
            <v>42339</v>
          </cell>
        </row>
      </sheetData>
      <sheetData sheetId="195">
        <row r="418">
          <cell r="D418">
            <v>42186</v>
          </cell>
        </row>
      </sheetData>
      <sheetData sheetId="196">
        <row r="418">
          <cell r="D418">
            <v>42217</v>
          </cell>
        </row>
      </sheetData>
      <sheetData sheetId="197">
        <row r="418">
          <cell r="D418">
            <v>41974</v>
          </cell>
        </row>
      </sheetData>
      <sheetData sheetId="198">
        <row r="418">
          <cell r="D418">
            <v>42339</v>
          </cell>
        </row>
      </sheetData>
      <sheetData sheetId="199">
        <row r="418">
          <cell r="D418">
            <v>42156</v>
          </cell>
        </row>
      </sheetData>
      <sheetData sheetId="200">
        <row r="418">
          <cell r="D418">
            <v>41609</v>
          </cell>
        </row>
      </sheetData>
      <sheetData sheetId="201">
        <row r="418">
          <cell r="D418">
            <v>41974</v>
          </cell>
        </row>
      </sheetData>
      <sheetData sheetId="202">
        <row r="418">
          <cell r="D418">
            <v>42614</v>
          </cell>
        </row>
      </sheetData>
      <sheetData sheetId="203">
        <row r="418">
          <cell r="D418">
            <v>42156</v>
          </cell>
        </row>
      </sheetData>
      <sheetData sheetId="204">
        <row r="418">
          <cell r="D418">
            <v>42614</v>
          </cell>
        </row>
      </sheetData>
      <sheetData sheetId="205">
        <row r="418">
          <cell r="D418">
            <v>42036</v>
          </cell>
        </row>
      </sheetData>
      <sheetData sheetId="206">
        <row r="418">
          <cell r="D418">
            <v>41974</v>
          </cell>
        </row>
      </sheetData>
      <sheetData sheetId="207">
        <row r="418">
          <cell r="D418">
            <v>41944</v>
          </cell>
        </row>
      </sheetData>
      <sheetData sheetId="208">
        <row r="418">
          <cell r="D418">
            <v>42491</v>
          </cell>
        </row>
      </sheetData>
      <sheetData sheetId="209">
        <row r="418">
          <cell r="D418">
            <v>41974</v>
          </cell>
        </row>
      </sheetData>
      <sheetData sheetId="210">
        <row r="418">
          <cell r="D418">
            <v>42186</v>
          </cell>
        </row>
      </sheetData>
      <sheetData sheetId="211">
        <row r="418">
          <cell r="D418">
            <v>41974</v>
          </cell>
        </row>
      </sheetData>
      <sheetData sheetId="212">
        <row r="418">
          <cell r="D418">
            <v>41730</v>
          </cell>
        </row>
      </sheetData>
      <sheetData sheetId="213">
        <row r="418">
          <cell r="D418">
            <v>41974</v>
          </cell>
        </row>
      </sheetData>
      <sheetData sheetId="214">
        <row r="418">
          <cell r="D418">
            <v>41974</v>
          </cell>
        </row>
      </sheetData>
      <sheetData sheetId="215">
        <row r="418">
          <cell r="D418">
            <v>42064</v>
          </cell>
        </row>
      </sheetData>
      <sheetData sheetId="216">
        <row r="418">
          <cell r="D418">
            <v>42705</v>
          </cell>
        </row>
      </sheetData>
      <sheetData sheetId="217">
        <row r="418">
          <cell r="D418">
            <v>41974</v>
          </cell>
        </row>
      </sheetData>
      <sheetData sheetId="218">
        <row r="418">
          <cell r="D418">
            <v>41974</v>
          </cell>
        </row>
      </sheetData>
      <sheetData sheetId="219">
        <row r="418">
          <cell r="D418">
            <v>42156</v>
          </cell>
        </row>
      </sheetData>
      <sheetData sheetId="220">
        <row r="418">
          <cell r="D418">
            <v>42156</v>
          </cell>
        </row>
      </sheetData>
      <sheetData sheetId="221">
        <row r="418">
          <cell r="D418">
            <v>42064</v>
          </cell>
        </row>
      </sheetData>
      <sheetData sheetId="222">
        <row r="418">
          <cell r="D418">
            <v>42095</v>
          </cell>
        </row>
      </sheetData>
      <sheetData sheetId="223">
        <row r="418">
          <cell r="D418">
            <v>42156</v>
          </cell>
        </row>
      </sheetData>
      <sheetData sheetId="224">
        <row r="418">
          <cell r="D418">
            <v>42309</v>
          </cell>
        </row>
      </sheetData>
      <sheetData sheetId="225">
        <row r="418">
          <cell r="D418">
            <v>41944</v>
          </cell>
        </row>
      </sheetData>
      <sheetData sheetId="226">
        <row r="418">
          <cell r="D418">
            <v>42186</v>
          </cell>
        </row>
      </sheetData>
      <sheetData sheetId="227">
        <row r="418">
          <cell r="D418">
            <v>42186</v>
          </cell>
        </row>
      </sheetData>
      <sheetData sheetId="228">
        <row r="418">
          <cell r="D418">
            <v>41974</v>
          </cell>
        </row>
      </sheetData>
      <sheetData sheetId="229">
        <row r="418">
          <cell r="D418">
            <v>42309</v>
          </cell>
        </row>
      </sheetData>
      <sheetData sheetId="230">
        <row r="418">
          <cell r="D418">
            <v>42186</v>
          </cell>
        </row>
      </sheetData>
      <sheetData sheetId="231">
        <row r="418">
          <cell r="D418">
            <v>42339</v>
          </cell>
        </row>
      </sheetData>
      <sheetData sheetId="232">
        <row r="418">
          <cell r="D418">
            <v>42248</v>
          </cell>
        </row>
      </sheetData>
      <sheetData sheetId="233">
        <row r="418">
          <cell r="D418">
            <v>42248</v>
          </cell>
        </row>
      </sheetData>
      <sheetData sheetId="234">
        <row r="418">
          <cell r="D418">
            <v>42064</v>
          </cell>
        </row>
      </sheetData>
      <sheetData sheetId="235">
        <row r="418">
          <cell r="D418">
            <v>42339</v>
          </cell>
        </row>
      </sheetData>
      <sheetData sheetId="236">
        <row r="418">
          <cell r="D418">
            <v>42248</v>
          </cell>
        </row>
      </sheetData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>
        <row r="418">
          <cell r="D418">
            <v>41365</v>
          </cell>
        </row>
      </sheetData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list"/>
      <sheetName val="P&amp;L 1and2"/>
      <sheetName val="P&amp;L 3"/>
      <sheetName val="P&amp;L 4"/>
      <sheetName val="P&amp;L 5"/>
      <sheetName val="P&amp;L 6"/>
      <sheetName val="P&amp;L 7"/>
      <sheetName val="P&amp;L 8and9"/>
      <sheetName val="P&amp;L 10and11"/>
      <sheetName val="P&amp;L 12"/>
      <sheetName val="P&amp;L 13"/>
      <sheetName val="P&amp;L 14"/>
      <sheetName val="P&amp;L 15"/>
      <sheetName val="P&amp;L 16"/>
      <sheetName val="P&amp;L 17"/>
      <sheetName val="P&amp;L 18"/>
      <sheetName val="Unresolved_Open Items"/>
      <sheetName val="Equity"/>
      <sheetName val="Interco Inv"/>
      <sheetName val="Consigned Inventory"/>
      <sheetName val="Product Line - Year"/>
      <sheetName val="Product Line - Qtr"/>
      <sheetName val="Interco Reconciliation-Blank"/>
      <sheetName val="Interco Reconciliation-Example"/>
      <sheetName val="менедже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M"/>
      <sheetName val="TB."/>
      <sheetName val="TB"/>
      <sheetName val="GL"/>
      <sheetName val="XLR_NoRangeSheet"/>
      <sheetName val="VAT Returns"/>
      <sheetName val="Marketing Data"/>
      <sheetName val="Довідник рахунків"/>
      <sheetName val="AdmData"/>
      <sheetName val="w meeting - graphs"/>
      <sheetName val="Capex 07"/>
      <sheetName val="Sheet1"/>
      <sheetName val="professional-june"/>
      <sheetName val="bandas ene2010"/>
      <sheetName val="Worksheet in (C) 2262"/>
      <sheetName val="Mapping"/>
      <sheetName val="Worksheet in (C) 2262.OD Shakhm"/>
      <sheetName val="G2TempSheet"/>
      <sheetName val="Довгострокові договори"/>
      <sheetName val="_5610_04"/>
      <sheetName val="Параметры"/>
      <sheetName val="Список"/>
      <sheetName val="VAT output"/>
      <sheetName val="TR"/>
      <sheetName val="For drop-down"/>
      <sheetName val="For_drop-down"/>
      <sheetName val="TB_"/>
      <sheetName val="w_meeting_-_graphs"/>
      <sheetName val="VAT_Returns"/>
      <sheetName val="Marketing_Data"/>
      <sheetName val="Довідник_рахунків"/>
      <sheetName val="For_drop-down1"/>
      <sheetName val="setup"/>
      <sheetName val="All accounts"/>
      <sheetName val="Инфо (Info)"/>
      <sheetName val="служебный"/>
      <sheetName val="Summary Coefficients"/>
      <sheetName val="БДР"/>
      <sheetName val="БДР  кв(сравнит)"/>
      <sheetName val="БДР  кв"/>
      <sheetName val="FA Test"/>
      <sheetName val="кред"/>
      <sheetName val="Инструкция"/>
      <sheetName val="XREF"/>
      <sheetName val="GSChartLabels"/>
      <sheetName val="Cover"/>
      <sheetName val="Bases"/>
      <sheetName val="Inform"/>
      <sheetName val="GLC_ratios_Jun"/>
      <sheetName val="Ten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НОВЫЙ ПЛАН СЧЕТОВ ОАО "ЕК Одесаобленерго"</v>
          </cell>
        </row>
        <row r="7">
          <cell r="C7" t="str">
            <v>01.01.2004</v>
          </cell>
          <cell r="D7" t="str">
            <v>31.12.2004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Сч"/>
      <sheetName val="Rusel"/>
      <sheetName val="Kaizer"/>
      <sheetName val="Avtoport"/>
      <sheetName val="Dalnevostochnyi"/>
      <sheetName val="Emitel"/>
      <sheetName val="Kollontai"/>
      <sheetName val="Krasnoborskoe"/>
      <sheetName val="Land Invest"/>
      <sheetName val="Matrix"/>
      <sheetName val="Intensive +"/>
      <sheetName val="Intensive"/>
      <sheetName val="Sportivniy"/>
      <sheetName val="Stalebeton"/>
      <sheetName val="Ukatan"/>
      <sheetName val="Retail Башкирский"/>
      <sheetName val="Ingstroi NN"/>
      <sheetName val="Region project"/>
      <sheetName val="Kaizer-Izhevsk"/>
      <sheetName val="Kaizer-Ural"/>
      <sheetName val="Karusel Finance"/>
      <sheetName val="Lomonosovskoye"/>
      <sheetName val="xxxx"/>
      <sheetName val="Общ"/>
      <sheetName val="Interco Reconciliation-Example"/>
    </sheetNames>
    <sheetDataSet>
      <sheetData sheetId="0" refreshError="1">
        <row r="2">
          <cell r="A2">
            <v>1</v>
          </cell>
          <cell r="B2" t="str">
            <v>01</v>
          </cell>
          <cell r="F2" t="str">
            <v>Основные средства</v>
          </cell>
        </row>
        <row r="3">
          <cell r="A3">
            <v>1.1000000000000001</v>
          </cell>
          <cell r="B3" t="str">
            <v>01.1</v>
          </cell>
          <cell r="F3" t="str">
            <v>Собственные основные средства</v>
          </cell>
        </row>
        <row r="4">
          <cell r="A4">
            <v>1.2</v>
          </cell>
          <cell r="B4" t="str">
            <v>01.2</v>
          </cell>
          <cell r="F4" t="str">
            <v>Выбытие ОС</v>
          </cell>
        </row>
        <row r="5">
          <cell r="A5">
            <v>2</v>
          </cell>
          <cell r="B5" t="str">
            <v>02</v>
          </cell>
          <cell r="F5" t="str">
            <v>Амортизация ОС</v>
          </cell>
        </row>
        <row r="6">
          <cell r="A6">
            <v>2.1</v>
          </cell>
          <cell r="B6" t="str">
            <v>02.1</v>
          </cell>
          <cell r="F6" t="str">
            <v>Амортизация ОС, уч. на сч. 01.1</v>
          </cell>
        </row>
        <row r="7">
          <cell r="A7">
            <v>2.2000000000000002</v>
          </cell>
          <cell r="B7" t="str">
            <v>02.2</v>
          </cell>
          <cell r="F7" t="str">
            <v>Амортизация ОС, уч. на сч.03</v>
          </cell>
        </row>
        <row r="8">
          <cell r="A8">
            <v>3</v>
          </cell>
          <cell r="B8" t="str">
            <v>03</v>
          </cell>
          <cell r="F8" t="str">
            <v>Доходные вложения в материальные ценности</v>
          </cell>
        </row>
        <row r="9">
          <cell r="A9">
            <v>3.1</v>
          </cell>
          <cell r="B9" t="str">
            <v>03.1</v>
          </cell>
          <cell r="F9" t="str">
            <v>МЦ в организации</v>
          </cell>
        </row>
        <row r="10">
          <cell r="A10">
            <v>3.2</v>
          </cell>
          <cell r="B10" t="str">
            <v>03.2</v>
          </cell>
          <cell r="F10" t="str">
            <v>МЦ, перед. во врем.влад</v>
          </cell>
        </row>
        <row r="11">
          <cell r="A11">
            <v>3.3</v>
          </cell>
          <cell r="B11" t="str">
            <v>03.3</v>
          </cell>
          <cell r="F11" t="str">
            <v>МЦ, перед. во врем. польз.</v>
          </cell>
        </row>
        <row r="12">
          <cell r="A12">
            <v>3.4</v>
          </cell>
          <cell r="B12" t="str">
            <v>03.4</v>
          </cell>
          <cell r="F12" t="str">
            <v>Прочие доходные вложения</v>
          </cell>
        </row>
        <row r="13">
          <cell r="A13">
            <v>3.5</v>
          </cell>
          <cell r="B13" t="str">
            <v>03.5</v>
          </cell>
          <cell r="F13" t="str">
            <v>Выбытие МЦ</v>
          </cell>
        </row>
        <row r="14">
          <cell r="A14">
            <v>4</v>
          </cell>
          <cell r="B14" t="str">
            <v>04</v>
          </cell>
          <cell r="F14" t="str">
            <v>Нематериальные активы</v>
          </cell>
        </row>
        <row r="15">
          <cell r="A15">
            <v>5</v>
          </cell>
          <cell r="B15" t="str">
            <v>05</v>
          </cell>
          <cell r="F15" t="str">
            <v>Амортизация нематериальных активов</v>
          </cell>
        </row>
        <row r="16">
          <cell r="A16">
            <v>7</v>
          </cell>
          <cell r="B16" t="str">
            <v>07</v>
          </cell>
          <cell r="F16" t="str">
            <v>Оборудование к установке</v>
          </cell>
        </row>
        <row r="17">
          <cell r="A17">
            <v>8</v>
          </cell>
          <cell r="B17" t="str">
            <v>08</v>
          </cell>
          <cell r="F17" t="str">
            <v>Влож. во внеоборотные активы</v>
          </cell>
        </row>
        <row r="18">
          <cell r="A18">
            <v>8.1</v>
          </cell>
          <cell r="B18" t="str">
            <v>08.1</v>
          </cell>
          <cell r="F18" t="str">
            <v>Приобретение земельных участков</v>
          </cell>
        </row>
        <row r="19">
          <cell r="A19">
            <v>8.1999999999999993</v>
          </cell>
          <cell r="B19" t="str">
            <v>08.2</v>
          </cell>
          <cell r="F19" t="str">
            <v>Приобретение объектов природопользования</v>
          </cell>
        </row>
        <row r="20">
          <cell r="A20">
            <v>8.3000000000000007</v>
          </cell>
          <cell r="B20" t="str">
            <v>08.3</v>
          </cell>
          <cell r="F20" t="str">
            <v>Строительство объектов основных средств</v>
          </cell>
        </row>
        <row r="21">
          <cell r="A21">
            <v>8.4</v>
          </cell>
          <cell r="B21" t="str">
            <v>08.4</v>
          </cell>
          <cell r="F21" t="str">
            <v>Приобретение отдельных объектов основных средств</v>
          </cell>
        </row>
        <row r="22">
          <cell r="A22">
            <v>8.5</v>
          </cell>
          <cell r="B22" t="str">
            <v>08.5</v>
          </cell>
          <cell r="F22" t="str">
            <v>Приобретение НМА</v>
          </cell>
        </row>
        <row r="23">
          <cell r="A23">
            <v>9</v>
          </cell>
          <cell r="B23" t="str">
            <v>9.</v>
          </cell>
          <cell r="F23" t="str">
            <v>Отлож.налогов.активы</v>
          </cell>
        </row>
        <row r="24">
          <cell r="A24">
            <v>10</v>
          </cell>
          <cell r="B24" t="str">
            <v>10</v>
          </cell>
          <cell r="F24" t="str">
            <v>Материалы</v>
          </cell>
        </row>
        <row r="25">
          <cell r="A25">
            <v>10.1</v>
          </cell>
          <cell r="B25" t="str">
            <v>10.1</v>
          </cell>
          <cell r="F25" t="str">
            <v>Сырье и материалы</v>
          </cell>
        </row>
        <row r="26">
          <cell r="A26">
            <v>10.199999999999999</v>
          </cell>
          <cell r="B26" t="str">
            <v>10.2</v>
          </cell>
          <cell r="F26" t="str">
            <v>Покупные полуфабрикаты и комплектующие</v>
          </cell>
        </row>
        <row r="27">
          <cell r="A27">
            <v>10.3</v>
          </cell>
          <cell r="B27" t="str">
            <v>10.3</v>
          </cell>
          <cell r="F27" t="str">
            <v>Топливо</v>
          </cell>
        </row>
        <row r="28">
          <cell r="A28">
            <v>10.4</v>
          </cell>
          <cell r="B28" t="str">
            <v>10.4</v>
          </cell>
          <cell r="F28" t="str">
            <v>Тара и тарные материалы</v>
          </cell>
        </row>
        <row r="29">
          <cell r="A29">
            <v>10.5</v>
          </cell>
          <cell r="B29" t="str">
            <v>10.5</v>
          </cell>
          <cell r="F29" t="str">
            <v>Запасные части</v>
          </cell>
        </row>
        <row r="30">
          <cell r="A30">
            <v>10.6</v>
          </cell>
          <cell r="B30" t="str">
            <v>10.6</v>
          </cell>
          <cell r="F30" t="str">
            <v>Прочие материалы</v>
          </cell>
        </row>
        <row r="31">
          <cell r="A31">
            <v>10.7</v>
          </cell>
          <cell r="B31" t="str">
            <v>10.7</v>
          </cell>
          <cell r="F31" t="str">
            <v>Материалы, переданные в переработку на сторону</v>
          </cell>
        </row>
        <row r="32">
          <cell r="A32">
            <v>10.8</v>
          </cell>
          <cell r="B32" t="str">
            <v>10.8</v>
          </cell>
          <cell r="F32" t="str">
            <v>Строительные материалы</v>
          </cell>
        </row>
        <row r="33">
          <cell r="A33">
            <v>10.9</v>
          </cell>
          <cell r="B33" t="str">
            <v>10.9</v>
          </cell>
          <cell r="F33" t="str">
            <v>Инвентарь и хоз. принадлежности</v>
          </cell>
        </row>
        <row r="34">
          <cell r="A34">
            <v>14</v>
          </cell>
          <cell r="B34" t="str">
            <v>14</v>
          </cell>
          <cell r="F34" t="str">
            <v>Резервы под сниж. ст-ти МЦ</v>
          </cell>
        </row>
        <row r="35">
          <cell r="A35">
            <v>15</v>
          </cell>
          <cell r="B35" t="str">
            <v>15</v>
          </cell>
          <cell r="F35" t="str">
            <v>Заготовление и приобретение МЦ</v>
          </cell>
        </row>
        <row r="36">
          <cell r="A36">
            <v>15.1</v>
          </cell>
          <cell r="B36" t="str">
            <v>15.1</v>
          </cell>
          <cell r="F36" t="str">
            <v>Заготовление и приобретение материалов</v>
          </cell>
        </row>
        <row r="37">
          <cell r="A37">
            <v>15.2</v>
          </cell>
          <cell r="B37" t="str">
            <v>15.2</v>
          </cell>
          <cell r="F37" t="str">
            <v>Приобретение товаров</v>
          </cell>
        </row>
        <row r="38">
          <cell r="A38">
            <v>16</v>
          </cell>
          <cell r="B38" t="str">
            <v>16</v>
          </cell>
          <cell r="F38" t="str">
            <v>Отклонение в стоимости МЦ</v>
          </cell>
        </row>
        <row r="39">
          <cell r="A39">
            <v>16.100000000000001</v>
          </cell>
          <cell r="B39" t="str">
            <v>16.1</v>
          </cell>
          <cell r="F39" t="str">
            <v>Отклонение в стоимости материалов</v>
          </cell>
        </row>
        <row r="40">
          <cell r="A40">
            <v>16.2</v>
          </cell>
          <cell r="B40" t="str">
            <v>16.2</v>
          </cell>
          <cell r="F40" t="str">
            <v>Отклонение в стоимости товаров</v>
          </cell>
        </row>
        <row r="41">
          <cell r="A41">
            <v>19</v>
          </cell>
          <cell r="B41" t="str">
            <v>19</v>
          </cell>
          <cell r="F41" t="str">
            <v>Налог на добавленную стоимость по приобретенным ценностям</v>
          </cell>
        </row>
        <row r="42">
          <cell r="A42">
            <v>19.100000000000001</v>
          </cell>
          <cell r="B42" t="str">
            <v>19.1</v>
          </cell>
          <cell r="F42" t="str">
            <v>Налог на добавленную стоимость при осуществлении капитальных вложений</v>
          </cell>
        </row>
        <row r="43">
          <cell r="A43">
            <v>19.2</v>
          </cell>
          <cell r="B43" t="str">
            <v>19.2</v>
          </cell>
          <cell r="F43" t="str">
            <v>Налог на добавленную стоимость по услугам</v>
          </cell>
        </row>
        <row r="44">
          <cell r="A44">
            <v>19.3</v>
          </cell>
          <cell r="B44" t="str">
            <v>19.3</v>
          </cell>
          <cell r="F44" t="str">
            <v>Налог на добавленную стоимость по приобретенным МПЗ</v>
          </cell>
        </row>
        <row r="45">
          <cell r="A45">
            <v>19.399999999999999</v>
          </cell>
          <cell r="B45" t="str">
            <v>19.4</v>
          </cell>
          <cell r="F45" t="str">
            <v>Налог на добавленную стоимость, уплач. таможенн. орг.</v>
          </cell>
        </row>
        <row r="46">
          <cell r="A46">
            <v>19.5</v>
          </cell>
          <cell r="B46" t="str">
            <v>19.5</v>
          </cell>
          <cell r="F46" t="str">
            <v>Акцизы по оплаченным МЦ</v>
          </cell>
        </row>
        <row r="47">
          <cell r="A47">
            <v>19.600000000000001</v>
          </cell>
          <cell r="B47" t="str">
            <v>19.6</v>
          </cell>
          <cell r="F47" t="str">
            <v>Налог на добавленную стоимость по приобретенным товарам</v>
          </cell>
        </row>
        <row r="48">
          <cell r="A48">
            <v>20</v>
          </cell>
          <cell r="B48" t="str">
            <v>20</v>
          </cell>
          <cell r="F48" t="str">
            <v>Основное производство</v>
          </cell>
        </row>
        <row r="49">
          <cell r="A49">
            <v>20.100000000000001</v>
          </cell>
          <cell r="B49" t="str">
            <v>20.1</v>
          </cell>
          <cell r="F49" t="str">
            <v>Основное производство</v>
          </cell>
        </row>
        <row r="50">
          <cell r="A50">
            <v>20.2</v>
          </cell>
          <cell r="B50" t="str">
            <v>20.2</v>
          </cell>
          <cell r="F50" t="str">
            <v>ОС до 2000</v>
          </cell>
        </row>
        <row r="51">
          <cell r="A51">
            <v>20.3</v>
          </cell>
          <cell r="B51" t="str">
            <v>20.3</v>
          </cell>
          <cell r="F51" t="str">
            <v>ОС до 2000 прочие</v>
          </cell>
        </row>
        <row r="52">
          <cell r="A52">
            <v>21</v>
          </cell>
          <cell r="B52" t="str">
            <v>21</v>
          </cell>
          <cell r="F52" t="str">
            <v>Полуфабрикаты собственного производства</v>
          </cell>
        </row>
        <row r="53">
          <cell r="A53">
            <v>23</v>
          </cell>
          <cell r="B53" t="str">
            <v>23</v>
          </cell>
          <cell r="F53" t="str">
            <v>Вспомогательные производства</v>
          </cell>
        </row>
        <row r="54">
          <cell r="A54">
            <v>25</v>
          </cell>
          <cell r="B54" t="str">
            <v>25</v>
          </cell>
          <cell r="F54" t="str">
            <v>Общепроизводственные расходы</v>
          </cell>
        </row>
        <row r="55">
          <cell r="A55">
            <v>26</v>
          </cell>
          <cell r="B55" t="str">
            <v>26</v>
          </cell>
          <cell r="F55" t="str">
            <v>Общехозяйственные расходы</v>
          </cell>
        </row>
        <row r="56">
          <cell r="A56">
            <v>26.1</v>
          </cell>
          <cell r="B56" t="str">
            <v>26.1</v>
          </cell>
          <cell r="F56" t="str">
            <v>Общехозяйственные расходы</v>
          </cell>
        </row>
        <row r="57">
          <cell r="A57">
            <v>26.2</v>
          </cell>
          <cell r="B57" t="str">
            <v>26.2</v>
          </cell>
          <cell r="F57" t="str">
            <v>ОС до 2000</v>
          </cell>
        </row>
        <row r="58">
          <cell r="A58">
            <v>26.3</v>
          </cell>
          <cell r="B58" t="str">
            <v>26.3</v>
          </cell>
          <cell r="F58" t="str">
            <v>ОС до 2000 прочие</v>
          </cell>
        </row>
        <row r="59">
          <cell r="A59">
            <v>28</v>
          </cell>
          <cell r="B59" t="str">
            <v>28</v>
          </cell>
          <cell r="F59" t="str">
            <v>Брак в производстве</v>
          </cell>
        </row>
        <row r="60">
          <cell r="A60">
            <v>29</v>
          </cell>
          <cell r="B60" t="str">
            <v>29</v>
          </cell>
          <cell r="F60" t="str">
            <v>Обслуживающие производства и хозяйства</v>
          </cell>
        </row>
        <row r="61">
          <cell r="A61">
            <v>40</v>
          </cell>
          <cell r="B61" t="str">
            <v>40</v>
          </cell>
          <cell r="F61" t="str">
            <v>Выпуск продукции</v>
          </cell>
        </row>
        <row r="62">
          <cell r="A62">
            <v>41</v>
          </cell>
          <cell r="B62" t="str">
            <v>41</v>
          </cell>
          <cell r="F62" t="str">
            <v>Товары</v>
          </cell>
        </row>
        <row r="63">
          <cell r="A63">
            <v>41.1</v>
          </cell>
          <cell r="B63" t="str">
            <v>41.1</v>
          </cell>
          <cell r="F63" t="str">
            <v>Товары на складах</v>
          </cell>
        </row>
        <row r="64">
          <cell r="A64">
            <v>41.2</v>
          </cell>
          <cell r="B64" t="str">
            <v>41.2</v>
          </cell>
          <cell r="F64" t="str">
            <v>Товары в розничной торговле</v>
          </cell>
        </row>
        <row r="65">
          <cell r="A65">
            <v>41.3</v>
          </cell>
          <cell r="B65" t="str">
            <v>41.3</v>
          </cell>
          <cell r="F65" t="str">
            <v>Тара под товаром и порожняя</v>
          </cell>
        </row>
        <row r="66">
          <cell r="A66">
            <v>41.4</v>
          </cell>
          <cell r="B66" t="str">
            <v>41.4</v>
          </cell>
          <cell r="F66" t="str">
            <v>Покупные изделия</v>
          </cell>
        </row>
        <row r="67">
          <cell r="A67">
            <v>41.5</v>
          </cell>
          <cell r="B67" t="str">
            <v>41.5</v>
          </cell>
          <cell r="F67" t="str">
            <v>Товары, переданные в переработку</v>
          </cell>
        </row>
        <row r="68">
          <cell r="A68">
            <v>42</v>
          </cell>
          <cell r="B68" t="str">
            <v>42</v>
          </cell>
          <cell r="F68" t="str">
            <v>Торговая наценка</v>
          </cell>
        </row>
        <row r="69">
          <cell r="A69">
            <v>43</v>
          </cell>
          <cell r="B69" t="str">
            <v>43</v>
          </cell>
          <cell r="F69" t="str">
            <v>Готовая продукция</v>
          </cell>
        </row>
        <row r="70">
          <cell r="A70">
            <v>44</v>
          </cell>
          <cell r="B70" t="str">
            <v>44</v>
          </cell>
          <cell r="F70" t="str">
            <v>Расходы на продажу</v>
          </cell>
        </row>
        <row r="71">
          <cell r="A71">
            <v>44.1</v>
          </cell>
          <cell r="B71" t="str">
            <v>44.1</v>
          </cell>
          <cell r="F71" t="str">
            <v>Издержки обращения</v>
          </cell>
        </row>
        <row r="72">
          <cell r="A72">
            <v>44.2</v>
          </cell>
          <cell r="B72" t="str">
            <v>44.2</v>
          </cell>
          <cell r="F72" t="str">
            <v>Коммерческие расходы</v>
          </cell>
        </row>
        <row r="73">
          <cell r="A73">
            <v>44.3</v>
          </cell>
          <cell r="B73" t="str">
            <v>44.3</v>
          </cell>
          <cell r="F73" t="str">
            <v>Расходы на продажу</v>
          </cell>
        </row>
        <row r="74">
          <cell r="A74">
            <v>44.4</v>
          </cell>
          <cell r="B74" t="str">
            <v>44.4</v>
          </cell>
          <cell r="F74" t="str">
            <v>ОС до 2000</v>
          </cell>
        </row>
        <row r="75">
          <cell r="A75">
            <v>44.5</v>
          </cell>
          <cell r="B75" t="str">
            <v>44.5</v>
          </cell>
          <cell r="F75" t="str">
            <v>ОС до 2000 прочие</v>
          </cell>
        </row>
        <row r="76">
          <cell r="A76">
            <v>45</v>
          </cell>
          <cell r="B76" t="str">
            <v>45</v>
          </cell>
          <cell r="F76" t="str">
            <v>Товары отгруженные</v>
          </cell>
        </row>
        <row r="77">
          <cell r="A77">
            <v>46</v>
          </cell>
          <cell r="B77" t="str">
            <v>46</v>
          </cell>
          <cell r="F77" t="str">
            <v>Выполненные этапы работ</v>
          </cell>
        </row>
        <row r="78">
          <cell r="A78">
            <v>50</v>
          </cell>
          <cell r="B78" t="str">
            <v>50</v>
          </cell>
          <cell r="F78" t="str">
            <v>Касса</v>
          </cell>
        </row>
        <row r="79">
          <cell r="A79">
            <v>50.1</v>
          </cell>
          <cell r="B79" t="str">
            <v>50.1</v>
          </cell>
          <cell r="F79" t="str">
            <v>Касса в рублях</v>
          </cell>
        </row>
        <row r="80">
          <cell r="A80">
            <v>50.2</v>
          </cell>
          <cell r="B80" t="str">
            <v>50.2</v>
          </cell>
          <cell r="F80" t="str">
            <v>Операционная касса</v>
          </cell>
        </row>
        <row r="81">
          <cell r="A81">
            <v>50.3</v>
          </cell>
          <cell r="B81" t="str">
            <v>50.3</v>
          </cell>
          <cell r="F81" t="str">
            <v>Денежные документы (руб)</v>
          </cell>
        </row>
        <row r="82">
          <cell r="A82">
            <v>50.11</v>
          </cell>
          <cell r="B82" t="str">
            <v>50.11</v>
          </cell>
          <cell r="F82" t="str">
            <v>Касса в валюте</v>
          </cell>
        </row>
        <row r="83">
          <cell r="A83">
            <v>50.33</v>
          </cell>
          <cell r="B83" t="str">
            <v>50.33</v>
          </cell>
          <cell r="F83" t="str">
            <v>Денежные документы (вал)</v>
          </cell>
        </row>
        <row r="84">
          <cell r="A84">
            <v>51</v>
          </cell>
          <cell r="B84" t="str">
            <v>51</v>
          </cell>
          <cell r="F84" t="str">
            <v>Расчетные счета</v>
          </cell>
        </row>
        <row r="85">
          <cell r="A85">
            <v>52</v>
          </cell>
          <cell r="B85" t="str">
            <v>52</v>
          </cell>
          <cell r="F85" t="str">
            <v>Валютные счета</v>
          </cell>
        </row>
        <row r="86">
          <cell r="A86">
            <v>55</v>
          </cell>
          <cell r="B86" t="str">
            <v>55</v>
          </cell>
          <cell r="F86" t="str">
            <v>Специальные счета в банках</v>
          </cell>
        </row>
        <row r="87">
          <cell r="A87">
            <v>55.1</v>
          </cell>
          <cell r="B87" t="str">
            <v>55.1</v>
          </cell>
          <cell r="F87" t="str">
            <v>Аккредитивы в руб.</v>
          </cell>
        </row>
        <row r="88">
          <cell r="A88">
            <v>55.2</v>
          </cell>
          <cell r="B88" t="str">
            <v>55.2</v>
          </cell>
          <cell r="F88" t="str">
            <v>Чековые книжки в руб.</v>
          </cell>
        </row>
        <row r="89">
          <cell r="A89">
            <v>55.3</v>
          </cell>
          <cell r="B89" t="str">
            <v>55.3</v>
          </cell>
          <cell r="F89" t="str">
            <v>Депозитные счета в руб.</v>
          </cell>
        </row>
        <row r="90">
          <cell r="A90">
            <v>55.4</v>
          </cell>
          <cell r="B90" t="str">
            <v>55.4</v>
          </cell>
          <cell r="F90" t="str">
            <v>Прочие спец. счета в руб.</v>
          </cell>
        </row>
        <row r="91">
          <cell r="A91">
            <v>55.11</v>
          </cell>
          <cell r="B91" t="str">
            <v>55.11</v>
          </cell>
          <cell r="F91" t="str">
            <v>Аккредитивы в вал.</v>
          </cell>
        </row>
        <row r="92">
          <cell r="A92">
            <v>55.33</v>
          </cell>
          <cell r="B92" t="str">
            <v>55.33</v>
          </cell>
          <cell r="F92" t="str">
            <v>Депозитные счета в вал.</v>
          </cell>
        </row>
        <row r="93">
          <cell r="A93">
            <v>55.44</v>
          </cell>
          <cell r="B93" t="str">
            <v>55.44</v>
          </cell>
          <cell r="F93" t="str">
            <v>Прочие спец. счета в вал.</v>
          </cell>
        </row>
        <row r="94">
          <cell r="A94">
            <v>57</v>
          </cell>
          <cell r="B94" t="str">
            <v>57</v>
          </cell>
          <cell r="F94" t="str">
            <v>Переводы в пути</v>
          </cell>
        </row>
        <row r="95">
          <cell r="A95">
            <v>57.1</v>
          </cell>
          <cell r="B95" t="str">
            <v>57.1</v>
          </cell>
          <cell r="F95" t="str">
            <v>Переводы в пути в руб.</v>
          </cell>
        </row>
        <row r="96">
          <cell r="A96">
            <v>57.11</v>
          </cell>
          <cell r="B96" t="str">
            <v>57.11</v>
          </cell>
          <cell r="F96" t="str">
            <v>Переводы в пути в вал.</v>
          </cell>
        </row>
        <row r="97">
          <cell r="A97">
            <v>58</v>
          </cell>
          <cell r="B97" t="str">
            <v>58</v>
          </cell>
          <cell r="F97" t="str">
            <v>Финансовые вложения</v>
          </cell>
        </row>
        <row r="98">
          <cell r="A98">
            <v>58.1</v>
          </cell>
          <cell r="B98" t="str">
            <v>58.1</v>
          </cell>
          <cell r="F98" t="str">
            <v>Паи и акции</v>
          </cell>
        </row>
        <row r="99">
          <cell r="A99">
            <v>58.2</v>
          </cell>
          <cell r="B99" t="str">
            <v>58.2</v>
          </cell>
          <cell r="F99" t="str">
            <v>Долговые ценные бумаги</v>
          </cell>
        </row>
        <row r="100">
          <cell r="A100">
            <v>58.3</v>
          </cell>
          <cell r="B100" t="str">
            <v>58.3</v>
          </cell>
          <cell r="F100" t="str">
            <v>Предоставленные займы</v>
          </cell>
        </row>
        <row r="101">
          <cell r="A101">
            <v>58.4</v>
          </cell>
          <cell r="B101" t="str">
            <v>58.4</v>
          </cell>
          <cell r="F101" t="str">
            <v>Вкл. по дог. прост. товарищ.</v>
          </cell>
        </row>
        <row r="102">
          <cell r="A102">
            <v>59</v>
          </cell>
          <cell r="B102" t="str">
            <v>59</v>
          </cell>
          <cell r="F102" t="str">
            <v>Рез. под влож. в цен.бум.</v>
          </cell>
        </row>
        <row r="103">
          <cell r="A103">
            <v>60</v>
          </cell>
          <cell r="B103" t="str">
            <v>60</v>
          </cell>
          <cell r="F103" t="str">
            <v>Расчеты с поставщиками</v>
          </cell>
        </row>
        <row r="104">
          <cell r="A104">
            <v>60.1</v>
          </cell>
          <cell r="B104" t="str">
            <v>60.1</v>
          </cell>
          <cell r="F104" t="str">
            <v>Расчеты с поставщиками в рублях</v>
          </cell>
        </row>
        <row r="105">
          <cell r="A105">
            <v>60.2</v>
          </cell>
          <cell r="B105" t="str">
            <v>60.2</v>
          </cell>
          <cell r="F105" t="str">
            <v>Авансы, выданные в руб.</v>
          </cell>
        </row>
        <row r="106">
          <cell r="A106">
            <v>60.3</v>
          </cell>
          <cell r="B106" t="str">
            <v>60.3</v>
          </cell>
          <cell r="F106" t="str">
            <v>Векселя выданные</v>
          </cell>
        </row>
        <row r="107">
          <cell r="A107">
            <v>60.4</v>
          </cell>
          <cell r="B107" t="str">
            <v>60.4</v>
          </cell>
          <cell r="F107" t="str">
            <v>Расчеты с поставщиками и подрядчиками по капитальным вложениям в рублях</v>
          </cell>
        </row>
        <row r="108">
          <cell r="A108">
            <v>60.11</v>
          </cell>
          <cell r="B108" t="str">
            <v>60.11</v>
          </cell>
          <cell r="F108" t="str">
            <v>Расчеты с поставщиками в валюте</v>
          </cell>
        </row>
        <row r="109">
          <cell r="A109">
            <v>60.22</v>
          </cell>
          <cell r="B109" t="str">
            <v>60.22</v>
          </cell>
          <cell r="F109" t="str">
            <v>Авансы, выданные в валюте</v>
          </cell>
        </row>
        <row r="110">
          <cell r="A110">
            <v>62</v>
          </cell>
          <cell r="B110" t="str">
            <v>62</v>
          </cell>
          <cell r="F110" t="str">
            <v>Расчеты с покупателями и заказчиками</v>
          </cell>
        </row>
        <row r="111">
          <cell r="A111">
            <v>62.1</v>
          </cell>
          <cell r="B111" t="str">
            <v>62.1</v>
          </cell>
          <cell r="F111" t="str">
            <v>Расчеты с покупателями и заказчиками в рублях</v>
          </cell>
        </row>
        <row r="112">
          <cell r="A112">
            <v>62.2</v>
          </cell>
          <cell r="B112" t="str">
            <v>62.2</v>
          </cell>
          <cell r="F112" t="str">
            <v>Авансы, получ. в рублях</v>
          </cell>
        </row>
        <row r="113">
          <cell r="A113">
            <v>62.3</v>
          </cell>
          <cell r="B113" t="str">
            <v>62.3</v>
          </cell>
          <cell r="F113" t="str">
            <v>Векселя полученные</v>
          </cell>
        </row>
        <row r="114">
          <cell r="A114">
            <v>62.4</v>
          </cell>
          <cell r="B114" t="str">
            <v>62.4</v>
          </cell>
          <cell r="F114" t="str">
            <v>Расч. по тов. ком. в руб.</v>
          </cell>
        </row>
        <row r="115">
          <cell r="A115">
            <v>62.11</v>
          </cell>
          <cell r="B115" t="str">
            <v>62.11</v>
          </cell>
          <cell r="F115" t="str">
            <v>Расч. с покуп. в вал.</v>
          </cell>
        </row>
        <row r="116">
          <cell r="A116">
            <v>62.22</v>
          </cell>
          <cell r="B116" t="str">
            <v>62.22</v>
          </cell>
          <cell r="F116" t="str">
            <v>Авансы получ. в вал.</v>
          </cell>
        </row>
        <row r="117">
          <cell r="A117">
            <v>62.44</v>
          </cell>
          <cell r="B117" t="str">
            <v>62.44</v>
          </cell>
          <cell r="F117" t="str">
            <v>Расч. по тов. ком. в вал.</v>
          </cell>
        </row>
        <row r="118">
          <cell r="A118">
            <v>63</v>
          </cell>
          <cell r="B118" t="str">
            <v>63</v>
          </cell>
          <cell r="F118" t="str">
            <v>Рез. по сомнительным долгам</v>
          </cell>
        </row>
        <row r="119">
          <cell r="A119">
            <v>66</v>
          </cell>
          <cell r="B119" t="str">
            <v>66</v>
          </cell>
          <cell r="F119" t="str">
            <v>Расч. по краткоср. кред.</v>
          </cell>
        </row>
        <row r="120">
          <cell r="A120">
            <v>66.099999999999994</v>
          </cell>
          <cell r="B120" t="str">
            <v>66.1</v>
          </cell>
          <cell r="F120" t="str">
            <v>Краткосрочные кредиты в руб.</v>
          </cell>
        </row>
        <row r="121">
          <cell r="A121">
            <v>66.2</v>
          </cell>
          <cell r="B121" t="str">
            <v>66.2</v>
          </cell>
          <cell r="F121" t="str">
            <v>Проц. по краткосрочн. кред. в руб.</v>
          </cell>
        </row>
        <row r="122">
          <cell r="A122">
            <v>66.3</v>
          </cell>
          <cell r="B122" t="str">
            <v>66.3</v>
          </cell>
          <cell r="F122" t="str">
            <v>Краткосрочные займы в рублях</v>
          </cell>
        </row>
        <row r="123">
          <cell r="A123">
            <v>66.400000000000006</v>
          </cell>
          <cell r="B123" t="str">
            <v>66.4</v>
          </cell>
          <cell r="F123" t="str">
            <v>Проц. по краткосрочн. займам в руб.</v>
          </cell>
        </row>
        <row r="124">
          <cell r="A124">
            <v>66.5</v>
          </cell>
          <cell r="B124" t="str">
            <v>66.5</v>
          </cell>
          <cell r="F124" t="str">
            <v>Кратк. займы по облигац.</v>
          </cell>
        </row>
        <row r="125">
          <cell r="A125">
            <v>66.599999999999994</v>
          </cell>
          <cell r="B125" t="str">
            <v>66.6</v>
          </cell>
          <cell r="F125" t="str">
            <v>Дисконт краткосрочн. обяз.</v>
          </cell>
        </row>
        <row r="126">
          <cell r="A126">
            <v>66.11</v>
          </cell>
          <cell r="B126" t="str">
            <v>66.11</v>
          </cell>
          <cell r="F126" t="str">
            <v>Краткосрочные кредиты в вал.</v>
          </cell>
        </row>
        <row r="127">
          <cell r="A127">
            <v>66.22</v>
          </cell>
          <cell r="B127" t="str">
            <v>66.22</v>
          </cell>
          <cell r="F127" t="str">
            <v>Проц. по кратк. кред. в вал.</v>
          </cell>
        </row>
        <row r="128">
          <cell r="A128">
            <v>66.33</v>
          </cell>
          <cell r="B128" t="str">
            <v>66.33</v>
          </cell>
          <cell r="F128" t="str">
            <v>Краткосрочные займы в вал.</v>
          </cell>
        </row>
        <row r="129">
          <cell r="A129">
            <v>66.44</v>
          </cell>
          <cell r="B129" t="str">
            <v>66.44</v>
          </cell>
          <cell r="F129" t="str">
            <v>Проц. по кратк. займ. в вал.</v>
          </cell>
        </row>
        <row r="130">
          <cell r="A130">
            <v>67</v>
          </cell>
          <cell r="B130" t="str">
            <v>67</v>
          </cell>
          <cell r="F130" t="str">
            <v>Расчеты по долгоср. кред.</v>
          </cell>
        </row>
        <row r="131">
          <cell r="A131">
            <v>67.099999999999994</v>
          </cell>
          <cell r="B131" t="str">
            <v>67.1</v>
          </cell>
          <cell r="F131" t="str">
            <v>Долгоср. кредиты в руб.</v>
          </cell>
        </row>
        <row r="132">
          <cell r="A132">
            <v>67.2</v>
          </cell>
          <cell r="B132" t="str">
            <v>67.2</v>
          </cell>
          <cell r="F132" t="str">
            <v>Проц. по долг.кред. в руб.</v>
          </cell>
        </row>
        <row r="133">
          <cell r="A133">
            <v>67.3</v>
          </cell>
          <cell r="B133" t="str">
            <v>67.3</v>
          </cell>
          <cell r="F133" t="str">
            <v>Долгоср. займы в руб.</v>
          </cell>
        </row>
        <row r="134">
          <cell r="A134">
            <v>67.400000000000006</v>
          </cell>
          <cell r="B134" t="str">
            <v>67.4</v>
          </cell>
          <cell r="F134" t="str">
            <v>Проц. по долг. займ. в руб.</v>
          </cell>
        </row>
        <row r="135">
          <cell r="A135">
            <v>67.5</v>
          </cell>
          <cell r="B135" t="str">
            <v>67.5</v>
          </cell>
          <cell r="F135" t="str">
            <v>Долгоср. займы по облигациям</v>
          </cell>
        </row>
        <row r="136">
          <cell r="A136">
            <v>67.599999999999994</v>
          </cell>
          <cell r="B136" t="str">
            <v>67.6</v>
          </cell>
          <cell r="F136" t="str">
            <v>Дисконт долгосрочн. обяз.</v>
          </cell>
        </row>
        <row r="137">
          <cell r="A137">
            <v>67.11</v>
          </cell>
          <cell r="B137" t="str">
            <v>67.11</v>
          </cell>
          <cell r="F137" t="str">
            <v>Долгоср. кредиты в вал.</v>
          </cell>
        </row>
        <row r="138">
          <cell r="A138">
            <v>67.22</v>
          </cell>
          <cell r="B138" t="str">
            <v>67.22</v>
          </cell>
          <cell r="F138" t="str">
            <v>Проц. по долг. кред. в вал.</v>
          </cell>
        </row>
        <row r="139">
          <cell r="A139">
            <v>67.33</v>
          </cell>
          <cell r="B139" t="str">
            <v>67.33</v>
          </cell>
          <cell r="F139" t="str">
            <v>Долгоср. займы в вал.</v>
          </cell>
        </row>
        <row r="140">
          <cell r="A140">
            <v>67.44</v>
          </cell>
          <cell r="B140" t="str">
            <v>67.44</v>
          </cell>
          <cell r="F140" t="str">
            <v>Проц. по долг. займ.  в вал.</v>
          </cell>
        </row>
        <row r="141">
          <cell r="A141">
            <v>68</v>
          </cell>
          <cell r="B141" t="str">
            <v>68</v>
          </cell>
          <cell r="F141" t="str">
            <v>Налоги и сборы</v>
          </cell>
        </row>
        <row r="142">
          <cell r="A142">
            <v>68.099999999999994</v>
          </cell>
          <cell r="B142" t="str">
            <v>68.1</v>
          </cell>
          <cell r="F142" t="str">
            <v>Налог на доходы физ. лиц</v>
          </cell>
        </row>
        <row r="143">
          <cell r="A143">
            <v>68.2</v>
          </cell>
          <cell r="B143" t="str">
            <v>68.2</v>
          </cell>
          <cell r="F143" t="str">
            <v>НДС</v>
          </cell>
        </row>
        <row r="144">
          <cell r="A144">
            <v>68.3</v>
          </cell>
          <cell r="B144" t="str">
            <v>68.3</v>
          </cell>
          <cell r="F144" t="str">
            <v>Акцизы</v>
          </cell>
        </row>
        <row r="145">
          <cell r="A145">
            <v>68.400000000000006</v>
          </cell>
          <cell r="B145" t="str">
            <v>68.4</v>
          </cell>
          <cell r="F145" t="str">
            <v>Налог на прибыль</v>
          </cell>
        </row>
        <row r="146">
          <cell r="A146">
            <v>68.5</v>
          </cell>
          <cell r="B146" t="str">
            <v>68.5</v>
          </cell>
          <cell r="F146" t="str">
            <v>Налог с продаж</v>
          </cell>
        </row>
        <row r="147">
          <cell r="A147">
            <v>68.599999999999994</v>
          </cell>
          <cell r="B147" t="str">
            <v>68.6</v>
          </cell>
          <cell r="F147" t="str">
            <v>Налог на польз. автодорог</v>
          </cell>
        </row>
        <row r="148">
          <cell r="A148">
            <v>68.7</v>
          </cell>
          <cell r="B148" t="str">
            <v>68.7</v>
          </cell>
          <cell r="F148" t="str">
            <v>Налог на влад. трансп.</v>
          </cell>
        </row>
        <row r="149">
          <cell r="A149">
            <v>68.800000000000097</v>
          </cell>
          <cell r="B149" t="str">
            <v>68.8</v>
          </cell>
          <cell r="F149" t="str">
            <v>Налог на имущество</v>
          </cell>
        </row>
        <row r="150">
          <cell r="A150">
            <v>68.900000000000105</v>
          </cell>
          <cell r="B150" t="str">
            <v>68.9</v>
          </cell>
          <cell r="F150" t="str">
            <v>Налог на рекламу</v>
          </cell>
        </row>
        <row r="151">
          <cell r="B151" t="str">
            <v>68.10</v>
          </cell>
          <cell r="F151" t="str">
            <v>Налог на землю</v>
          </cell>
        </row>
        <row r="152">
          <cell r="A152">
            <v>68.11</v>
          </cell>
          <cell r="B152" t="str">
            <v>68.11</v>
          </cell>
          <cell r="F152" t="str">
            <v>Налог на загр. окр. среды</v>
          </cell>
        </row>
        <row r="153">
          <cell r="A153">
            <v>68.12</v>
          </cell>
          <cell r="B153" t="str">
            <v>68.12</v>
          </cell>
          <cell r="F153" t="str">
            <v>Ед. налог на вменен. доход</v>
          </cell>
        </row>
        <row r="154">
          <cell r="A154">
            <v>68.13</v>
          </cell>
          <cell r="B154" t="str">
            <v>68.13</v>
          </cell>
          <cell r="F154" t="str">
            <v>Налог на опер. с цен. бум.</v>
          </cell>
        </row>
        <row r="155">
          <cell r="A155">
            <v>68.14</v>
          </cell>
          <cell r="B155" t="str">
            <v>68.14</v>
          </cell>
          <cell r="F155" t="str">
            <v>Прочие налоги</v>
          </cell>
        </row>
        <row r="156">
          <cell r="A156">
            <v>69</v>
          </cell>
          <cell r="B156" t="str">
            <v>69</v>
          </cell>
          <cell r="F156" t="str">
            <v>Расчеты по социальному страхованию и обеспечению</v>
          </cell>
        </row>
        <row r="157">
          <cell r="A157">
            <v>69.099999999999994</v>
          </cell>
          <cell r="B157" t="str">
            <v>69.1</v>
          </cell>
          <cell r="F157" t="str">
            <v>Расчеты с фондом социального страхования</v>
          </cell>
        </row>
        <row r="158">
          <cell r="A158">
            <v>69.2</v>
          </cell>
          <cell r="B158" t="str">
            <v>69.2</v>
          </cell>
          <cell r="F158" t="str">
            <v>Расчеты с пенсионным фондом</v>
          </cell>
        </row>
        <row r="159">
          <cell r="A159">
            <v>69.3</v>
          </cell>
          <cell r="B159" t="str">
            <v>69.3</v>
          </cell>
          <cell r="F159" t="str">
            <v>Расчеты с фондом медицинского страхования</v>
          </cell>
        </row>
        <row r="160">
          <cell r="A160">
            <v>69.11</v>
          </cell>
          <cell r="B160" t="str">
            <v>69.11</v>
          </cell>
          <cell r="F160" t="str">
            <v>Расчеты по обязательному социальному страхованию от несчастных случаев на производстве и профессиональных заболеваний</v>
          </cell>
        </row>
        <row r="161">
          <cell r="A161">
            <v>70</v>
          </cell>
          <cell r="B161" t="str">
            <v>70</v>
          </cell>
          <cell r="F161" t="str">
            <v>Расчеты с персоналом по оплате труда</v>
          </cell>
        </row>
        <row r="162">
          <cell r="A162">
            <v>71</v>
          </cell>
          <cell r="B162" t="str">
            <v>71</v>
          </cell>
          <cell r="F162" t="str">
            <v>Расчеты с подотчетными лицами</v>
          </cell>
        </row>
        <row r="163">
          <cell r="A163">
            <v>71.099999999999994</v>
          </cell>
          <cell r="B163" t="str">
            <v>71.1</v>
          </cell>
          <cell r="F163" t="str">
            <v>Расчеты с подотчетными лицами в рублях</v>
          </cell>
        </row>
        <row r="164">
          <cell r="A164">
            <v>71.11</v>
          </cell>
          <cell r="B164" t="str">
            <v>71.11</v>
          </cell>
          <cell r="F164" t="str">
            <v>Расчеты с подотчетными лицами в валюте</v>
          </cell>
        </row>
        <row r="165">
          <cell r="A165">
            <v>73</v>
          </cell>
          <cell r="B165" t="str">
            <v>73</v>
          </cell>
          <cell r="F165" t="str">
            <v>Расчеты с персоналом по прочим операциям</v>
          </cell>
        </row>
        <row r="166">
          <cell r="A166">
            <v>73.099999999999994</v>
          </cell>
          <cell r="B166" t="str">
            <v>73.1</v>
          </cell>
          <cell r="F166" t="str">
            <v>Расчеты по предоставленным займам</v>
          </cell>
        </row>
        <row r="167">
          <cell r="A167">
            <v>73.2</v>
          </cell>
          <cell r="B167" t="str">
            <v>73.2</v>
          </cell>
          <cell r="F167" t="str">
            <v>Расчеты по возмещ. ущерба</v>
          </cell>
        </row>
        <row r="168">
          <cell r="A168">
            <v>73.3</v>
          </cell>
          <cell r="B168" t="str">
            <v>73.3</v>
          </cell>
          <cell r="F168" t="str">
            <v>Расчеты по прочим операциям</v>
          </cell>
        </row>
        <row r="169">
          <cell r="A169">
            <v>75</v>
          </cell>
          <cell r="B169" t="str">
            <v>75</v>
          </cell>
          <cell r="F169" t="str">
            <v>Расчеты с учредителями</v>
          </cell>
        </row>
        <row r="170">
          <cell r="A170">
            <v>75.099999999999994</v>
          </cell>
          <cell r="B170" t="str">
            <v>75.1</v>
          </cell>
          <cell r="F170" t="str">
            <v>Расчеты по вкладам в уставный (складочный) капитал</v>
          </cell>
        </row>
        <row r="171">
          <cell r="A171">
            <v>75.2</v>
          </cell>
          <cell r="B171" t="str">
            <v>75.2</v>
          </cell>
          <cell r="F171" t="str">
            <v>Расчеты по выплате доходов</v>
          </cell>
        </row>
        <row r="172">
          <cell r="A172">
            <v>75.3</v>
          </cell>
          <cell r="B172" t="str">
            <v>75.3</v>
          </cell>
          <cell r="F172" t="str">
            <v>Акции на предъявителя</v>
          </cell>
        </row>
        <row r="173">
          <cell r="A173">
            <v>76</v>
          </cell>
          <cell r="B173" t="str">
            <v>76</v>
          </cell>
          <cell r="F173" t="str">
            <v>Расчеты с разными дебиторами и кредиторами</v>
          </cell>
        </row>
        <row r="174">
          <cell r="A174">
            <v>76.099999999999994</v>
          </cell>
          <cell r="B174" t="str">
            <v>76.1</v>
          </cell>
          <cell r="F174" t="str">
            <v>Расчеты по страхованию в рублях</v>
          </cell>
        </row>
        <row r="175">
          <cell r="A175">
            <v>76.2</v>
          </cell>
          <cell r="B175" t="str">
            <v>76.2</v>
          </cell>
          <cell r="F175" t="str">
            <v>Расчеты по претензиям в рублях</v>
          </cell>
        </row>
        <row r="176">
          <cell r="A176">
            <v>76.3</v>
          </cell>
          <cell r="B176" t="str">
            <v>76.3</v>
          </cell>
          <cell r="F176" t="str">
            <v>Дивиденды и др. доходы</v>
          </cell>
        </row>
        <row r="177">
          <cell r="A177">
            <v>76.400000000000006</v>
          </cell>
          <cell r="B177" t="str">
            <v>76.4</v>
          </cell>
          <cell r="F177" t="str">
            <v>Депонированные суммы</v>
          </cell>
        </row>
        <row r="178">
          <cell r="A178">
            <v>76.5</v>
          </cell>
          <cell r="B178" t="str">
            <v>76.5</v>
          </cell>
          <cell r="F178" t="str">
            <v>Расч. с деб. и кред. в руб.</v>
          </cell>
        </row>
        <row r="179">
          <cell r="A179">
            <v>76.599999999999994</v>
          </cell>
          <cell r="B179" t="str">
            <v>76.6</v>
          </cell>
          <cell r="F179" t="str">
            <v>Расч. по дог. рекламн. услуг</v>
          </cell>
        </row>
        <row r="180">
          <cell r="A180">
            <v>76.900000000000006</v>
          </cell>
          <cell r="B180" t="str">
            <v>76.9</v>
          </cell>
          <cell r="F180" t="str">
            <v>Расч. С деб. По пр. реал</v>
          </cell>
        </row>
        <row r="181">
          <cell r="A181">
            <v>76.100999999999999</v>
          </cell>
          <cell r="B181" t="str">
            <v>76.10</v>
          </cell>
          <cell r="F181" t="str">
            <v>Расч. с прекратившими пр</v>
          </cell>
        </row>
        <row r="182">
          <cell r="A182">
            <v>76.11</v>
          </cell>
          <cell r="B182" t="str">
            <v>76.11</v>
          </cell>
          <cell r="F182" t="str">
            <v>Расч. по страхован. в вал.</v>
          </cell>
        </row>
        <row r="183">
          <cell r="A183">
            <v>76.22</v>
          </cell>
          <cell r="B183" t="str">
            <v>76.22</v>
          </cell>
          <cell r="F183" t="str">
            <v>Расч. по претензиям в вал.</v>
          </cell>
        </row>
        <row r="184">
          <cell r="A184">
            <v>76.55</v>
          </cell>
          <cell r="B184" t="str">
            <v>76.55</v>
          </cell>
          <cell r="F184" t="str">
            <v>Расч. с деб. и кред. в вал.</v>
          </cell>
        </row>
        <row r="185">
          <cell r="A185">
            <v>76.66</v>
          </cell>
          <cell r="B185" t="str">
            <v>76.АВ</v>
          </cell>
          <cell r="F185" t="str">
            <v>НДС с авансов получ.</v>
          </cell>
        </row>
        <row r="186">
          <cell r="A186">
            <v>76.77</v>
          </cell>
          <cell r="B186" t="str">
            <v>76.Н</v>
          </cell>
          <cell r="F186" t="str">
            <v>Отложенные налоги</v>
          </cell>
        </row>
        <row r="187">
          <cell r="A187">
            <v>79</v>
          </cell>
          <cell r="B187" t="str">
            <v>79</v>
          </cell>
          <cell r="F187" t="str">
            <v>Внутрихозяйственные расчеты</v>
          </cell>
        </row>
        <row r="188">
          <cell r="A188">
            <v>79.099999999999994</v>
          </cell>
          <cell r="B188" t="str">
            <v>79.1</v>
          </cell>
          <cell r="F188" t="str">
            <v>Внутрихозяйственные расчеты по выделенному имуществу</v>
          </cell>
        </row>
        <row r="189">
          <cell r="A189">
            <v>79.2</v>
          </cell>
          <cell r="B189" t="str">
            <v>79.2</v>
          </cell>
          <cell r="F189" t="str">
            <v>Внутрихозяйственные расчеты по текущим операциям</v>
          </cell>
        </row>
        <row r="190">
          <cell r="A190">
            <v>79.3</v>
          </cell>
          <cell r="B190" t="str">
            <v>79.3</v>
          </cell>
          <cell r="F190" t="str">
            <v>Расч. по дог. дов. упр. имущ.</v>
          </cell>
        </row>
        <row r="191">
          <cell r="A191">
            <v>80</v>
          </cell>
          <cell r="B191" t="str">
            <v>80</v>
          </cell>
          <cell r="F191" t="str">
            <v>Уставной капитал</v>
          </cell>
        </row>
        <row r="192">
          <cell r="A192">
            <v>81</v>
          </cell>
          <cell r="B192" t="str">
            <v>81</v>
          </cell>
          <cell r="F192" t="str">
            <v>Собственные акции (доли)</v>
          </cell>
        </row>
        <row r="193">
          <cell r="A193">
            <v>82</v>
          </cell>
          <cell r="B193" t="str">
            <v>82</v>
          </cell>
          <cell r="F193" t="str">
            <v>Резервный капитал</v>
          </cell>
        </row>
        <row r="194">
          <cell r="A194">
            <v>82.1</v>
          </cell>
          <cell r="B194" t="str">
            <v>82.1</v>
          </cell>
          <cell r="F194" t="str">
            <v>Рез. в соотв. с законодат.</v>
          </cell>
        </row>
        <row r="195">
          <cell r="A195">
            <v>82.2</v>
          </cell>
          <cell r="B195" t="str">
            <v>82.2</v>
          </cell>
          <cell r="F195" t="str">
            <v>Рез. в соотв. с учр. док.</v>
          </cell>
        </row>
        <row r="196">
          <cell r="A196">
            <v>83</v>
          </cell>
          <cell r="B196" t="str">
            <v>83</v>
          </cell>
          <cell r="F196" t="str">
            <v>Добавочный капитал</v>
          </cell>
        </row>
        <row r="197">
          <cell r="A197">
            <v>83.1</v>
          </cell>
          <cell r="B197" t="str">
            <v>83.1</v>
          </cell>
          <cell r="F197" t="str">
            <v>Прир. ст-ти по переоценке</v>
          </cell>
        </row>
        <row r="198">
          <cell r="A198">
            <v>83.2</v>
          </cell>
          <cell r="B198" t="str">
            <v>83.2</v>
          </cell>
          <cell r="F198" t="str">
            <v>Эмиссионный доход</v>
          </cell>
        </row>
        <row r="199">
          <cell r="A199">
            <v>83.3</v>
          </cell>
          <cell r="B199" t="str">
            <v>83.3</v>
          </cell>
          <cell r="F199" t="str">
            <v>Другие источники</v>
          </cell>
        </row>
        <row r="200">
          <cell r="A200">
            <v>84</v>
          </cell>
          <cell r="B200" t="str">
            <v>84</v>
          </cell>
          <cell r="F200" t="str">
            <v>Нераспределенная прибыль</v>
          </cell>
        </row>
        <row r="201">
          <cell r="A201">
            <v>84.1</v>
          </cell>
          <cell r="B201" t="str">
            <v>84.1</v>
          </cell>
          <cell r="F201" t="str">
            <v>Прибыль, подлеж. распред.</v>
          </cell>
        </row>
        <row r="202">
          <cell r="A202">
            <v>84.2</v>
          </cell>
          <cell r="B202" t="str">
            <v>84.2</v>
          </cell>
          <cell r="F202" t="str">
            <v>Убыток, подлеж. покрытию</v>
          </cell>
        </row>
        <row r="203">
          <cell r="A203">
            <v>84.3</v>
          </cell>
          <cell r="B203" t="str">
            <v>84.3</v>
          </cell>
          <cell r="F203" t="str">
            <v>Нераспр. приб. в обращении</v>
          </cell>
        </row>
        <row r="204">
          <cell r="A204">
            <v>84.4</v>
          </cell>
          <cell r="B204" t="str">
            <v>84.4</v>
          </cell>
          <cell r="F204" t="str">
            <v>Нераспр. приб. использован.</v>
          </cell>
        </row>
        <row r="205">
          <cell r="A205">
            <v>86</v>
          </cell>
          <cell r="B205" t="str">
            <v>86</v>
          </cell>
          <cell r="F205" t="str">
            <v>Целевое финансирование</v>
          </cell>
        </row>
        <row r="206">
          <cell r="A206">
            <v>90</v>
          </cell>
          <cell r="B206" t="str">
            <v>90</v>
          </cell>
          <cell r="F206" t="str">
            <v>Продажи</v>
          </cell>
        </row>
        <row r="207">
          <cell r="A207">
            <v>90.1</v>
          </cell>
          <cell r="B207" t="str">
            <v>90.1</v>
          </cell>
          <cell r="F207" t="str">
            <v>Выручка</v>
          </cell>
        </row>
        <row r="208">
          <cell r="A208">
            <v>90.2</v>
          </cell>
          <cell r="B208" t="str">
            <v>90.2</v>
          </cell>
          <cell r="F208" t="str">
            <v>Себестоимость продаж</v>
          </cell>
        </row>
        <row r="209">
          <cell r="A209">
            <v>90.3</v>
          </cell>
          <cell r="B209" t="str">
            <v>90.3</v>
          </cell>
          <cell r="F209" t="str">
            <v>НДС</v>
          </cell>
        </row>
        <row r="210">
          <cell r="A210">
            <v>90.4</v>
          </cell>
          <cell r="B210" t="str">
            <v>90.4</v>
          </cell>
          <cell r="F210" t="str">
            <v>Акцизы</v>
          </cell>
        </row>
        <row r="211">
          <cell r="A211">
            <v>90.5</v>
          </cell>
          <cell r="B211" t="str">
            <v>90.5</v>
          </cell>
          <cell r="F211" t="str">
            <v>Экспортные пошлины</v>
          </cell>
        </row>
        <row r="212">
          <cell r="A212">
            <v>90.6</v>
          </cell>
          <cell r="B212" t="str">
            <v>90.6</v>
          </cell>
          <cell r="F212" t="str">
            <v>Налог с продаж</v>
          </cell>
        </row>
        <row r="213">
          <cell r="A213">
            <v>90.7</v>
          </cell>
          <cell r="B213" t="str">
            <v>90.7</v>
          </cell>
          <cell r="F213" t="str">
            <v>Расходы на продажу</v>
          </cell>
        </row>
        <row r="214">
          <cell r="A214">
            <v>90.8</v>
          </cell>
          <cell r="B214" t="str">
            <v>90.8</v>
          </cell>
          <cell r="F214" t="str">
            <v>Управленческие расходы</v>
          </cell>
        </row>
        <row r="215">
          <cell r="A215">
            <v>90.9</v>
          </cell>
          <cell r="B215" t="str">
            <v>90.9</v>
          </cell>
          <cell r="F215" t="str">
            <v>Прибыль/убыток от продаж</v>
          </cell>
        </row>
        <row r="216">
          <cell r="A216">
            <v>91</v>
          </cell>
          <cell r="B216" t="str">
            <v>91</v>
          </cell>
          <cell r="F216" t="str">
            <v>Прочие доходы и расходы</v>
          </cell>
        </row>
        <row r="217">
          <cell r="A217">
            <v>91.1</v>
          </cell>
          <cell r="B217" t="str">
            <v>91.1</v>
          </cell>
          <cell r="F217" t="str">
            <v>Прочие доходы</v>
          </cell>
        </row>
        <row r="218">
          <cell r="A218">
            <v>91.2</v>
          </cell>
          <cell r="B218" t="str">
            <v>91.2</v>
          </cell>
          <cell r="F218" t="str">
            <v>Прочие расходы</v>
          </cell>
        </row>
        <row r="219">
          <cell r="A219">
            <v>91.9</v>
          </cell>
          <cell r="B219" t="str">
            <v>91.9</v>
          </cell>
          <cell r="F219" t="str">
            <v>Сальдо пр. дох. и расх.</v>
          </cell>
        </row>
        <row r="220">
          <cell r="A220">
            <v>94</v>
          </cell>
          <cell r="B220" t="str">
            <v>94</v>
          </cell>
          <cell r="F220" t="str">
            <v>Недост. от порчи ценностей</v>
          </cell>
        </row>
        <row r="221">
          <cell r="A221">
            <v>96</v>
          </cell>
          <cell r="B221" t="str">
            <v>96</v>
          </cell>
          <cell r="F221" t="str">
            <v>Резервы предстоящих расх.</v>
          </cell>
        </row>
        <row r="222">
          <cell r="A222">
            <v>97</v>
          </cell>
          <cell r="B222" t="str">
            <v>97</v>
          </cell>
          <cell r="F222" t="str">
            <v>Расходы будущих периодов</v>
          </cell>
        </row>
        <row r="223">
          <cell r="A223">
            <v>98</v>
          </cell>
          <cell r="B223" t="str">
            <v>98</v>
          </cell>
          <cell r="F223" t="str">
            <v>Доходы будущих периодов</v>
          </cell>
        </row>
        <row r="224">
          <cell r="A224">
            <v>98.1</v>
          </cell>
          <cell r="B224" t="str">
            <v>98.1</v>
          </cell>
          <cell r="F224" t="str">
            <v>Доходы будущих периодов</v>
          </cell>
        </row>
        <row r="225">
          <cell r="A225">
            <v>98.2</v>
          </cell>
          <cell r="B225" t="str">
            <v>98.2</v>
          </cell>
          <cell r="F225" t="str">
            <v>Безвозмездные пост. ОС</v>
          </cell>
        </row>
        <row r="226">
          <cell r="A226">
            <v>98.3</v>
          </cell>
          <cell r="B226" t="str">
            <v>98.3</v>
          </cell>
          <cell r="F226" t="str">
            <v>Недостачи за прошл. годы</v>
          </cell>
        </row>
        <row r="227">
          <cell r="A227">
            <v>98.4</v>
          </cell>
          <cell r="B227" t="str">
            <v>98.4</v>
          </cell>
          <cell r="F227" t="str">
            <v>Разница сумм</v>
          </cell>
        </row>
        <row r="228">
          <cell r="A228">
            <v>99</v>
          </cell>
          <cell r="B228" t="str">
            <v>99</v>
          </cell>
          <cell r="F228" t="str">
            <v>Прибыли и убытки</v>
          </cell>
        </row>
        <row r="229">
          <cell r="A229">
            <v>111</v>
          </cell>
          <cell r="F229" t="str">
            <v>Внутр. обороты СПб</v>
          </cell>
        </row>
        <row r="230">
          <cell r="A230">
            <v>1000</v>
          </cell>
          <cell r="F230" t="str">
            <v>ДОЛГОСРОЧНЫЕ АКТИВЫ</v>
          </cell>
        </row>
        <row r="231">
          <cell r="A231">
            <v>1100</v>
          </cell>
          <cell r="F231" t="str">
            <v>Основные средства</v>
          </cell>
        </row>
        <row r="232">
          <cell r="A232">
            <v>1110</v>
          </cell>
          <cell r="F232" t="str">
            <v>Земля</v>
          </cell>
        </row>
        <row r="233">
          <cell r="A233">
            <v>1130</v>
          </cell>
          <cell r="F233" t="str">
            <v>Здания, сооружения</v>
          </cell>
        </row>
        <row r="234">
          <cell r="A234">
            <v>1140</v>
          </cell>
          <cell r="F234" t="str">
            <v>Оборудование</v>
          </cell>
        </row>
        <row r="235">
          <cell r="A235">
            <v>1150</v>
          </cell>
          <cell r="F235" t="str">
            <v>Мебель и принадлежности</v>
          </cell>
        </row>
        <row r="236">
          <cell r="A236">
            <v>1160</v>
          </cell>
          <cell r="F236" t="str">
            <v>Транспортные средства</v>
          </cell>
        </row>
        <row r="237">
          <cell r="A237">
            <v>1170</v>
          </cell>
          <cell r="F237" t="str">
            <v>Прочие ОС</v>
          </cell>
        </row>
        <row r="238">
          <cell r="A238">
            <v>1180</v>
          </cell>
          <cell r="F238" t="str">
            <v>Запуск</v>
          </cell>
        </row>
        <row r="239">
          <cell r="A239">
            <v>1200</v>
          </cell>
          <cell r="F239" t="str">
            <v>Амортизация ОС</v>
          </cell>
        </row>
        <row r="240">
          <cell r="A240">
            <v>1230</v>
          </cell>
          <cell r="F240" t="str">
            <v>Начисл.аморт. - здания и сооруж.</v>
          </cell>
        </row>
        <row r="241">
          <cell r="A241">
            <v>1240</v>
          </cell>
          <cell r="F241" t="str">
            <v>Начисл.амортизация - оборудование</v>
          </cell>
        </row>
        <row r="242">
          <cell r="A242">
            <v>1250</v>
          </cell>
          <cell r="F242" t="str">
            <v>Начисл.аморт. - мебель и принадлежн.</v>
          </cell>
        </row>
        <row r="243">
          <cell r="A243">
            <v>1260</v>
          </cell>
          <cell r="F243" t="str">
            <v>Начисл.амортизация - трансп. ср-ва</v>
          </cell>
        </row>
        <row r="244">
          <cell r="A244">
            <v>1270</v>
          </cell>
          <cell r="F244" t="str">
            <v>Начисл.амортизация - прочие</v>
          </cell>
        </row>
        <row r="245">
          <cell r="A245">
            <v>1400</v>
          </cell>
          <cell r="F245" t="str">
            <v>Нематериальные активы</v>
          </cell>
        </row>
        <row r="246">
          <cell r="A246">
            <v>1410</v>
          </cell>
          <cell r="F246" t="str">
            <v>Нематериальные активы без амотр-ции</v>
          </cell>
        </row>
        <row r="247">
          <cell r="A247">
            <v>1420</v>
          </cell>
          <cell r="F247" t="str">
            <v xml:space="preserve">Начисл.аморт-ция по нематер.активам </v>
          </cell>
        </row>
        <row r="248">
          <cell r="A248">
            <v>1600</v>
          </cell>
          <cell r="F248" t="str">
            <v>Долгосрочные инвестиции</v>
          </cell>
        </row>
        <row r="249">
          <cell r="A249">
            <v>1800</v>
          </cell>
          <cell r="F249" t="str">
            <v>Незавершенное стр-во</v>
          </cell>
        </row>
        <row r="250">
          <cell r="A250">
            <v>2000</v>
          </cell>
          <cell r="F250" t="str">
            <v>ТЕКУЩИЕ АКТИВЫ</v>
          </cell>
        </row>
        <row r="251">
          <cell r="A251">
            <v>2100</v>
          </cell>
          <cell r="F251" t="str">
            <v>Товарные запасы</v>
          </cell>
        </row>
        <row r="252">
          <cell r="A252">
            <v>2110</v>
          </cell>
          <cell r="F252" t="str">
            <v>Товар на складе и в магазинах</v>
          </cell>
        </row>
        <row r="253">
          <cell r="A253">
            <v>2120</v>
          </cell>
          <cell r="F253" t="str">
            <v>Тара</v>
          </cell>
        </row>
        <row r="254">
          <cell r="A254">
            <v>2200</v>
          </cell>
          <cell r="F254" t="str">
            <v>Дебиторская задолженность</v>
          </cell>
        </row>
        <row r="255">
          <cell r="A255">
            <v>2210</v>
          </cell>
          <cell r="F255" t="str">
            <v>Авансы поставщикам</v>
          </cell>
        </row>
        <row r="256">
          <cell r="A256">
            <v>2220</v>
          </cell>
          <cell r="F256" t="str">
            <v>Деб. задолженность по товару</v>
          </cell>
        </row>
        <row r="257">
          <cell r="A257">
            <v>2221</v>
          </cell>
          <cell r="F257" t="str">
            <v>Деб. задолженность по услугам</v>
          </cell>
        </row>
        <row r="258">
          <cell r="A258">
            <v>2230</v>
          </cell>
          <cell r="F258" t="str">
            <v>Деб. задолженность по оборудованию</v>
          </cell>
        </row>
        <row r="259">
          <cell r="A259">
            <v>2240</v>
          </cell>
          <cell r="F259" t="str">
            <v>Деб. задолженность по фин. вложениям</v>
          </cell>
        </row>
        <row r="260">
          <cell r="A260">
            <v>2249</v>
          </cell>
          <cell r="F260" t="str">
            <v>Внутренние обороты (деб) СПб</v>
          </cell>
        </row>
        <row r="261">
          <cell r="A261">
            <v>2250</v>
          </cell>
          <cell r="F261" t="str">
            <v>Внутренние обороты (деб)</v>
          </cell>
        </row>
        <row r="262">
          <cell r="A262">
            <v>2260</v>
          </cell>
          <cell r="F262" t="str">
            <v>Расходы будующих периодов</v>
          </cell>
        </row>
        <row r="263">
          <cell r="A263">
            <v>2270</v>
          </cell>
          <cell r="F263" t="str">
            <v>Деб. задолженность по налогам</v>
          </cell>
        </row>
        <row r="264">
          <cell r="A264">
            <v>2280</v>
          </cell>
          <cell r="F264" t="str">
            <v>Отложенные налоги</v>
          </cell>
        </row>
        <row r="265">
          <cell r="A265">
            <v>2290</v>
          </cell>
          <cell r="F265" t="str">
            <v>Прочая деб. задолженность</v>
          </cell>
        </row>
        <row r="266">
          <cell r="A266">
            <v>2300</v>
          </cell>
          <cell r="F266" t="str">
            <v>Денежные средства</v>
          </cell>
        </row>
        <row r="267">
          <cell r="A267">
            <v>2310</v>
          </cell>
          <cell r="F267" t="str">
            <v>Ден. средства в кассе</v>
          </cell>
        </row>
        <row r="268">
          <cell r="A268">
            <v>2320</v>
          </cell>
          <cell r="F268" t="str">
            <v>Ден. средства на расч. счетах</v>
          </cell>
        </row>
        <row r="269">
          <cell r="A269">
            <v>2340</v>
          </cell>
          <cell r="F269" t="str">
            <v>Ден. средства в пути</v>
          </cell>
        </row>
        <row r="270">
          <cell r="A270">
            <v>3000</v>
          </cell>
          <cell r="F270" t="str">
            <v>СОБСТВЕННЫЙ КАПИТАЛ</v>
          </cell>
        </row>
        <row r="271">
          <cell r="A271">
            <v>3100</v>
          </cell>
          <cell r="F271" t="str">
            <v>Уставный капитал</v>
          </cell>
        </row>
        <row r="272">
          <cell r="A272">
            <v>3200</v>
          </cell>
          <cell r="F272" t="str">
            <v>Прибыль</v>
          </cell>
        </row>
        <row r="273">
          <cell r="A273">
            <v>3210</v>
          </cell>
          <cell r="F273" t="str">
            <v>Прибыль/ убыток прошлых периодов</v>
          </cell>
        </row>
        <row r="274">
          <cell r="A274">
            <v>3220</v>
          </cell>
          <cell r="F274" t="str">
            <v>Прибыль/ убыток отчетного периода</v>
          </cell>
        </row>
        <row r="275">
          <cell r="A275">
            <v>3230</v>
          </cell>
          <cell r="F275" t="str">
            <v>Прибыль/ убыток отчетного периода (внутр)</v>
          </cell>
        </row>
        <row r="276">
          <cell r="A276">
            <v>3300</v>
          </cell>
          <cell r="F276" t="str">
            <v>ДОЛГОСРОЧНЫЕ ОБЯЗАТЕЛЬСТВА</v>
          </cell>
        </row>
        <row r="277">
          <cell r="A277">
            <v>3310</v>
          </cell>
          <cell r="F277" t="str">
            <v>Долгосрочные кредиты</v>
          </cell>
        </row>
        <row r="278">
          <cell r="A278">
            <v>3400</v>
          </cell>
          <cell r="F278" t="str">
            <v>КРАТКОСРОЧНЫЕ ОБЯЗАТЕЛЬСТВА</v>
          </cell>
        </row>
        <row r="279">
          <cell r="A279">
            <v>3500</v>
          </cell>
          <cell r="F279" t="str">
            <v>Краткосрочные кредиты</v>
          </cell>
        </row>
        <row r="280">
          <cell r="A280">
            <v>3600</v>
          </cell>
          <cell r="F280" t="str">
            <v>Кредиторская задолженность</v>
          </cell>
        </row>
        <row r="281">
          <cell r="A281">
            <v>3610</v>
          </cell>
          <cell r="F281" t="str">
            <v>Кредиты поставщиков</v>
          </cell>
        </row>
        <row r="282">
          <cell r="A282">
            <v>3611</v>
          </cell>
          <cell r="F282" t="str">
            <v>Авансы полученные</v>
          </cell>
        </row>
        <row r="283">
          <cell r="A283">
            <v>3620</v>
          </cell>
          <cell r="F283" t="str">
            <v>Кредиты поставщиков ОС</v>
          </cell>
        </row>
        <row r="284">
          <cell r="A284">
            <v>3630</v>
          </cell>
          <cell r="F284" t="str">
            <v>Задолженность по услугам</v>
          </cell>
        </row>
        <row r="285">
          <cell r="A285">
            <v>3639</v>
          </cell>
          <cell r="F285" t="str">
            <v>Внутренние обороты (кред) Спик Балт</v>
          </cell>
        </row>
        <row r="286">
          <cell r="A286">
            <v>3640</v>
          </cell>
          <cell r="F286" t="str">
            <v>Задолженность по фин. вложениям</v>
          </cell>
        </row>
        <row r="287">
          <cell r="A287">
            <v>3650</v>
          </cell>
          <cell r="F287" t="str">
            <v>Задолженность по расчетам</v>
          </cell>
        </row>
        <row r="288">
          <cell r="A288">
            <v>3651</v>
          </cell>
          <cell r="F288" t="str">
            <v>Задолженность по з/плате</v>
          </cell>
        </row>
        <row r="289">
          <cell r="A289">
            <v>3652</v>
          </cell>
          <cell r="F289" t="str">
            <v>Задолженность по налогам с ФОТ</v>
          </cell>
        </row>
        <row r="290">
          <cell r="A290">
            <v>3660</v>
          </cell>
          <cell r="F290" t="str">
            <v>Задолженность по налогам</v>
          </cell>
        </row>
        <row r="291">
          <cell r="A291">
            <v>3670</v>
          </cell>
          <cell r="F291" t="str">
            <v>Начисленные обязательства</v>
          </cell>
        </row>
        <row r="292">
          <cell r="A292">
            <v>3680</v>
          </cell>
          <cell r="F292" t="str">
            <v>Резервы предстоящих расходов</v>
          </cell>
        </row>
        <row r="293">
          <cell r="A293">
            <v>3690</v>
          </cell>
          <cell r="F293" t="str">
            <v>Отложенные налоги</v>
          </cell>
        </row>
        <row r="294">
          <cell r="A294">
            <v>3709</v>
          </cell>
          <cell r="F294" t="str">
            <v>Внутренние обороты (кред) СПб</v>
          </cell>
        </row>
        <row r="295">
          <cell r="A295">
            <v>3710</v>
          </cell>
          <cell r="F295" t="str">
            <v>Внутренние обороты (кред)</v>
          </cell>
        </row>
        <row r="296">
          <cell r="A296">
            <v>3720</v>
          </cell>
          <cell r="F296" t="str">
            <v>Прочая кред. задолженность</v>
          </cell>
        </row>
        <row r="297">
          <cell r="A297">
            <v>4000</v>
          </cell>
          <cell r="F297" t="str">
            <v>ДОХОДЫ</v>
          </cell>
        </row>
        <row r="298">
          <cell r="A298">
            <v>4100</v>
          </cell>
          <cell r="F298" t="str">
            <v>Доход от реализации</v>
          </cell>
        </row>
        <row r="299">
          <cell r="A299">
            <v>4110</v>
          </cell>
          <cell r="F299" t="str">
            <v>Доход от розничн. торговли</v>
          </cell>
        </row>
        <row r="300">
          <cell r="A300">
            <v>4120</v>
          </cell>
          <cell r="F300" t="str">
            <v>Доход от опт. торговли</v>
          </cell>
        </row>
        <row r="301">
          <cell r="A301">
            <v>4130</v>
          </cell>
          <cell r="F301" t="str">
            <v>Возврат проданных товаров и скидки</v>
          </cell>
        </row>
        <row r="302">
          <cell r="A302">
            <v>4140</v>
          </cell>
          <cell r="F302" t="str">
            <v>Бартерные поступления</v>
          </cell>
        </row>
        <row r="303">
          <cell r="A303">
            <v>4141</v>
          </cell>
          <cell r="F303" t="str">
            <v>Бартерные поступления - за вып.работы и услуги</v>
          </cell>
        </row>
        <row r="304">
          <cell r="A304">
            <v>4142</v>
          </cell>
          <cell r="F304" t="str">
            <v>Бартерные поступления - за приобретенные товары</v>
          </cell>
        </row>
        <row r="305">
          <cell r="A305">
            <v>4150</v>
          </cell>
          <cell r="F305" t="str">
            <v>Прочий доход от операционной деятельности</v>
          </cell>
        </row>
        <row r="306">
          <cell r="A306">
            <v>5000</v>
          </cell>
          <cell r="F306" t="str">
            <v>СЕБЕСТОИМОСТЬ</v>
          </cell>
        </row>
        <row r="307">
          <cell r="A307">
            <v>5110</v>
          </cell>
          <cell r="F307" t="str">
            <v>С/с реализованных товаров розн.</v>
          </cell>
        </row>
        <row r="308">
          <cell r="A308">
            <v>5120</v>
          </cell>
          <cell r="F308" t="str">
            <v>С/с реализованных товаров опт.</v>
          </cell>
        </row>
        <row r="309">
          <cell r="A309">
            <v>6000</v>
          </cell>
          <cell r="F309" t="str">
            <v>ОПЕРАЦИОННЫЕ РАСХОДЫ</v>
          </cell>
        </row>
        <row r="310">
          <cell r="A310">
            <v>6100</v>
          </cell>
          <cell r="F310" t="str">
            <v>РАСХОДЫ ПО МАГАЗИНАМ</v>
          </cell>
        </row>
        <row r="311">
          <cell r="A311">
            <v>6110</v>
          </cell>
          <cell r="F311" t="str">
            <v>Расходы по аренде магазинов</v>
          </cell>
        </row>
        <row r="312">
          <cell r="A312">
            <v>6111</v>
          </cell>
          <cell r="F312" t="str">
            <v>Аренда магазинов</v>
          </cell>
        </row>
        <row r="313">
          <cell r="A313">
            <v>6112</v>
          </cell>
          <cell r="F313" t="str">
            <v>Субаренда</v>
          </cell>
        </row>
        <row r="314">
          <cell r="A314">
            <v>6120</v>
          </cell>
          <cell r="F314" t="str">
            <v>Амортизация</v>
          </cell>
        </row>
        <row r="315">
          <cell r="A315">
            <v>6130</v>
          </cell>
          <cell r="F315" t="str">
            <v>Расчеты магазинов</v>
          </cell>
        </row>
        <row r="316">
          <cell r="A316">
            <v>6131</v>
          </cell>
          <cell r="F316" t="str">
            <v>ФОТ магазинов</v>
          </cell>
        </row>
        <row r="317">
          <cell r="A317">
            <v>6132</v>
          </cell>
          <cell r="F317" t="str">
            <v>Налоги с ФОТ магазинов</v>
          </cell>
        </row>
        <row r="318">
          <cell r="A318">
            <v>6140</v>
          </cell>
          <cell r="F318" t="str">
            <v>Охрана магазинов</v>
          </cell>
        </row>
        <row r="319">
          <cell r="A319">
            <v>6150</v>
          </cell>
          <cell r="F319" t="str">
            <v>Прочее по магазинам</v>
          </cell>
        </row>
        <row r="320">
          <cell r="A320">
            <v>6151</v>
          </cell>
          <cell r="F320" t="str">
            <v>Обслуж. оборуд-я магазинов</v>
          </cell>
        </row>
        <row r="321">
          <cell r="A321">
            <v>6152</v>
          </cell>
          <cell r="F321" t="str">
            <v>Расходные материалы</v>
          </cell>
        </row>
        <row r="322">
          <cell r="A322">
            <v>6153</v>
          </cell>
          <cell r="F322" t="str">
            <v>Текущий ремонт магазинов</v>
          </cell>
        </row>
        <row r="323">
          <cell r="A323">
            <v>6154</v>
          </cell>
          <cell r="F323" t="str">
            <v>Инкассация</v>
          </cell>
        </row>
        <row r="324">
          <cell r="A324">
            <v>6155</v>
          </cell>
          <cell r="F324" t="str">
            <v>Прочее (маг)</v>
          </cell>
        </row>
        <row r="325">
          <cell r="A325">
            <v>6200</v>
          </cell>
          <cell r="F325" t="str">
            <v>РАСХОДЫ ПО ЛОГИСТИКЕ</v>
          </cell>
        </row>
        <row r="326">
          <cell r="A326">
            <v>6210</v>
          </cell>
          <cell r="F326" t="str">
            <v>Аренда складов</v>
          </cell>
        </row>
        <row r="327">
          <cell r="A327">
            <v>6220</v>
          </cell>
          <cell r="F327" t="str">
            <v>Амортизация</v>
          </cell>
        </row>
        <row r="328">
          <cell r="A328">
            <v>6230</v>
          </cell>
          <cell r="F328" t="str">
            <v>ПРР и транспортные</v>
          </cell>
        </row>
        <row r="329">
          <cell r="A329">
            <v>6231</v>
          </cell>
          <cell r="F329" t="str">
            <v>ПР работы</v>
          </cell>
        </row>
        <row r="330">
          <cell r="A330">
            <v>6232</v>
          </cell>
          <cell r="F330" t="str">
            <v>ФОТ логистика</v>
          </cell>
        </row>
        <row r="331">
          <cell r="A331">
            <v>6233</v>
          </cell>
          <cell r="F331" t="str">
            <v>Налоги с ФОТ логистика</v>
          </cell>
        </row>
        <row r="332">
          <cell r="A332">
            <v>6234</v>
          </cell>
          <cell r="F332" t="str">
            <v>Транспорт, ГСМ, ремонт</v>
          </cell>
        </row>
        <row r="333">
          <cell r="A333">
            <v>6240</v>
          </cell>
          <cell r="F333" t="str">
            <v>Расходные материалы и прочее (лог)</v>
          </cell>
        </row>
        <row r="334">
          <cell r="A334">
            <v>6300</v>
          </cell>
          <cell r="F334" t="str">
            <v>КОМЕРЧ. И АДМ. РАСХОДЫ</v>
          </cell>
        </row>
        <row r="335">
          <cell r="A335">
            <v>6310</v>
          </cell>
          <cell r="F335" t="str">
            <v>Аморт. офис. оборудования</v>
          </cell>
        </row>
        <row r="336">
          <cell r="A336">
            <v>6320</v>
          </cell>
          <cell r="F336" t="str">
            <v>Расчеты офиса</v>
          </cell>
        </row>
        <row r="337">
          <cell r="A337">
            <v>6321</v>
          </cell>
          <cell r="F337" t="str">
            <v>ФОТ офис</v>
          </cell>
        </row>
        <row r="338">
          <cell r="A338">
            <v>6322</v>
          </cell>
          <cell r="F338" t="str">
            <v>Налоги с ФОТ офис</v>
          </cell>
        </row>
        <row r="339">
          <cell r="A339">
            <v>6330</v>
          </cell>
          <cell r="F339" t="str">
            <v>Сбытовые</v>
          </cell>
        </row>
        <row r="340">
          <cell r="A340">
            <v>6331</v>
          </cell>
          <cell r="F340" t="str">
            <v>Реклама</v>
          </cell>
        </row>
        <row r="341">
          <cell r="A341">
            <v>6332</v>
          </cell>
          <cell r="F341" t="str">
            <v>Продвижение товара</v>
          </cell>
        </row>
        <row r="342">
          <cell r="A342">
            <v>6333</v>
          </cell>
          <cell r="F342" t="str">
            <v>Бонусы</v>
          </cell>
        </row>
        <row r="343">
          <cell r="A343">
            <v>6334</v>
          </cell>
          <cell r="F343" t="str">
            <v>Телекоммуникации</v>
          </cell>
        </row>
        <row r="344">
          <cell r="A344">
            <v>6335</v>
          </cell>
          <cell r="F344" t="str">
            <v>Сертификация</v>
          </cell>
        </row>
        <row r="345">
          <cell r="A345">
            <v>6340</v>
          </cell>
          <cell r="F345" t="str">
            <v>Прочие адм и ком. расходы</v>
          </cell>
        </row>
        <row r="346">
          <cell r="A346">
            <v>6341</v>
          </cell>
          <cell r="F346" t="str">
            <v>Аренда офиса</v>
          </cell>
        </row>
        <row r="347">
          <cell r="A347">
            <v>6342</v>
          </cell>
          <cell r="F347" t="str">
            <v>Ремонт офиса</v>
          </cell>
        </row>
        <row r="348">
          <cell r="A348">
            <v>6343</v>
          </cell>
          <cell r="F348" t="str">
            <v>Услуги банка</v>
          </cell>
        </row>
        <row r="349">
          <cell r="A349">
            <v>6344</v>
          </cell>
          <cell r="F349" t="str">
            <v>Проф. Услуги</v>
          </cell>
        </row>
        <row r="350">
          <cell r="A350">
            <v>6345</v>
          </cell>
          <cell r="F350" t="str">
            <v>Налоги</v>
          </cell>
        </row>
        <row r="351">
          <cell r="A351">
            <v>6346</v>
          </cell>
          <cell r="F351" t="str">
            <v>Прочее (адм)</v>
          </cell>
        </row>
        <row r="352">
          <cell r="A352">
            <v>7000</v>
          </cell>
          <cell r="F352" t="str">
            <v>ПРОЧИЕ ДОХОДЫ И РАСХОДЫ</v>
          </cell>
        </row>
        <row r="353">
          <cell r="A353">
            <v>7100</v>
          </cell>
          <cell r="F353" t="str">
            <v>Проценты по кредитам</v>
          </cell>
        </row>
        <row r="354">
          <cell r="A354">
            <v>7200</v>
          </cell>
          <cell r="F354" t="str">
            <v>Выбытие ОС</v>
          </cell>
        </row>
        <row r="355">
          <cell r="A355">
            <v>7300</v>
          </cell>
          <cell r="F355" t="str">
            <v>Курсовые и инфляция</v>
          </cell>
        </row>
        <row r="356">
          <cell r="A356">
            <v>7400</v>
          </cell>
          <cell r="F356" t="str">
            <v>Прочее</v>
          </cell>
        </row>
        <row r="357">
          <cell r="A357">
            <v>7500</v>
          </cell>
          <cell r="F357" t="str">
            <v>Чрезвычайнвя прибыль (убытки)</v>
          </cell>
        </row>
        <row r="358">
          <cell r="A358">
            <v>7600</v>
          </cell>
          <cell r="F358" t="str">
            <v>Налог на прибыль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.1-2"/>
      <sheetName val="Гр.2-3"/>
      <sheetName val="Гр.2-4"/>
      <sheetName val="база"/>
      <sheetName val="Дерево каталогов 10.1"/>
      <sheetName val="Для загрузки"/>
      <sheetName val="Лист1"/>
      <sheetName val="свод по группам"/>
      <sheetName val="товар"/>
      <sheetName val="ПланСч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счет НБ"/>
      <sheetName val="неприним (pwc)"/>
      <sheetName val="Доход регистр"/>
      <sheetName val="Внер доходы"/>
      <sheetName val="Расходы "/>
      <sheetName val="амортизация"/>
      <sheetName val="97 3кв (pwc)"/>
      <sheetName val="Внер.расх "/>
      <sheetName val="Иванова счета СА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labour cost_07"/>
      <sheetName val="maint_07"/>
      <sheetName val="security_07"/>
      <sheetName val="labour cost_08"/>
      <sheetName val="maint_08"/>
      <sheetName val="security_08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Tax rollforward-2002"/>
      <sheetName val="Profits Tax"/>
      <sheetName val="VAT"/>
      <sheetName val="Road users tax"/>
      <sheetName val="VAT reconciliation"/>
      <sheetName val="UST"/>
      <sheetName val="Other taxes"/>
      <sheetName val="Tax Payments"/>
      <sheetName val="Personal income tax"/>
      <sheetName val="Input VAT compliance"/>
      <sheetName val="Tickmarks"/>
      <sheetName val="labour cost_07"/>
      <sheetName val="62-02-I"/>
      <sheetName val="страхов оплата"/>
      <sheetName val="Программа "/>
      <sheetName val="AJEs"/>
      <sheetName val="62_02_I"/>
      <sheetName val="Tax Rollforward  testing5"/>
      <sheetName val="selection"/>
      <sheetName val="Breakdown Dr 10 Cr 60"/>
      <sheetName val="AJE, RJE"/>
      <sheetName val="ЗКЛ"/>
      <sheetName val="Inventory movement"/>
      <sheetName val="breakdown"/>
      <sheetName val="1900"/>
      <sheetName val="PTS_BS"/>
      <sheetName val="PTS_PL"/>
      <sheetName val="DL"/>
      <sheetName val="CIT recon'n"/>
      <sheetName val="Taxes rec for 12m inc 90% envir"/>
      <sheetName val="Справочни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L Recon"/>
      <sheetName val="RAS vs IFRS balances - CY"/>
      <sheetName val="Stat acctng vs tax income"/>
      <sheetName val="DT Note"/>
      <sheetName val="disclosure 2009"/>
      <sheetName val="CPT Postings"/>
      <sheetName val="Tax diff 2008"/>
      <sheetName val="Tax diff 2009"/>
      <sheetName val="Tickmarks"/>
      <sheetName val="PBE_RAS_BS"/>
      <sheetName val="PBE- timing diff 2008"/>
      <sheetName val="PBE- timing diff 2009"/>
      <sheetName val="PBE_FA_TaxValue"/>
      <sheetName val="Permanent Diff."/>
      <sheetName val="Timing Diff."/>
      <sheetName val="VAT"/>
      <sheetName val="Other taxes"/>
      <sheetName val="VAT reconcili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ots note"/>
      <sheetName val="1"/>
      <sheetName val="foot notes"/>
      <sheetName val="PPE Rollfwd"/>
      <sheetName val="Buildings"/>
      <sheetName val="Improvement"/>
      <sheetName val="CB Test"/>
      <sheetName val="Depreciation test"/>
      <sheetName val="IFRS rollforward   "/>
      <sheetName val="Threshold Calc"/>
      <sheetName val="Depreciation errors PBC"/>
      <sheetName val="Tickmarks"/>
      <sheetName val="PBC2"/>
      <sheetName val="RAS vs IFRS balances - CY"/>
      <sheetName val="disclosure 2009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  <sheetName val="PPE Rollfwd"/>
      <sheetName val="Ter_622"/>
      <sheetName val="Ter_621"/>
      <sheetName val="Venit for cross reff"/>
      <sheetName val="Ter_611"/>
      <sheetName val="Test of FA Installation"/>
      <sheetName val="Additions"/>
      <sheetName val="P&amp;L"/>
      <sheetName val="Provisions"/>
      <sheetName val="B 1"/>
      <sheetName val="Pilot"/>
      <sheetName val="Cash flow 2003 PBC"/>
      <sheetName val="Other taxes"/>
      <sheetName val="VAT reconciliation"/>
      <sheetName val="VAT"/>
      <sheetName val="9m CMA"/>
      <sheetName val="Q4 CMA"/>
      <sheetName val="Contents"/>
      <sheetName val="Rollfwd"/>
      <sheetName val="Trial Balance"/>
      <sheetName val="Additions testing"/>
      <sheetName val="Movement schedule"/>
      <sheetName val="depreciation testing"/>
      <sheetName val="VLOOKUP"/>
      <sheetName val="INPUTMASTER"/>
      <sheetName val="Статьи"/>
      <sheetName val="Adjustment schedule"/>
      <sheetName val="TB-KZT"/>
      <sheetName val="TB USD"/>
      <sheetName val="Hidden"/>
      <sheetName val="- 1 -"/>
      <sheetName val="ADJTB USD &amp; KZT"/>
      <sheetName val="Book Adjustments"/>
      <sheetName val=""/>
    </sheetNames>
    <sheetDataSet>
      <sheetData sheetId="0"/>
      <sheetData sheetId="1">
        <row r="32">
          <cell r="D32">
            <v>285951.21999999997</v>
          </cell>
        </row>
      </sheetData>
      <sheetData sheetId="2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wd"/>
      <sheetName val="Selection"/>
      <sheetName val="Additions"/>
      <sheetName val="Physical Verification"/>
      <sheetName val="Test of FA Installation"/>
      <sheetName val="Disposals"/>
      <sheetName val="Depreciation"/>
      <sheetName val="Tickmarks"/>
      <sheetName val="Rollforwar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E&amp;IA Note"/>
      <sheetName val="AJE"/>
      <sheetName val="Roll FY2009"/>
      <sheetName val="Roll leasehold"/>
      <sheetName val="Transfer_selection"/>
      <sheetName val="additions_test"/>
      <sheetName val="CIP_add"/>
      <sheetName val="CIP_add test"/>
      <sheetName val="CIP&amp;FA Disp"/>
      <sheetName val="CIPageing"/>
      <sheetName val="Depreciation"/>
      <sheetName val="Investprojects"/>
      <sheetName val="AdvPaid"/>
      <sheetName val="XREF"/>
      <sheetName val="Tickmarks"/>
      <sheetName val="Revaluation 2009"/>
      <sheetName val="Test of FA Installation"/>
    </sheetNames>
    <sheetDataSet>
      <sheetData sheetId="0"/>
      <sheetData sheetId="1"/>
      <sheetData sheetId="2">
        <row r="84">
          <cell r="I84">
            <v>177381.01142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77">
          <cell r="E77">
            <v>27574179.093979999</v>
          </cell>
        </row>
      </sheetData>
      <sheetData sheetId="11"/>
      <sheetData sheetId="12"/>
      <sheetData sheetId="13"/>
      <sheetData sheetId="14">
        <row r="147">
          <cell r="E147">
            <v>-29129</v>
          </cell>
        </row>
      </sheetData>
      <sheetData sheetId="15"/>
      <sheetData sheetId="1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iation"/>
      <sheetName val="AJE&amp;RJE"/>
      <sheetName val="Review"/>
      <sheetName val="Rollfwd"/>
      <sheetName val="Covenants and securities"/>
      <sheetName val="Interest Expense"/>
      <sheetName val="Interest cap"/>
      <sheetName val="% test"/>
      <sheetName val="XREF"/>
      <sheetName val="Repaym.sched."/>
      <sheetName val="Tickmarks"/>
      <sheetName val="TH"/>
      <sheetName val="Bonds exp"/>
      <sheetName val="Investprojects"/>
      <sheetName val="CIP_add"/>
      <sheetName val="Roll FY2009"/>
      <sheetName val="Transfer_selection"/>
      <sheetName val="AdvPai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ounts breakdown"/>
      <sheetName val="Analitical test for TP"/>
      <sheetName val="Test for suppliers"/>
      <sheetName val="Tickmarks"/>
      <sheetName val="Threshold"/>
      <sheetName val="PBC purchases"/>
      <sheetName val="Adj"/>
      <sheetName val="AJE&amp;RJE"/>
      <sheetName val="Rollfwd"/>
      <sheetName val="XREF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Accounts breakdown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расх"/>
      <sheetName val="доходы "/>
      <sheetName val="свод баланса САП"/>
      <sheetName val="баланс САП"/>
      <sheetName val="альт.счета"/>
      <sheetName val="Лист1 (6)"/>
      <sheetName val="2005"/>
      <sheetName val="баланс 2006"/>
      <sheetName val="Лист2"/>
      <sheetName val="Лист1 (3)"/>
      <sheetName val="итог счетов"/>
      <sheetName val="2004"/>
      <sheetName val="баланс (база)"/>
      <sheetName val="статьи"/>
      <sheetName val="ТипСчетаРезультата1"/>
      <sheetName val="Лист4"/>
      <sheetName val="ФП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00670"/>
      <sheetName val="605010"/>
      <sheetName val="045036_605000_CPT"/>
      <sheetName val="77010_600750"/>
      <sheetName val="90019_600280"/>
      <sheetName val="Reval.reserve"/>
      <sheetName val="Summary of AJE"/>
      <sheetName val="AJEs"/>
      <sheetName val="P&amp;L reconciliation"/>
      <sheetName val="BS_recon"/>
      <sheetName val="P&amp;L_IFRS vs RAS"/>
      <sheetName val="RAS vs TAX reconciliation"/>
      <sheetName val="sap download"/>
      <sheetName val="TB_RAS-11"/>
      <sheetName val="TB_RAS-10"/>
      <sheetName val="TB_IFRS-10"/>
      <sheetName val="TB_IFRS-11"/>
      <sheetName val="TB_BVI"/>
      <sheetName val="BVI'10"/>
      <sheetName val="TB_Tax"/>
      <sheetName val="450320-дочки"/>
      <sheetName val="ПБУ-18 300610"/>
      <sheetName val="ПБУ-18 31122010"/>
      <sheetName val="Ф1 Print_"/>
      <sheetName val="Ф2 6мес_2011"/>
      <sheetName val="Ф2 2010"/>
      <sheetName val="Ф2 6мес 2010"/>
      <sheetName val="УФА"/>
      <sheetName val="Тех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ount receivables"/>
      <sheetName val="Analytic Test"/>
      <sheetName val="Expected vs Actual"/>
      <sheetName val="PBC-AR"/>
      <sheetName val="correction 16 period "/>
      <sheetName val="Presentation"/>
      <sheetName val="Charts"/>
      <sheetName val="Advances to suppliers"/>
      <sheetName val="Trade receivables"/>
      <sheetName val="Prepayments "/>
      <sheetName val="Other receivables"/>
      <sheetName val="Recoverable VAT"/>
      <sheetName val="Future periods expenses"/>
      <sheetName val="PBC"/>
      <sheetName val="Threshold"/>
      <sheetName val="Tickmarks"/>
      <sheetName val="BS_recon"/>
      <sheetName val="AJEs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AJE"/>
      <sheetName val="Rollfwd, Confirmation"/>
      <sheetName val="Cut-off"/>
      <sheetName val="Netting"/>
      <sheetName val="SCD"/>
      <sheetName val="Unpaid Invoices"/>
      <sheetName val="JET"/>
      <sheetName val="XREF"/>
      <sheetName val="Tickmarks"/>
      <sheetName val="ICO &amp; Rp"/>
      <sheetName val="Audit SS Table"/>
      <sheetName val="PBE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TB OB"/>
      <sheetName val="EJE OB"/>
      <sheetName val="TB CB"/>
      <sheetName val="EJE CB"/>
      <sheetName val="BS"/>
      <sheetName val="P&amp;L"/>
      <sheetName val="CE"/>
      <sheetName val="CF"/>
      <sheetName val="CF Model"/>
      <sheetName val="CF working"/>
      <sheetName val="PPE"/>
      <sheetName val="IAS 29 test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Es"/>
      <sheetName val="P&amp;L reconciliation"/>
      <sheetName val="BS_recon"/>
      <sheetName val="P&amp;L_IFRS vs RAS"/>
      <sheetName val="RAS vs TAX reconciliation"/>
      <sheetName val="TB_RAS"/>
      <sheetName val="TB_IFRS"/>
      <sheetName val="TB_BVI"/>
      <sheetName val="ПБУ-18 31122010"/>
      <sheetName val="Ф2 6мес 2010 print "/>
      <sheetName val="Ф2 2010 print "/>
      <sheetName val="090009"/>
      <sheetName val="77000"/>
      <sheetName val="600280_ОНА "/>
      <sheetName val="600750_ОНО"/>
      <sheetName val="605010_DIT"/>
      <sheetName val="605000_CPT"/>
      <sheetName val="CPT_roll"/>
      <sheetName val="ПБУ-18 300610"/>
      <sheetName val="ПБУ-18 300609_ДО_уточн"/>
      <sheetName val="ПБУ-18 300609_после УТОЧН"/>
      <sheetName val="ПБУ-18 311209"/>
      <sheetName val="RAS Summary"/>
      <sheetName val="PBE_177100"/>
      <sheetName val="%сотрудникам "/>
      <sheetName val="Support"/>
      <sheetName val="Лента-82-112"/>
      <sheetName val="УФА"/>
      <sheetName val="Tickmarks"/>
      <sheetName val="PBE_TB_RAS_30.06.2010"/>
      <sheetName val="PBE_TB_RAS_31.12.09"/>
      <sheetName val="PBE_600710-600730"/>
      <sheetName val="Other receiv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M4">
            <v>-3275600870.9000134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A1" t="str">
            <v>Расчет отложенного налога за 6мес 2010 ГОД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lfrwd"/>
      <sheetName val="Put option"/>
      <sheetName val="Preference shares conversion"/>
      <sheetName val="Tickmarks"/>
      <sheetName val="XREF"/>
    </sheetNames>
    <sheetDataSet>
      <sheetData sheetId="0"/>
      <sheetData sheetId="1"/>
      <sheetData sheetId="2" refreshError="1"/>
      <sheetData sheetId="3" refreshError="1"/>
      <sheetData sheetId="4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TT AJE_RJE"/>
      <sheetName val=" RAS_IFRS_reconciliation"/>
      <sheetName val="NIE_reconciliation"/>
      <sheetName val="RollFrw"/>
      <sheetName val="Roll %"/>
      <sheetName val="Cr 67.1 Kaizer"/>
      <sheetName val="Cr 67.1 Kaiz Ur"/>
      <sheetName val="payment_test_princ"/>
      <sheetName val="payment_test_int"/>
      <sheetName val="%Test"/>
      <sheetName val="Interest CAP"/>
      <sheetName val="Pledged property"/>
      <sheetName val="adj testing"/>
      <sheetName val="Repayment sched"/>
      <sheetName val="XREF"/>
      <sheetName val="Tickmarks"/>
      <sheetName val="PBC KU prepaids 2007"/>
      <sheetName val="PBC prep"/>
      <sheetName val="PBC KF prepaids 2006"/>
      <sheetName val="PBE -Loans"/>
      <sheetName val="BS_re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афики прихода (расчет)"/>
      <sheetName val="Графики прихода (итог)"/>
      <sheetName val="Факт EUR in USD"/>
      <sheetName val="ИТОГО  прогноз расчет вариантов"/>
      <sheetName val="Расчет прямых номеров"/>
      <sheetName val="Запчасти (Баров)"/>
      <sheetName val="Частоты"/>
      <sheetName val="Эксплуатация NMT"/>
      <sheetName val="Трафик"/>
      <sheetName val="Трафик IMT"/>
      <sheetName val="Аб. обор-ие"/>
      <sheetName val="Terms"/>
      <sheetName val="Аренда каналов"/>
      <sheetName val="Расх. на персонал"/>
      <sheetName val="Аренда и охрана офиса"/>
      <sheetName val="ремонт и содержание офиса"/>
      <sheetName val="Налоги "/>
      <sheetName val="Обслуживание долга"/>
      <sheetName val="Закупка компьютеров"/>
      <sheetName val="Обслуж. компьютеров и сети"/>
      <sheetName val="Трафик Интернет"/>
      <sheetName val="Прочее"/>
      <sheetName val="Затраты на новые технологии"/>
      <sheetName val="Forecast"/>
      <sheetName val="Actual payments"/>
      <sheetName val="Сумма"/>
      <sheetName val="KEY"/>
      <sheetName val="Данные"/>
      <sheetName val="Справочник МВЗ"/>
      <sheetName val="Справочник ДДС"/>
      <sheetName val="Input_Assumptions"/>
      <sheetName val="CSCCincSKR"/>
      <sheetName val="Proforma"/>
      <sheetName val="TRAFFIC CALC"/>
      <sheetName val="TRAFFIC PARM"/>
      <sheetName val="ECONOMIC DATA"/>
      <sheetName val="ФД"/>
      <sheetName val="Lib"/>
      <sheetName val="трансформация1"/>
      <sheetName val="Прогноз декабрь апрель 2004"/>
      <sheetName val="Control"/>
      <sheetName val="REPORT"/>
      <sheetName val="SENSITIVITY"/>
      <sheetName val="осв ОАО (2)"/>
      <sheetName val="Payroll"/>
      <sheetName val="Data Sheet"/>
      <sheetName val="Сценарии"/>
      <sheetName val="BS"/>
      <sheetName val="Breakdown AR"/>
      <sheetName val="Графики_прихода_(расчет)"/>
      <sheetName val="Графики_прихода_(итог)"/>
      <sheetName val="Факт_EUR_in_USD"/>
      <sheetName val="ИТОГО__прогноз_расчет_вариантов"/>
      <sheetName val="Расчет_прямых_номеров"/>
      <sheetName val="Запчасти_(Баров)"/>
      <sheetName val="Эксплуатация_NMT"/>
      <sheetName val="Трафик_IMT"/>
      <sheetName val="Аб__обор-ие"/>
      <sheetName val="Аренда_каналов"/>
      <sheetName val="Расх__на_персонал"/>
      <sheetName val="Аренда_и_охрана_офиса"/>
      <sheetName val="ремонт_и_содержание_офиса"/>
      <sheetName val="Налоги_"/>
      <sheetName val="Обслуживание_долга"/>
      <sheetName val="Закупка_компьютеров"/>
      <sheetName val="Обслуж__компьютеров_и_сети"/>
      <sheetName val="Трафик_Интернет"/>
      <sheetName val="Затраты_на_новые_технологии"/>
      <sheetName val="Actual_payments"/>
      <sheetName val="Прогноз_декабрь_апрель_2004"/>
      <sheetName val="Tickmarks"/>
      <sheetName val="Settl.Finanacing"/>
      <sheetName val="P&amp;L"/>
      <sheetName val="XLR_NoRangeSheet"/>
      <sheetName val="Баланс hti"/>
      <sheetName val="кфп-с-м2м "/>
      <sheetName val="InpC"/>
      <sheetName val="WIVRA"/>
      <sheetName val="Data_CF"/>
      <sheetName val=" "/>
      <sheetName val="Bendra"/>
      <sheetName val="Assumptions"/>
      <sheetName val="Соответствие статей БДР-ДДС"/>
      <sheetName val="статьи"/>
      <sheetName val="Информация"/>
      <sheetName val="MEX95IB"/>
      <sheetName val="SAS TB 6m2006"/>
      <sheetName val="SAD"/>
      <sheetName val="Справочник статей"/>
      <sheetName val="ДИН2014"/>
      <sheetName val="Adjustment schedule"/>
      <sheetName val="Sub group code &amp; Name"/>
      <sheetName val="indicative ref margin"/>
      <sheetName val="S 60"/>
      <sheetName val="Index"/>
      <sheetName val="BS Act_by month"/>
      <sheetName val="CapEx"/>
      <sheetName val="CF act"/>
      <sheetName val="CF BB"/>
      <sheetName val="HC"/>
      <sheetName val="P&amp;L Act_month"/>
      <sheetName val="P&amp;L BB_month"/>
      <sheetName val="Заказы"/>
      <sheetName val=""/>
      <sheetName val="Прогноз%20декабрь%20апрель%2020"/>
      <sheetName val="Total Revenue"/>
      <sheetName val="ИСХОДНИК"/>
      <sheetName val="Гренобль Ту-204"/>
      <sheetName val="Dropdown list"/>
      <sheetName val="Прайс Лист"/>
      <sheetName val="оглавление"/>
      <sheetName val="Список регионов"/>
      <sheetName val="Выпадающие списки"/>
      <sheetName val="СПРАВОЧНИК"/>
      <sheetName val="Date 2"/>
      <sheetName val="Service"/>
      <sheetName val="indicative_ref_margin"/>
      <sheetName val="TRAFFIC_CALC"/>
      <sheetName val="TRAFFIC_PARM"/>
      <sheetName val="ECONOMIC_DATA"/>
      <sheetName val="осв_ОАО_(2)"/>
      <sheetName val="Data_Sheet"/>
      <sheetName val="Графики_прихода_(расчет)1"/>
      <sheetName val="Графики_прихода_(итог)1"/>
      <sheetName val="Факт_EUR_in_USD1"/>
      <sheetName val="ИТОГО__прогноз_расчет_варианто1"/>
      <sheetName val="Расчет_прямых_номеров1"/>
      <sheetName val="Запчасти_(Баров)1"/>
      <sheetName val="Эксплуатация_NMT1"/>
      <sheetName val="Трафик_IMT1"/>
      <sheetName val="Аб__обор-ие1"/>
      <sheetName val="Аренда_каналов1"/>
      <sheetName val="Расх__на_персонал1"/>
      <sheetName val="Аренда_и_охрана_офиса1"/>
      <sheetName val="ремонт_и_содержание_офиса1"/>
      <sheetName val="Налоги_1"/>
      <sheetName val="Обслуживание_долга1"/>
      <sheetName val="Закупка_компьютеров1"/>
      <sheetName val="Обслуж__компьютеров_и_сети1"/>
      <sheetName val="Трафик_Интернет1"/>
      <sheetName val="Затраты_на_новые_технологии1"/>
      <sheetName val="Actual_payments1"/>
      <sheetName val="indicative_ref_margin1"/>
      <sheetName val="Графики_прихода_(расчет)2"/>
      <sheetName val="Графики_прихода_(итог)2"/>
      <sheetName val="Факт_EUR_in_USD2"/>
      <sheetName val="ИТОГО__прогноз_расчет_варианто2"/>
      <sheetName val="Расчет_прямых_номеров2"/>
      <sheetName val="Запчасти_(Баров)2"/>
      <sheetName val="Эксплуатация_NMT2"/>
      <sheetName val="Трафик_IMT2"/>
      <sheetName val="Аб__обор-ие2"/>
      <sheetName val="Аренда_каналов2"/>
      <sheetName val="Расх__на_персонал2"/>
      <sheetName val="Аренда_и_охрана_офиса2"/>
      <sheetName val="ремонт_и_содержание_офиса2"/>
      <sheetName val="Налоги_2"/>
      <sheetName val="Обслуживание_долга2"/>
      <sheetName val="Закупка_компьютеров2"/>
      <sheetName val="Обслуж__компьютеров_и_сети2"/>
      <sheetName val="Трафик_Интернет2"/>
      <sheetName val="Затраты_на_новые_технологии2"/>
      <sheetName val="Actual_payments2"/>
      <sheetName val="indicative_ref_margin2"/>
      <sheetName val="Графики_прихода_(расчет)3"/>
      <sheetName val="Графики_прихода_(итог)3"/>
      <sheetName val="Факт_EUR_in_USD3"/>
      <sheetName val="ИТОГО__прогноз_расчет_варианто3"/>
      <sheetName val="Расчет_прямых_номеров3"/>
      <sheetName val="Запчасти_(Баров)3"/>
      <sheetName val="Эксплуатация_NMT3"/>
      <sheetName val="Трафик_IMT3"/>
      <sheetName val="Аб__обор-ие3"/>
      <sheetName val="Аренда_каналов3"/>
      <sheetName val="Расх__на_персонал3"/>
      <sheetName val="Аренда_и_охрана_офиса3"/>
      <sheetName val="ремонт_и_содержание_офиса3"/>
      <sheetName val="Налоги_3"/>
      <sheetName val="Обслуживание_долга3"/>
      <sheetName val="Закупка_компьютеров3"/>
      <sheetName val="Обслуж__компьютеров_и_сети3"/>
      <sheetName val="Трафик_Интернет3"/>
      <sheetName val="Затраты_на_новые_технологии3"/>
      <sheetName val="Actual_payments3"/>
      <sheetName val="indicative_ref_margin3"/>
      <sheetName val="Графики_прихода_(расчет)4"/>
      <sheetName val="Графики_прихода_(итог)4"/>
      <sheetName val="Факт_EUR_in_USD4"/>
      <sheetName val="ИТОГО__прогноз_расчет_варианто4"/>
      <sheetName val="Расчет_прямых_номеров4"/>
      <sheetName val="Запчасти_(Баров)4"/>
      <sheetName val="Эксплуатация_NMT4"/>
      <sheetName val="Трафик_IMT4"/>
      <sheetName val="Аб__обор-ие4"/>
      <sheetName val="Аренда_каналов4"/>
      <sheetName val="Расх__на_персонал4"/>
      <sheetName val="Аренда_и_охрана_офиса4"/>
      <sheetName val="ремонт_и_содержание_офиса4"/>
      <sheetName val="Налоги_4"/>
      <sheetName val="Обслуживание_долга4"/>
      <sheetName val="Закупка_компьютеров4"/>
      <sheetName val="Обслуж__компьютеров_и_сети4"/>
      <sheetName val="Трафик_Интернет4"/>
      <sheetName val="Затраты_на_новые_технологии4"/>
      <sheetName val="Actual_payments4"/>
      <sheetName val="indicative_ref_margin4"/>
      <sheetName val="TRAFFIC_CALC1"/>
      <sheetName val="TRAFFIC_PARM1"/>
      <sheetName val="ECONOMIC_DATA1"/>
      <sheetName val="осв_ОАО_(2)1"/>
      <sheetName val="Data_Sheet1"/>
      <sheetName val="Прогноз_декабрь_апрель_20041"/>
      <sheetName val="Settl_Finanacing"/>
      <sheetName val="Баланс_hti"/>
      <sheetName val="кфп-с-м2м_"/>
      <sheetName val="_"/>
      <sheetName val="СВОДНАЯ "/>
      <sheetName val="EBITDA Bridges v Budget"/>
      <sheetName val="Ставка"/>
      <sheetName val="Segmental Analysis"/>
      <sheetName val="CPS &amp; CbC"/>
      <sheetName val="Справочник статей БУ "/>
      <sheetName val="списки"/>
      <sheetName val="АТСи"/>
      <sheetName val="тех.лист"/>
      <sheetName val="РИСКИ 2010"/>
      <sheetName val="РИСКИ2011"/>
      <sheetName val="schsts"/>
      <sheetName val="Year 3"/>
      <sheetName val="ITALIANS"/>
      <sheetName val="i-network capex costs"/>
      <sheetName val="Breakdown_AR"/>
      <sheetName val="Соответствие_статей_БДР-ДДС"/>
      <sheetName val="SAS_TB_6m2006"/>
      <sheetName val="Справочник_статей"/>
      <sheetName val="Прайс_Лист"/>
      <sheetName val="Гренобль_Ту-204"/>
      <sheetName val="Dropdown_list"/>
      <sheetName val="Список_регионов"/>
      <sheetName val="Выпадающие_списки"/>
      <sheetName val="ВГО"/>
      <sheetName val="Направления деятельности"/>
      <sheetName val="лист1"/>
      <sheetName val="Макропараметры"/>
      <sheetName val="Macro&amp;general assump"/>
      <sheetName val="Damodaran Industry Beta 2015"/>
      <sheetName val="Control_ЦБО"/>
      <sheetName val="3.INP-GEN"/>
      <sheetName val="2.INP-Timeline"/>
      <sheetName val="1.INP-Scenario"/>
      <sheetName val="Чернигов"/>
      <sheetName val="Reconciliation"/>
      <sheetName val="usage_assumption"/>
      <sheetName val="Dir"/>
      <sheetName val="macro"/>
      <sheetName val="$Out_For_Database"/>
      <sheetName val="Факт Dink-Inv 2004"/>
      <sheetName val="П"/>
      <sheetName val="Презентация"/>
      <sheetName val="Прочие ДиР"/>
      <sheetName val="К-ДДС"/>
      <sheetName val="PL_Base"/>
      <sheetName val="1C_Base"/>
      <sheetName val="BS ГК МТ"/>
      <sheetName val="PL ГК МТ"/>
      <sheetName val="CF_Base"/>
      <sheetName val="Loans"/>
      <sheetName val="IFRS corr"/>
      <sheetName val="Свод &quot;К&quot;"/>
      <sheetName val="Справочники"/>
      <sheetName val="3. 2013 - перенос на ПМТВ"/>
      <sheetName val="Imputed %"/>
      <sheetName val="Lib BS"/>
      <sheetName val="Список компаний группы"/>
      <sheetName val="Rates"/>
      <sheetName val="фасады общий"/>
      <sheetName val="Счетчик вопросов"/>
      <sheetName val="ЧМЗ Budget"/>
      <sheetName val="Debt"/>
      <sheetName val="саратов (2)"/>
      <sheetName val="Global"/>
      <sheetName val="КУУ"/>
      <sheetName val="Budget presentation back up"/>
      <sheetName val="БДР"/>
      <sheetName val="U-26_Power"/>
      <sheetName val="BS_Act_by_month"/>
      <sheetName val="CF_act"/>
      <sheetName val="CF_BB"/>
      <sheetName val="P&amp;L_Act_month"/>
      <sheetName val="P&amp;L_BB_month"/>
      <sheetName val="S_60"/>
      <sheetName val="ТИТУЛЬНЫЙ"/>
      <sheetName val=" 8230.07+"/>
      <sheetName val="8230.06+"/>
      <sheetName val="хранение 8230.08+"/>
      <sheetName val="+5610.04"/>
      <sheetName val="устр-во опорное"/>
      <sheetName val="Круг 6 листов "/>
      <sheetName val="CurRates"/>
      <sheetName val="Segment_OIBDA"/>
      <sheetName val="Лист"/>
      <sheetName val="COST-TZ"/>
      <sheetName val="Lots1127"/>
      <sheetName val="Adjustment_schedule"/>
      <sheetName val="Total_Revenue"/>
      <sheetName val="Sub_group_code_&amp;_Name"/>
      <sheetName val="тех_лист"/>
      <sheetName val="1997 fin. res."/>
      <sheetName val="exch. rates"/>
      <sheetName val="XREF"/>
      <sheetName val="comps"/>
      <sheetName val="INP"/>
      <sheetName val="natl consult reg."/>
      <sheetName val="cus_HK1033"/>
      <sheetName val="Тех. реализация"/>
      <sheetName val="Directory"/>
      <sheetName val="Menu"/>
      <sheetName val="Income"/>
      <sheetName val="Client Information"/>
      <sheetName val="PL"/>
      <sheetName val="Capexsales"/>
      <sheetName val="Нормативы"/>
      <sheetName val="CARDS"/>
      <sheetName val="CONTRIBUTION"/>
      <sheetName val="DELTA"/>
      <sheetName val="FIXED ASSETS"/>
      <sheetName val="SALARIES"/>
      <sheetName val="SETTL - RBL"/>
      <sheetName val="SETTL - USD"/>
      <sheetName val="SPARES - BOOTHS"/>
      <sheetName val="SPARES - PAYPHONES"/>
      <sheetName val="STAFF"/>
      <sheetName val="VAT"/>
      <sheetName val="LSE_Trading Data"/>
      <sheetName val="Analysis_Graph"/>
      <sheetName val="с.660"/>
      <sheetName val="ДФВ"/>
      <sheetName val="%D0%9F%D1%80%D0%BE%D0%B3%D0%BD%"/>
      <sheetName val="PL.2013.01"/>
      <sheetName val="Доп инфо"/>
      <sheetName val="ОСВ"/>
      <sheetName val="EBITDA Bridge"/>
      <sheetName val="IVA Estimado"/>
      <sheetName val="산근"/>
      <sheetName val="Общ"/>
      <sheetName val="갑지"/>
      <sheetName val="Katsayılar"/>
      <sheetName val="a) Core Financials"/>
      <sheetName val="Все статьи"/>
      <sheetName val="VKPM"/>
      <sheetName val="FA rollforward Bank"/>
      <sheetName val="dic"/>
      <sheetName val="СтрЗапасов (2)"/>
      <sheetName val="sapactivexlhiddensheet"/>
      <sheetName val="Data"/>
      <sheetName val="ExchRate"/>
      <sheetName val="Controls"/>
      <sheetName val="Авансы по СНГ"/>
      <sheetName val="IncStat 03-04"/>
      <sheetName val="IncStat 03  "/>
      <sheetName val="11"/>
      <sheetName val="regs"/>
      <sheetName val="СТ ОЭ"/>
      <sheetName val="Q 2"/>
      <sheetName val="Validation Tables"/>
      <sheetName val="Графики_прихода_(расчет)5"/>
      <sheetName val="Графики_прихода_(итог)5"/>
      <sheetName val="Факт_EUR_in_USD5"/>
      <sheetName val="ИТОГО__прогноз_расчет_варианто5"/>
      <sheetName val="Расчет_прямых_номеров5"/>
      <sheetName val="Запчасти_(Баров)5"/>
      <sheetName val="Эксплуатация_NMT5"/>
      <sheetName val="Трафик_IMT5"/>
      <sheetName val="Аб__обор-ие5"/>
      <sheetName val="Аренда_каналов5"/>
      <sheetName val="Расх__на_персонал5"/>
      <sheetName val="Аренда_и_охрана_офиса5"/>
      <sheetName val="ремонт_и_содержание_офиса5"/>
      <sheetName val="Налоги_5"/>
      <sheetName val="Обслуживание_долга5"/>
      <sheetName val="Закупка_компьютеров5"/>
      <sheetName val="Обслуж__компьютеров_и_сети5"/>
      <sheetName val="Трафик_Интернет5"/>
      <sheetName val="Затраты_на_новые_технологии5"/>
      <sheetName val="Actual_payments5"/>
      <sheetName val="осв_ОАО_(2)2"/>
      <sheetName val="TRAFFIC_CALC2"/>
      <sheetName val="TRAFFIC_PARM2"/>
      <sheetName val="ECONOMIC_DATA2"/>
      <sheetName val="Прогноз_декабрь_апрель_20042"/>
      <sheetName val="Data_Sheet2"/>
      <sheetName val="Settl_Finanacing1"/>
      <sheetName val="Баланс_hti1"/>
      <sheetName val="кфп-с-м2м_1"/>
      <sheetName val="Соответствие_статей_БДР-ДДС1"/>
      <sheetName val="Breakdown_AR1"/>
      <sheetName val="SAS_TB_6m20061"/>
      <sheetName val="Прайс_Лист1"/>
      <sheetName val="Список_регионов1"/>
      <sheetName val="Справочник_статей1"/>
      <sheetName val="_1"/>
      <sheetName val="Выпадающие_списки1"/>
      <sheetName val="indicative_ref_margin5"/>
      <sheetName val="Гренобль_Ту-2041"/>
      <sheetName val="Dropdown_list1"/>
      <sheetName val="BS_Act_by_month1"/>
      <sheetName val="CF_act1"/>
      <sheetName val="CF_BB1"/>
      <sheetName val="P&amp;L_Act_month1"/>
      <sheetName val="P&amp;L_BB_month1"/>
      <sheetName val="EBITDA_Bridges_v_Budget"/>
      <sheetName val="S_601"/>
      <sheetName val="Total_Revenue1"/>
      <sheetName val="Sub_group_code_&amp;_Name1"/>
      <sheetName val="Adjustment_schedule1"/>
      <sheetName val="Date_2"/>
      <sheetName val="Segmental_Analysis"/>
      <sheetName val="CPS_&amp;_CbC"/>
      <sheetName val="Справочник_статей_БУ_"/>
      <sheetName val="Направления_деятельности"/>
      <sheetName val="тех_лист1"/>
      <sheetName val="РИСКИ_2010"/>
      <sheetName val="Year_3"/>
      <sheetName val="СВОДНАЯ_"/>
      <sheetName val="i-network_capex_costs"/>
      <sheetName val="Справочник_МВЗ"/>
      <sheetName val="Справочник_ДДС"/>
      <sheetName val="Тех__реализация"/>
      <sheetName val="natl_consult_reg_"/>
      <sheetName val="Macro&amp;general_assump"/>
      <sheetName val="Damodaran_Industry_Beta_2015"/>
      <sheetName val="Факт_Dink-Inv_2004"/>
      <sheetName val="Прочие_ДиР"/>
      <sheetName val="BS_ГК_МТ"/>
      <sheetName val="PL_ГК_МТ"/>
      <sheetName val="IFRS_corr"/>
      <sheetName val="Свод_&quot;К&quot;"/>
      <sheetName val="3__2013_-_перенос_на_ПМТВ"/>
      <sheetName val="Imputed_%"/>
      <sheetName val="Lib_BS"/>
      <sheetName val="Список_компаний_группы"/>
      <sheetName val="ЧМЗ_Budget"/>
      <sheetName val="3_INP-GEN"/>
      <sheetName val="2_INP-Timeline"/>
      <sheetName val="1_INP-Scenario"/>
      <sheetName val="фасады_общий"/>
      <sheetName val="саратов_(2)"/>
      <sheetName val="Budget_presentation_back_up"/>
      <sheetName val="_8230_07+"/>
      <sheetName val="8230_06+"/>
      <sheetName val="хранение_8230_08+"/>
      <sheetName val="+5610_04"/>
      <sheetName val="LSE_Trading_Data"/>
      <sheetName val="FIXED_ASSETS"/>
      <sheetName val="SETTL_-_RBL"/>
      <sheetName val="SETTL_-_USD"/>
      <sheetName val="SPARES_-_BOOTHS"/>
      <sheetName val="SPARES_-_PAYPHONES"/>
      <sheetName val="Счетчик_вопросов"/>
      <sheetName val="Client_Information"/>
      <sheetName val="с_660"/>
      <sheetName val="устр-во_опорное"/>
      <sheetName val="Круг_6_листов_"/>
      <sheetName val="СТ_ОЭ"/>
      <sheetName val="PL_2013_01"/>
      <sheetName val="Validation_Tables"/>
      <sheetName val="1997_fin__res_"/>
      <sheetName val="exch__rates"/>
      <sheetName val="MD"/>
      <sheetName val="ГК лохл"/>
      <sheetName val="FS Consol"/>
      <sheetName val="Division - Dairy"/>
      <sheetName val="Division - Juice"/>
      <sheetName val="D"/>
      <sheetName val="Input"/>
      <sheetName val="merger"/>
      <sheetName val="Продажа. Рынок РФ"/>
      <sheetName val="key drivers"/>
      <sheetName val="Лист2"/>
      <sheetName val="Variables"/>
      <sheetName val="Sample"/>
      <sheetName val="Отчет о реализации площадей"/>
      <sheetName val="울산시산표"/>
      <sheetName val="info"/>
      <sheetName val="Lead"/>
      <sheetName val="Data USA Cdn$"/>
      <sheetName val="Data USA US$"/>
      <sheetName val="GLC_ratios_Jun"/>
      <sheetName val="Поддерживающий лист"/>
      <sheetName val="Long List"/>
      <sheetName val="ADJUST"/>
      <sheetName val="lists"/>
      <sheetName val="journals"/>
      <sheetName val="cover"/>
      <sheetName val="Список_групп"/>
      <sheetName val="Прогноз_декабрь_апрель_20043"/>
      <sheetName val="Баланс_hti2"/>
      <sheetName val="кфп-с-м2м_2"/>
      <sheetName val="Settl_Finanacing2"/>
      <sheetName val="Соответствие_статей_БДР-ДДС2"/>
      <sheetName val="Breakdown_AR2"/>
      <sheetName val="SAS_TB_6m20062"/>
      <sheetName val="Справочник_статей2"/>
      <sheetName val="_2"/>
      <sheetName val="Гренобль_Ту-2042"/>
      <sheetName val="Dropdown_list2"/>
      <sheetName val="Прайс_Лист2"/>
      <sheetName val="Список_регионов2"/>
      <sheetName val="Выпадающие_списки2"/>
      <sheetName val="Справочник_МВЗ1"/>
      <sheetName val="Справочник_ДДС1"/>
      <sheetName val="EBITDA_Bridges_v_Budget1"/>
      <sheetName val="Date_21"/>
      <sheetName val="Segmental_Analysis1"/>
      <sheetName val="CPS_&amp;_CbC1"/>
      <sheetName val="Справочник_статей_БУ_1"/>
      <sheetName val="TRAFFIC_CALC3"/>
      <sheetName val="TRAFFIC_PARM3"/>
      <sheetName val="ECONOMIC_DATA3"/>
      <sheetName val="Data_Sheet3"/>
      <sheetName val="осв_ОАО_(2)3"/>
      <sheetName val="Прогноз_декабрь_апрель_20044"/>
      <sheetName val="Баланс_hti3"/>
      <sheetName val="кфп-с-м2м_3"/>
      <sheetName val="Settl_Finanacing3"/>
      <sheetName val="Соответствие_статей_БДР-ДДС3"/>
      <sheetName val="Breakdown_AR3"/>
      <sheetName val="SAS_TB_6m20063"/>
      <sheetName val="Справочник_статей3"/>
      <sheetName val="_3"/>
      <sheetName val="Гренобль_Ту-2043"/>
      <sheetName val="Dropdown_list3"/>
      <sheetName val="Прайс_Лист3"/>
      <sheetName val="Список_регионов3"/>
      <sheetName val="Выпадающие_списки3"/>
      <sheetName val="S_602"/>
      <sheetName val="Total_Revenue2"/>
      <sheetName val="BS_Act_by_month2"/>
      <sheetName val="CF_act2"/>
      <sheetName val="CF_BB2"/>
      <sheetName val="P&amp;L_Act_month2"/>
      <sheetName val="P&amp;L_BB_month2"/>
      <sheetName val="Sub_group_code_&amp;_Name2"/>
      <sheetName val="Adjustment_schedule2"/>
      <sheetName val="Справочник_МВЗ2"/>
      <sheetName val="Справочник_ДДС2"/>
      <sheetName val="EBITDA_Bridges_v_Budget2"/>
      <sheetName val="Date_22"/>
      <sheetName val="Segmental_Analysis2"/>
      <sheetName val="CPS_&amp;_CbC2"/>
      <sheetName val="Справочник_статей_БУ_2"/>
      <sheetName val="TRAFFIC_CALC4"/>
      <sheetName val="TRAFFIC_PARM4"/>
      <sheetName val="ECONOMIC_DATA4"/>
      <sheetName val="Data_Sheet4"/>
      <sheetName val="осв_ОАО_(2)4"/>
      <sheetName val="Прогноз_декабрь_апрель_20045"/>
      <sheetName val="Баланс_hti4"/>
      <sheetName val="кфп-с-м2м_4"/>
      <sheetName val="Settl_Finanacing4"/>
      <sheetName val="Соответствие_статей_БДР-ДДС4"/>
      <sheetName val="Breakdown_AR4"/>
      <sheetName val="SAS_TB_6m20064"/>
      <sheetName val="Справочник_статей4"/>
      <sheetName val="_4"/>
      <sheetName val="Гренобль_Ту-2044"/>
      <sheetName val="Dropdown_list4"/>
      <sheetName val="Прайс_Лист4"/>
      <sheetName val="Список_регионов4"/>
      <sheetName val="Выпадающие_списки4"/>
      <sheetName val="S_603"/>
      <sheetName val="Total_Revenue3"/>
      <sheetName val="BS_Act_by_month3"/>
      <sheetName val="CF_act3"/>
      <sheetName val="CF_BB3"/>
      <sheetName val="P&amp;L_Act_month3"/>
      <sheetName val="P&amp;L_BB_month3"/>
      <sheetName val="Sub_group_code_&amp;_Name3"/>
      <sheetName val="Adjustment_schedule3"/>
      <sheetName val="Справочник_МВЗ3"/>
      <sheetName val="Справочник_ДДС3"/>
      <sheetName val="EBITDA_Bridges_v_Budget3"/>
      <sheetName val="Date_23"/>
      <sheetName val="Segmental_Analysis3"/>
      <sheetName val="CPS_&amp;_CbC3"/>
      <sheetName val="Справочник_статей_БУ_3"/>
      <sheetName val="back up Share Performance"/>
      <sheetName val="Лист11 (2)"/>
      <sheetName val="Лист11"/>
      <sheetName val="Sheet92"/>
      <sheetName val="Cash-Flow"/>
      <sheetName val="ОПУ"/>
      <sheetName val="Исходные данные"/>
      <sheetName val="Справочник для ФЭИ"/>
      <sheetName val="вспомогательные таблицы"/>
      <sheetName val="НДС"/>
      <sheetName val="Вид деятельности"/>
      <sheetName val="Статус"/>
      <sheetName val="валюта"/>
      <sheetName val="S&amp;U"/>
      <sheetName val="CA1"/>
      <sheetName val="Ind. Budget"/>
      <sheetName val="fired heaters"/>
      <sheetName val="sum"/>
      <sheetName val="#REF"/>
      <sheetName val="Sheet1"/>
      <sheetName val="Time"/>
      <sheetName val="Parms"/>
      <sheetName val="Rev"/>
      <sheetName val="FCF"/>
      <sheetName val="Schedules"/>
      <sheetName val="common-size"/>
      <sheetName val="Proj. Bal."/>
      <sheetName val="Ratios"/>
      <sheetName val="Read me first"/>
      <sheetName val="INFLOW"/>
      <sheetName val="sheet2"/>
      <sheetName val="Risk-Free Rate"/>
      <sheetName val="TECHSHEET"/>
      <sheetName val="a)_Core_Financials"/>
      <sheetName val="Авансы_по_СНГ"/>
      <sheetName val="IncStat_03-04"/>
      <sheetName val="IncStat_03__"/>
      <sheetName val="PERSONNELIST"/>
      <sheetName val=" 31_Oper lease"/>
      <sheetName val="PN's base (250)"/>
      <sheetName val="DCF"/>
      <sheetName val="Предпосылки"/>
      <sheetName val="1"/>
      <sheetName val="Cat A Change Control"/>
      <sheetName val="Construction"/>
      <sheetName val="ICO_budzet_97"/>
      <sheetName val="RSOILBAL"/>
      <sheetName val="INDIRECT COST"/>
      <sheetName val="graph_data"/>
      <sheetName val="EMBI"/>
      <sheetName val="Svr Eur"/>
      <sheetName val="бддс"/>
      <sheetName val="Front"/>
      <sheetName val="Jan 06"/>
      <sheetName val="FA_rollforward_Bank"/>
      <sheetName val="IVA_Estimado"/>
      <sheetName val="Доп_инфо"/>
      <sheetName val="EBITDA_Bridge"/>
      <sheetName val="СтрЗапасов_(2)"/>
      <sheetName val="Все_статьи"/>
      <sheetName val="Параметры"/>
      <sheetName val="G2TempSheet"/>
      <sheetName val="CMA"/>
      <sheetName val="Затраты"/>
      <sheetName val="график"/>
      <sheetName val="breakdown"/>
      <sheetName val="17.7mln вар 1"/>
      <sheetName val="Deprec"/>
      <sheetName val="Additions 2002"/>
      <sheetName val="01"/>
      <sheetName val="##"/>
      <sheetName val="Consolid_main"/>
      <sheetName val="mediaplan ver.1"/>
      <sheetName val="Transf_main"/>
      <sheetName val="XLRpt_TempSheet"/>
      <sheetName val="CTC"/>
      <sheetName val="NTV"/>
      <sheetName val="ORT"/>
      <sheetName val="RenTV"/>
      <sheetName val="RTR"/>
      <sheetName val="TV6"/>
      <sheetName val="P&amp;L_кв"/>
      <sheetName val="before allocation"/>
      <sheetName val="BA "/>
      <sheetName val=" N Finansal Eğri"/>
      <sheetName val="Описание"/>
      <sheetName val="Вводные"/>
      <sheetName val=" выборка по 004 сч"/>
      <sheetName val="5930.01"/>
      <sheetName val="short_2019_closed"/>
      <sheetName val="OUTFLOW"/>
      <sheetName val="Projects"/>
      <sheetName val="А8"/>
      <sheetName val="Справочная информация"/>
      <sheetName val="список Компаний"/>
      <sheetName val="Содержание"/>
      <sheetName val="к_л"/>
      <sheetName val="список продукций"/>
      <sheetName val="BS Act_by BU"/>
      <sheetName val="P&amp;L Act_BU"/>
      <sheetName val="BS BB_month"/>
      <sheetName val="Riders for Info Pack"/>
      <sheetName val="ПП_РАДОН"/>
      <sheetName val="СписокКомпаний"/>
      <sheetName val="пр-во"/>
      <sheetName val="Свод-1"/>
      <sheetName val="Итог по НПО "/>
      <sheetName val="баланс"/>
      <sheetName val="Пояснения"/>
      <sheetName val="dates"/>
      <sheetName val="CAPEX new"/>
      <sheetName val="для GAAP Analysis"/>
      <sheetName val="В файл IFRS Analysis мобильн"/>
      <sheetName val="B22-B24"/>
      <sheetName val="Исх дан для мобильного"/>
      <sheetName val="Корр-ка неттинга"/>
      <sheetName val="B22-B24 БЕР (ан ДЗ % Резерва)"/>
      <sheetName val="B22_B24_BER_3'q19_vs_4q'18"/>
      <sheetName val="сверка мис и формы "/>
      <sheetName val="сыверка мис и осв"/>
      <sheetName val="сверка неттинг"/>
      <sheetName val="анализ в целом по кластерам"/>
      <sheetName val="анализ в разрезе кластеров"/>
      <sheetName val="сверка с рабочим реклассом"/>
      <sheetName val="ОСВ ГК 4кв"/>
      <sheetName val="B22-B24 MSK "/>
      <sheetName val="B24 MSK"/>
      <sheetName val="B22 SPB"/>
      <sheetName val="6201 MSK"/>
      <sheetName val="B22 Сильный"/>
      <sheetName val="B24 Сильный"/>
      <sheetName val="B22 Паритетный"/>
      <sheetName val="B24 Паритетный"/>
      <sheetName val="B22 Рост"/>
      <sheetName val="B24 Рост"/>
      <sheetName val="B22 Стабильный"/>
      <sheetName val="B24 Стабильный"/>
      <sheetName val="Свод (2)"/>
      <sheetName val="ДЗ 150 дней УЗИ"/>
      <sheetName val="ДЗ 180 дней"/>
      <sheetName val="Свод (3)"/>
      <sheetName val="Свод"/>
      <sheetName val="УЗИ 2q16 ДЗ 150 дней"/>
      <sheetName val="с"/>
      <sheetName val="проводка SLA"/>
      <sheetName val="анализ проверка"/>
      <sheetName val="C проверка шаблона"/>
      <sheetName val="проводка"/>
      <sheetName val="меппинг БЕ, срока ДЗ"/>
      <sheetName val="проверка"/>
      <sheetName val="не мигр ДЗ"/>
      <sheetName val="БМК"/>
      <sheetName val="проценты резерва"/>
      <sheetName val="hfm"/>
      <sheetName val="Лист3"/>
      <sheetName val="Кл01"/>
      <sheetName val="B24 K01"/>
      <sheetName val="B22 K04"/>
      <sheetName val="B22 SPB_"/>
      <sheetName val="B24 SPB"/>
      <sheetName val="B24 K02"/>
      <sheetName val="B22_K04"/>
      <sheetName val="свод 0010704 БРЕНД ГРАФИКА"/>
      <sheetName val="0010704"/>
      <sheetName val="Кл04"/>
      <sheetName val="Спб"/>
      <sheetName val="B24 MSK "/>
      <sheetName val="Лист5"/>
      <sheetName val="CL01_"/>
      <sheetName val="CL04"/>
      <sheetName val="Cl01"/>
      <sheetName val="Кл2"/>
      <sheetName val="Кл3"/>
      <sheetName val="Кл4_"/>
      <sheetName val="SPB"/>
      <sheetName val="МСК A2P_"/>
      <sheetName val="МБ"/>
      <sheetName val="ФБ_МРМ+СПб"/>
      <sheetName val="ФБ"/>
      <sheetName val="ТРАК"/>
      <sheetName val="Сбербанк"/>
      <sheetName val="неттинг"/>
      <sheetName val="спрч-ик для ф-л"/>
      <sheetName val="спр-к ДУД"/>
      <sheetName val="БМК (2)"/>
      <sheetName val="меппинг БЕ, срока ДЗ (2)"/>
      <sheetName val="соотв 62-63 (1)"/>
      <sheetName val="соотв 62-63 (2)"/>
      <sheetName val="выясненные расхождения"/>
      <sheetName val="не мигр.дз"/>
      <sheetName val="анализ в разрезе кластеров ДЗ"/>
      <sheetName val="ДЗ"/>
      <sheetName val="ОСВ ГК 4кв В22"/>
      <sheetName val="Предварит_баланс 9 мес"/>
      <sheetName val="Предварит_баланс 3 мес"/>
      <sheetName val="Предварит_баланс 6 мес"/>
      <sheetName val="Предварит_баланс"/>
      <sheetName val="Balance_PL"/>
      <sheetName val="ОС"/>
      <sheetName val="Adj 1"/>
      <sheetName val="Adj 2"/>
      <sheetName val="+для Кэша"/>
      <sheetName val="Mapping"/>
      <sheetName val="NewCashFlow"/>
      <sheetName val="A5 SAD turn around affect"/>
      <sheetName val="Продажи реальные и прогноз 20 л"/>
      <sheetName val="Adj2002"/>
      <sheetName val="Client"/>
      <sheetName val="AJE 2002"/>
      <sheetName val="D&amp;T'02"/>
      <sheetName val="AJEs"/>
      <sheetName val="RAS P&amp;L"/>
      <sheetName val="Other taxes"/>
      <sheetName val="VAT reconciliation"/>
      <sheetName val="Accrual Tracking"/>
      <sheetName val="Balances"/>
      <sheetName val="Tax breakdown"/>
      <sheetName val="gen_cr_01"/>
      <sheetName val="card_01"/>
      <sheetName val="7-д ч.1"/>
      <sheetName val="Предварит_баланс_9_мес"/>
      <sheetName val="Предварит_баланс_3_мес"/>
      <sheetName val="Предварит_баланс_6_мес"/>
      <sheetName val="Adj_1"/>
      <sheetName val="Adj_2"/>
      <sheetName val="+для_Кэша"/>
      <sheetName val="A5_SAD_turn_around_affect"/>
      <sheetName val="Продажи_реальные_и_прогноз_20_л"/>
      <sheetName val="7-д_ч_1"/>
      <sheetName val="Non-Statistical Sampling Master"/>
      <sheetName val="Two Step Revenue Testing Master"/>
      <sheetName val="AJE_2002"/>
      <sheetName val="RAS_P&amp;L"/>
      <sheetName val="Other_taxes"/>
      <sheetName val="VAT_reconciliation"/>
      <sheetName val="Предварит_баланс_9_мес1"/>
      <sheetName val="Предварит_баланс_3_мес1"/>
      <sheetName val="Предварит_баланс_6_мес1"/>
      <sheetName val="Adj_11"/>
      <sheetName val="Adj_21"/>
      <sheetName val="+для_Кэша1"/>
      <sheetName val="_8230_07+1"/>
      <sheetName val="8230_06+1"/>
      <sheetName val="хранение_8230_08+1"/>
      <sheetName val="A5_SAD_turn_around_affect1"/>
      <sheetName val="Продажи_реальные_и_прогноз_20_1"/>
      <sheetName val="AJE_20021"/>
      <sheetName val="RAS_P&amp;L1"/>
      <sheetName val="Other_taxes1"/>
      <sheetName val="VAT_reconciliation1"/>
      <sheetName val="List"/>
      <sheetName val="MTS - debt issuance cost"/>
      <sheetName val="Excel"/>
      <sheetName val="Предварит_баланс_9_мес2"/>
      <sheetName val="Предварит_баланс_3_мес2"/>
      <sheetName val="Предварит_баланс_6_мес2"/>
      <sheetName val="Adj_12"/>
      <sheetName val="Adj_22"/>
      <sheetName val="+для_Кэша2"/>
      <sheetName val="_8230_07+2"/>
      <sheetName val="8230_06+2"/>
      <sheetName val="хранение_8230_08+2"/>
      <sheetName val="A5_SAD_turn_around_affect2"/>
      <sheetName val="Продажи_реальные_и_прогноз_20_2"/>
      <sheetName val="AJE_20022"/>
      <sheetName val="RAS_P&amp;L2"/>
      <sheetName val="Other_taxes2"/>
      <sheetName val="VAT_reconciliation2"/>
      <sheetName val="Accrual_Tracking"/>
      <sheetName val="Tax_breakdown"/>
      <sheetName val="5930_01"/>
      <sheetName val="7-д_ч_11"/>
      <sheetName val="Non-Statistical_Sampling_Master"/>
      <sheetName val="Two_Step_Revenue_Testing_Master"/>
      <sheetName val="Базы"/>
      <sheetName val="03.Справочники"/>
      <sheetName val="Rollforward"/>
      <sheetName val="A"/>
      <sheetName val="Смирнов1"/>
      <sheetName val="FX3112"/>
      <sheetName val="Accrual_Tracking1"/>
      <sheetName val="03_Справочники"/>
      <sheetName val="625_626_2"/>
      <sheetName val="Юр.лица"/>
      <sheetName val="Подразделения"/>
      <sheetName val="Список Подразделений"/>
      <sheetName val="lookups"/>
      <sheetName val="WPCalc_Сapex&amp;Depr"/>
      <sheetName val="North"/>
      <sheetName val="MTS Finance elim"/>
      <sheetName val="BS&amp;PL Summary"/>
      <sheetName val="Changes 3Q-2Q"/>
      <sheetName val="Ico_for_consolidation_2Q_06"/>
      <sheetName val="GRAPHS"/>
      <sheetName val="Отдела для Лимитов"/>
      <sheetName val="Регион"/>
      <sheetName val="Должности"/>
      <sheetName val="RENT ROLL CHECK"/>
      <sheetName val="Overdrafts"/>
      <sheetName val="CE"/>
      <sheetName val="Процедуры из библиотеки"/>
      <sheetName val="IFRS LS 2018"/>
      <sheetName val="Adjustment_2018"/>
      <sheetName val="Sources &gt;&gt;"/>
      <sheetName val="Adj RZAS"/>
      <sheetName val="Adj RZ"/>
      <sheetName val="Population 44_26"/>
      <sheetName val="TB 2018"/>
      <sheetName val="ERP"/>
      <sheetName val="Test Opex"/>
      <sheetName val="Agreegation"/>
      <sheetName val="Adj Farm"/>
      <sheetName val="IFRS LS 2017"/>
      <sheetName val="мероприятия "/>
      <sheetName val="Дочерние"/>
      <sheetName val="OLD_SV"/>
      <sheetName val="612"/>
      <sheetName val="Rollforward ST"/>
      <sheetName val="Rollfwd"/>
      <sheetName val="ETRS"/>
      <sheetName val="summary"/>
      <sheetName val="Template"/>
      <sheetName val="Результаты"/>
      <sheetName val="Источники&gt;&gt;&gt;"/>
      <sheetName val="ОСВ 66-67 2018"/>
      <sheetName val="Дз-Кз"/>
      <sheetName val="Эфф. ставка"/>
      <sheetName val="КЗ"/>
      <sheetName val="Векселя&gt;&gt;&gt;"/>
      <sheetName val="Вексель РТТ-ЮХ 10.16 ч1"/>
      <sheetName val="Вексель РТТ-ЮХ 10.16 ч2"/>
      <sheetName val="Вексель Поляны-ТТ транс"/>
      <sheetName val="Вексель Поляны-ЮХ 28.10"/>
      <sheetName val="Вексель Поляны-ЮХ 02.07"/>
      <sheetName val="Вексель Поляны-ЮХ 03.06"/>
      <sheetName val="Вексель Поляны-ЮХ 13.07"/>
      <sheetName val="Уступки&gt;&gt;&gt;"/>
      <sheetName val="ТТ -ЮХ уступка"/>
      <sheetName val="Уступка РТЗ - КМП ч1"/>
      <sheetName val="Уступка РТЗ - КМП ч2"/>
      <sheetName val="Займы&gt;&gt;&gt;"/>
      <sheetName val="Займ получ. Л-ЮХ 138|11"/>
      <sheetName val="Займ получ. Л-ЮХ от 01.07"/>
      <sheetName val="Займ получ. РТЗ-ЮХ 121|11"/>
      <sheetName val="Займ получ. РТЗ-ЮХ 136|11"/>
      <sheetName val="Займ получ. ЮХ-88"/>
      <sheetName val="Займ получ. РТТ-ЮХ 20.16"/>
      <sheetName val="Карточка счета РТТ"/>
      <sheetName val="Займ РТТ-ЮХ 20|16-карточка"/>
      <sheetName val="Займ получ. ЮХ-88-карточка"/>
      <sheetName val="Список 1 кв."/>
      <sheetName val="MAP"/>
      <sheetName val="оборудование"/>
      <sheetName val="Sales Testing"/>
      <sheetName val="Sales Brdwn 9m 2006"/>
      <sheetName val="TPSA_Model"/>
      <sheetName val="ВГР активы"/>
      <sheetName val="Sheet391"/>
      <sheetName val="Chart Data"/>
      <sheetName val="Сводная оценка"/>
      <sheetName val="Valuation"/>
      <sheetName val="Mkt Assumptions"/>
      <sheetName val="CF"/>
      <sheetName val="D&amp;A"/>
      <sheetName val="Inv-t analysis"/>
      <sheetName val="Option"/>
      <sheetName val="Сравнение прогнозов"/>
      <sheetName val="Scenarios"/>
      <sheetName val="sorecast"/>
      <sheetName val="асу вп"/>
      <sheetName val="БДДС Проекты ABC"/>
      <sheetName val="working - noprint"/>
      <sheetName val="Итоговый PL"/>
      <sheetName val="5 - capex &amp; wrk captl"/>
      <sheetName val="2 - prices &amp; other assmpt"/>
      <sheetName val="классификатор"/>
      <sheetName val="Легенда"/>
      <sheetName val="Соглашение о кодировании"/>
      <sheetName val="ОПС 2007"/>
      <sheetName val="Инфо"/>
      <sheetName val="Список_2017-2018"/>
      <sheetName val="список"/>
      <sheetName val="ЦФО"/>
      <sheetName val="Список действий"/>
      <sheetName val="Соглашение_о_кодировании"/>
      <sheetName val="ОПС_2007"/>
      <sheetName val="справ"/>
      <sheetName val="классификатор бюджетных статей"/>
      <sheetName val="тех"/>
      <sheetName val=" АБ 001"/>
      <sheetName val="ДРН 002"/>
      <sheetName val="БИТ 004"/>
      <sheetName val="БТИ 005"/>
      <sheetName val="БП 006"/>
      <sheetName val="ББ 008"/>
      <sheetName val="ДОЗГТ 009"/>
      <sheetName val="ДМПГОиЧС 010"/>
      <sheetName val="ДРОС 014"/>
      <sheetName val="БПО 024"/>
      <sheetName val="ФЭБ 027"/>
      <sheetName val="ДФ 029"/>
      <sheetName val="ДУД 047"/>
      <sheetName val="ЦОД 050"/>
      <sheetName val="БК"/>
      <sheetName val="БC"/>
      <sheetName val="КА"/>
      <sheetName val="проч."/>
      <sheetName val="tech"/>
      <sheetName val="Ввод данных ВГО"/>
      <sheetName val="Настройки"/>
      <sheetName val="до 1.05.00"/>
      <sheetName val="Программа "/>
      <sheetName val="ОСВ-отчет"/>
      <sheetName val="Справочник_2018"/>
      <sheetName val="Нормативы_затрат_на_продажу"/>
      <sheetName val="Сводный_бюджет_к_заполнению"/>
      <sheetName val="Реестр МРФ"/>
      <sheetName val="Статья"/>
      <sheetName val="#ССЫЛКА"/>
      <sheetName val="Группы"/>
      <sheetName val="Справочник причин"/>
      <sheetName val="база"/>
      <sheetName val="f20"/>
      <sheetName val="PL_BUDGET_GLOBAL"/>
      <sheetName val="31.12.04"/>
      <sheetName val="Поясн"/>
      <sheetName val="FinRep"/>
      <sheetName val="Ввести текущ. месяц"/>
      <sheetName val="кредпортф"/>
      <sheetName val="РФ"/>
      <sheetName val="Составные драйвера - постановка"/>
      <sheetName val="ZSTEP"/>
      <sheetName val="Графики_прихода_(расчет)6"/>
      <sheetName val="Графики_прихода_(итог)6"/>
      <sheetName val="Факт_EUR_in_USD6"/>
      <sheetName val="ИТОГО__прогноз_расчет_варианто6"/>
      <sheetName val="Расчет_прямых_номеров6"/>
      <sheetName val="Запчасти_(Баров)6"/>
      <sheetName val="Эксплуатация_NMT6"/>
      <sheetName val="Трафик_IMT6"/>
      <sheetName val="Аб__обор-ие6"/>
      <sheetName val="Аренда_каналов6"/>
      <sheetName val="Расх__на_персонал6"/>
      <sheetName val="Аренда_и_охрана_офиса6"/>
      <sheetName val="ремонт_и_содержание_офиса6"/>
      <sheetName val="Налоги_6"/>
      <sheetName val="Обслуживание_долга6"/>
      <sheetName val="Закупка_компьютеров6"/>
      <sheetName val="Обслуж__компьютеров_и_сети6"/>
      <sheetName val="Трафик_Интернет6"/>
      <sheetName val="Затраты_на_новые_технологии6"/>
      <sheetName val="Actual_payments6"/>
      <sheetName val="indicative_ref_margin6"/>
      <sheetName val="Year_31"/>
      <sheetName val="Факт_Dink-Inv_20041"/>
      <sheetName val="СВОДНАЯ_1"/>
      <sheetName val="Доп_инфо1"/>
      <sheetName val="РИСКИ_20101"/>
      <sheetName val="Направления_деятельности1"/>
      <sheetName val="Прочие_ДиР1"/>
      <sheetName val="BS_ГК_МТ1"/>
      <sheetName val="PL_ГК_МТ1"/>
      <sheetName val="IFRS_corr1"/>
      <sheetName val="Свод_&quot;К&quot;1"/>
      <sheetName val="3__2013_-_перенос_на_ПМТВ1"/>
      <sheetName val="Imputed_%1"/>
      <sheetName val="Lib_BS1"/>
      <sheetName val="Список_компаний_группы1"/>
      <sheetName val="фасады_общий1"/>
      <sheetName val="EBITDA_Bridge1"/>
      <sheetName val="Budget_presentation_back_up1"/>
      <sheetName val="устр-во_опорное1"/>
      <sheetName val="Круг_6_листов_1"/>
      <sheetName val="i-network_capex_costs1"/>
      <sheetName val="Macro&amp;general_assump1"/>
      <sheetName val="Damodaran_Industry_Beta_20151"/>
      <sheetName val="3_INP-GEN1"/>
      <sheetName val="2_INP-Timeline1"/>
      <sheetName val="1_INP-Scenario1"/>
      <sheetName val="саратов_(2)1"/>
      <sheetName val="ЧМЗ_Budget1"/>
      <sheetName val="+5610_041"/>
      <sheetName val="natl_consult_reg_1"/>
      <sheetName val="Тех__реализация1"/>
      <sheetName val="FIXED_ASSETS1"/>
      <sheetName val="SETTL_-_RBL1"/>
      <sheetName val="SETTL_-_USD1"/>
      <sheetName val="SPARES_-_BOOTHS1"/>
      <sheetName val="SPARES_-_PAYPHONES1"/>
      <sheetName val="LSE_Trading_Data1"/>
      <sheetName val="Все_статьи1"/>
      <sheetName val="FS_Consol"/>
      <sheetName val="Division_-_Dairy"/>
      <sheetName val="Division_-_Juice"/>
      <sheetName val="Продажа__Рынок_РФ"/>
      <sheetName val="key_drivers"/>
      <sheetName val="ГК_лохл"/>
      <sheetName val="Data_USA_Cdn$"/>
      <sheetName val="Data_USA_US$"/>
      <sheetName val="back_up_Share_Performance"/>
      <sheetName val="Лист11_(2)"/>
      <sheetName val="IS_With_Intl"/>
      <sheetName val="TB"/>
      <sheetName val="B5.15"/>
      <sheetName val="Соответствие_ст_x0000__x0000_Ԁ_x0000_耀㨛㯈_x0002__x0000__x0000_Ā_x0000_"/>
      <sheetName val="Соответствие_ст_x0000__x0000_Ԁ_x0000_闡㯇_x0002__x0000__x0000_Ā_x0000_"/>
      <sheetName val="Соответствие_ст┃ວࠁ堂耞鯝_x001b__x0000_㐀滳저漿"/>
      <sheetName val="Лист1 (2)"/>
      <sheetName val="Расчет"/>
      <sheetName val="ШР"/>
      <sheetName val="Предложения"/>
      <sheetName val="свод по видам"/>
      <sheetName val="Приложение 1 к распоряжению"/>
      <sheetName val="Приложение 2 к распоряжению "/>
      <sheetName val="Panel"/>
      <sheetName val="ds"/>
      <sheetName val="Обоснование"/>
      <sheetName val="_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26">
          <cell r="B26">
            <v>605</v>
          </cell>
          <cell r="C26" t="str">
            <v>КОМЕТ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e">
            <v>#REF!</v>
          </cell>
          <cell r="S26">
            <v>0</v>
          </cell>
          <cell r="T26">
            <v>0</v>
          </cell>
          <cell r="U26">
            <v>0</v>
          </cell>
        </row>
        <row r="27">
          <cell r="B27">
            <v>608</v>
          </cell>
          <cell r="C27" t="str">
            <v>МТУ (Совинтел)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 t="e">
            <v>#REF!</v>
          </cell>
          <cell r="S27">
            <v>0</v>
          </cell>
          <cell r="T27">
            <v>0</v>
          </cell>
          <cell r="U27">
            <v>0</v>
          </cell>
        </row>
        <row r="28">
          <cell r="B28">
            <v>611</v>
          </cell>
          <cell r="C28" t="str">
            <v>ТЕЛМОС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e">
            <v>#REF!</v>
          </cell>
          <cell r="S28">
            <v>0</v>
          </cell>
          <cell r="T28">
            <v>0</v>
          </cell>
          <cell r="U28">
            <v>0</v>
          </cell>
        </row>
        <row r="29">
          <cell r="B29">
            <v>614</v>
          </cell>
          <cell r="C29" t="str">
            <v>РусСДО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 t="e">
            <v>#REF!</v>
          </cell>
          <cell r="S29">
            <v>0</v>
          </cell>
          <cell r="T29">
            <v>0</v>
          </cell>
          <cell r="U29">
            <v>0</v>
          </cell>
        </row>
        <row r="35">
          <cell r="A35">
            <v>10</v>
          </cell>
          <cell r="B35">
            <v>621</v>
          </cell>
          <cell r="C35" t="str">
            <v>МТУ (Совинтел, аб. плата за городские номера)</v>
          </cell>
          <cell r="D35">
            <v>86</v>
          </cell>
          <cell r="E35">
            <v>86</v>
          </cell>
          <cell r="F35">
            <v>0</v>
          </cell>
          <cell r="G35">
            <v>48</v>
          </cell>
          <cell r="H35">
            <v>48</v>
          </cell>
          <cell r="I35">
            <v>48</v>
          </cell>
          <cell r="J35">
            <v>48</v>
          </cell>
          <cell r="K35">
            <v>48</v>
          </cell>
          <cell r="L35">
            <v>48</v>
          </cell>
          <cell r="M35">
            <v>48</v>
          </cell>
          <cell r="N35">
            <v>48</v>
          </cell>
          <cell r="O35">
            <v>48</v>
          </cell>
          <cell r="P35">
            <v>48</v>
          </cell>
          <cell r="Q35">
            <v>48</v>
          </cell>
          <cell r="R35" t="e">
            <v>#REF!</v>
          </cell>
          <cell r="S35">
            <v>144</v>
          </cell>
          <cell r="T35">
            <v>57.599999999999994</v>
          </cell>
          <cell r="U35">
            <v>-28.400000000000006</v>
          </cell>
        </row>
        <row r="36">
          <cell r="B36">
            <v>624</v>
          </cell>
        </row>
        <row r="52">
          <cell r="B52">
            <v>641</v>
          </cell>
        </row>
        <row r="56">
          <cell r="B56">
            <v>655</v>
          </cell>
          <cell r="C56" t="str">
            <v>Экcплуатационный взнос  по БС</v>
          </cell>
          <cell r="D56">
            <v>0</v>
          </cell>
          <cell r="E56">
            <v>0</v>
          </cell>
          <cell r="F56">
            <v>0</v>
          </cell>
          <cell r="G56">
            <v>25</v>
          </cell>
          <cell r="H56">
            <v>25</v>
          </cell>
          <cell r="I56">
            <v>25</v>
          </cell>
          <cell r="J56">
            <v>25</v>
          </cell>
          <cell r="K56">
            <v>25</v>
          </cell>
          <cell r="L56">
            <v>25</v>
          </cell>
          <cell r="M56">
            <v>25</v>
          </cell>
          <cell r="N56">
            <v>25</v>
          </cell>
          <cell r="O56">
            <v>25</v>
          </cell>
          <cell r="P56">
            <v>25</v>
          </cell>
          <cell r="Q56">
            <v>25</v>
          </cell>
          <cell r="R56" t="e">
            <v>#REF!</v>
          </cell>
          <cell r="S56">
            <v>75</v>
          </cell>
          <cell r="T56">
            <v>30</v>
          </cell>
          <cell r="U56">
            <v>30</v>
          </cell>
        </row>
        <row r="57">
          <cell r="B57">
            <v>656</v>
          </cell>
          <cell r="C57" t="str">
            <v>Согласование частот БС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 t="e">
            <v>#REF!</v>
          </cell>
          <cell r="S57">
            <v>0</v>
          </cell>
          <cell r="T57">
            <v>0</v>
          </cell>
          <cell r="U57">
            <v>0</v>
          </cell>
        </row>
        <row r="58">
          <cell r="B58">
            <v>657</v>
          </cell>
          <cell r="C58" t="str">
            <v>Экcплуатационный взнос  по РРЛ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 t="e">
            <v>#REF!</v>
          </cell>
          <cell r="S58">
            <v>0</v>
          </cell>
          <cell r="T58">
            <v>0</v>
          </cell>
          <cell r="U58">
            <v>0</v>
          </cell>
        </row>
        <row r="59">
          <cell r="B59">
            <v>658</v>
          </cell>
          <cell r="C59" t="str">
            <v>Согласование частот РРЛ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 t="e">
            <v>#REF!</v>
          </cell>
          <cell r="S59">
            <v>0</v>
          </cell>
          <cell r="T59">
            <v>0</v>
          </cell>
          <cell r="U59">
            <v>0</v>
          </cell>
        </row>
        <row r="60">
          <cell r="B60">
            <v>659</v>
          </cell>
          <cell r="C60" t="str">
            <v>Экспертиза сети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 t="e">
            <v>#REF!</v>
          </cell>
          <cell r="S60">
            <v>0</v>
          </cell>
          <cell r="T60">
            <v>0</v>
          </cell>
          <cell r="U60">
            <v>0</v>
          </cell>
        </row>
        <row r="93">
          <cell r="B93">
            <v>725</v>
          </cell>
          <cell r="C93" t="str">
            <v>Затраты на подключение новых телефонов</v>
          </cell>
          <cell r="D93">
            <v>0</v>
          </cell>
          <cell r="E93">
            <v>0</v>
          </cell>
          <cell r="F93">
            <v>0</v>
          </cell>
          <cell r="G93">
            <v>48.602942726727086</v>
          </cell>
          <cell r="H93">
            <v>93.064068026315795</v>
          </cell>
          <cell r="I93">
            <v>158.00013201809213</v>
          </cell>
          <cell r="J93">
            <v>147.96314222405803</v>
          </cell>
          <cell r="K93">
            <v>172.08796734449763</v>
          </cell>
          <cell r="L93">
            <v>38.185071850146208</v>
          </cell>
          <cell r="M93">
            <v>71.900737733604331</v>
          </cell>
          <cell r="N93">
            <v>87.036324519804239</v>
          </cell>
          <cell r="O93">
            <v>100.90920448517112</v>
          </cell>
          <cell r="P93">
            <v>71.673178851704719</v>
          </cell>
          <cell r="Q93">
            <v>72.064628625637269</v>
          </cell>
          <cell r="R93" t="e">
            <v>#REF!</v>
          </cell>
          <cell r="S93">
            <v>299.66714277113499</v>
          </cell>
          <cell r="T93">
            <v>58.323531272072501</v>
          </cell>
          <cell r="U93">
            <v>58.323531272072501</v>
          </cell>
        </row>
        <row r="94">
          <cell r="B94">
            <v>758</v>
          </cell>
          <cell r="C94" t="str">
            <v>Затраты на замену телефонов</v>
          </cell>
          <cell r="D94">
            <v>0</v>
          </cell>
          <cell r="E94">
            <v>0</v>
          </cell>
          <cell r="F94">
            <v>0</v>
          </cell>
          <cell r="G94">
            <v>197.17336200264683</v>
          </cell>
          <cell r="H94">
            <v>196.57862580238211</v>
          </cell>
          <cell r="I94">
            <v>195.67491465993842</v>
          </cell>
          <cell r="J94">
            <v>138.89888593471073</v>
          </cell>
          <cell r="K94">
            <v>137.95848311390219</v>
          </cell>
          <cell r="L94">
            <v>136.95532856043602</v>
          </cell>
          <cell r="M94">
            <v>135.20334025374535</v>
          </cell>
          <cell r="N94">
            <v>134.11044726050494</v>
          </cell>
          <cell r="O94">
            <v>132.9754130631072</v>
          </cell>
          <cell r="P94">
            <v>131.80355801883999</v>
          </cell>
          <cell r="Q94">
            <v>130.59956404211681</v>
          </cell>
          <cell r="R94" t="e">
            <v>#REF!</v>
          </cell>
          <cell r="S94">
            <v>589.42690246496738</v>
          </cell>
          <cell r="T94">
            <v>236.60803440317619</v>
          </cell>
          <cell r="U94">
            <v>236.60803440317619</v>
          </cell>
        </row>
        <row r="95">
          <cell r="B95" t="str">
            <v>790-1</v>
          </cell>
          <cell r="C95" t="str">
            <v>Релизация аппаратов МСС дилерами</v>
          </cell>
          <cell r="D95">
            <v>0</v>
          </cell>
          <cell r="E95">
            <v>0</v>
          </cell>
          <cell r="F95">
            <v>0</v>
          </cell>
          <cell r="G95">
            <v>22.277898572368422</v>
          </cell>
          <cell r="H95">
            <v>30.763187067434213</v>
          </cell>
          <cell r="I95">
            <v>47.774437145050832</v>
          </cell>
          <cell r="J95">
            <v>45.584639878812368</v>
          </cell>
          <cell r="K95">
            <v>36.187204750011468</v>
          </cell>
          <cell r="L95">
            <v>19.439414390879939</v>
          </cell>
          <cell r="M95">
            <v>23.23542043204154</v>
          </cell>
          <cell r="N95">
            <v>27.138487089640559</v>
          </cell>
          <cell r="O95">
            <v>30.121023356707397</v>
          </cell>
          <cell r="P95">
            <v>23.268409356865934</v>
          </cell>
          <cell r="Q95">
            <v>23.612749472757724</v>
          </cell>
          <cell r="R95" t="e">
            <v>#REF!</v>
          </cell>
          <cell r="S95">
            <v>100.81552278485347</v>
          </cell>
          <cell r="T95">
            <v>26.733478286842104</v>
          </cell>
          <cell r="U95">
            <v>26.733478286842104</v>
          </cell>
        </row>
        <row r="106">
          <cell r="B106">
            <v>904</v>
          </cell>
          <cell r="C106" t="str">
            <v xml:space="preserve">Реклама (пресса, радио, TV, наружняя) 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e">
            <v>#REF!</v>
          </cell>
          <cell r="S106">
            <v>0</v>
          </cell>
          <cell r="T106">
            <v>0</v>
          </cell>
          <cell r="U106">
            <v>0</v>
          </cell>
        </row>
        <row r="107">
          <cell r="B107">
            <v>905</v>
          </cell>
          <cell r="C107" t="str">
            <v>Производство рекламных материалов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 t="e">
            <v>#REF!</v>
          </cell>
          <cell r="S107">
            <v>0</v>
          </cell>
          <cell r="T107">
            <v>0</v>
          </cell>
          <cell r="U107">
            <v>0</v>
          </cell>
        </row>
        <row r="108">
          <cell r="B108">
            <v>906</v>
          </cell>
          <cell r="C108" t="str">
            <v xml:space="preserve">Услуги рекламных агентств 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e">
            <v>#REF!</v>
          </cell>
          <cell r="S108">
            <v>0</v>
          </cell>
          <cell r="T108">
            <v>0</v>
          </cell>
          <cell r="U108">
            <v>0</v>
          </cell>
        </row>
        <row r="109">
          <cell r="B109">
            <v>907</v>
          </cell>
          <cell r="C109" t="str">
            <v>Исследования рынка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e">
            <v>#REF!</v>
          </cell>
          <cell r="S109">
            <v>0</v>
          </cell>
          <cell r="T109">
            <v>0</v>
          </cell>
          <cell r="U109">
            <v>0</v>
          </cell>
        </row>
        <row r="110">
          <cell r="B110">
            <v>908</v>
          </cell>
          <cell r="C110" t="str">
            <v>PR / Спонсорская поддежка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 t="e">
            <v>#REF!</v>
          </cell>
          <cell r="S110">
            <v>0</v>
          </cell>
          <cell r="T110">
            <v>0</v>
          </cell>
          <cell r="U110">
            <v>0</v>
          </cell>
        </row>
        <row r="111">
          <cell r="B111">
            <v>909</v>
          </cell>
          <cell r="C111" t="str">
            <v>Выставки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 t="e">
            <v>#REF!</v>
          </cell>
          <cell r="S111">
            <v>0</v>
          </cell>
          <cell r="T111">
            <v>0</v>
          </cell>
          <cell r="U111">
            <v>0</v>
          </cell>
        </row>
        <row r="112">
          <cell r="B112">
            <v>910</v>
          </cell>
          <cell r="C112" t="str">
            <v>Бесплатная телефонная связь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 t="e">
            <v>#REF!</v>
          </cell>
          <cell r="S112">
            <v>0</v>
          </cell>
          <cell r="T112">
            <v>0</v>
          </cell>
          <cell r="U112">
            <v>0</v>
          </cell>
        </row>
        <row r="113">
          <cell r="B113">
            <v>911</v>
          </cell>
          <cell r="C113" t="str">
            <v>Сувенирная продукция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e">
            <v>#REF!</v>
          </cell>
          <cell r="S113">
            <v>0</v>
          </cell>
          <cell r="T113">
            <v>0</v>
          </cell>
          <cell r="U113">
            <v>0</v>
          </cell>
        </row>
        <row r="114">
          <cell r="B114">
            <v>912</v>
          </cell>
          <cell r="C114" t="str">
            <v>Налог на рекламу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5.5937279555606452</v>
          </cell>
          <cell r="I114">
            <v>8.3905919333409678</v>
          </cell>
          <cell r="J114">
            <v>11.18745591112129</v>
          </cell>
          <cell r="K114">
            <v>5.5937279555606452</v>
          </cell>
          <cell r="L114">
            <v>4.1952959666704839</v>
          </cell>
          <cell r="M114">
            <v>5.5937279555606452</v>
          </cell>
          <cell r="N114">
            <v>5.5937279555606452</v>
          </cell>
          <cell r="O114">
            <v>8.3905919333409678</v>
          </cell>
          <cell r="P114">
            <v>8.3905919333409678</v>
          </cell>
          <cell r="Q114">
            <v>6.9921599444508074</v>
          </cell>
          <cell r="R114" t="e">
            <v>#REF!</v>
          </cell>
          <cell r="S114">
            <v>0</v>
          </cell>
          <cell r="T114">
            <v>0</v>
          </cell>
          <cell r="U114">
            <v>0</v>
          </cell>
        </row>
        <row r="119">
          <cell r="B119">
            <v>920</v>
          </cell>
          <cell r="C119" t="str">
            <v>Расходы на субсидирование продаж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39.560563127690102</v>
          </cell>
          <cell r="I119">
            <v>144.43253091045335</v>
          </cell>
          <cell r="J119">
            <v>139.64849809048178</v>
          </cell>
          <cell r="K119">
            <v>37.842840973401245</v>
          </cell>
          <cell r="L119">
            <v>54</v>
          </cell>
          <cell r="M119">
            <v>90.765050167224075</v>
          </cell>
          <cell r="N119">
            <v>165.93684210526314</v>
          </cell>
          <cell r="O119">
            <v>207.82851769131307</v>
          </cell>
          <cell r="P119">
            <v>220.58918918918917</v>
          </cell>
          <cell r="Q119">
            <v>265.5891891891892</v>
          </cell>
          <cell r="R119" t="e">
            <v>#REF!</v>
          </cell>
          <cell r="S119">
            <v>0</v>
          </cell>
          <cell r="T119">
            <v>0</v>
          </cell>
          <cell r="U119">
            <v>0</v>
          </cell>
        </row>
        <row r="120">
          <cell r="B120">
            <v>929</v>
          </cell>
          <cell r="C120" t="str">
            <v xml:space="preserve">Расходы на субсидирование замен 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70</v>
          </cell>
          <cell r="I120">
            <v>70</v>
          </cell>
          <cell r="J120">
            <v>50</v>
          </cell>
          <cell r="K120">
            <v>50</v>
          </cell>
          <cell r="L120">
            <v>50</v>
          </cell>
          <cell r="M120">
            <v>50</v>
          </cell>
          <cell r="N120">
            <v>50</v>
          </cell>
          <cell r="O120">
            <v>50</v>
          </cell>
          <cell r="P120">
            <v>50</v>
          </cell>
          <cell r="Q120">
            <v>50</v>
          </cell>
          <cell r="R120" t="e">
            <v>#REF!</v>
          </cell>
          <cell r="S120">
            <v>0</v>
          </cell>
          <cell r="T120">
            <v>0</v>
          </cell>
          <cell r="U120">
            <v>0</v>
          </cell>
        </row>
        <row r="123">
          <cell r="B123">
            <v>934</v>
          </cell>
          <cell r="C123" t="str">
            <v xml:space="preserve">Комиссионные за новые продажи </v>
          </cell>
          <cell r="D123">
            <v>0</v>
          </cell>
          <cell r="E123">
            <v>0</v>
          </cell>
          <cell r="F123">
            <v>0</v>
          </cell>
          <cell r="G123">
            <v>10.313154875426944</v>
          </cell>
          <cell r="H123">
            <v>14.000186751217987</v>
          </cell>
          <cell r="I123">
            <v>21.532266154619691</v>
          </cell>
          <cell r="J123">
            <v>20.204934679334915</v>
          </cell>
          <cell r="K123">
            <v>15.780496428385662</v>
          </cell>
          <cell r="L123">
            <v>8.3432264160757317</v>
          </cell>
          <cell r="M123">
            <v>9.8180391663921469</v>
          </cell>
          <cell r="N123">
            <v>11.292851916708566</v>
          </cell>
          <cell r="O123">
            <v>12.346289595506004</v>
          </cell>
          <cell r="P123">
            <v>9.3966640948731719</v>
          </cell>
          <cell r="Q123">
            <v>22.880337349397593</v>
          </cell>
          <cell r="R123" t="e">
            <v>#REF!</v>
          </cell>
          <cell r="S123">
            <v>45.845607781264619</v>
          </cell>
          <cell r="T123">
            <v>12.375785850512333</v>
          </cell>
          <cell r="U123">
            <v>12.375785850512333</v>
          </cell>
        </row>
        <row r="124">
          <cell r="B124">
            <v>937</v>
          </cell>
          <cell r="C124" t="str">
            <v>10% от доходов абонентов (компания 99 г.)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 t="e">
            <v>#REF!</v>
          </cell>
          <cell r="S124">
            <v>0</v>
          </cell>
          <cell r="T124">
            <v>0</v>
          </cell>
          <cell r="U124">
            <v>0</v>
          </cell>
        </row>
        <row r="189">
          <cell r="B189">
            <v>1114</v>
          </cell>
          <cell r="C189" t="str">
            <v xml:space="preserve">Налог на соц-жил. фонд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 t="e">
            <v>#REF!</v>
          </cell>
          <cell r="S189">
            <v>0</v>
          </cell>
          <cell r="T189">
            <v>0</v>
          </cell>
          <cell r="U189">
            <v>0</v>
          </cell>
        </row>
        <row r="254">
          <cell r="T254">
            <v>0</v>
          </cell>
          <cell r="U254">
            <v>0</v>
          </cell>
        </row>
        <row r="258">
          <cell r="B258">
            <v>618</v>
          </cell>
          <cell r="C258" t="str">
            <v>Subscription Direct Costs</v>
          </cell>
          <cell r="D258">
            <v>24</v>
          </cell>
          <cell r="E258">
            <v>24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-24</v>
          </cell>
        </row>
        <row r="259">
          <cell r="B259">
            <v>619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</row>
        <row r="260">
          <cell r="B260">
            <v>620</v>
          </cell>
          <cell r="C260" t="str">
            <v xml:space="preserve">Плата ВТК за аренду городских номеров 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</row>
        <row r="261">
          <cell r="B261">
            <v>621</v>
          </cell>
          <cell r="C261" t="str">
            <v>МТУ (Совинтел)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</row>
        <row r="262">
          <cell r="B262">
            <v>624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</row>
        <row r="263">
          <cell r="B263">
            <v>625</v>
          </cell>
          <cell r="C263" t="str">
            <v>Плата ВТК за аренду цифровых потоков для городских номеров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</row>
        <row r="264">
          <cell r="B264">
            <v>626</v>
          </cell>
          <cell r="C264" t="str">
            <v>КОМЕТ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</row>
        <row r="265">
          <cell r="B265">
            <v>627</v>
          </cell>
          <cell r="C265" t="str">
            <v>РусСДО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</row>
        <row r="266">
          <cell r="B266">
            <v>628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</row>
        <row r="267">
          <cell r="B267">
            <v>629</v>
          </cell>
          <cell r="C267" t="str">
            <v xml:space="preserve">SIS, Аренда каналов, бланки для счетов </v>
          </cell>
          <cell r="D267">
            <v>24</v>
          </cell>
          <cell r="E267">
            <v>24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-24</v>
          </cell>
        </row>
        <row r="270">
          <cell r="A270" t="str">
            <v>7d</v>
          </cell>
          <cell r="B270">
            <v>632</v>
          </cell>
          <cell r="C270" t="str">
            <v>Лицензия SIS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 t="e">
            <v>#REF!</v>
          </cell>
          <cell r="S270">
            <v>0</v>
          </cell>
          <cell r="T270">
            <v>0</v>
          </cell>
          <cell r="U270">
            <v>0</v>
          </cell>
        </row>
        <row r="271">
          <cell r="A271" t="str">
            <v>7d</v>
          </cell>
          <cell r="B271">
            <v>633</v>
          </cell>
          <cell r="C271" t="str">
            <v>Поддержка VAX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</row>
        <row r="273">
          <cell r="B273">
            <v>635</v>
          </cell>
          <cell r="C273" t="str">
            <v xml:space="preserve">Аренда каналов </v>
          </cell>
          <cell r="D273">
            <v>24</v>
          </cell>
          <cell r="E273">
            <v>24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-24</v>
          </cell>
        </row>
        <row r="274">
          <cell r="B274">
            <v>636</v>
          </cell>
          <cell r="C274" t="str">
            <v>ММТС-5 и ММТС-9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</row>
        <row r="275">
          <cell r="B275">
            <v>636</v>
          </cell>
          <cell r="C275" t="str">
            <v xml:space="preserve">ММТС-5  и ММТС-9 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</row>
        <row r="276">
          <cell r="B276">
            <v>637</v>
          </cell>
          <cell r="C276" t="str">
            <v>ММТС-10 (Ростелеком)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</row>
        <row r="277">
          <cell r="A277" t="str">
            <v>6d</v>
          </cell>
          <cell r="B277">
            <v>638</v>
          </cell>
          <cell r="C277" t="str">
            <v>Global one, LMT, Telia</v>
          </cell>
          <cell r="D277">
            <v>24</v>
          </cell>
          <cell r="E277">
            <v>24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-24</v>
          </cell>
        </row>
        <row r="278">
          <cell r="B278">
            <v>639</v>
          </cell>
          <cell r="C278" t="str">
            <v>Макомнет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</row>
        <row r="279">
          <cell r="B279">
            <v>641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</row>
        <row r="280">
          <cell r="B280">
            <v>642</v>
          </cell>
          <cell r="C280" t="str">
            <v>Бланки для счетов, полиграфия, клиентские конверты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</row>
        <row r="281">
          <cell r="B281">
            <v>647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</row>
        <row r="282">
          <cell r="B282">
            <v>648</v>
          </cell>
          <cell r="C282" t="str">
            <v>Выплаты Госсвязьнадзору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</row>
        <row r="283">
          <cell r="B283">
            <v>660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</row>
        <row r="284">
          <cell r="B284">
            <v>661</v>
          </cell>
          <cell r="C284" t="str">
            <v>Выплаты МТТ (на абонента)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</row>
        <row r="285">
          <cell r="B285">
            <v>664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</row>
        <row r="286">
          <cell r="B286">
            <v>665</v>
          </cell>
          <cell r="C286" t="str">
            <v>Биллинг роуминга (СМТ) и Таксофоны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</row>
        <row r="287">
          <cell r="B287" t="str">
            <v>*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</row>
        <row r="288">
          <cell r="B288">
            <v>669</v>
          </cell>
          <cell r="C288" t="str">
            <v xml:space="preserve">Airtime Direct Costs 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</row>
        <row r="289">
          <cell r="B289">
            <v>671</v>
          </cell>
          <cell r="C289" t="str">
            <v>Плата ВТК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</row>
        <row r="290">
          <cell r="B290">
            <v>672</v>
          </cell>
          <cell r="C290" t="str">
            <v>Плата ВТК за звонки абонентов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</row>
        <row r="291">
          <cell r="B291">
            <v>673</v>
          </cell>
          <cell r="C291" t="str">
            <v>Плата ВТК за звонки роумеров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</row>
        <row r="292">
          <cell r="B292">
            <v>674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</row>
        <row r="293">
          <cell r="B293">
            <v>675</v>
          </cell>
          <cell r="C293" t="str">
            <v>Плата ВТК за эфирное время по городским номерам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</row>
        <row r="294">
          <cell r="B294">
            <v>676</v>
          </cell>
          <cell r="C294" t="str">
            <v>КОМЕТ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</row>
        <row r="295">
          <cell r="B295">
            <v>682</v>
          </cell>
          <cell r="C295" t="str">
            <v>МТУ (Совинтел)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</row>
        <row r="296">
          <cell r="B296">
            <v>688</v>
          </cell>
          <cell r="C296" t="str">
            <v>ТЕЛМОС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</row>
        <row r="297">
          <cell r="B297">
            <v>694</v>
          </cell>
          <cell r="C297" t="str">
            <v>РусСДО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</row>
        <row r="298">
          <cell r="B298">
            <v>700</v>
          </cell>
          <cell r="C298" t="str">
            <v>Реут (СГХП)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</row>
        <row r="299">
          <cell r="B299">
            <v>701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</row>
        <row r="300">
          <cell r="B300">
            <v>702</v>
          </cell>
          <cell r="C300" t="str">
            <v>Плата ВТК за включенный трафик по городским ном.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</row>
        <row r="301">
          <cell r="B301">
            <v>703</v>
          </cell>
          <cell r="C301" t="str">
            <v>ТЕЛМОС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</row>
        <row r="302">
          <cell r="B302">
            <v>706</v>
          </cell>
          <cell r="C302" t="str">
            <v>РусСДО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</row>
        <row r="303">
          <cell r="B303">
            <v>709</v>
          </cell>
          <cell r="C303" t="str">
            <v>Реут (СГХП)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</row>
        <row r="304">
          <cell r="B304">
            <v>710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</row>
        <row r="305">
          <cell r="B305">
            <v>711</v>
          </cell>
          <cell r="C305" t="str">
            <v xml:space="preserve">Оплата услуг справочных служб 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</row>
        <row r="306">
          <cell r="B306">
            <v>714</v>
          </cell>
          <cell r="C306" t="str">
            <v xml:space="preserve">Прочие прямые затраты на эфирное время 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</row>
        <row r="307">
          <cell r="B307">
            <v>715</v>
          </cell>
          <cell r="C307" t="str">
            <v>Почтовые расходы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</row>
        <row r="308">
          <cell r="B308">
            <v>718</v>
          </cell>
          <cell r="C308" t="str">
            <v>Кредитовые корректировки по обслуживанию (закрытие контрактов)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</row>
        <row r="309">
          <cell r="B309" t="str">
            <v>*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</row>
        <row r="310">
          <cell r="A310" t="str">
            <v>12d</v>
          </cell>
          <cell r="B310">
            <v>0</v>
          </cell>
          <cell r="C310" t="str">
            <v>Other personnel costs (в т.ч. командировки)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</row>
        <row r="311">
          <cell r="A311" t="str">
            <v>16d</v>
          </cell>
          <cell r="B311">
            <v>1019</v>
          </cell>
          <cell r="C311" t="str">
            <v>Concultancy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</row>
        <row r="312">
          <cell r="A312" t="str">
            <v>16d</v>
          </cell>
          <cell r="B312">
            <v>0</v>
          </cell>
          <cell r="C312" t="str">
            <v>Other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</row>
        <row r="313">
          <cell r="B313" t="str">
            <v>*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</row>
        <row r="317">
          <cell r="B317">
            <v>1197</v>
          </cell>
          <cell r="C317" t="str">
            <v>Total Network Equipment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</row>
        <row r="318">
          <cell r="B318">
            <v>1205</v>
          </cell>
          <cell r="C318" t="str">
            <v>Maintenance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</row>
        <row r="322">
          <cell r="B322">
            <v>1212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</row>
        <row r="323">
          <cell r="A323" t="str">
            <v>15d</v>
          </cell>
          <cell r="B323">
            <v>1213</v>
          </cell>
          <cell r="C323" t="str">
            <v>Office Equipment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</row>
        <row r="324">
          <cell r="A324" t="str">
            <v>12d</v>
          </cell>
          <cell r="B324">
            <v>1222</v>
          </cell>
          <cell r="C324" t="str">
            <v xml:space="preserve">Vehicles 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</row>
        <row r="325">
          <cell r="A325" t="str">
            <v>16d</v>
          </cell>
          <cell r="B325">
            <v>1225</v>
          </cell>
          <cell r="C325" t="str">
            <v>Software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</row>
        <row r="326">
          <cell r="A326" t="str">
            <v>16d</v>
          </cell>
          <cell r="B326">
            <v>1228</v>
          </cell>
          <cell r="C326" t="str">
            <v xml:space="preserve">Lease &amp; Rent Subscriber Equipment 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</row>
        <row r="327">
          <cell r="A327" t="str">
            <v>15d</v>
          </cell>
          <cell r="B327">
            <v>1231</v>
          </cell>
          <cell r="C327" t="str">
            <v xml:space="preserve">Office Reconstruction 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</row>
        <row r="339">
          <cell r="A339" t="str">
            <v>4d</v>
          </cell>
          <cell r="B339">
            <v>1245</v>
          </cell>
          <cell r="C339" t="str">
            <v>New Projects (INTERNET)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 t="e">
            <v>#REF!</v>
          </cell>
          <cell r="S339">
            <v>0</v>
          </cell>
          <cell r="T339">
            <v>0</v>
          </cell>
          <cell r="U339">
            <v>0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>
        <row r="26">
          <cell r="C26" t="str">
            <v>Налог на прибыль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26">
          <cell r="C26" t="str">
            <v>Налог на прибыль</v>
          </cell>
        </row>
      </sheetData>
      <sheetData sheetId="123">
        <row r="26">
          <cell r="C26" t="str">
            <v>Налог на прибыль</v>
          </cell>
        </row>
      </sheetData>
      <sheetData sheetId="124">
        <row r="26">
          <cell r="C26" t="str">
            <v>Налог на прибыль</v>
          </cell>
        </row>
      </sheetData>
      <sheetData sheetId="125">
        <row r="26">
          <cell r="C26" t="str">
            <v>Налог на прибыль</v>
          </cell>
        </row>
      </sheetData>
      <sheetData sheetId="126">
        <row r="26">
          <cell r="C26" t="str">
            <v>Налог на прибыль</v>
          </cell>
        </row>
      </sheetData>
      <sheetData sheetId="127">
        <row r="26">
          <cell r="C26" t="str">
            <v>Налог на прибыль</v>
          </cell>
        </row>
      </sheetData>
      <sheetData sheetId="128">
        <row r="26">
          <cell r="C26" t="str">
            <v>Налог на прибыль</v>
          </cell>
        </row>
      </sheetData>
      <sheetData sheetId="129">
        <row r="26">
          <cell r="C26" t="str">
            <v>Налог на прибыль</v>
          </cell>
        </row>
      </sheetData>
      <sheetData sheetId="130">
        <row r="26">
          <cell r="C26" t="str">
            <v>Налог на прибыль</v>
          </cell>
        </row>
      </sheetData>
      <sheetData sheetId="131">
        <row r="26">
          <cell r="C26" t="str">
            <v>Налог на прибыль</v>
          </cell>
        </row>
      </sheetData>
      <sheetData sheetId="132">
        <row r="26">
          <cell r="C26" t="str">
            <v>Налог на прибыль</v>
          </cell>
        </row>
      </sheetData>
      <sheetData sheetId="133">
        <row r="26">
          <cell r="C26" t="str">
            <v>Налог на прибыль</v>
          </cell>
        </row>
      </sheetData>
      <sheetData sheetId="134">
        <row r="26">
          <cell r="C26" t="str">
            <v>Налог на прибыль</v>
          </cell>
        </row>
      </sheetData>
      <sheetData sheetId="135">
        <row r="26">
          <cell r="C26" t="str">
            <v>Налог на прибыль</v>
          </cell>
        </row>
      </sheetData>
      <sheetData sheetId="136">
        <row r="26">
          <cell r="C26" t="str">
            <v>Налог на прибыль</v>
          </cell>
        </row>
      </sheetData>
      <sheetData sheetId="137">
        <row r="26">
          <cell r="C26" t="str">
            <v>Налог на прибыль</v>
          </cell>
        </row>
      </sheetData>
      <sheetData sheetId="138">
        <row r="26">
          <cell r="C26" t="str">
            <v>Налог на прибыль</v>
          </cell>
        </row>
      </sheetData>
      <sheetData sheetId="139">
        <row r="26">
          <cell r="C26" t="str">
            <v>Налог на прибыль</v>
          </cell>
        </row>
      </sheetData>
      <sheetData sheetId="140">
        <row r="26">
          <cell r="C26" t="str">
            <v>Налог на прибыль</v>
          </cell>
        </row>
      </sheetData>
      <sheetData sheetId="141">
        <row r="26">
          <cell r="C26" t="str">
            <v>Налог на прибыль</v>
          </cell>
        </row>
      </sheetData>
      <sheetData sheetId="142">
        <row r="26">
          <cell r="C26" t="str">
            <v>Налог на прибыль</v>
          </cell>
        </row>
      </sheetData>
      <sheetData sheetId="143">
        <row r="26">
          <cell r="C26" t="str">
            <v>Налог на прибыль</v>
          </cell>
        </row>
      </sheetData>
      <sheetData sheetId="144">
        <row r="26">
          <cell r="C26" t="str">
            <v>Налог на прибыль</v>
          </cell>
        </row>
      </sheetData>
      <sheetData sheetId="145">
        <row r="26">
          <cell r="C26" t="str">
            <v>Налог на прибыль</v>
          </cell>
        </row>
      </sheetData>
      <sheetData sheetId="146">
        <row r="26">
          <cell r="C26" t="str">
            <v>Налог на прибыль</v>
          </cell>
        </row>
      </sheetData>
      <sheetData sheetId="147">
        <row r="26">
          <cell r="C26" t="str">
            <v>Налог на прибыль</v>
          </cell>
        </row>
      </sheetData>
      <sheetData sheetId="148">
        <row r="26">
          <cell r="C26" t="str">
            <v>Налог на прибыль</v>
          </cell>
        </row>
      </sheetData>
      <sheetData sheetId="149">
        <row r="26">
          <cell r="C26" t="str">
            <v>Налог на прибыль</v>
          </cell>
        </row>
      </sheetData>
      <sheetData sheetId="150">
        <row r="26">
          <cell r="C26" t="str">
            <v>Налог на прибыль</v>
          </cell>
        </row>
      </sheetData>
      <sheetData sheetId="151">
        <row r="26">
          <cell r="C26" t="str">
            <v>Налог на прибыль</v>
          </cell>
        </row>
      </sheetData>
      <sheetData sheetId="152">
        <row r="26">
          <cell r="C26" t="str">
            <v>Налог на прибыль</v>
          </cell>
        </row>
      </sheetData>
      <sheetData sheetId="153">
        <row r="26">
          <cell r="C26" t="str">
            <v>Налог на прибыль</v>
          </cell>
        </row>
      </sheetData>
      <sheetData sheetId="154">
        <row r="26">
          <cell r="C26" t="str">
            <v>Налог на прибыль</v>
          </cell>
        </row>
      </sheetData>
      <sheetData sheetId="155">
        <row r="26">
          <cell r="C26" t="str">
            <v>Налог на прибыль</v>
          </cell>
        </row>
      </sheetData>
      <sheetData sheetId="156">
        <row r="26">
          <cell r="C26" t="str">
            <v>Налог на прибыль</v>
          </cell>
        </row>
      </sheetData>
      <sheetData sheetId="157">
        <row r="26">
          <cell r="C26" t="str">
            <v>Налог на прибыль</v>
          </cell>
        </row>
      </sheetData>
      <sheetData sheetId="158">
        <row r="26">
          <cell r="C26" t="str">
            <v>Налог на прибыль</v>
          </cell>
        </row>
      </sheetData>
      <sheetData sheetId="159">
        <row r="26">
          <cell r="C26" t="str">
            <v>Налог на прибыль</v>
          </cell>
        </row>
      </sheetData>
      <sheetData sheetId="160">
        <row r="26">
          <cell r="C26" t="str">
            <v>Налог на прибыль</v>
          </cell>
        </row>
      </sheetData>
      <sheetData sheetId="161">
        <row r="26">
          <cell r="C26" t="str">
            <v>Налог на прибыль</v>
          </cell>
        </row>
      </sheetData>
      <sheetData sheetId="162">
        <row r="26">
          <cell r="C26" t="str">
            <v>Налог на прибыль</v>
          </cell>
        </row>
      </sheetData>
      <sheetData sheetId="163">
        <row r="26">
          <cell r="C26" t="str">
            <v>Налог на прибыль</v>
          </cell>
        </row>
      </sheetData>
      <sheetData sheetId="164">
        <row r="26">
          <cell r="C26" t="str">
            <v>Налог на прибыль</v>
          </cell>
        </row>
      </sheetData>
      <sheetData sheetId="165">
        <row r="26">
          <cell r="C26" t="str">
            <v>Налог на прибыль</v>
          </cell>
        </row>
      </sheetData>
      <sheetData sheetId="166">
        <row r="26">
          <cell r="C26" t="str">
            <v>Налог на прибыль</v>
          </cell>
        </row>
      </sheetData>
      <sheetData sheetId="167">
        <row r="26">
          <cell r="C26" t="str">
            <v>Налог на прибыль</v>
          </cell>
        </row>
      </sheetData>
      <sheetData sheetId="168">
        <row r="26">
          <cell r="C26" t="str">
            <v>Налог на прибыль</v>
          </cell>
        </row>
      </sheetData>
      <sheetData sheetId="169">
        <row r="26">
          <cell r="C26" t="str">
            <v>Налог на прибыль</v>
          </cell>
        </row>
      </sheetData>
      <sheetData sheetId="170">
        <row r="26">
          <cell r="C26" t="str">
            <v>Налог на прибыль</v>
          </cell>
        </row>
      </sheetData>
      <sheetData sheetId="171">
        <row r="26">
          <cell r="C26" t="str">
            <v>Налог на прибыль</v>
          </cell>
        </row>
      </sheetData>
      <sheetData sheetId="172">
        <row r="26">
          <cell r="C26" t="str">
            <v>Налог на прибыль</v>
          </cell>
        </row>
      </sheetData>
      <sheetData sheetId="173">
        <row r="26">
          <cell r="C26" t="str">
            <v>Налог на прибыль</v>
          </cell>
        </row>
      </sheetData>
      <sheetData sheetId="174">
        <row r="26">
          <cell r="C26" t="str">
            <v>Налог на прибыль</v>
          </cell>
        </row>
      </sheetData>
      <sheetData sheetId="175">
        <row r="26">
          <cell r="C26" t="str">
            <v>Налог на прибыль</v>
          </cell>
        </row>
      </sheetData>
      <sheetData sheetId="176">
        <row r="26">
          <cell r="C26" t="str">
            <v>Налог на прибыль</v>
          </cell>
        </row>
      </sheetData>
      <sheetData sheetId="177">
        <row r="26">
          <cell r="C26" t="str">
            <v>Налог на прибыль</v>
          </cell>
        </row>
      </sheetData>
      <sheetData sheetId="178">
        <row r="26">
          <cell r="C26" t="str">
            <v>Налог на прибыль</v>
          </cell>
        </row>
      </sheetData>
      <sheetData sheetId="179">
        <row r="26">
          <cell r="C26" t="str">
            <v>Налог на прибыль</v>
          </cell>
        </row>
      </sheetData>
      <sheetData sheetId="180">
        <row r="26">
          <cell r="C26" t="str">
            <v>Налог на прибыль</v>
          </cell>
        </row>
      </sheetData>
      <sheetData sheetId="181">
        <row r="26">
          <cell r="C26" t="str">
            <v>Налог на прибыль</v>
          </cell>
        </row>
      </sheetData>
      <sheetData sheetId="182">
        <row r="26">
          <cell r="C26" t="str">
            <v>Налог на прибыль</v>
          </cell>
        </row>
      </sheetData>
      <sheetData sheetId="183">
        <row r="26">
          <cell r="C26" t="str">
            <v>Налог на прибыль</v>
          </cell>
        </row>
      </sheetData>
      <sheetData sheetId="184">
        <row r="26">
          <cell r="C26" t="str">
            <v>Налог на прибыль</v>
          </cell>
        </row>
      </sheetData>
      <sheetData sheetId="185">
        <row r="26">
          <cell r="C26" t="str">
            <v>Налог на прибыль</v>
          </cell>
        </row>
      </sheetData>
      <sheetData sheetId="186">
        <row r="26">
          <cell r="C26" t="str">
            <v>Налог на прибыль</v>
          </cell>
        </row>
      </sheetData>
      <sheetData sheetId="187">
        <row r="26">
          <cell r="C26" t="str">
            <v>Налог на прибыль</v>
          </cell>
        </row>
      </sheetData>
      <sheetData sheetId="188">
        <row r="26">
          <cell r="C26" t="str">
            <v>Налог на прибыль</v>
          </cell>
        </row>
      </sheetData>
      <sheetData sheetId="189">
        <row r="26">
          <cell r="C26" t="str">
            <v>Налог на прибыль</v>
          </cell>
        </row>
      </sheetData>
      <sheetData sheetId="190">
        <row r="26">
          <cell r="C26" t="str">
            <v>Налог на прибыль</v>
          </cell>
        </row>
      </sheetData>
      <sheetData sheetId="191">
        <row r="26">
          <cell r="C26" t="str">
            <v>Налог на прибыль</v>
          </cell>
        </row>
      </sheetData>
      <sheetData sheetId="192">
        <row r="26">
          <cell r="C26" t="str">
            <v>Налог на прибыль</v>
          </cell>
        </row>
      </sheetData>
      <sheetData sheetId="193">
        <row r="26">
          <cell r="C26" t="str">
            <v>Налог на прибыль</v>
          </cell>
        </row>
      </sheetData>
      <sheetData sheetId="194">
        <row r="26">
          <cell r="C26" t="str">
            <v>Налог на прибыль</v>
          </cell>
        </row>
      </sheetData>
      <sheetData sheetId="195">
        <row r="26">
          <cell r="C26" t="str">
            <v>Налог на прибыль</v>
          </cell>
        </row>
      </sheetData>
      <sheetData sheetId="196">
        <row r="26">
          <cell r="C26" t="str">
            <v>Налог на прибыль</v>
          </cell>
        </row>
      </sheetData>
      <sheetData sheetId="197">
        <row r="26">
          <cell r="C26" t="str">
            <v>Налог на прибыль</v>
          </cell>
        </row>
      </sheetData>
      <sheetData sheetId="198">
        <row r="26">
          <cell r="C26" t="str">
            <v>Налог на прибыль</v>
          </cell>
        </row>
      </sheetData>
      <sheetData sheetId="199">
        <row r="26">
          <cell r="C26" t="str">
            <v>Налог на прибыль</v>
          </cell>
        </row>
      </sheetData>
      <sheetData sheetId="200">
        <row r="26">
          <cell r="C26" t="str">
            <v>Налог на прибыль</v>
          </cell>
        </row>
      </sheetData>
      <sheetData sheetId="201">
        <row r="26">
          <cell r="C26" t="str">
            <v>Налог на прибыль</v>
          </cell>
        </row>
      </sheetData>
      <sheetData sheetId="202">
        <row r="26">
          <cell r="C26" t="str">
            <v>Налог на прибыль</v>
          </cell>
        </row>
      </sheetData>
      <sheetData sheetId="203">
        <row r="26">
          <cell r="C26" t="str">
            <v>Налог на прибыль</v>
          </cell>
        </row>
      </sheetData>
      <sheetData sheetId="204">
        <row r="26">
          <cell r="C26" t="str">
            <v>Налог на прибыль</v>
          </cell>
        </row>
      </sheetData>
      <sheetData sheetId="205">
        <row r="26">
          <cell r="C26" t="str">
            <v>Налог на прибыль</v>
          </cell>
        </row>
      </sheetData>
      <sheetData sheetId="206">
        <row r="26">
          <cell r="C26" t="str">
            <v>Налог на прибыль</v>
          </cell>
        </row>
      </sheetData>
      <sheetData sheetId="207">
        <row r="26">
          <cell r="C26" t="str">
            <v>Налог на прибыль</v>
          </cell>
        </row>
      </sheetData>
      <sheetData sheetId="208">
        <row r="26">
          <cell r="C26" t="str">
            <v>Налог на прибыль</v>
          </cell>
        </row>
      </sheetData>
      <sheetData sheetId="209">
        <row r="26">
          <cell r="C26" t="str">
            <v>Налог на прибыль</v>
          </cell>
        </row>
      </sheetData>
      <sheetData sheetId="210">
        <row r="26">
          <cell r="C26" t="str">
            <v>Налог на прибыль</v>
          </cell>
        </row>
      </sheetData>
      <sheetData sheetId="211">
        <row r="26">
          <cell r="C26" t="str">
            <v>Налог на прибыль</v>
          </cell>
        </row>
      </sheetData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26">
          <cell r="C26" t="str">
            <v>Налог на прибыль</v>
          </cell>
        </row>
      </sheetData>
      <sheetData sheetId="232">
        <row r="26">
          <cell r="C26" t="str">
            <v>Налог на прибыль</v>
          </cell>
        </row>
      </sheetData>
      <sheetData sheetId="233">
        <row r="26">
          <cell r="C26" t="str">
            <v>Налог на прибыль</v>
          </cell>
        </row>
      </sheetData>
      <sheetData sheetId="234">
        <row r="26">
          <cell r="C26" t="str">
            <v>Налог на прибыль</v>
          </cell>
        </row>
      </sheetData>
      <sheetData sheetId="235">
        <row r="26">
          <cell r="C26" t="str">
            <v>Налог на прибыль</v>
          </cell>
        </row>
      </sheetData>
      <sheetData sheetId="236">
        <row r="26">
          <cell r="C26" t="str">
            <v>Налог на прибыль</v>
          </cell>
        </row>
      </sheetData>
      <sheetData sheetId="237">
        <row r="26">
          <cell r="C26" t="str">
            <v>Налог на прибыль</v>
          </cell>
        </row>
      </sheetData>
      <sheetData sheetId="238">
        <row r="26">
          <cell r="C26" t="str">
            <v>Налог на прибыль</v>
          </cell>
        </row>
      </sheetData>
      <sheetData sheetId="239">
        <row r="26">
          <cell r="C26" t="str">
            <v>Налог на прибыль</v>
          </cell>
        </row>
      </sheetData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26">
          <cell r="C26" t="str">
            <v>Налог на прибыль</v>
          </cell>
        </row>
      </sheetData>
      <sheetData sheetId="248">
        <row r="26">
          <cell r="C26" t="str">
            <v>Налог на прибыль</v>
          </cell>
        </row>
      </sheetData>
      <sheetData sheetId="249">
        <row r="26">
          <cell r="C26" t="str">
            <v>Налог на прибыль</v>
          </cell>
        </row>
      </sheetData>
      <sheetData sheetId="250" refreshError="1"/>
      <sheetData sheetId="251">
        <row r="26">
          <cell r="C26" t="str">
            <v>Налог на прибыль</v>
          </cell>
        </row>
      </sheetData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>
        <row r="26">
          <cell r="C26" t="str">
            <v>Налог на прибыль</v>
          </cell>
        </row>
      </sheetData>
      <sheetData sheetId="259">
        <row r="26">
          <cell r="C26" t="str">
            <v>Налог на прибыль</v>
          </cell>
        </row>
      </sheetData>
      <sheetData sheetId="260">
        <row r="26">
          <cell r="C26" t="str">
            <v>Налог на прибыль</v>
          </cell>
        </row>
      </sheetData>
      <sheetData sheetId="261">
        <row r="26">
          <cell r="C26" t="str">
            <v>Налог на прибыль</v>
          </cell>
        </row>
      </sheetData>
      <sheetData sheetId="262">
        <row r="26">
          <cell r="C26" t="str">
            <v>Налог на прибыль</v>
          </cell>
        </row>
      </sheetData>
      <sheetData sheetId="263">
        <row r="26">
          <cell r="C26" t="str">
            <v>Налог на прибыль</v>
          </cell>
        </row>
      </sheetData>
      <sheetData sheetId="264">
        <row r="26">
          <cell r="C26" t="str">
            <v>Налог на прибыль</v>
          </cell>
        </row>
      </sheetData>
      <sheetData sheetId="265">
        <row r="26">
          <cell r="C26" t="str">
            <v>Налог на прибыль</v>
          </cell>
        </row>
      </sheetData>
      <sheetData sheetId="266">
        <row r="26">
          <cell r="C26" t="str">
            <v>Налог на прибыль</v>
          </cell>
        </row>
      </sheetData>
      <sheetData sheetId="267">
        <row r="26">
          <cell r="C26" t="str">
            <v>Налог на прибыль</v>
          </cell>
        </row>
      </sheetData>
      <sheetData sheetId="268">
        <row r="26">
          <cell r="C26" t="str">
            <v>Налог на прибыль</v>
          </cell>
        </row>
      </sheetData>
      <sheetData sheetId="269">
        <row r="26">
          <cell r="C26" t="str">
            <v>Налог на прибыль</v>
          </cell>
        </row>
      </sheetData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>
        <row r="26">
          <cell r="C26" t="str">
            <v>Налог на прибыль</v>
          </cell>
        </row>
      </sheetData>
      <sheetData sheetId="286">
        <row r="26">
          <cell r="C26" t="str">
            <v>Налог на прибыль</v>
          </cell>
        </row>
      </sheetData>
      <sheetData sheetId="287">
        <row r="26">
          <cell r="C26" t="str">
            <v>Налог на прибыль</v>
          </cell>
        </row>
      </sheetData>
      <sheetData sheetId="288">
        <row r="26">
          <cell r="C26" t="str">
            <v>Налог на прибыль</v>
          </cell>
        </row>
      </sheetData>
      <sheetData sheetId="289">
        <row r="26">
          <cell r="C26" t="str">
            <v>Налог на прибыль</v>
          </cell>
        </row>
      </sheetData>
      <sheetData sheetId="290">
        <row r="26">
          <cell r="C26" t="str">
            <v>Налог на прибыль</v>
          </cell>
        </row>
      </sheetData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/>
      <sheetData sheetId="304"/>
      <sheetData sheetId="305"/>
      <sheetData sheetId="306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>
        <row r="26">
          <cell r="C26" t="str">
            <v>Налог на прибыль</v>
          </cell>
        </row>
      </sheetData>
      <sheetData sheetId="356"/>
      <sheetData sheetId="357"/>
      <sheetData sheetId="358"/>
      <sheetData sheetId="359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>
        <row r="26">
          <cell r="C26" t="str">
            <v>Налог на прибыль</v>
          </cell>
        </row>
      </sheetData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>
        <row r="26">
          <cell r="C26" t="str">
            <v>Налог на прибыль</v>
          </cell>
        </row>
      </sheetData>
      <sheetData sheetId="427"/>
      <sheetData sheetId="428"/>
      <sheetData sheetId="429"/>
      <sheetData sheetId="430"/>
      <sheetData sheetId="431"/>
      <sheetData sheetId="432">
        <row r="26">
          <cell r="C26" t="str">
            <v>Налог на прибыль</v>
          </cell>
        </row>
      </sheetData>
      <sheetData sheetId="433">
        <row r="26">
          <cell r="C26" t="str">
            <v>Налог на прибыль</v>
          </cell>
        </row>
      </sheetData>
      <sheetData sheetId="434">
        <row r="26">
          <cell r="C26" t="str">
            <v>Налог на прибыль</v>
          </cell>
        </row>
      </sheetData>
      <sheetData sheetId="435">
        <row r="26">
          <cell r="C26" t="str">
            <v>Налог на прибыль</v>
          </cell>
        </row>
      </sheetData>
      <sheetData sheetId="436">
        <row r="26">
          <cell r="C26" t="str">
            <v>Налог на прибыль</v>
          </cell>
        </row>
      </sheetData>
      <sheetData sheetId="437">
        <row r="26">
          <cell r="C26" t="str">
            <v>Налог на прибыль</v>
          </cell>
        </row>
      </sheetData>
      <sheetData sheetId="438"/>
      <sheetData sheetId="439"/>
      <sheetData sheetId="440"/>
      <sheetData sheetId="441"/>
      <sheetData sheetId="442">
        <row r="26">
          <cell r="C26" t="str">
            <v>Налог на прибыль</v>
          </cell>
        </row>
      </sheetData>
      <sheetData sheetId="443">
        <row r="26">
          <cell r="C26" t="str">
            <v>Налог на прибыль</v>
          </cell>
        </row>
      </sheetData>
      <sheetData sheetId="444">
        <row r="26">
          <cell r="C26" t="str">
            <v>Налог на прибыль</v>
          </cell>
        </row>
      </sheetData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>
        <row r="26">
          <cell r="C26" t="str">
            <v>Налог на прибыль</v>
          </cell>
        </row>
      </sheetData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 refreshError="1"/>
      <sheetData sheetId="587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/>
      <sheetData sheetId="677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/>
      <sheetData sheetId="777"/>
      <sheetData sheetId="778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/>
      <sheetData sheetId="867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>
        <row r="10">
          <cell r="E10">
            <v>1.2999999999999999E-2</v>
          </cell>
        </row>
      </sheetData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 refreshError="1"/>
      <sheetData sheetId="955" refreshError="1"/>
      <sheetData sheetId="956"/>
      <sheetData sheetId="957"/>
      <sheetData sheetId="958"/>
      <sheetData sheetId="959"/>
      <sheetData sheetId="960"/>
      <sheetData sheetId="961"/>
      <sheetData sheetId="962" refreshError="1"/>
      <sheetData sheetId="963" refreshError="1"/>
      <sheetData sheetId="964" refreshError="1"/>
      <sheetData sheetId="965">
        <row r="3">
          <cell r="K3" t="str">
            <v>Акт</v>
          </cell>
        </row>
      </sheetData>
      <sheetData sheetId="966" refreshError="1"/>
      <sheetData sheetId="967" refreshError="1"/>
      <sheetData sheetId="968" refreshError="1"/>
      <sheetData sheetId="969" refreshError="1"/>
      <sheetData sheetId="970">
        <row r="3">
          <cell r="K3" t="str">
            <v>E30101</v>
          </cell>
        </row>
      </sheetData>
      <sheetData sheetId="971"/>
      <sheetData sheetId="972" refreshError="1"/>
      <sheetData sheetId="973" refreshError="1"/>
      <sheetData sheetId="974" refreshError="1"/>
      <sheetData sheetId="975"/>
      <sheetData sheetId="976"/>
      <sheetData sheetId="977">
        <row r="3">
          <cell r="K3" t="str">
            <v>Акт</v>
          </cell>
        </row>
      </sheetData>
      <sheetData sheetId="978"/>
      <sheetData sheetId="979"/>
      <sheetData sheetId="980"/>
      <sheetData sheetId="981"/>
      <sheetData sheetId="982">
        <row r="3">
          <cell r="K3" t="str">
            <v>E30101</v>
          </cell>
        </row>
      </sheetData>
      <sheetData sheetId="983"/>
      <sheetData sheetId="984"/>
      <sheetData sheetId="985"/>
      <sheetData sheetId="986"/>
      <sheetData sheetId="987"/>
      <sheetData sheetId="988"/>
      <sheetData sheetId="989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>
        <row r="26">
          <cell r="C26" t="str">
            <v>Налог на прибыль</v>
          </cell>
        </row>
      </sheetData>
      <sheetData sheetId="1046">
        <row r="26">
          <cell r="C26" t="str">
            <v>Налог на прибыль</v>
          </cell>
        </row>
      </sheetData>
      <sheetData sheetId="1047">
        <row r="26">
          <cell r="C26" t="str">
            <v>Налог на прибыль</v>
          </cell>
        </row>
      </sheetData>
      <sheetData sheetId="1048">
        <row r="26">
          <cell r="C26" t="str">
            <v>Налог на прибыль</v>
          </cell>
        </row>
      </sheetData>
      <sheetData sheetId="1049">
        <row r="26">
          <cell r="C26" t="str">
            <v>Налог на прибыль</v>
          </cell>
        </row>
      </sheetData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>
        <row r="26">
          <cell r="C26" t="str">
            <v>Налог на прибыль</v>
          </cell>
        </row>
      </sheetData>
      <sheetData sheetId="1063">
        <row r="26">
          <cell r="C26" t="str">
            <v>Налог на прибыль</v>
          </cell>
        </row>
      </sheetData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/>
      <sheetData sheetId="1101" refreshError="1"/>
      <sheetData sheetId="1102" refreshError="1"/>
      <sheetData sheetId="110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п нов"/>
      <sheetName val="Лист1"/>
      <sheetName val="декабрь"/>
      <sheetName val="Свод ТК"/>
      <sheetName val="С.ТК"/>
      <sheetName val="тк(2006)"/>
      <sheetName val="Свод адм."/>
      <sheetName val="С.адм (свод)"/>
      <sheetName val="Логистика"/>
      <sheetName val="С.адм"/>
      <sheetName val="Адм (2006)"/>
      <sheetName val="ОП2006"/>
      <sheetName val="Дир."/>
      <sheetName val="XREF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>
        <row r="1">
          <cell r="A1">
            <v>9902</v>
          </cell>
        </row>
      </sheetData>
      <sheetData sheetId="10"/>
      <sheetData sheetId="11"/>
      <sheetData sheetId="12">
        <row r="57">
          <cell r="B57">
            <v>7</v>
          </cell>
          <cell r="C57" t="str">
            <v>Январь</v>
          </cell>
        </row>
        <row r="58">
          <cell r="B58">
            <v>8</v>
          </cell>
          <cell r="C58" t="str">
            <v>Февраль</v>
          </cell>
        </row>
        <row r="59">
          <cell r="B59">
            <v>9</v>
          </cell>
          <cell r="C59" t="str">
            <v>Март</v>
          </cell>
        </row>
        <row r="60">
          <cell r="B60">
            <v>10</v>
          </cell>
          <cell r="C60" t="str">
            <v>Апрель</v>
          </cell>
        </row>
        <row r="61">
          <cell r="B61">
            <v>11</v>
          </cell>
          <cell r="C61" t="str">
            <v>Май</v>
          </cell>
        </row>
        <row r="62">
          <cell r="B62">
            <v>12</v>
          </cell>
          <cell r="C62" t="str">
            <v>Июнь</v>
          </cell>
        </row>
        <row r="63">
          <cell r="B63">
            <v>13</v>
          </cell>
          <cell r="C63" t="str">
            <v>Июль</v>
          </cell>
        </row>
        <row r="64">
          <cell r="B64">
            <v>14</v>
          </cell>
          <cell r="C64" t="str">
            <v>Август</v>
          </cell>
        </row>
        <row r="65">
          <cell r="B65">
            <v>15</v>
          </cell>
          <cell r="C65" t="str">
            <v>Сентябрь</v>
          </cell>
        </row>
        <row r="66">
          <cell r="B66">
            <v>16</v>
          </cell>
          <cell r="C66" t="str">
            <v>Октябрь</v>
          </cell>
        </row>
        <row r="67">
          <cell r="B67">
            <v>17</v>
          </cell>
          <cell r="C67" t="str">
            <v>Ноябрь</v>
          </cell>
        </row>
        <row r="68">
          <cell r="B68">
            <v>18</v>
          </cell>
          <cell r="C68" t="str">
            <v>Декабрь</v>
          </cell>
        </row>
        <row r="69">
          <cell r="B69">
            <v>19</v>
          </cell>
          <cell r="C69" t="str">
            <v>Итого за 2006 год</v>
          </cell>
        </row>
      </sheetData>
      <sheetData sheetId="1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  <sheetName val="Лист3"/>
      <sheetName val="С.адм"/>
      <sheetName val="Дир."/>
      <sheetName val="декабрь"/>
    </sheetNames>
    <sheetDataSet>
      <sheetData sheetId="0"/>
      <sheetData sheetId="1">
        <row r="2">
          <cell r="A2" t="str">
            <v>SAP #</v>
          </cell>
          <cell r="B2" t="str">
            <v>Location</v>
          </cell>
          <cell r="C2" t="str">
            <v>Movement Cr</v>
          </cell>
          <cell r="D2" t="str">
            <v>Difference</v>
          </cell>
        </row>
        <row r="3">
          <cell r="A3">
            <v>100806</v>
          </cell>
          <cell r="B3" t="str">
            <v>ООО "Оптима-Петербург"</v>
          </cell>
          <cell r="C3">
            <v>275457883.55000001</v>
          </cell>
          <cell r="D3">
            <v>120731766.34999996</v>
          </cell>
        </row>
        <row r="4">
          <cell r="A4">
            <v>101127</v>
          </cell>
          <cell r="B4" t="str">
            <v>ООО "КТФ"</v>
          </cell>
          <cell r="C4">
            <v>187449048.28999999</v>
          </cell>
          <cell r="D4">
            <v>91603893.469999999</v>
          </cell>
        </row>
        <row r="5">
          <cell r="A5">
            <v>100484</v>
          </cell>
          <cell r="B5" t="str">
            <v>ЗАО Внешнеторговая фирма "Фудлайн"</v>
          </cell>
          <cell r="C5">
            <v>181351759.81999999</v>
          </cell>
          <cell r="D5">
            <v>45489146.170000017</v>
          </cell>
        </row>
        <row r="6">
          <cell r="A6">
            <v>100007</v>
          </cell>
          <cell r="B6" t="str">
            <v>ЗАО "Союз Квадро"</v>
          </cell>
          <cell r="C6">
            <v>130895195.91</v>
          </cell>
          <cell r="D6">
            <v>79745385.310000002</v>
          </cell>
        </row>
        <row r="7">
          <cell r="A7">
            <v>101109</v>
          </cell>
          <cell r="B7" t="str">
            <v>ЗАО " Игристые вина "</v>
          </cell>
          <cell r="C7">
            <v>123145285.33</v>
          </cell>
          <cell r="D7">
            <v>62211581.339999989</v>
          </cell>
        </row>
        <row r="8">
          <cell r="A8">
            <v>100410</v>
          </cell>
          <cell r="B8" t="str">
            <v>ООО "Марс"</v>
          </cell>
          <cell r="C8">
            <v>116636519.58</v>
          </cell>
          <cell r="D8">
            <v>66172214.510000005</v>
          </cell>
        </row>
        <row r="9">
          <cell r="A9">
            <v>101037</v>
          </cell>
          <cell r="B9" t="str">
            <v>ООО "Технопоиск"</v>
          </cell>
          <cell r="C9">
            <v>112644291.26000001</v>
          </cell>
          <cell r="D9">
            <v>66962323.079999998</v>
          </cell>
        </row>
        <row r="10">
          <cell r="A10">
            <v>100982</v>
          </cell>
          <cell r="B10" t="str">
            <v>ЗАО "Митлэнд Лоджистикс энд Дистриб</v>
          </cell>
          <cell r="C10">
            <v>110841026.67</v>
          </cell>
          <cell r="D10">
            <v>60278433.839999989</v>
          </cell>
        </row>
        <row r="11">
          <cell r="A11">
            <v>100161</v>
          </cell>
          <cell r="B11" t="str">
            <v>ООО "Бином"</v>
          </cell>
          <cell r="C11">
            <v>108472582.86</v>
          </cell>
          <cell r="D11">
            <v>42014222.61999999</v>
          </cell>
        </row>
        <row r="12">
          <cell r="A12">
            <v>100200</v>
          </cell>
          <cell r="B12" t="str">
            <v>ЗАО "Птицефабрика "СЕВЕРНАЯ"</v>
          </cell>
          <cell r="C12">
            <v>101523427.81999999</v>
          </cell>
          <cell r="D12">
            <v>45280662.040000021</v>
          </cell>
        </row>
        <row r="13">
          <cell r="A13">
            <v>100495</v>
          </cell>
          <cell r="B13" t="str">
            <v>ОАО "Рыбообрабатывающий комбинат №</v>
          </cell>
          <cell r="C13">
            <v>101447421.95999999</v>
          </cell>
          <cell r="D13">
            <v>27054348.13000001</v>
          </cell>
        </row>
        <row r="14">
          <cell r="A14">
            <v>101038</v>
          </cell>
          <cell r="B14" t="str">
            <v>ООО "МираТорг СПб"</v>
          </cell>
          <cell r="C14">
            <v>99902238.810000002</v>
          </cell>
          <cell r="D14">
            <v>23607290.439999998</v>
          </cell>
        </row>
        <row r="15">
          <cell r="A15">
            <v>100844</v>
          </cell>
          <cell r="B15" t="str">
            <v>ООО "Управляющая компания ФОРТ"</v>
          </cell>
          <cell r="C15">
            <v>99534574.75</v>
          </cell>
          <cell r="D15">
            <v>22410430.230000004</v>
          </cell>
        </row>
        <row r="16">
          <cell r="A16">
            <v>101010</v>
          </cell>
          <cell r="B16" t="str">
            <v>ООО "ЭЛ ДЖИ ПИ"</v>
          </cell>
          <cell r="C16">
            <v>99322170.170000002</v>
          </cell>
          <cell r="D16">
            <v>19724670.599999994</v>
          </cell>
        </row>
        <row r="17">
          <cell r="A17">
            <v>100681</v>
          </cell>
          <cell r="B17" t="str">
            <v>ООО "Юнилевер СНГ"</v>
          </cell>
          <cell r="C17">
            <v>98849141.739999995</v>
          </cell>
          <cell r="D17">
            <v>20098313.590000004</v>
          </cell>
        </row>
        <row r="18">
          <cell r="A18">
            <v>101222</v>
          </cell>
          <cell r="B18" t="str">
            <v>ООО "СНС Нева"</v>
          </cell>
          <cell r="C18">
            <v>95160015</v>
          </cell>
          <cell r="D18">
            <v>21962404.329999998</v>
          </cell>
        </row>
        <row r="19">
          <cell r="A19">
            <v>100405</v>
          </cell>
          <cell r="B19" t="str">
            <v>ООО "Крафт Фудс Рус"</v>
          </cell>
          <cell r="C19">
            <v>92336847.140000001</v>
          </cell>
          <cell r="D19">
            <v>22478948.879999995</v>
          </cell>
        </row>
        <row r="20">
          <cell r="A20">
            <v>100642</v>
          </cell>
          <cell r="B20" t="str">
            <v>ОАО "Молочный комбинат</v>
          </cell>
          <cell r="C20">
            <v>86079157.319999993</v>
          </cell>
          <cell r="D20">
            <v>26102964.950000003</v>
          </cell>
        </row>
        <row r="21">
          <cell r="A21">
            <v>100641</v>
          </cell>
          <cell r="B21" t="str">
            <v>ООО "Портер"</v>
          </cell>
          <cell r="C21">
            <v>81454563.230000004</v>
          </cell>
          <cell r="D21">
            <v>26353533.629999995</v>
          </cell>
        </row>
        <row r="22">
          <cell r="A22">
            <v>100845</v>
          </cell>
          <cell r="B22" t="str">
            <v>ООО "ЕВРОХИМ-СПб-ТРЕЙДИНГ"</v>
          </cell>
          <cell r="C22">
            <v>79538782.530000001</v>
          </cell>
          <cell r="D22">
            <v>28228508.140000001</v>
          </cell>
        </row>
        <row r="23">
          <cell r="B23" t="str">
            <v>Total</v>
          </cell>
          <cell r="C23">
            <v>2382041933.7400007</v>
          </cell>
          <cell r="D23">
            <v>918511041.6500001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orma"/>
      <sheetName val="Assumptions"/>
      <sheetName val="Summary"/>
      <sheetName val="4.Справочник счетов затрат"/>
      <sheetName val="МВЗ имполнитель"/>
      <sheetName val="5.Справочник МВЗ"/>
      <sheetName val="Справочник фин.позиций"/>
      <sheetName val="статьи"/>
      <sheetName val="Справочно"/>
      <sheetName val="CSCCincSKR"/>
      <sheetName val="ЦФО"/>
      <sheetName val="Справочник БДР"/>
      <sheetName val="Справочник ДДС"/>
      <sheetName val="Лист2"/>
      <sheetName val="Справочник код ИП"/>
      <sheetName val="мэппинг PL_CF"/>
      <sheetName val="цфо_МВЗ"/>
      <sheetName val="CF"/>
      <sheetName val="HC_ppt"/>
      <sheetName val="PFC-PYX1"/>
      <sheetName val="#ССЫЛКА"/>
      <sheetName val="Main"/>
      <sheetName val="17.Налог"/>
      <sheetName val="current_balance"/>
      <sheetName val="Definitions"/>
      <sheetName val="REPORT"/>
      <sheetName val="SENSITIVITY"/>
      <sheetName val="Лист1"/>
      <sheetName val="фа"/>
      <sheetName val="фаOIBDA"/>
      <sheetName val="данные для графика"/>
      <sheetName val="Списки"/>
      <sheetName val="Mapping"/>
      <sheetName val="INPUT EXPENSES"/>
      <sheetName val="база"/>
      <sheetName val="Titles"/>
      <sheetName val="Щукино"/>
      <sheetName val="Справочники"/>
      <sheetName val="организации"/>
      <sheetName val="Dropdown list"/>
      <sheetName val="Шаблоны"/>
      <sheetName val="Удм-3"/>
      <sheetName val="Удм-1"/>
      <sheetName val="Удм-2"/>
      <sheetName val="Ф-2 ЮССС"/>
      <sheetName val="Ф-1 ЮССС"/>
      <sheetName val="Ф.2"/>
      <sheetName val="Актив"/>
      <sheetName val="Бюджет"/>
      <sheetName val="PNL"/>
      <sheetName val="Структура расходов"/>
      <sheetName val="ф.29мес."/>
      <sheetName val="InpC"/>
      <sheetName val="Gen"/>
      <sheetName val="&lt;&lt;&lt;EXHIBITS&gt;&gt;&gt;"/>
      <sheetName val="CREDIT STATS"/>
      <sheetName val="Список"/>
      <sheetName val="Armix"/>
      <sheetName val="Central Market"/>
      <sheetName val="Dinvest"/>
      <sheetName val="Directway"/>
      <sheetName val="Dream"/>
      <sheetName val="ITS"/>
      <sheetName val="Jevosset"/>
      <sheetName val="Opal"/>
      <sheetName val="Ostozhie"/>
      <sheetName val="Otrada Ug"/>
      <sheetName val="ProfitInvest"/>
      <sheetName val="Project Bureau"/>
      <sheetName val="TCM"/>
      <sheetName val="Titan"/>
      <sheetName val="Armix ISR"/>
      <sheetName val="Elorietta"/>
      <sheetName val="Lemoriano"/>
      <sheetName val="Ling"/>
      <sheetName val="Parnita"/>
      <sheetName val="Raftia"/>
      <sheetName val="RGI Commercial"/>
      <sheetName val="RGI Residential"/>
      <sheetName val="Sucreti"/>
      <sheetName val="Toucho"/>
      <sheetName val="Tootie"/>
      <sheetName val="Tsvetnoy DS"/>
      <sheetName val="Yialoka"/>
      <sheetName val="RGI"/>
      <sheetName val="Лимиты"/>
      <sheetName val="Service"/>
      <sheetName val="01"/>
      <sheetName val="RSOILBAL"/>
      <sheetName val="Lib"/>
      <sheetName val="Статьи затрат и ЦФО"/>
      <sheetName val="Расчет VAS (руб.)"/>
      <sheetName val="Справочник"/>
      <sheetName val="БК"/>
      <sheetName val="макропараметры"/>
      <sheetName val="Assum"/>
      <sheetName val="Таблица"/>
      <sheetName val="Настройка"/>
      <sheetName val="Lists"/>
      <sheetName val="реестр_платежей"/>
      <sheetName val="Доходы_revenue + затраты"/>
      <sheetName val="ДДС"/>
      <sheetName val="ДЗО"/>
      <sheetName val="Лист3"/>
      <sheetName val="Нормативы_К"/>
      <sheetName val="Investments"/>
      <sheetName val="Классиф_1С"/>
      <sheetName val="Статьи БДДС"/>
      <sheetName val="Справочник статей"/>
      <sheetName val="Контрагент"/>
      <sheetName val="ДИН2014"/>
      <sheetName val="Лист4"/>
      <sheetName val="Методология"/>
      <sheetName val="Подразделения"/>
      <sheetName val="Графики"/>
      <sheetName val="Коды"/>
      <sheetName val="Контрагенты"/>
      <sheetName val="Статьи ДДС 2017"/>
      <sheetName val="Brif_zdanie"/>
      <sheetName val="List"/>
      <sheetName val="ЦФО_New"/>
      <sheetName val="Спр"/>
      <sheetName val="Tech"/>
      <sheetName val="Source"/>
      <sheetName val="Serv"/>
      <sheetName val="Проекты"/>
      <sheetName val="DIN"/>
      <sheetName val="шаблон"/>
      <sheetName val="Share"/>
      <sheetName val="Квартал"/>
      <sheetName val="Свод"/>
      <sheetName val="DLL"/>
      <sheetName val="Sheet2"/>
      <sheetName val="Feuil2"/>
      <sheetName val="Bridge_2009-2011_Corporate"/>
      <sheetName val="Langues"/>
      <sheetName val="2_1_1_-_Assumptions"/>
      <sheetName val="Retrofit1"/>
      <sheetName val="Blad1"/>
      <sheetName val="Bf3p1"/>
      <sheetName val="DTF_drop down list"/>
      <sheetName val="Sheet1"/>
      <sheetName val="Resumen"/>
      <sheetName val="I_ЗДМ_Процессы_операции"/>
      <sheetName val="Прайс Лист"/>
      <sheetName val="вид"/>
      <sheetName val="Списки_и_цели"/>
      <sheetName val="Описание_полей_и_показателей"/>
      <sheetName val="справочник магазинов"/>
      <sheetName val="ИНДЕКСЫ"/>
      <sheetName val="ИЗ-2016"/>
      <sheetName val="Списки_и_цели_МТС_РФ"/>
      <sheetName val="проект - отдел"/>
      <sheetName val="инфо"/>
      <sheetName val="Лист6"/>
      <sheetName val="help"/>
      <sheetName val="станция_Обьект"/>
      <sheetName val="Справочник ЦФО"/>
      <sheetName val="Факторы"/>
      <sheetName val="Номенклатура"/>
      <sheetName val="Cправочник"/>
      <sheetName val="CAPEX"/>
      <sheetName val="CARDS"/>
      <sheetName val="CONTRIBUTION"/>
      <sheetName val="DELTA"/>
      <sheetName val="FIXED ASSETS"/>
      <sheetName val="SALARIES"/>
      <sheetName val="SETTL - RBL"/>
      <sheetName val="SETTL - USD"/>
      <sheetName val="SPARES - BOOTHS"/>
      <sheetName val="SPARES - PAYPHONES"/>
      <sheetName val="STAFF"/>
      <sheetName val="VAT"/>
      <sheetName val="Сотрудники"/>
      <sheetName val="DIR"/>
      <sheetName val="Codes"/>
      <sheetName val="перечень статей затрат PNL"/>
      <sheetName val="Справочник БКВ"/>
      <sheetName val="ТехСписки"/>
      <sheetName val="Список спец. критериев"/>
      <sheetName val="Код"/>
      <sheetName val="Филии"/>
      <sheetName val="МР"/>
      <sheetName val="Дата"/>
      <sheetName val="АТСи"/>
      <sheetName val="Специфікація"/>
      <sheetName val="ИСХОДНИК"/>
      <sheetName val="Arbitrage"/>
      <sheetName val="Ф_2"/>
      <sheetName val="данные_для_графика"/>
      <sheetName val="Структура_расходов"/>
      <sheetName val="ф_29мес_"/>
      <sheetName val="CREDIT_STATS"/>
      <sheetName val="Свод_нормализаций"/>
      <sheetName val=" _Список"/>
      <sheetName val="допы"/>
      <sheetName val="Список Должностей"/>
      <sheetName val="Список Исполнителей"/>
      <sheetName val="Filters"/>
      <sheetName val="Расчет_VAS_(руб_)"/>
      <sheetName val="17_Налог"/>
      <sheetName val="Статьи_затрат_и_ЦФО"/>
      <sheetName val="Ф-2_ЮССС"/>
      <sheetName val="Ф-1_ЮССС"/>
      <sheetName val="INPUT_EXPENSES"/>
      <sheetName val="Статьи_БДДС"/>
      <sheetName val="Справочник_статей"/>
      <sheetName val="Прайс_Лист"/>
      <sheetName val="Dropdown_list"/>
      <sheetName val="проект_-_отдел"/>
      <sheetName val="ВГО"/>
      <sheetName val="КФ"/>
      <sheetName val="Revenue_comp"/>
      <sheetName val="Таксономия"/>
      <sheetName val="Стать БУ"/>
      <sheetName val="счета  БУ"/>
      <sheetName val="BS PR"/>
      <sheetName val="Справочник статей БУ "/>
      <sheetName val="MPP"/>
      <sheetName val="ГК Элемент (ВГО)"/>
      <sheetName val="Курс валют на___"/>
      <sheetName val="Презентация"/>
      <sheetName val="Прочие ДиР"/>
      <sheetName val="К-ДДС"/>
      <sheetName val="PL_Base"/>
      <sheetName val="1C_Base"/>
      <sheetName val="BS ГК МТ"/>
      <sheetName val="PL ГК МТ"/>
      <sheetName val="CF_Base"/>
      <sheetName val="Loans"/>
      <sheetName val="IFRS corr"/>
      <sheetName val="Свод &quot;К&quot;"/>
      <sheetName val="Справочник-new_2"/>
      <sheetName val="Список_действ_клиент_договор"/>
      <sheetName val="РПУ"/>
      <sheetName val="Категории"/>
      <sheetName val="Производственная функция"/>
      <sheetName val="Dashboard"/>
      <sheetName val="Контрагент_1"/>
      <sheetName val="Qtrly CF"/>
      <sheetName val="MAYO98"/>
      <sheetName val="Qtrly_CF"/>
      <sheetName val="Tenancy"/>
      <sheetName val="Control"/>
      <sheetName val="Log"/>
      <sheetName val="RR"/>
      <sheetName val="LViewer"/>
      <sheetName val="Input--&gt;"/>
      <sheetName val="Calculations"/>
      <sheetName val="Overview"/>
      <sheetName val="GENEX.OPEX"/>
      <sheetName val="Capex_no longer use"/>
      <sheetName val="CAPEX BP file"/>
      <sheetName val="NRI Impact"/>
      <sheetName val="Actuals"/>
      <sheetName val="Output--&gt;"/>
      <sheetName val="CF BX"/>
      <sheetName val="Tax"/>
      <sheetName val="CF 12M"/>
      <sheetName val="S&amp;U"/>
      <sheetName val="CF IP &amp; Sens"/>
      <sheetName val="ERV Check"/>
      <sheetName val="Системный"/>
      <sheetName val="Программа "/>
      <sheetName val="5630.02+"/>
      <sheetName val="adj_10_1Q"/>
      <sheetName val="adj_2010"/>
      <sheetName val="adj_09"/>
      <sheetName val="ОСВ'10"/>
      <sheetName val="311210"/>
      <sheetName val="310310"/>
      <sheetName val="ppt"/>
      <sheetName val="Расчёт"/>
      <sheetName val="CAMPAIGN AVERAGE F"/>
      <sheetName val="статьи БДР"/>
      <sheetName val="Ф_21"/>
      <sheetName val="данные_для_графика1"/>
      <sheetName val="Структура_расходов1"/>
      <sheetName val="ф_29мес_1"/>
      <sheetName val="CREDIT_STATS1"/>
      <sheetName val=" + ОСВ 43"/>
      <sheetName val="справочник мвз"/>
      <sheetName val="List of CH"/>
      <sheetName val="НС_3"/>
      <sheetName val="Товарооборот 2021"/>
      <sheetName val="Рук-ство по зап-ю"/>
      <sheetName val="KEY"/>
      <sheetName val="параметры"/>
      <sheetName val="МСФО_счета"/>
      <sheetName val="Справочник люди"/>
      <sheetName val="Статьи ПГСО"/>
      <sheetName val="9 стрим"/>
      <sheetName val="Филиалы"/>
      <sheetName val="ИС"/>
      <sheetName val="Список БП"/>
      <sheetName val="свод_БП"/>
      <sheetName val="Инструкция"/>
      <sheetName val="орг.структура"/>
      <sheetName val="ГПХ_цфо 999"/>
      <sheetName val="МРФ"/>
      <sheetName val="УПЦ"/>
      <sheetName val="ОЦО"/>
      <sheetName val="Бурятия"/>
      <sheetName val="Алтай"/>
      <sheetName val="Красноярск"/>
      <sheetName val="Иркутск"/>
      <sheetName val="Кемерово"/>
      <sheetName val="Новосибирск"/>
      <sheetName val="Омск"/>
      <sheetName val="Томск"/>
      <sheetName val="Перечень ИТ-систем"/>
      <sheetName val="Модели_ЦСП_обор"/>
      <sheetName val="Library"/>
      <sheetName val="Accounts DATA"/>
      <sheetName val="5.Справочники"/>
      <sheetName val="ТПС"/>
      <sheetName val="3P_FA"/>
      <sheetName val="5. СПРАВОЧНИКИ"/>
      <sheetName val="ТехДанные"/>
      <sheetName val="Справочник(тех)"/>
      <sheetName val="Лист"/>
      <sheetName val="СписокКомпаний"/>
      <sheetName val="Библиотека"/>
      <sheetName val="Питер"/>
      <sheetName val="Data pour menu déroulant"/>
      <sheetName val="Тех. лист"/>
      <sheetName val="БC"/>
      <sheetName val="1999"/>
      <sheetName val="sample"/>
      <sheetName val="CAPEX new"/>
      <sheetName val="Нормативы"/>
      <sheetName val="Fixed_charges"/>
      <sheetName val="Below_EBITDA"/>
      <sheetName val="Payroll"/>
      <sheetName val="cost"/>
      <sheetName val="заполнение таблицы"/>
      <sheetName val="partn"/>
      <sheetName val="Sheet3"/>
      <sheetName val="DB"/>
      <sheetName val="TDSheet"/>
      <sheetName val="Const"/>
      <sheetName val="КА"/>
      <sheetName val="справ"/>
      <sheetName val="Лист5"/>
      <sheetName val="Довідник"/>
      <sheetName val="2.INP-Timeline"/>
      <sheetName val="Пусто"/>
      <sheetName val="acc"/>
      <sheetName val="Control_ЦБО"/>
      <sheetName val="Фильтры"/>
      <sheetName val="Ставки"/>
      <sheetName val="Central_Market"/>
      <sheetName val="Otrada_Ug"/>
      <sheetName val="Project_Bureau"/>
      <sheetName val="Armix_ISR"/>
      <sheetName val="RGI_Commercial"/>
      <sheetName val="RGI_Residential"/>
      <sheetName val="Tsvetnoy_DS"/>
      <sheetName val="данные_для_графика2"/>
      <sheetName val="Ф_22"/>
      <sheetName val="Структура_расходов2"/>
      <sheetName val="ф_29мес_2"/>
      <sheetName val="CREDIT_STATS2"/>
      <sheetName val="перечень_статей_затрат_PNL"/>
      <sheetName val="Справочник_БКВ"/>
      <sheetName val="Доходы_revenue_+_затраты"/>
      <sheetName val="CAMPAIGN_AVERAGE_F"/>
      <sheetName val="статьи_БДР"/>
      <sheetName val="справочник_магазинов"/>
      <sheetName val="4_Справочник_счетов_затрат"/>
      <sheetName val="МВЗ_имполнитель"/>
      <sheetName val="5_Справочник_МВЗ"/>
      <sheetName val="Справочник_фин_позиций"/>
      <sheetName val="Справочник_БДР"/>
      <sheetName val="Статьи_ДДС_2017"/>
      <sheetName val="FIXED_ASSETS"/>
      <sheetName val="SETTL_-_RBL"/>
      <sheetName val="SETTL_-_USD"/>
      <sheetName val="SPARES_-_BOOTHS"/>
      <sheetName val="SPARES_-_PAYPHONES"/>
      <sheetName val="Справочник_ЦФО"/>
      <sheetName val="__Список"/>
      <sheetName val="Список_Должностей"/>
      <sheetName val="Список_Исполнителей"/>
      <sheetName val="Degiskenler"/>
      <sheetName val="Finansal tamamlanma Eğrisi"/>
      <sheetName val="Список CapEx"/>
      <sheetName val="Список лотов"/>
      <sheetName val="Списки (доходы)"/>
      <sheetName val="Список (CapEx)"/>
      <sheetName val="Список для СapEx"/>
      <sheetName val="Results"/>
      <sheetName val="Charts"/>
      <sheetName val="Существенность"/>
      <sheetName val="Products annual"/>
      <sheetName val="Статьи_МКМ"/>
      <sheetName val="КСВ_График слайд 11"/>
      <sheetName val="контроль аналитик"/>
      <sheetName val="Forecast"/>
      <sheetName val="formattazione"/>
      <sheetName val="Comps"/>
      <sheetName val="EBITDA bridge 6 мес"/>
      <sheetName val="ФОТ штат_22"/>
      <sheetName val="Численность_по активам"/>
      <sheetName val="ФЛ_2019"/>
      <sheetName val="мсфо"/>
      <sheetName val="Статьи ПК"/>
      <sheetName val="RFElecMod"/>
      <sheetName val="tech. list"/>
      <sheetName val="Прил. 3"/>
      <sheetName val="парам"/>
      <sheetName val="Prices"/>
      <sheetName val="Справочик техника"/>
      <sheetName val="спр_типы данных"/>
      <sheetName val="спр_валюты"/>
      <sheetName val="вспомогательные таблицы"/>
      <sheetName val="Покупатели"/>
      <sheetName val="Conf"/>
      <sheetName val="справочник (ЗВ)"/>
      <sheetName val="продукты и факторы"/>
      <sheetName val="Оплата"/>
      <sheetName val="контуры ТК, ГК"/>
      <sheetName val="1"/>
      <sheetName val="БП 2021-2025"/>
      <sheetName val="Варианты"/>
      <sheetName val="Справочник 3"/>
      <sheetName val="Статьи затрат"/>
      <sheetName val="Списки для драйверов"/>
      <sheetName val="ФакторыШК"/>
      <sheetName val="ФакторыБУИ"/>
      <sheetName val="валюта"/>
      <sheetName val="НДС"/>
      <sheetName val="Статус"/>
      <sheetName val="Вид деятельности"/>
      <sheetName val="Списки (Не удалять!)"/>
      <sheetName val="Справочник продукции"/>
      <sheetName val="БП 2022-2026"/>
      <sheetName val="Круг 6 листов "/>
      <sheetName val="Массив_РА"/>
      <sheetName val="Liste agrégats Cash Flow"/>
      <sheetName val="Données LMU"/>
      <sheetName val="Liste agrégats Bilan"/>
      <sheetName val="MPV"/>
      <sheetName val="3-Company list"/>
      <sheetName val="Switch"/>
      <sheetName val="5. Management"/>
      <sheetName val="0.4 Liste des entités"/>
      <sheetName val="Annexe"/>
      <sheetName val="B"/>
      <sheetName val="Waterfall charts"/>
      <sheetName val="Trend mensili IB 2004"/>
      <sheetName val="Data_pour_menu_déroulant"/>
      <sheetName val="Données_LMU"/>
      <sheetName val="DTF_drop_down_list"/>
      <sheetName val="PARAM"/>
      <sheetName val="Data_pour_menu_déroulant1"/>
      <sheetName val="DTF_drop_down_list1"/>
      <sheetName val="5__Management"/>
      <sheetName val="Données_LMU1"/>
      <sheetName val="0_4_Liste_des_entités"/>
      <sheetName val="Waterfall_charts"/>
      <sheetName val="Trend_mensili_IB_2004"/>
      <sheetName val="Countries macro data"/>
      <sheetName val="P&amp;L Long Period (Report)"/>
      <sheetName val="P&amp;L_Long_Period_(Report)"/>
      <sheetName val="Data_pour_menu_déroulant2"/>
      <sheetName val="DTF_drop_down_list2"/>
      <sheetName val="Données_LMU2"/>
      <sheetName val="5__Management1"/>
      <sheetName val="Waterfall_charts1"/>
      <sheetName val="0_4_Liste_des_entités1"/>
      <sheetName val="Trend_mensili_IB_20041"/>
      <sheetName val="P&amp;L_Long_Period_(Report)1"/>
      <sheetName val="Data_pour_menu_déroulant3"/>
      <sheetName val="DTF_drop_down_list3"/>
      <sheetName val="Données_LMU3"/>
      <sheetName val="5__Management2"/>
      <sheetName val="Waterfall_charts2"/>
      <sheetName val="0_4_Liste_des_entités2"/>
      <sheetName val="Trend_mensili_IB_20042"/>
      <sheetName val="P&amp;L_Long_Period_(Report)2"/>
      <sheetName val="DATOS GRLES."/>
      <sheetName val="MES"/>
      <sheetName val="DATOS_GRLES_"/>
      <sheetName val="DATOS_GRLES_1"/>
      <sheetName val="Parameter"/>
      <sheetName val="Mapping2"/>
      <sheetName val="Tabelle3"/>
      <sheetName val="Data_pour_menu_déroulant4"/>
      <sheetName val="DTF_drop_down_list4"/>
      <sheetName val="Données_LMU4"/>
      <sheetName val="5__Management3"/>
      <sheetName val="Waterfall_charts3"/>
      <sheetName val="0_4_Liste_des_entités3"/>
      <sheetName val="Trend_mensili_IB_20043"/>
      <sheetName val="P&amp;L_Long_Period_(Report)3"/>
      <sheetName val="BCP X - Positions"/>
      <sheetName val="BCP Asia II"/>
      <sheetName val="DATOS_GRLES_2"/>
      <sheetName val="Drop-downs"/>
      <sheetName val="Months"/>
      <sheetName val="PilotFP"/>
      <sheetName val="PILOT"/>
      <sheetName val="Source onglet input"/>
      <sheetName val="Definitions "/>
      <sheetName val="Infos"/>
      <sheetName val="HYPOTHESES"/>
      <sheetName val="FY12 Customer UK &amp; Int"/>
      <sheetName val="C. Brands and Products"/>
      <sheetName val="Hide"/>
      <sheetName val="Countries_macro_data"/>
      <sheetName val="3-Company_list"/>
      <sheetName val="Liste_agrégats_Cash_Flow"/>
      <sheetName val="FY12_Customer_UK_&amp;_Int"/>
      <sheetName val="C__Brands_and_Products"/>
      <sheetName val="RubIG"/>
      <sheetName val="Tradesum"/>
      <sheetName val="MWC"/>
      <sheetName val="Base pour rating FY19"/>
      <sheetName val="Base pour rating FY19 (2)"/>
      <sheetName val="Menus déroulants"/>
      <sheetName val="Base CA 2019"/>
      <sheetName val="UPSLIDE_UndoFormatting"/>
      <sheetName val="UPSLIDE_Undo"/>
      <sheetName val="VAR"/>
      <sheetName val="Parameters"/>
      <sheetName val="TABLES"/>
      <sheetName val="Source_onglet_input"/>
      <sheetName val=" Sales by site"/>
      <sheetName val="Data_pour_menu_déroulant5"/>
      <sheetName val="DTF_drop_down_list5"/>
      <sheetName val="5__Management4"/>
      <sheetName val="Données_LMU5"/>
      <sheetName val="0_4_Liste_des_entités4"/>
      <sheetName val="Trend_mensili_IB_20044"/>
      <sheetName val="Liste_agrégats_Cash_Flow1"/>
      <sheetName val="Waterfall_charts4"/>
      <sheetName val="Countries_macro_data1"/>
      <sheetName val="DATOS_GRLES_3"/>
      <sheetName val="3-Company_list1"/>
      <sheetName val="P&amp;L_Long_Period_(Report)4"/>
      <sheetName val="Liste_agrégats_Bilan"/>
      <sheetName val="BCP_X_-_Positions"/>
      <sheetName val="BCP_Asia_II"/>
      <sheetName val="FY12_Customer_UK_&amp;_Int1"/>
      <sheetName val="C__Brands_and_Products1"/>
      <sheetName val="Model"/>
      <sheetName val="DATOS_GRLES_4"/>
      <sheetName val="Data Validation"/>
      <sheetName val="A.F.A."/>
      <sheetName val="17_MODEL_STRUCTURE"/>
      <sheetName val="Figures data"/>
      <sheetName val="DDM Alt."/>
      <sheetName val="Green VDR Index"/>
      <sheetName val="Red VDR Index"/>
      <sheetName val="Pg 65"/>
      <sheetName val="Foglio1"/>
      <sheetName val="elenchi"/>
      <sheetName val="BCVP 2009 - Positions"/>
      <sheetName val="Dropdown lists"/>
      <sheetName val="Country lists"/>
      <sheetName val="Courbe"/>
      <sheetName val="Bruttobezüge Ausgangstabelle"/>
      <sheetName val="MICAP"/>
      <sheetName val="Selection"/>
      <sheetName val="RAG_Resource summary"/>
      <sheetName val="Base table"/>
      <sheetName val="MAPS"/>
      <sheetName val="Input other"/>
      <sheetName val="BC inputs pv"/>
      <sheetName val="Initiatives input"/>
      <sheetName val="Initiatives input SM&amp;A"/>
      <sheetName val="Dropdowns"/>
      <sheetName val="Connectivity_charts"/>
      <sheetName val="DO NOT EDIT"/>
      <sheetName val="Basic Input"/>
      <sheetName val="Feuil1"/>
      <sheetName val="CPY"/>
      <sheetName val="DATA"/>
      <sheetName val="TABLE"/>
      <sheetName val="0_Inputs"/>
      <sheetName val="Hoja1"/>
      <sheetName val="Desplegables"/>
      <sheetName val="2007实际(每月)"/>
      <sheetName val="2008实际(每月)"/>
      <sheetName val="2008实际(截至)"/>
      <sheetName val="2008予算(每月)"/>
      <sheetName val="2008予算(截至)"/>
      <sheetName val="目錄"/>
      <sheetName val="开发成本(PUD)"/>
      <sheetName val="开发产品变动表(Compelted units)"/>
      <sheetName val="2.12.1其它货币"/>
      <sheetName val="UFPrn20111229160038"/>
      <sheetName val="滨三期"/>
      <sheetName val="Variables"/>
      <sheetName val="5.9.1应交稅费明细"/>
      <sheetName val="Detail testing on tax payment"/>
      <sheetName val="newcost"/>
      <sheetName val="Sum"/>
      <sheetName val="Data Sheet"/>
      <sheetName val="SGT New Equipment Sta Al_inputs"/>
      <sheetName val="menus"/>
      <sheetName val="x_rates"/>
      <sheetName val="Input"/>
      <sheetName val="Database UK"/>
      <sheetName val="Database France"/>
      <sheetName val="Database Germany"/>
      <sheetName val="Database Italy"/>
      <sheetName val="Database Spain"/>
      <sheetName val="FX rates"/>
      <sheetName val="Financials"/>
      <sheetName val="Plan comptable complet"/>
      <sheetName val="管理费用"/>
      <sheetName val="首页"/>
      <sheetName val="财务情况总结"/>
      <sheetName val="总预算表"/>
      <sheetName val="SQLSheet"/>
      <sheetName val="DCF Matrix"/>
      <sheetName val="F&amp;F"/>
      <sheetName val="BQMPALOC"/>
      <sheetName val="WWAV CF"/>
      <sheetName val="1Q13 Variance"/>
      <sheetName val="WWAV BS"/>
      <sheetName val="WWAV 3Q13 Preview"/>
      <sheetName val="WWAV DCF Exhibit"/>
      <sheetName val="WWAV IS"/>
      <sheetName val="End-Markets"/>
      <sheetName val="Members"/>
      <sheetName val="Foglio2"/>
      <sheetName val="Income statement"/>
      <sheetName val="Справочники_2"/>
      <sheetName val="Периоды"/>
      <sheetName val="ЭкоУ-статьи бюджета"/>
      <sheetName val="Справочник (2)"/>
      <sheetName val="Статьи бюджета 2021"/>
      <sheetName val="1.1.8_Спр-ник_Статьи цел. ср-в"/>
      <sheetName val="1.1.2_Спр-ник_Подразделение"/>
      <sheetName val="1.1.4_Спр-ник_Статьи сметы"/>
      <sheetName val="1.1.1_Спр-ник_Организация"/>
      <sheetName val="1.1.9_Справочник доверенностей"/>
      <sheetName val="1.1.5_Спр-ник_Вид деятельности"/>
      <sheetName val="1.1.3_Спр-ник_Статьи затрат"/>
      <sheetName val="Список (поступления)"/>
      <sheetName val="Выпадающие списки"/>
      <sheetName val="Слайд_21_ФА_ССДП Ф-Ф"/>
      <sheetName val=""/>
      <sheetName val="Техлист"/>
      <sheetName val="р_список"/>
      <sheetName val="технич"/>
      <sheetName val="Приложение 1"/>
      <sheetName val="кальк"/>
      <sheetName val="Списки (Не удалять!) (2)"/>
      <sheetName val="вспомогательные производства"/>
      <sheetName val="Debt"/>
      <sheetName val="Магазины"/>
      <sheetName val="Справочник клиентов"/>
      <sheetName val="Справочник видов ГП"/>
      <sheetName val="Техн лист"/>
      <sheetName val="Справочник марок ППУ"/>
      <sheetName val="Bud"/>
      <sheetName val="Для заливки"/>
      <sheetName val="support"/>
      <sheetName val="LOADDAT"/>
      <sheetName val="ESCON"/>
      <sheetName val="контрагент новый"/>
      <sheetName val="B03"/>
      <sheetName val="FitOutConfCentre"/>
      <sheetName val=" N Finansal Eğri"/>
      <sheetName val="Доходы"/>
      <sheetName val="классификатор"/>
      <sheetName val="PL_Total"/>
      <sheetName val="Выпадающий список"/>
      <sheetName val="Веса показателей"/>
      <sheetName val="К 005"/>
      <sheetName val="РБП"/>
      <sheetName val="6.1_хЦТЭТ"/>
      <sheetName val="тех данные"/>
      <sheetName val="SOV tot"/>
      <sheetName val="Роли"/>
      <sheetName val="EKDEB90"/>
      <sheetName val="17_Налог1"/>
      <sheetName val="Ф-2_ЮССС1"/>
      <sheetName val="Ф-1_ЮССС1"/>
      <sheetName val="Статьи_затрат_и_ЦФО1"/>
      <sheetName val="Расчет_VAS_(руб_)1"/>
      <sheetName val="INPUT_EXPENSES1"/>
      <sheetName val="Статьи_БДДС1"/>
      <sheetName val="Справочник_статей1"/>
      <sheetName val="Dropdown_list1"/>
      <sheetName val="Прайс_Лист1"/>
      <sheetName val="Статьи_ПГСО"/>
      <sheetName val="9_стрим"/>
      <sheetName val="Перечень_ИТ-систем"/>
      <sheetName val="Список_БП"/>
      <sheetName val="Тех__лист"/>
      <sheetName val="проект_-_отдел1"/>
      <sheetName val="Список_спец__критериев"/>
      <sheetName val="Стать_БУ"/>
      <sheetName val="счета__БУ"/>
      <sheetName val="BS_PR"/>
      <sheetName val="Прочие_ДиР"/>
      <sheetName val="BS_ГК_МТ"/>
      <sheetName val="PL_ГК_МТ"/>
      <sheetName val="IFRS_corr"/>
      <sheetName val="Свод_&quot;К&quot;"/>
      <sheetName val="_+_ОСВ_43"/>
      <sheetName val="Рук-ство_по_зап-ю"/>
      <sheetName val="Курс"/>
      <sheetName val="для ВС"/>
      <sheetName val="0.1.Титул"/>
      <sheetName val="0.2.Вводные"/>
      <sheetName val="Данные"/>
      <sheetName val="База контрактация"/>
      <sheetName val="КПЭ"/>
      <sheetName val="Сценарии"/>
      <sheetName val="КОНТРАКТАЦИЯ"/>
      <sheetName val="КП"/>
      <sheetName val="Y"/>
      <sheetName val="КОМПЕТЕНЦИИ"/>
      <sheetName val="1.1.БДР"/>
      <sheetName val="1.2.БДДС"/>
      <sheetName val="1.3.Содержание"/>
      <sheetName val="1.4.Баланс"/>
      <sheetName val="1.5.БДДС косв"/>
      <sheetName val="1.6.Расходы_начисление"/>
      <sheetName val="1.7.Анализ расходов"/>
      <sheetName val="2.1.Контрактация"/>
      <sheetName val="2.2.Калькуляция"/>
      <sheetName val="2.3.Производство_Себестоимость"/>
      <sheetName val="2.3.Продажа_Выручка"/>
      <sheetName val="2.3.Продажа_Себестоимость"/>
      <sheetName val="2.3.Продажа_Свод"/>
      <sheetName val="3.ЦФО"/>
      <sheetName val="0"/>
      <sheetName val="100"/>
      <sheetName val="4.Прочие"/>
      <sheetName val="5.Финплан"/>
      <sheetName val="6.КП"/>
      <sheetName val="7.Активы"/>
      <sheetName val="8.1.Проекты"/>
      <sheetName val="8.2.Объекты"/>
      <sheetName val="И0"/>
      <sheetName val="И1"/>
      <sheetName val="И2"/>
      <sheetName val="И3"/>
      <sheetName val="И4"/>
      <sheetName val="И5"/>
      <sheetName val="И6"/>
      <sheetName val="И7"/>
      <sheetName val="И8"/>
      <sheetName val="И100"/>
      <sheetName val="Общая информация"/>
      <sheetName val="План-Факт закрытых периодов"/>
      <sheetName val="План-Прогноз"/>
      <sheetName val="Обзор"/>
      <sheetName val="Контроль"/>
      <sheetName val="Ф.1 Баланс"/>
      <sheetName val="Ф.1.1 Оборотный капитал"/>
      <sheetName val="Ф.1.2 Финансовые вложения"/>
      <sheetName val="Ф.2 ОПУ"/>
      <sheetName val="Ф.2.1 Выручка"/>
      <sheetName val="Ф.2.1.1 Контракты"/>
      <sheetName val="Ф.2.2 Расходы по начислению"/>
      <sheetName val="Ф.3.1 ОДДС прямым методом"/>
      <sheetName val="Ф.3.2 ОДДС косвенным методом"/>
      <sheetName val="Ф.4 Инвест программа"/>
      <sheetName val="Ф.5 Заемные обязательства"/>
      <sheetName val="Ф.6 ВГО"/>
      <sheetName val="Ф.7 ФОТ и численность"/>
      <sheetName val="Формы"/>
      <sheetName val="ДЗО +ИНН+КПП из УХ на основе БВ"/>
      <sheetName val="Виды договоров"/>
      <sheetName val="Операторы ЭДО"/>
      <sheetName val="Temp"/>
      <sheetName val="текущие"/>
      <sheetName val="перспективные"/>
      <sheetName val="Выпадающий список "/>
      <sheetName val="갑지"/>
      <sheetName val="Finansal_tamamlanma_Eğrisi"/>
      <sheetName val="PROC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/>
      <sheetData sheetId="276"/>
      <sheetData sheetId="277"/>
      <sheetData sheetId="278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 refreshError="1"/>
      <sheetData sheetId="483" refreshError="1"/>
      <sheetData sheetId="484"/>
      <sheetData sheetId="485" refreshError="1"/>
      <sheetData sheetId="486" refreshError="1"/>
      <sheetData sheetId="487" refreshError="1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 refreshError="1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/>
      <sheetData sheetId="511"/>
      <sheetData sheetId="512"/>
      <sheetData sheetId="513"/>
      <sheetData sheetId="514"/>
      <sheetData sheetId="515" refreshError="1"/>
      <sheetData sheetId="516" refreshError="1"/>
      <sheetData sheetId="517" refreshError="1"/>
      <sheetData sheetId="518"/>
      <sheetData sheetId="519"/>
      <sheetData sheetId="520"/>
      <sheetData sheetId="521"/>
      <sheetData sheetId="522"/>
      <sheetData sheetId="523"/>
      <sheetData sheetId="524" refreshError="1"/>
      <sheetData sheetId="525" refreshError="1"/>
      <sheetData sheetId="526" refreshError="1"/>
      <sheetData sheetId="527"/>
      <sheetData sheetId="528" refreshError="1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 refreshError="1"/>
      <sheetData sheetId="547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/>
      <sheetData sheetId="600" refreshError="1"/>
      <sheetData sheetId="60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 refreshError="1"/>
      <sheetData sheetId="708" refreshError="1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 (итого)"/>
      <sheetName val="PL"/>
      <sheetName val="capit.mov."/>
      <sheetName val="корр."/>
      <sheetName val="оборотка"/>
      <sheetName val="d"/>
      <sheetName val="balans SAP (rur)"/>
      <sheetName val="balance SAP (usd)"/>
      <sheetName val="кредиты"/>
      <sheetName val="товары"/>
      <sheetName val="кр.услуги"/>
      <sheetName val="кр.тов"/>
      <sheetName val="проч.кр."/>
      <sheetName val="крОС"/>
      <sheetName val="список кред"/>
      <sheetName val="Лист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>
        <row r="2">
          <cell r="A2" t="str">
            <v>100000Актив</v>
          </cell>
          <cell r="B2" t="str">
            <v>100000</v>
          </cell>
          <cell r="C2" t="str">
            <v>Актив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100000---------------------------------------------</v>
          </cell>
          <cell r="B3" t="str">
            <v>100000</v>
          </cell>
          <cell r="C3" t="str">
            <v>---------------------------------------------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101000Текущие активы</v>
          </cell>
          <cell r="B4" t="str">
            <v>101000</v>
          </cell>
          <cell r="C4" t="str">
            <v>Текущие активы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101000---------------------------------------------</v>
          </cell>
          <cell r="B5" t="str">
            <v>101000</v>
          </cell>
          <cell r="C5" t="str">
            <v>---------------------------------------------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101100Денежные средства</v>
          </cell>
          <cell r="B6" t="str">
            <v>101100</v>
          </cell>
          <cell r="C6" t="str">
            <v>Денежные средства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101100100100 Касса магазина N1 - транзит.счет(гл.касса-касс.т.)</v>
          </cell>
          <cell r="B7" t="str">
            <v>101100</v>
          </cell>
          <cell r="C7" t="str">
            <v>100100 Касса магазина N1 - транзит.счет(гл.касса-касс.т.)</v>
          </cell>
          <cell r="D7">
            <v>0</v>
          </cell>
          <cell r="E7">
            <v>698290.5</v>
          </cell>
          <cell r="F7">
            <v>-698290.5</v>
          </cell>
        </row>
        <row r="8">
          <cell r="A8" t="str">
            <v>101100100110 Касса магазина N1 в RUB</v>
          </cell>
          <cell r="B8" t="str">
            <v>101100</v>
          </cell>
          <cell r="C8" t="str">
            <v>100110 Касса магазина N1 в RUB</v>
          </cell>
          <cell r="D8">
            <v>615700.35</v>
          </cell>
          <cell r="E8">
            <v>1068571.55</v>
          </cell>
          <cell r="F8">
            <v>-452871.2</v>
          </cell>
        </row>
        <row r="9">
          <cell r="A9" t="str">
            <v>101100100111 Касса магазина Лента-1 (руб.)</v>
          </cell>
          <cell r="B9" t="str">
            <v>101100</v>
          </cell>
          <cell r="C9" t="str">
            <v>100111 Касса магазина Лента-1 (руб.)</v>
          </cell>
          <cell r="D9">
            <v>687642.32</v>
          </cell>
          <cell r="E9">
            <v>428066.5</v>
          </cell>
          <cell r="F9">
            <v>259575.82</v>
          </cell>
        </row>
        <row r="10">
          <cell r="A10" t="str">
            <v>101100100200 Касса магазина N2 - транзит.счет(гл.касса-касс.т.)</v>
          </cell>
          <cell r="B10" t="str">
            <v>101100</v>
          </cell>
          <cell r="C10" t="str">
            <v>100200 Касса магазина N2 - транзит.счет(гл.касса-касс.т.)</v>
          </cell>
          <cell r="D10">
            <v>0</v>
          </cell>
          <cell r="E10">
            <v>1021943.26</v>
          </cell>
          <cell r="F10">
            <v>-1021943.26</v>
          </cell>
        </row>
        <row r="11">
          <cell r="A11" t="str">
            <v>101100100210 Касса магазина N2 в RUB</v>
          </cell>
          <cell r="B11" t="str">
            <v>101100</v>
          </cell>
          <cell r="C11" t="str">
            <v>100210 Касса магазина N2 в RUB</v>
          </cell>
          <cell r="D11">
            <v>193985.47</v>
          </cell>
          <cell r="E11">
            <v>1023414.95</v>
          </cell>
          <cell r="F11">
            <v>-829429.48</v>
          </cell>
        </row>
        <row r="12">
          <cell r="A12" t="str">
            <v>101100100211 Касса магазина Лента-2 (руб.)</v>
          </cell>
          <cell r="B12" t="str">
            <v>101100</v>
          </cell>
          <cell r="C12" t="str">
            <v>100211 Касса магазина Лента-2 (руб.)</v>
          </cell>
          <cell r="D12">
            <v>1563953.41</v>
          </cell>
          <cell r="E12">
            <v>1046884.81</v>
          </cell>
          <cell r="F12">
            <v>517068.6</v>
          </cell>
        </row>
        <row r="13">
          <cell r="A13" t="str">
            <v>101100100299 Транзитный счет для отчетов касс (снятие) Лента-2</v>
          </cell>
          <cell r="B13" t="str">
            <v>101100</v>
          </cell>
          <cell r="C13" t="str">
            <v>100299 Транзитный счет для отчетов касс (снятие) Лента-2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101100100300 Касса магазина N3 - транзит.счет(гл.касса-касс.т.)</v>
          </cell>
          <cell r="B14" t="str">
            <v>101100</v>
          </cell>
          <cell r="C14" t="str">
            <v>100300 Касса магазина N3 - транзит.счет(гл.касса-касс.т.)</v>
          </cell>
          <cell r="D14">
            <v>0</v>
          </cell>
          <cell r="E14">
            <v>1666891.02</v>
          </cell>
          <cell r="F14">
            <v>-1666891.02</v>
          </cell>
        </row>
        <row r="15">
          <cell r="A15" t="str">
            <v>101100100310 Касса магазина N3 в RUB</v>
          </cell>
          <cell r="B15" t="str">
            <v>101100</v>
          </cell>
          <cell r="C15" t="str">
            <v>100310 Касса магазина N3 в RUB</v>
          </cell>
          <cell r="D15">
            <v>1167274.94</v>
          </cell>
          <cell r="E15">
            <v>1458003.36</v>
          </cell>
          <cell r="F15">
            <v>-290728.42</v>
          </cell>
        </row>
        <row r="16">
          <cell r="A16" t="str">
            <v>101100100311 Касса магазина Лента-3 (руб.)</v>
          </cell>
          <cell r="B16" t="str">
            <v>101100</v>
          </cell>
          <cell r="C16" t="str">
            <v>100311 Касса магазина Лента-3 (руб.)</v>
          </cell>
          <cell r="D16">
            <v>1375198.69</v>
          </cell>
          <cell r="E16">
            <v>2328218.33</v>
          </cell>
          <cell r="F16">
            <v>-953019.64</v>
          </cell>
        </row>
        <row r="17">
          <cell r="A17" t="str">
            <v>101100100399 Транзитный счет для отчетов касс (снятие) Лента-3</v>
          </cell>
          <cell r="B17" t="str">
            <v>101100</v>
          </cell>
          <cell r="C17" t="str">
            <v>100399 Транзитный счет для отчетов касс (снятие) Лента-3</v>
          </cell>
          <cell r="D17">
            <v>0</v>
          </cell>
          <cell r="E17">
            <v>0</v>
          </cell>
          <cell r="F17">
            <v>0</v>
          </cell>
        </row>
        <row r="18">
          <cell r="A18" t="str">
            <v>101100100400 Касса магазина N4 - транзит.счет(гл.касса-касс.т.)</v>
          </cell>
          <cell r="B18" t="str">
            <v>101100</v>
          </cell>
          <cell r="C18" t="str">
            <v>100400 Касса магазина N4 - транзит.счет(гл.касса-касс.т.)</v>
          </cell>
          <cell r="D18">
            <v>0</v>
          </cell>
          <cell r="E18">
            <v>1619221.2</v>
          </cell>
          <cell r="F18">
            <v>-1619221.2</v>
          </cell>
        </row>
        <row r="19">
          <cell r="A19" t="str">
            <v>101100100410 Касса магазина N4 в RUB</v>
          </cell>
          <cell r="B19" t="str">
            <v>101100</v>
          </cell>
          <cell r="C19" t="str">
            <v>100410 Касса магазина N4 в RUB</v>
          </cell>
          <cell r="D19">
            <v>1266841.6000000001</v>
          </cell>
          <cell r="E19">
            <v>6333268.8799999999</v>
          </cell>
          <cell r="F19">
            <v>-5066427.28</v>
          </cell>
        </row>
        <row r="20">
          <cell r="A20" t="str">
            <v>101100100411 Касса магазина Лента-4 (руб.)</v>
          </cell>
          <cell r="B20" t="str">
            <v>101100</v>
          </cell>
          <cell r="C20" t="str">
            <v>100411 Касса магазина Лента-4 (руб.)</v>
          </cell>
          <cell r="D20">
            <v>4038964.97</v>
          </cell>
          <cell r="E20">
            <v>1728286.5</v>
          </cell>
          <cell r="F20">
            <v>2310678.4700000002</v>
          </cell>
        </row>
        <row r="21">
          <cell r="A21" t="str">
            <v>101100100499 Транзитный счет для отчетов касс (снятие) Лента-4</v>
          </cell>
          <cell r="B21" t="str">
            <v>101100</v>
          </cell>
          <cell r="C21" t="str">
            <v>100499 Транзитный счет для отчетов касс (снятие) Лента-4</v>
          </cell>
          <cell r="D21">
            <v>0</v>
          </cell>
          <cell r="E21">
            <v>0</v>
          </cell>
          <cell r="F21">
            <v>0</v>
          </cell>
        </row>
        <row r="22">
          <cell r="A22" t="str">
            <v>101100100500 Касса магазина N5 - транзит.счет(гл.касса-касс.т.)</v>
          </cell>
          <cell r="B22" t="str">
            <v>101100</v>
          </cell>
          <cell r="C22" t="str">
            <v>100500 Касса магазина N5 - транзит.счет(гл.касса-касс.т.)</v>
          </cell>
          <cell r="D22">
            <v>0</v>
          </cell>
          <cell r="E22">
            <v>1033239.57</v>
          </cell>
          <cell r="F22">
            <v>-1033239.57</v>
          </cell>
        </row>
        <row r="23">
          <cell r="A23" t="str">
            <v>101100100510 Касса магазина N5 в RUB</v>
          </cell>
          <cell r="B23" t="str">
            <v>101100</v>
          </cell>
          <cell r="C23" t="str">
            <v>100510 Касса магазина N5 в RUB</v>
          </cell>
          <cell r="D23">
            <v>1063731.23</v>
          </cell>
          <cell r="E23">
            <v>1979157.32</v>
          </cell>
          <cell r="F23">
            <v>-915426.09</v>
          </cell>
        </row>
        <row r="24">
          <cell r="A24" t="str">
            <v>101100100511 Касса магазина Лента-5 (руб.)</v>
          </cell>
          <cell r="B24" t="str">
            <v>101100</v>
          </cell>
          <cell r="C24" t="str">
            <v>100511 Касса магазина Лента-5 (руб.)</v>
          </cell>
          <cell r="D24">
            <v>1908049.85</v>
          </cell>
          <cell r="E24">
            <v>834849.71</v>
          </cell>
          <cell r="F24">
            <v>1073200.1399999999</v>
          </cell>
        </row>
        <row r="25">
          <cell r="A25" t="str">
            <v>101100100599 Транзитный счет для отчетов касс (снятие) Лента-5</v>
          </cell>
          <cell r="B25" t="str">
            <v>101100</v>
          </cell>
          <cell r="C25" t="str">
            <v>100599 Транзитный счет для отчетов касс (снятие) Лента-5</v>
          </cell>
          <cell r="D25">
            <v>0</v>
          </cell>
          <cell r="E25">
            <v>0</v>
          </cell>
          <cell r="F25">
            <v>0</v>
          </cell>
        </row>
        <row r="26">
          <cell r="A26" t="str">
            <v>101100100600 Касса магазина N6 - транзит.счет(гл.касса-касс.т.)</v>
          </cell>
          <cell r="B26" t="str">
            <v>101100</v>
          </cell>
          <cell r="C26" t="str">
            <v>100600 Касса магазина N6 - транзит.счет(гл.касса-касс.т.)</v>
          </cell>
          <cell r="D26">
            <v>0</v>
          </cell>
          <cell r="E26">
            <v>1095575.05</v>
          </cell>
          <cell r="F26">
            <v>-1095575.05</v>
          </cell>
        </row>
        <row r="27">
          <cell r="A27" t="str">
            <v>101100100610 Касса магазина N6 в RUB</v>
          </cell>
          <cell r="B27" t="str">
            <v>101100</v>
          </cell>
          <cell r="C27" t="str">
            <v>100610 Касса магазина N6 в RUB</v>
          </cell>
          <cell r="D27">
            <v>821912.03</v>
          </cell>
          <cell r="E27">
            <v>1295406.45</v>
          </cell>
          <cell r="F27">
            <v>-473494.42</v>
          </cell>
        </row>
        <row r="28">
          <cell r="A28" t="str">
            <v>101100100611 Касса магазина Лента-6 (руб.)</v>
          </cell>
          <cell r="B28" t="str">
            <v>101100</v>
          </cell>
          <cell r="C28" t="str">
            <v>100611 Касса магазина Лента-6 (руб.)</v>
          </cell>
          <cell r="D28">
            <v>4088734.6</v>
          </cell>
          <cell r="E28">
            <v>1145625.05</v>
          </cell>
          <cell r="F28">
            <v>2943109.55</v>
          </cell>
        </row>
        <row r="29">
          <cell r="A29" t="str">
            <v>101100100699 Транзитный счет для отчетов касс (снятие) Лента-6</v>
          </cell>
          <cell r="B29" t="str">
            <v>101100</v>
          </cell>
          <cell r="C29" t="str">
            <v>100699 Транзитный счет для отчетов касс (снятие) Лента-6</v>
          </cell>
          <cell r="D29">
            <v>0</v>
          </cell>
          <cell r="E29">
            <v>952658.2</v>
          </cell>
          <cell r="F29">
            <v>-952658.2</v>
          </cell>
        </row>
        <row r="30">
          <cell r="A30" t="str">
            <v>101100109999 Транзитный счет для продаж по кредитным картам</v>
          </cell>
          <cell r="B30" t="str">
            <v>101100</v>
          </cell>
          <cell r="C30" t="str">
            <v>109999 Транзитный счет для продаж по кредитным картам</v>
          </cell>
          <cell r="D30">
            <v>2809066.86</v>
          </cell>
          <cell r="E30">
            <v>1365025.01</v>
          </cell>
          <cell r="F30">
            <v>1444041.85</v>
          </cell>
        </row>
        <row r="31">
          <cell r="A31" t="str">
            <v>101100110101 Пионер Альфабанк RUB 40702810900020001726</v>
          </cell>
          <cell r="B31" t="str">
            <v>101100</v>
          </cell>
          <cell r="C31" t="str">
            <v>110101 Пионер Альфабанк RUB 40702810900020001726</v>
          </cell>
          <cell r="D31">
            <v>0</v>
          </cell>
          <cell r="E31">
            <v>0</v>
          </cell>
          <cell r="F31">
            <v>0</v>
          </cell>
        </row>
        <row r="32">
          <cell r="A32" t="str">
            <v>101100110102 Пионер Балт.Банк RUB 40702810300000016147</v>
          </cell>
          <cell r="B32" t="str">
            <v>101100</v>
          </cell>
          <cell r="C32" t="str">
            <v>110102 Пионер Балт.Банк RUB 40702810300000016147</v>
          </cell>
          <cell r="D32">
            <v>0</v>
          </cell>
          <cell r="E32">
            <v>0</v>
          </cell>
          <cell r="F32">
            <v>0</v>
          </cell>
        </row>
        <row r="33">
          <cell r="A33" t="str">
            <v>101100110103 Пионер СитиИнвест RUB 40702810800000000449</v>
          </cell>
          <cell r="B33" t="str">
            <v>101100</v>
          </cell>
          <cell r="C33" t="str">
            <v>110103 Пионер СитиИнвест RUB 40702810800000000449</v>
          </cell>
          <cell r="D33">
            <v>0</v>
          </cell>
          <cell r="E33">
            <v>0</v>
          </cell>
          <cell r="F33">
            <v>0</v>
          </cell>
        </row>
        <row r="34">
          <cell r="A34" t="str">
            <v>101100110104 Пионер ПСБ RUB 40702810439000002935</v>
          </cell>
          <cell r="B34" t="str">
            <v>101100</v>
          </cell>
          <cell r="C34" t="str">
            <v>110104 Пионер ПСБ RUB 40702810439000002935</v>
          </cell>
          <cell r="D34">
            <v>0</v>
          </cell>
          <cell r="E34">
            <v>0</v>
          </cell>
          <cell r="F34">
            <v>0</v>
          </cell>
        </row>
        <row r="35">
          <cell r="A35" t="str">
            <v>101100110202 Факел Балт.Банк RUB 40702810900000016628</v>
          </cell>
          <cell r="B35" t="str">
            <v>101100</v>
          </cell>
          <cell r="C35" t="str">
            <v>110202 Факел Балт.Банк RUB 40702810900000016628</v>
          </cell>
          <cell r="D35">
            <v>0</v>
          </cell>
          <cell r="E35">
            <v>0</v>
          </cell>
          <cell r="F35">
            <v>0</v>
          </cell>
        </row>
        <row r="36">
          <cell r="A36" t="str">
            <v>101100110203 Факел ПСБ RUB 40702810139000002934</v>
          </cell>
          <cell r="B36" t="str">
            <v>101100</v>
          </cell>
          <cell r="C36" t="str">
            <v>110203 Факел ПСБ RUB 40702810139000002934</v>
          </cell>
          <cell r="D36">
            <v>0</v>
          </cell>
          <cell r="E36">
            <v>0</v>
          </cell>
          <cell r="F36">
            <v>0</v>
          </cell>
        </row>
        <row r="37">
          <cell r="A37" t="str">
            <v>101100110204 Факел ПСБ RUB 40702810539000002864</v>
          </cell>
          <cell r="B37" t="str">
            <v>101100</v>
          </cell>
          <cell r="C37" t="str">
            <v>110204 Факел ПСБ RUB 40702810539000002864</v>
          </cell>
          <cell r="D37">
            <v>1081008.29</v>
          </cell>
          <cell r="E37">
            <v>166462.24</v>
          </cell>
          <cell r="F37">
            <v>914546.05</v>
          </cell>
        </row>
        <row r="38">
          <cell r="A38" t="str">
            <v>101100110205 Факел Сбербанк RUB 40702810955000100099</v>
          </cell>
          <cell r="B38" t="str">
            <v>101100</v>
          </cell>
          <cell r="C38" t="str">
            <v>110205 Факел Сбербанк RUB 40702810955000100099</v>
          </cell>
          <cell r="D38">
            <v>0</v>
          </cell>
          <cell r="E38">
            <v>36861.9</v>
          </cell>
          <cell r="F38">
            <v>-36861.9</v>
          </cell>
        </row>
        <row r="39">
          <cell r="A39" t="str">
            <v>101100110206 Факел Уралсиб RUB 40702810522000001193</v>
          </cell>
          <cell r="B39" t="str">
            <v>101100</v>
          </cell>
          <cell r="C39" t="str">
            <v>110206 Факел Уралсиб RUB 40702810522000001193</v>
          </cell>
          <cell r="D39">
            <v>0</v>
          </cell>
          <cell r="E39">
            <v>343946.5</v>
          </cell>
          <cell r="F39">
            <v>-343946.5</v>
          </cell>
        </row>
        <row r="40">
          <cell r="A40" t="str">
            <v>101100110207 Факел Райффайзен RUB 40702810503000402381</v>
          </cell>
          <cell r="B40" t="str">
            <v>101100</v>
          </cell>
          <cell r="C40" t="str">
            <v>110207 Факел Райффайзен RUB 40702810503000402381</v>
          </cell>
          <cell r="D40">
            <v>0</v>
          </cell>
          <cell r="E40">
            <v>548487.55000000005</v>
          </cell>
          <cell r="F40">
            <v>-548487.55000000005</v>
          </cell>
        </row>
        <row r="41">
          <cell r="A41" t="str">
            <v>101100110301 Эвита Балт.Банк RUB 40702810200000016292</v>
          </cell>
          <cell r="B41" t="str">
            <v>101100</v>
          </cell>
          <cell r="C41" t="str">
            <v>110301 Эвита Балт.Банк RUB 40702810200000016292</v>
          </cell>
          <cell r="D41">
            <v>0</v>
          </cell>
          <cell r="E41">
            <v>0</v>
          </cell>
          <cell r="F41">
            <v>0</v>
          </cell>
        </row>
        <row r="42">
          <cell r="A42" t="str">
            <v>101100110302 Эвита ПСБ RUB 40702810639000002997</v>
          </cell>
          <cell r="B42" t="str">
            <v>101100</v>
          </cell>
          <cell r="C42" t="str">
            <v>110302 Эвита ПСБ RUB 40702810639000002997</v>
          </cell>
          <cell r="D42">
            <v>0</v>
          </cell>
          <cell r="E42">
            <v>0</v>
          </cell>
          <cell r="F42">
            <v>0</v>
          </cell>
        </row>
        <row r="43">
          <cell r="A43" t="str">
            <v>101100110303 Эвита ПСБ RUB 40702810639000002887</v>
          </cell>
          <cell r="B43" t="str">
            <v>101100</v>
          </cell>
          <cell r="C43" t="str">
            <v>110303 Эвита ПСБ RUB 40702810639000002887</v>
          </cell>
          <cell r="D43">
            <v>718295.57</v>
          </cell>
          <cell r="E43">
            <v>498815.67</v>
          </cell>
          <cell r="F43">
            <v>219479.9</v>
          </cell>
        </row>
        <row r="44">
          <cell r="A44" t="str">
            <v>101100110304 Эвита Уралсиб RUB 40702810522000001630</v>
          </cell>
          <cell r="B44" t="str">
            <v>101100</v>
          </cell>
          <cell r="C44" t="str">
            <v>110304 Эвита Уралсиб RUB 40702810522000001630</v>
          </cell>
          <cell r="D44">
            <v>0</v>
          </cell>
          <cell r="E44">
            <v>9987.17</v>
          </cell>
          <cell r="F44">
            <v>-9987.17</v>
          </cell>
        </row>
        <row r="45">
          <cell r="A45" t="str">
            <v>101100110305 Эвита Райффайзен RUB 40702810403000402384</v>
          </cell>
          <cell r="B45" t="str">
            <v>101100</v>
          </cell>
          <cell r="C45" t="str">
            <v>110305 Эвита Райффайзен RUB 40702810403000402384</v>
          </cell>
          <cell r="D45">
            <v>0</v>
          </cell>
          <cell r="E45">
            <v>248154.02</v>
          </cell>
          <cell r="F45">
            <v>-248154.02</v>
          </cell>
        </row>
        <row r="46">
          <cell r="A46" t="str">
            <v>101100110403 Омни ПСБ RUB 40702810639000003970</v>
          </cell>
          <cell r="B46" t="str">
            <v>101100</v>
          </cell>
          <cell r="C46" t="str">
            <v>110403 Омни ПСБ RUB 40702810639000003970</v>
          </cell>
          <cell r="D46">
            <v>0</v>
          </cell>
          <cell r="E46">
            <v>52670.84</v>
          </cell>
          <cell r="F46">
            <v>-52670.84</v>
          </cell>
        </row>
        <row r="47">
          <cell r="A47" t="str">
            <v>101100110404 Омни Райффайзен RUB 40702810703000401292</v>
          </cell>
          <cell r="B47" t="str">
            <v>101100</v>
          </cell>
          <cell r="C47" t="str">
            <v>110404 Омни Райффайзен RUB 40702810703000401292</v>
          </cell>
          <cell r="D47">
            <v>0</v>
          </cell>
          <cell r="E47">
            <v>119242.39</v>
          </cell>
          <cell r="F47">
            <v>-119242.39</v>
          </cell>
        </row>
        <row r="48">
          <cell r="A48" t="str">
            <v>101100110405 Омни Сбербанк RUB 40702810655000100072</v>
          </cell>
          <cell r="B48" t="str">
            <v>101100</v>
          </cell>
          <cell r="C48" t="str">
            <v>110405 Омни Сбербанк RUB 40702810655000100072</v>
          </cell>
          <cell r="D48">
            <v>0</v>
          </cell>
          <cell r="E48">
            <v>120424.94</v>
          </cell>
          <cell r="F48">
            <v>-120424.94</v>
          </cell>
        </row>
        <row r="49">
          <cell r="A49" t="str">
            <v>101100110407 Омни Уралсиб RUB 40702810222000000562</v>
          </cell>
          <cell r="B49" t="str">
            <v>101100</v>
          </cell>
          <cell r="C49" t="str">
            <v>110407 Омни Уралсиб RUB 40702810222000000562</v>
          </cell>
          <cell r="D49">
            <v>0</v>
          </cell>
          <cell r="E49">
            <v>135131.32999999999</v>
          </cell>
          <cell r="F49">
            <v>-135131.32999999999</v>
          </cell>
        </row>
        <row r="50">
          <cell r="A50" t="str">
            <v>101100110409 ОМНИ Балт Банк RUB 40702810700007037033</v>
          </cell>
          <cell r="B50" t="str">
            <v>101100</v>
          </cell>
          <cell r="C50" t="str">
            <v>110409 ОМНИ Балт Банк RUB 40702810700007037033</v>
          </cell>
          <cell r="D50">
            <v>0</v>
          </cell>
          <cell r="E50">
            <v>28430.26</v>
          </cell>
          <cell r="F50">
            <v>-28430.26</v>
          </cell>
        </row>
        <row r="51">
          <cell r="A51" t="str">
            <v>101100110410 ОМНИ ММБанк RUB 40702810200020457193</v>
          </cell>
          <cell r="B51" t="str">
            <v>101100</v>
          </cell>
          <cell r="C51" t="str">
            <v>110410 ОМНИ ММБанк RUB 40702810200020457193</v>
          </cell>
          <cell r="D51">
            <v>0</v>
          </cell>
          <cell r="E51">
            <v>73908.63</v>
          </cell>
          <cell r="F51">
            <v>-73908.63</v>
          </cell>
        </row>
        <row r="52">
          <cell r="A52" t="str">
            <v>101100110601 ЛЕНТА ПСБ RUB 40702810539000004574</v>
          </cell>
          <cell r="B52" t="str">
            <v>101100</v>
          </cell>
          <cell r="C52" t="str">
            <v>110601 ЛЕНТА ПСБ RUB 40702810539000004574</v>
          </cell>
          <cell r="D52">
            <v>2457793.41</v>
          </cell>
          <cell r="E52">
            <v>8803596.7100000009</v>
          </cell>
          <cell r="F52">
            <v>-6345803.2999999998</v>
          </cell>
        </row>
        <row r="53">
          <cell r="A53" t="str">
            <v>101100110602 ЛЕНТА БАЛТ БАНК RUB 40702810700007057107</v>
          </cell>
          <cell r="B53" t="str">
            <v>101100</v>
          </cell>
          <cell r="C53" t="str">
            <v>110602 ЛЕНТА БАЛТ БАНК RUB 40702810700007057107</v>
          </cell>
          <cell r="D53">
            <v>608999.64</v>
          </cell>
          <cell r="E53">
            <v>10149396.720000001</v>
          </cell>
          <cell r="F53">
            <v>-9540397.0800000001</v>
          </cell>
        </row>
        <row r="54">
          <cell r="A54" t="str">
            <v>101100110603 ЛЕНТА УРАЛСИБ RUB 40702810722000001757</v>
          </cell>
          <cell r="B54" t="str">
            <v>101100</v>
          </cell>
          <cell r="C54" t="str">
            <v>110603 ЛЕНТА УРАЛСИБ RUB 40702810722000001757</v>
          </cell>
          <cell r="D54">
            <v>2609072.71</v>
          </cell>
          <cell r="E54">
            <v>695438.07</v>
          </cell>
          <cell r="F54">
            <v>1913634.64</v>
          </cell>
        </row>
        <row r="55">
          <cell r="A55" t="str">
            <v>101100110604 ЛЕНТА РАЙФФАЙЗЕН RUB 40702810503000402378</v>
          </cell>
          <cell r="B55" t="str">
            <v>101100</v>
          </cell>
          <cell r="C55" t="str">
            <v>110604 ЛЕНТА РАЙФФАЙЗЕН RUB 40702810503000402378</v>
          </cell>
          <cell r="D55">
            <v>6252.07</v>
          </cell>
          <cell r="E55">
            <v>4100.8100000000004</v>
          </cell>
          <cell r="F55">
            <v>2151.2600000000002</v>
          </cell>
        </row>
        <row r="56">
          <cell r="A56" t="str">
            <v>101100110610 ЛЕНТА СБЕРБАНК RUB 40702810655000100292</v>
          </cell>
          <cell r="B56" t="str">
            <v>101100</v>
          </cell>
          <cell r="C56" t="str">
            <v>110610 ЛЕНТА СБЕРБАНК RUB 40702810655000100292</v>
          </cell>
          <cell r="D56">
            <v>122195177.77</v>
          </cell>
          <cell r="E56">
            <v>0</v>
          </cell>
          <cell r="F56">
            <v>122195177.77</v>
          </cell>
        </row>
        <row r="57">
          <cell r="A57" t="str">
            <v>101100110611 ЛЕНТА ММБанк RUB 40702810100020454885</v>
          </cell>
          <cell r="B57" t="str">
            <v>101100</v>
          </cell>
          <cell r="C57" t="str">
            <v>110611 ЛЕНТА ММБанк RUB 40702810100020454885</v>
          </cell>
          <cell r="D57">
            <v>137498.85</v>
          </cell>
          <cell r="E57">
            <v>860188.66</v>
          </cell>
          <cell r="F57">
            <v>-722689.81</v>
          </cell>
        </row>
        <row r="58">
          <cell r="A58" t="str">
            <v>101100110701 ИСТОЧНИК УРАЛСИБ RUB 40702810322000001649</v>
          </cell>
          <cell r="B58" t="str">
            <v>101100</v>
          </cell>
          <cell r="C58" t="str">
            <v>110701 ИСТОЧНИК УРАЛСИБ RUB 40702810322000001649</v>
          </cell>
          <cell r="D58">
            <v>0</v>
          </cell>
          <cell r="E58">
            <v>1975.37</v>
          </cell>
          <cell r="F58">
            <v>-1975.37</v>
          </cell>
        </row>
        <row r="59">
          <cell r="A59" t="str">
            <v>101100110705 ИСТОЧНИК РАЙФФАЙЗЕНБАНК RUB 40702810203000402377</v>
          </cell>
          <cell r="B59" t="str">
            <v>101100</v>
          </cell>
          <cell r="C59" t="str">
            <v>110705 ИСТОЧНИК РАЙФФАЙЗЕНБАНК RUB 40702810203000402377</v>
          </cell>
          <cell r="D59">
            <v>3610.33</v>
          </cell>
          <cell r="E59">
            <v>24856.55</v>
          </cell>
          <cell r="F59">
            <v>-21246.22</v>
          </cell>
        </row>
        <row r="60">
          <cell r="A60" t="str">
            <v>101100110706 ИСТОЧНИК ММБанк RUB 40702810200020457287</v>
          </cell>
          <cell r="B60" t="str">
            <v>101100</v>
          </cell>
          <cell r="C60" t="str">
            <v>110706 ИСТОЧНИК ММБанк RUB 40702810200020457287</v>
          </cell>
          <cell r="D60">
            <v>0</v>
          </cell>
          <cell r="E60">
            <v>77404.78</v>
          </cell>
          <cell r="F60">
            <v>-77404.78</v>
          </cell>
        </row>
        <row r="61">
          <cell r="A61" t="str">
            <v>101100110707 ИСТОЧНИК ПСБ RUB 40702810210239000004764</v>
          </cell>
          <cell r="B61" t="str">
            <v>101100</v>
          </cell>
          <cell r="C61" t="str">
            <v>110707 ИСТОЧНИК ПСБ RUB 40702810210239000004764</v>
          </cell>
          <cell r="D61">
            <v>0</v>
          </cell>
          <cell r="E61">
            <v>70059.78</v>
          </cell>
          <cell r="F61">
            <v>-70059.78</v>
          </cell>
        </row>
        <row r="62">
          <cell r="A62" t="str">
            <v>101100110801 КУЛИНАР.ПР-ВО ПСБ RUB 40702810139000004673</v>
          </cell>
          <cell r="B62" t="str">
            <v>101100</v>
          </cell>
          <cell r="C62" t="str">
            <v>110801 КУЛИНАР.ПР-ВО ПСБ RUB 40702810139000004673</v>
          </cell>
          <cell r="D62">
            <v>0</v>
          </cell>
          <cell r="E62">
            <v>71428.81</v>
          </cell>
          <cell r="F62">
            <v>-71428.81</v>
          </cell>
        </row>
        <row r="63">
          <cell r="A63" t="str">
            <v>101100110802 КУЛИНАР.ПР-ВО БАЛТ RUB 40702810500001428848</v>
          </cell>
          <cell r="B63" t="str">
            <v>101100</v>
          </cell>
          <cell r="C63" t="str">
            <v>110802 КУЛИНАР.ПР-ВО БАЛТ RUB 40702810500001428848</v>
          </cell>
          <cell r="D63">
            <v>0</v>
          </cell>
          <cell r="E63">
            <v>123698.26</v>
          </cell>
          <cell r="F63">
            <v>-123698.26</v>
          </cell>
        </row>
        <row r="64">
          <cell r="A64" t="str">
            <v>101100111207 Факел ПСБ USD 40702840239005000843</v>
          </cell>
          <cell r="B64" t="str">
            <v>101100</v>
          </cell>
          <cell r="C64" t="str">
            <v>111207 Факел ПСБ USD 40702840239005000843</v>
          </cell>
          <cell r="D64">
            <v>877.97</v>
          </cell>
          <cell r="E64">
            <v>893.41</v>
          </cell>
          <cell r="F64">
            <v>-15.44</v>
          </cell>
        </row>
        <row r="65">
          <cell r="A65" t="str">
            <v>101100111307 Эвита ПСБ USD 40702840739005000848</v>
          </cell>
          <cell r="B65" t="str">
            <v>101100</v>
          </cell>
          <cell r="C65" t="str">
            <v>111307 Эвита ПСБ USD 40702840739005000848</v>
          </cell>
          <cell r="D65">
            <v>0</v>
          </cell>
          <cell r="E65">
            <v>0</v>
          </cell>
          <cell r="F65">
            <v>0</v>
          </cell>
        </row>
        <row r="66">
          <cell r="A66" t="str">
            <v>101100111408 Омни Райффайзен USD 40702840003000401292</v>
          </cell>
          <cell r="B66" t="str">
            <v>101100</v>
          </cell>
          <cell r="C66" t="str">
            <v>111408 Омни Райффайзен USD 40702840003000401292</v>
          </cell>
          <cell r="D66">
            <v>575.23</v>
          </cell>
          <cell r="E66">
            <v>585.35</v>
          </cell>
          <cell r="F66">
            <v>-10.119999999999999</v>
          </cell>
        </row>
        <row r="67">
          <cell r="A67" t="str">
            <v>101100118010 Тех.счет для входящих платежей по банк.выписке</v>
          </cell>
          <cell r="B67" t="str">
            <v>101100</v>
          </cell>
          <cell r="C67" t="str">
            <v>118010 Тех.счет для входящих платежей по банк.выписке</v>
          </cell>
          <cell r="D67">
            <v>0</v>
          </cell>
          <cell r="E67">
            <v>0</v>
          </cell>
          <cell r="F67">
            <v>0</v>
          </cell>
        </row>
        <row r="68">
          <cell r="A68" t="str">
            <v>101100118020 Тех.счет для исходящих платежей по банк.выписке</v>
          </cell>
          <cell r="B68" t="str">
            <v>101100</v>
          </cell>
          <cell r="C68" t="str">
            <v>118020 Тех.счет для исходящих платежей по банк.выписке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101100118999 F110-Tech.a/c-pmt differ. with alternative currenc</v>
          </cell>
          <cell r="B69" t="str">
            <v>101100</v>
          </cell>
          <cell r="C69" t="str">
            <v>118999 F110-Tech.a/c-pmt differ. with alternative currenc</v>
          </cell>
          <cell r="D69">
            <v>0</v>
          </cell>
          <cell r="E69">
            <v>0</v>
          </cell>
          <cell r="F69">
            <v>0</v>
          </cell>
        </row>
        <row r="70">
          <cell r="A70" t="str">
            <v>101100119300 Транзитные счета банки</v>
          </cell>
          <cell r="B70" t="str">
            <v>101100</v>
          </cell>
          <cell r="C70" t="str">
            <v>119300 Транзитные счета банки</v>
          </cell>
          <cell r="D70">
            <v>0</v>
          </cell>
          <cell r="E70">
            <v>0</v>
          </cell>
          <cell r="F70">
            <v>0</v>
          </cell>
        </row>
        <row r="71">
          <cell r="A71" t="str">
            <v>101100119400 Счет оффшорной компании Istochnic LTD</v>
          </cell>
          <cell r="B71" t="str">
            <v>101100</v>
          </cell>
          <cell r="C71" t="str">
            <v>119400 Счет оффшорной компании Istochnic LTD</v>
          </cell>
          <cell r="D71">
            <v>82518788.540000007</v>
          </cell>
          <cell r="E71">
            <v>1683414.17</v>
          </cell>
          <cell r="F71">
            <v>80835374.370000005</v>
          </cell>
        </row>
        <row r="72">
          <cell r="A72" t="str">
            <v>101100180000 Векселя</v>
          </cell>
          <cell r="B72" t="str">
            <v>101100</v>
          </cell>
          <cell r="C72" t="str">
            <v>180000 Векселя</v>
          </cell>
          <cell r="D72">
            <v>0</v>
          </cell>
          <cell r="E72">
            <v>40000000</v>
          </cell>
          <cell r="F72">
            <v>-40000000</v>
          </cell>
        </row>
        <row r="73">
          <cell r="A73" t="str">
            <v>101100999020 Отчет кассиров: ваучеры</v>
          </cell>
          <cell r="B73" t="str">
            <v>101100</v>
          </cell>
          <cell r="C73" t="str">
            <v>999020 Отчет кассиров: ваучеры</v>
          </cell>
          <cell r="D73">
            <v>0</v>
          </cell>
          <cell r="E73">
            <v>0</v>
          </cell>
          <cell r="F73">
            <v>0</v>
          </cell>
        </row>
        <row r="74">
          <cell r="A74" t="str">
            <v>101100999200 Тех.перерасчетный счет: инкассация</v>
          </cell>
          <cell r="B74" t="str">
            <v>101100</v>
          </cell>
          <cell r="C74" t="str">
            <v>999200 Тех.перерасчетный счет: инкассация</v>
          </cell>
          <cell r="D74">
            <v>0</v>
          </cell>
          <cell r="E74">
            <v>0</v>
          </cell>
          <cell r="F74">
            <v>0</v>
          </cell>
        </row>
        <row r="75">
          <cell r="A75" t="str">
            <v>101100999201 Тех.перерасчетный счет: инкассация ПСБ</v>
          </cell>
          <cell r="B75" t="str">
            <v>101100</v>
          </cell>
          <cell r="C75" t="str">
            <v>999201 Тех.перерасчетный счет: инкассация ПСБ</v>
          </cell>
          <cell r="D75">
            <v>0</v>
          </cell>
          <cell r="E75">
            <v>0</v>
          </cell>
          <cell r="F75">
            <v>0</v>
          </cell>
        </row>
        <row r="76">
          <cell r="A76" t="str">
            <v>101100999202 Тех.перерасчетный счет: инкассация ББ</v>
          </cell>
          <cell r="B76" t="str">
            <v>101100</v>
          </cell>
          <cell r="C76" t="str">
            <v>999202 Тех.перерасчетный счет: инкассация ББ</v>
          </cell>
          <cell r="D76">
            <v>0</v>
          </cell>
          <cell r="E76">
            <v>2650000</v>
          </cell>
          <cell r="F76">
            <v>-2650000</v>
          </cell>
        </row>
        <row r="77">
          <cell r="A77" t="str">
            <v>101100999203 Тех.перерасчетный счет: инкассация СБ</v>
          </cell>
          <cell r="B77" t="str">
            <v>101100</v>
          </cell>
          <cell r="C77" t="str">
            <v>999203 Тех.перерасчетный счет: инкассация СБ</v>
          </cell>
          <cell r="D77">
            <v>0</v>
          </cell>
          <cell r="E77">
            <v>14531000</v>
          </cell>
          <cell r="F77">
            <v>-14531000</v>
          </cell>
        </row>
        <row r="78">
          <cell r="A78" t="str">
            <v>101100999204 Тех.перерасчетный счет: инкассация РФ</v>
          </cell>
          <cell r="B78" t="str">
            <v>101100</v>
          </cell>
          <cell r="C78" t="str">
            <v>999204 Тех.перерасчетный счет: инкассация РФ</v>
          </cell>
          <cell r="D78">
            <v>0</v>
          </cell>
          <cell r="E78">
            <v>4100000</v>
          </cell>
          <cell r="F78">
            <v>-4100000</v>
          </cell>
        </row>
        <row r="79">
          <cell r="A79" t="str">
            <v>101100999205 Тех.перерасчетный счет: инкассация ММБ</v>
          </cell>
          <cell r="B79" t="str">
            <v>101100</v>
          </cell>
          <cell r="C79" t="str">
            <v>999205 Тех.перерасчетный счет: инкассация ММБ</v>
          </cell>
          <cell r="D79">
            <v>0</v>
          </cell>
          <cell r="E79">
            <v>4900000</v>
          </cell>
          <cell r="F79">
            <v>-4900000</v>
          </cell>
        </row>
        <row r="80">
          <cell r="A80" t="str">
            <v>101100</v>
          </cell>
          <cell r="B80" t="str">
            <v>101100</v>
          </cell>
          <cell r="C80">
            <v>0</v>
          </cell>
          <cell r="D80">
            <v>233939006.69999999</v>
          </cell>
          <cell r="E80">
            <v>121253158.11</v>
          </cell>
          <cell r="F80">
            <v>112685848.59</v>
          </cell>
        </row>
        <row r="81">
          <cell r="A81" t="str">
            <v>101300Дебиторская задолженность</v>
          </cell>
          <cell r="B81" t="str">
            <v>101300</v>
          </cell>
          <cell r="C81" t="str">
            <v>Дебиторская задолженность</v>
          </cell>
          <cell r="D81">
            <v>0</v>
          </cell>
          <cell r="E81">
            <v>0</v>
          </cell>
          <cell r="F81">
            <v>0</v>
          </cell>
        </row>
        <row r="82">
          <cell r="A82" t="str">
            <v>101300140000 Дебиторская задолжен.(по товарам) внутри страны</v>
          </cell>
          <cell r="B82" t="str">
            <v>101300</v>
          </cell>
          <cell r="C82" t="str">
            <v>140000 Дебиторская задолжен.(по товарам) внутри страны</v>
          </cell>
          <cell r="D82">
            <v>993205.54</v>
          </cell>
          <cell r="E82">
            <v>35299.07</v>
          </cell>
          <cell r="F82">
            <v>957906.47</v>
          </cell>
        </row>
        <row r="83">
          <cell r="A83" t="str">
            <v>101300140010 Дебиторская задолженность (по ОС) внутри страны</v>
          </cell>
          <cell r="B83" t="str">
            <v>101300</v>
          </cell>
          <cell r="C83" t="str">
            <v>140010 Дебиторская задолженность (по ОС) внутри страны</v>
          </cell>
          <cell r="D83">
            <v>-600000</v>
          </cell>
          <cell r="E83">
            <v>-600000</v>
          </cell>
          <cell r="F83">
            <v>0</v>
          </cell>
        </row>
        <row r="84">
          <cell r="A84" t="str">
            <v>101300140020 Дебиторская задолжен.(по услугам) внутри страны</v>
          </cell>
          <cell r="B84" t="str">
            <v>101300</v>
          </cell>
          <cell r="C84" t="str">
            <v>140020 Дебиторская задолжен.(по услугам) внутри страны</v>
          </cell>
          <cell r="D84">
            <v>19196367.550000001</v>
          </cell>
          <cell r="E84">
            <v>13867804.619999999</v>
          </cell>
          <cell r="F84">
            <v>5328562.93</v>
          </cell>
        </row>
        <row r="85">
          <cell r="A85" t="str">
            <v>101300141020 Дебиторская задолженность (по услугам) за рубежом</v>
          </cell>
          <cell r="B85" t="str">
            <v>101300</v>
          </cell>
          <cell r="C85" t="str">
            <v>141020 Дебиторская задолженность (по услугам) за рубежом</v>
          </cell>
          <cell r="D85">
            <v>3505038.97</v>
          </cell>
          <cell r="E85">
            <v>3376583.59</v>
          </cell>
          <cell r="F85">
            <v>128455.38</v>
          </cell>
        </row>
        <row r="86">
          <cell r="A86" t="str">
            <v>101300142099 Дебиторская задолжен. - услуги (коррект.счет)</v>
          </cell>
          <cell r="B86" t="str">
            <v>101300</v>
          </cell>
          <cell r="C86" t="str">
            <v>142099 Дебиторская задолжен. - услуги (коррект.счет)</v>
          </cell>
          <cell r="D86">
            <v>-254134.41</v>
          </cell>
          <cell r="E86">
            <v>-217751.12</v>
          </cell>
          <cell r="F86">
            <v>-36383.29</v>
          </cell>
        </row>
        <row r="87">
          <cell r="A87" t="str">
            <v>101300144000 Дебиторская задолженность подотчетных лиц</v>
          </cell>
          <cell r="B87" t="str">
            <v>101300</v>
          </cell>
          <cell r="C87" t="str">
            <v>144000 Дебиторская задолженность подотчетных лиц</v>
          </cell>
          <cell r="D87">
            <v>63896.480000000003</v>
          </cell>
          <cell r="E87">
            <v>0</v>
          </cell>
          <cell r="F87">
            <v>63896.480000000003</v>
          </cell>
        </row>
        <row r="88">
          <cell r="A88" t="str">
            <v>101300148000 Дебиторская задолженность покупателей через кассы</v>
          </cell>
          <cell r="B88" t="str">
            <v>101300</v>
          </cell>
          <cell r="C88" t="str">
            <v>148000 Дебиторская задолженность покупателей через кассы</v>
          </cell>
          <cell r="D88">
            <v>535650.01</v>
          </cell>
          <cell r="E88">
            <v>587004.22</v>
          </cell>
          <cell r="F88">
            <v>-51354.21</v>
          </cell>
        </row>
        <row r="89">
          <cell r="A89" t="str">
            <v>101300149099 Дебиторская задолжен.проч.(ан.покупат., корр.счет)</v>
          </cell>
          <cell r="B89" t="str">
            <v>101300</v>
          </cell>
          <cell r="C89" t="str">
            <v>149099 Дебиторская задолжен.проч.(ан.покупат., корр.счет)</v>
          </cell>
          <cell r="D89">
            <v>-24929.73</v>
          </cell>
          <cell r="E89">
            <v>-15584.51</v>
          </cell>
          <cell r="F89">
            <v>-9345.2199999999993</v>
          </cell>
        </row>
        <row r="90">
          <cell r="A90" t="str">
            <v>101300</v>
          </cell>
          <cell r="B90" t="str">
            <v>101300</v>
          </cell>
          <cell r="C90">
            <v>0</v>
          </cell>
          <cell r="D90">
            <v>23415094.41</v>
          </cell>
          <cell r="E90">
            <v>17033355.870000001</v>
          </cell>
          <cell r="F90">
            <v>6381738.54</v>
          </cell>
        </row>
        <row r="91">
          <cell r="A91" t="str">
            <v>101400Авансы выплаченные за товар</v>
          </cell>
          <cell r="B91" t="str">
            <v>101400</v>
          </cell>
          <cell r="C91" t="str">
            <v>Авансы выплаченные за товар</v>
          </cell>
          <cell r="D91">
            <v>0</v>
          </cell>
          <cell r="E91">
            <v>0</v>
          </cell>
          <cell r="F91">
            <v>0</v>
          </cell>
        </row>
        <row r="92">
          <cell r="A92" t="str">
            <v>101400031000 Авансы, выданные на материальные ценности (товары)</v>
          </cell>
          <cell r="B92" t="str">
            <v>101400</v>
          </cell>
          <cell r="C92" t="str">
            <v>031000 Авансы, выданные на материальные ценности (товары)</v>
          </cell>
          <cell r="D92">
            <v>47767240.399999999</v>
          </cell>
          <cell r="E92">
            <v>62218934.520000003</v>
          </cell>
          <cell r="F92">
            <v>-14451694.119999999</v>
          </cell>
        </row>
        <row r="93">
          <cell r="A93" t="str">
            <v>101400031099 Авансы товары (корр.счет)</v>
          </cell>
          <cell r="B93" t="str">
            <v>101400</v>
          </cell>
          <cell r="C93" t="str">
            <v>031099 Авансы товары (корр.счет)</v>
          </cell>
          <cell r="D93">
            <v>0</v>
          </cell>
          <cell r="E93">
            <v>-163245.04999999999</v>
          </cell>
          <cell r="F93">
            <v>163245.04999999999</v>
          </cell>
        </row>
        <row r="94">
          <cell r="A94" t="str">
            <v>101400</v>
          </cell>
          <cell r="B94" t="str">
            <v>101400</v>
          </cell>
          <cell r="C94">
            <v>0</v>
          </cell>
          <cell r="D94">
            <v>47767240.399999999</v>
          </cell>
          <cell r="E94">
            <v>62055689.469999999</v>
          </cell>
          <cell r="F94">
            <v>-14288449.07</v>
          </cell>
        </row>
        <row r="95">
          <cell r="A95" t="str">
            <v>101500Авансы выплаченные прочие контракты</v>
          </cell>
          <cell r="B95" t="str">
            <v>101500</v>
          </cell>
          <cell r="C95" t="str">
            <v>Авансы выплаченные прочие контракты</v>
          </cell>
          <cell r="D95">
            <v>0</v>
          </cell>
          <cell r="E95">
            <v>0</v>
          </cell>
          <cell r="F95">
            <v>0</v>
          </cell>
        </row>
        <row r="96">
          <cell r="A96" t="str">
            <v>101500034000 Авансы, выданные на закупку, монтаж осн.средств</v>
          </cell>
          <cell r="B96" t="str">
            <v>101500</v>
          </cell>
          <cell r="C96" t="str">
            <v>034000 Авансы, выданные на закупку, монтаж осн.средств</v>
          </cell>
          <cell r="D96">
            <v>173891288.65000001</v>
          </cell>
          <cell r="E96">
            <v>162762614.05000001</v>
          </cell>
          <cell r="F96">
            <v>11128674.6</v>
          </cell>
        </row>
        <row r="97">
          <cell r="A97" t="str">
            <v>101500035099 Авансы ОС (корр.счет)</v>
          </cell>
          <cell r="B97" t="str">
            <v>101500</v>
          </cell>
          <cell r="C97" t="str">
            <v>035099 Авансы ОС (корр.счет)</v>
          </cell>
          <cell r="D97">
            <v>-3282830.7</v>
          </cell>
          <cell r="E97">
            <v>-2115800.2400000002</v>
          </cell>
          <cell r="F97">
            <v>-1167030.46</v>
          </cell>
        </row>
        <row r="98">
          <cell r="A98" t="str">
            <v>101500036000 Авансы, выданные на услуги</v>
          </cell>
          <cell r="B98" t="str">
            <v>101500</v>
          </cell>
          <cell r="C98" t="str">
            <v>036000 Авансы, выданные на услуги</v>
          </cell>
          <cell r="D98">
            <v>16315898.99</v>
          </cell>
          <cell r="E98">
            <v>15758604.82</v>
          </cell>
          <cell r="F98">
            <v>557294.17000000004</v>
          </cell>
        </row>
        <row r="99">
          <cell r="A99" t="str">
            <v>101500036099 Авансы услуги (корр.счет)</v>
          </cell>
          <cell r="B99" t="str">
            <v>101500</v>
          </cell>
          <cell r="C99" t="str">
            <v>036099 Авансы услуги (корр.счет)</v>
          </cell>
          <cell r="D99">
            <v>0</v>
          </cell>
          <cell r="E99">
            <v>-9498.4699999999993</v>
          </cell>
          <cell r="F99">
            <v>9498.4699999999993</v>
          </cell>
        </row>
        <row r="100">
          <cell r="A100" t="str">
            <v>101500</v>
          </cell>
          <cell r="B100" t="str">
            <v>101500</v>
          </cell>
          <cell r="C100">
            <v>0</v>
          </cell>
          <cell r="D100">
            <v>186924356.94</v>
          </cell>
          <cell r="E100">
            <v>176395920.16</v>
          </cell>
          <cell r="F100">
            <v>10528436.779999999</v>
          </cell>
        </row>
        <row r="101">
          <cell r="A101" t="str">
            <v>101600Запас</v>
          </cell>
          <cell r="B101" t="str">
            <v>101600</v>
          </cell>
          <cell r="C101" t="str">
            <v>Запас</v>
          </cell>
          <cell r="D101">
            <v>0</v>
          </cell>
          <cell r="E101">
            <v>0</v>
          </cell>
          <cell r="F101">
            <v>0</v>
          </cell>
        </row>
        <row r="102">
          <cell r="A102" t="str">
            <v>101600300000 Товары FOOD</v>
          </cell>
          <cell r="B102" t="str">
            <v>101600</v>
          </cell>
          <cell r="C102" t="str">
            <v>300000 Товары FOOD</v>
          </cell>
          <cell r="D102">
            <v>281908344.11000001</v>
          </cell>
          <cell r="E102">
            <v>354891190.25999999</v>
          </cell>
          <cell r="F102">
            <v>-72982846.150000006</v>
          </cell>
        </row>
        <row r="103">
          <cell r="A103" t="str">
            <v>101600300010 Товары NON-FOOD</v>
          </cell>
          <cell r="B103" t="str">
            <v>101600</v>
          </cell>
          <cell r="C103" t="str">
            <v>300010 Товары NON-FOOD</v>
          </cell>
          <cell r="D103">
            <v>239162042.87</v>
          </cell>
          <cell r="E103">
            <v>339769125.16000003</v>
          </cell>
          <cell r="F103">
            <v>-100607082.29000001</v>
          </cell>
        </row>
        <row r="104">
          <cell r="A104" t="str">
            <v>101600301040 Упаковочные материалы</v>
          </cell>
          <cell r="B104" t="str">
            <v>101600</v>
          </cell>
          <cell r="C104" t="str">
            <v>301040 Упаковочные материалы</v>
          </cell>
          <cell r="D104">
            <v>542314.61</v>
          </cell>
          <cell r="E104">
            <v>367189</v>
          </cell>
          <cell r="F104">
            <v>175125.61</v>
          </cell>
        </row>
        <row r="105">
          <cell r="A105" t="str">
            <v>101600401000 Поступление товаров - Food</v>
          </cell>
          <cell r="B105" t="str">
            <v>101600</v>
          </cell>
          <cell r="C105" t="str">
            <v>401000 Поступление товаров - Food</v>
          </cell>
          <cell r="D105">
            <v>59825594.229999997</v>
          </cell>
          <cell r="E105">
            <v>56112281.840000004</v>
          </cell>
          <cell r="F105">
            <v>3713312.39</v>
          </cell>
        </row>
        <row r="106">
          <cell r="A106" t="str">
            <v>101600402000 Поступление  товаров - Non-Food</v>
          </cell>
          <cell r="B106" t="str">
            <v>101600</v>
          </cell>
          <cell r="C106" t="str">
            <v>402000 Поступление  товаров - Non-Food</v>
          </cell>
          <cell r="D106">
            <v>31838.99</v>
          </cell>
          <cell r="E106">
            <v>31838.99</v>
          </cell>
          <cell r="F106">
            <v>0</v>
          </cell>
        </row>
        <row r="107">
          <cell r="A107" t="str">
            <v>101600403000 Поступление упаковки</v>
          </cell>
          <cell r="B107" t="str">
            <v>101600</v>
          </cell>
          <cell r="C107" t="str">
            <v>403000 Поступление упаковки</v>
          </cell>
          <cell r="D107">
            <v>3155350.83</v>
          </cell>
          <cell r="E107">
            <v>3109334.23</v>
          </cell>
          <cell r="F107">
            <v>46016.6</v>
          </cell>
        </row>
        <row r="108">
          <cell r="A108" t="str">
            <v>101600404000 Поступление сырья</v>
          </cell>
          <cell r="B108" t="str">
            <v>101600</v>
          </cell>
          <cell r="C108" t="str">
            <v>404000 Поступление сырья</v>
          </cell>
          <cell r="D108">
            <v>473364053.10000002</v>
          </cell>
          <cell r="E108">
            <v>461567196.72000003</v>
          </cell>
          <cell r="F108">
            <v>11796856.380000001</v>
          </cell>
        </row>
        <row r="109">
          <cell r="A109" t="str">
            <v>101600404200 Выпуск готовой продукции</v>
          </cell>
          <cell r="B109" t="str">
            <v>101600</v>
          </cell>
          <cell r="C109" t="str">
            <v>404200 Выпуск готовой продукции</v>
          </cell>
          <cell r="D109">
            <v>-606452024.92999995</v>
          </cell>
          <cell r="E109">
            <v>-515503909.12</v>
          </cell>
          <cell r="F109">
            <v>-90948115.810000002</v>
          </cell>
        </row>
        <row r="110">
          <cell r="A110" t="str">
            <v>101600409000 Коррекция  склада пр-ва</v>
          </cell>
          <cell r="B110" t="str">
            <v>101600</v>
          </cell>
          <cell r="C110" t="str">
            <v>409000 Коррекция  склада пр-ва</v>
          </cell>
          <cell r="D110">
            <v>-6617341.6699999999</v>
          </cell>
          <cell r="E110">
            <v>-6325636.5300000003</v>
          </cell>
          <cell r="F110">
            <v>-291705.14</v>
          </cell>
        </row>
        <row r="111">
          <cell r="A111" t="str">
            <v>101600790000 Сырье</v>
          </cell>
          <cell r="B111" t="str">
            <v>101600</v>
          </cell>
          <cell r="C111" t="str">
            <v>790000 Сырье</v>
          </cell>
          <cell r="D111">
            <v>16603851.27</v>
          </cell>
          <cell r="E111">
            <v>9688226.9700000007</v>
          </cell>
          <cell r="F111">
            <v>6915624.2999999998</v>
          </cell>
        </row>
        <row r="112">
          <cell r="A112" t="str">
            <v>101600792000 Готовая продукция</v>
          </cell>
          <cell r="B112" t="str">
            <v>101600</v>
          </cell>
          <cell r="C112" t="str">
            <v>792000 Готовая продукция</v>
          </cell>
          <cell r="D112">
            <v>558076.87</v>
          </cell>
          <cell r="E112">
            <v>1038857.52</v>
          </cell>
          <cell r="F112">
            <v>-480780.65</v>
          </cell>
        </row>
        <row r="113">
          <cell r="A113" t="str">
            <v>101600</v>
          </cell>
          <cell r="B113" t="str">
            <v>101600</v>
          </cell>
          <cell r="C113">
            <v>0</v>
          </cell>
          <cell r="D113">
            <v>462082100.27999997</v>
          </cell>
          <cell r="E113">
            <v>704745695.03999996</v>
          </cell>
          <cell r="F113">
            <v>-242663594.75999999</v>
          </cell>
        </row>
        <row r="114">
          <cell r="A114" t="str">
            <v>101700Исходящие налоги</v>
          </cell>
          <cell r="B114" t="str">
            <v>101700</v>
          </cell>
          <cell r="C114" t="str">
            <v>Исходящие налоги</v>
          </cell>
          <cell r="D114">
            <v>0</v>
          </cell>
          <cell r="E114">
            <v>0</v>
          </cell>
          <cell r="F114">
            <v>0</v>
          </cell>
        </row>
        <row r="115">
          <cell r="A115" t="str">
            <v>101700175000 Исходящий НДС по проданным товарам</v>
          </cell>
          <cell r="B115" t="str">
            <v>101700</v>
          </cell>
          <cell r="C115" t="str">
            <v>175000 Исходящий НДС по проданным товарам</v>
          </cell>
          <cell r="D115">
            <v>-76518110.420000002</v>
          </cell>
          <cell r="E115">
            <v>-76518110.420000002</v>
          </cell>
          <cell r="F115">
            <v>0</v>
          </cell>
        </row>
        <row r="116">
          <cell r="A116" t="str">
            <v>101700</v>
          </cell>
          <cell r="B116" t="str">
            <v>101700</v>
          </cell>
          <cell r="C116">
            <v>0</v>
          </cell>
          <cell r="D116">
            <v>-76518110.420000002</v>
          </cell>
          <cell r="E116">
            <v>-76518110.420000002</v>
          </cell>
          <cell r="F116">
            <v>0</v>
          </cell>
        </row>
        <row r="117">
          <cell r="A117" t="str">
            <v>101800Прочие текущие активы</v>
          </cell>
          <cell r="B117" t="str">
            <v>101800</v>
          </cell>
          <cell r="C117" t="str">
            <v>Прочие текущие активы</v>
          </cell>
          <cell r="D117">
            <v>0</v>
          </cell>
          <cell r="E117">
            <v>0</v>
          </cell>
          <cell r="F117">
            <v>0</v>
          </cell>
        </row>
        <row r="118">
          <cell r="A118" t="str">
            <v>101800999110 Тех.перерасчетный счет: размен</v>
          </cell>
          <cell r="B118" t="str">
            <v>101800</v>
          </cell>
          <cell r="C118" t="str">
            <v>999110 Тех.перерасчетный счет: размен</v>
          </cell>
          <cell r="D118">
            <v>81700</v>
          </cell>
          <cell r="E118">
            <v>81700</v>
          </cell>
          <cell r="F118">
            <v>0</v>
          </cell>
        </row>
        <row r="119">
          <cell r="A119" t="str">
            <v>101800</v>
          </cell>
          <cell r="B119" t="str">
            <v>101800</v>
          </cell>
          <cell r="C119">
            <v>0</v>
          </cell>
          <cell r="D119">
            <v>81700</v>
          </cell>
          <cell r="E119">
            <v>81700</v>
          </cell>
          <cell r="F119">
            <v>0</v>
          </cell>
        </row>
        <row r="120">
          <cell r="A120" t="str">
            <v>101000Итого текущие активы</v>
          </cell>
          <cell r="B120" t="str">
            <v>101000</v>
          </cell>
          <cell r="C120" t="str">
            <v>Итого текущие активы</v>
          </cell>
          <cell r="D120">
            <v>877691388.30999994</v>
          </cell>
          <cell r="E120">
            <v>1005047408.23</v>
          </cell>
          <cell r="F120">
            <v>-127356019.92</v>
          </cell>
        </row>
        <row r="121">
          <cell r="A121" t="str">
            <v>101000---------------------------------------------</v>
          </cell>
          <cell r="B121" t="str">
            <v>101000</v>
          </cell>
          <cell r="C121" t="str">
            <v>---------------------------------------------</v>
          </cell>
          <cell r="D121">
            <v>0</v>
          </cell>
          <cell r="E121">
            <v>0</v>
          </cell>
          <cell r="F121">
            <v>0</v>
          </cell>
        </row>
        <row r="122">
          <cell r="A122" t="str">
            <v>102000Основные средства</v>
          </cell>
          <cell r="B122" t="str">
            <v>102000</v>
          </cell>
          <cell r="C122" t="str">
            <v>Основные средства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102000---------------------------------------------</v>
          </cell>
          <cell r="B123" t="str">
            <v>102000</v>
          </cell>
          <cell r="C123" t="str">
            <v>---------------------------------------------</v>
          </cell>
          <cell r="D123">
            <v>0</v>
          </cell>
          <cell r="E123">
            <v>0</v>
          </cell>
          <cell r="F123">
            <v>0</v>
          </cell>
        </row>
        <row r="124">
          <cell r="A124" t="str">
            <v>102100Имущество</v>
          </cell>
          <cell r="B124" t="str">
            <v>102100</v>
          </cell>
          <cell r="C124" t="str">
            <v>Имущество</v>
          </cell>
          <cell r="D124">
            <v>0</v>
          </cell>
          <cell r="E124">
            <v>0</v>
          </cell>
          <cell r="F124">
            <v>0</v>
          </cell>
        </row>
        <row r="125">
          <cell r="A125" t="str">
            <v>102100.............................................</v>
          </cell>
          <cell r="B125" t="str">
            <v>102100</v>
          </cell>
          <cell r="C125" t="str">
            <v>.............................................</v>
          </cell>
          <cell r="D125">
            <v>0</v>
          </cell>
          <cell r="E125">
            <v>0</v>
          </cell>
          <cell r="F125">
            <v>0</v>
          </cell>
        </row>
        <row r="126">
          <cell r="A126" t="str">
            <v>102110Земля</v>
          </cell>
          <cell r="B126" t="str">
            <v>102110</v>
          </cell>
          <cell r="C126" t="str">
            <v>Земля</v>
          </cell>
          <cell r="D126">
            <v>0</v>
          </cell>
          <cell r="E126">
            <v>0</v>
          </cell>
          <cell r="F126">
            <v>0</v>
          </cell>
        </row>
        <row r="127">
          <cell r="A127" t="str">
            <v>102110001000 Производственное оборудование</v>
          </cell>
          <cell r="B127" t="str">
            <v>102110</v>
          </cell>
          <cell r="C127" t="str">
            <v>001000 Производственное оборудование</v>
          </cell>
          <cell r="D127">
            <v>75477172.540000007</v>
          </cell>
          <cell r="E127">
            <v>74979354.599999994</v>
          </cell>
          <cell r="F127">
            <v>497817.94</v>
          </cell>
        </row>
        <row r="128">
          <cell r="A128" t="str">
            <v>102110002000 Офисное оборудование</v>
          </cell>
          <cell r="B128" t="str">
            <v>102110</v>
          </cell>
          <cell r="C128" t="str">
            <v>002000 Офисное оборудование</v>
          </cell>
          <cell r="D128">
            <v>82280444.620000005</v>
          </cell>
          <cell r="E128">
            <v>77278402.890000001</v>
          </cell>
          <cell r="F128">
            <v>5002041.7300000004</v>
          </cell>
        </row>
        <row r="129">
          <cell r="A129" t="str">
            <v>102110003000 Холодильное оборудование</v>
          </cell>
          <cell r="B129" t="str">
            <v>102110</v>
          </cell>
          <cell r="C129" t="str">
            <v>003000 Холодильное оборудование</v>
          </cell>
          <cell r="D129">
            <v>134783607.30000001</v>
          </cell>
          <cell r="E129">
            <v>134099214.58</v>
          </cell>
          <cell r="F129">
            <v>684392.72</v>
          </cell>
        </row>
        <row r="130">
          <cell r="A130" t="str">
            <v>102110004000 Оргтехника</v>
          </cell>
          <cell r="B130" t="str">
            <v>102110</v>
          </cell>
          <cell r="C130" t="str">
            <v>004000 Оргтехника</v>
          </cell>
          <cell r="D130">
            <v>161559775.34</v>
          </cell>
          <cell r="E130">
            <v>146790369.06</v>
          </cell>
          <cell r="F130">
            <v>14769406.279999999</v>
          </cell>
        </row>
        <row r="131">
          <cell r="A131" t="str">
            <v>102110005000 Оборудование котельной</v>
          </cell>
          <cell r="B131" t="str">
            <v>102110</v>
          </cell>
          <cell r="C131" t="str">
            <v>005000 Оборудование котельной</v>
          </cell>
          <cell r="D131">
            <v>50758307.759999998</v>
          </cell>
          <cell r="E131">
            <v>50758307.759999998</v>
          </cell>
          <cell r="F131">
            <v>0</v>
          </cell>
        </row>
        <row r="132">
          <cell r="A132" t="str">
            <v>102110006000 Транспорт</v>
          </cell>
          <cell r="B132" t="str">
            <v>102110</v>
          </cell>
          <cell r="C132" t="str">
            <v>006000 Транспорт</v>
          </cell>
          <cell r="D132">
            <v>88078333.359999999</v>
          </cell>
          <cell r="E132">
            <v>86825351.420000002</v>
          </cell>
          <cell r="F132">
            <v>1252981.94</v>
          </cell>
        </row>
        <row r="133">
          <cell r="A133" t="str">
            <v>102110007000 Грузовые стеллажи</v>
          </cell>
          <cell r="B133" t="str">
            <v>102110</v>
          </cell>
          <cell r="C133" t="str">
            <v>007000 Грузовые стеллажи</v>
          </cell>
          <cell r="D133">
            <v>123118116.45</v>
          </cell>
          <cell r="E133">
            <v>121541391.90000001</v>
          </cell>
          <cell r="F133">
            <v>1576724.55</v>
          </cell>
        </row>
        <row r="134">
          <cell r="A134" t="str">
            <v>102110008000 Аксессуары</v>
          </cell>
          <cell r="B134" t="str">
            <v>102110</v>
          </cell>
          <cell r="C134" t="str">
            <v>008000 Аксессуары</v>
          </cell>
          <cell r="D134">
            <v>28266570.620000001</v>
          </cell>
          <cell r="E134">
            <v>28220168.050000001</v>
          </cell>
          <cell r="F134">
            <v>46402.57</v>
          </cell>
        </row>
        <row r="135">
          <cell r="A135" t="str">
            <v>102110009000 Прочее специальное оборудование</v>
          </cell>
          <cell r="B135" t="str">
            <v>102110</v>
          </cell>
          <cell r="C135" t="str">
            <v>009000 Прочее специальное оборудование</v>
          </cell>
          <cell r="D135">
            <v>84994255.849999994</v>
          </cell>
          <cell r="E135">
            <v>66269212.670000002</v>
          </cell>
          <cell r="F135">
            <v>18725043.18</v>
          </cell>
        </row>
        <row r="136">
          <cell r="A136" t="str">
            <v>102110010000 Земельные участки</v>
          </cell>
          <cell r="B136" t="str">
            <v>102110</v>
          </cell>
          <cell r="C136" t="str">
            <v>010000 Земельные участки</v>
          </cell>
          <cell r="D136">
            <v>238537638</v>
          </cell>
          <cell r="E136">
            <v>238537638</v>
          </cell>
          <cell r="F136">
            <v>0</v>
          </cell>
        </row>
        <row r="137">
          <cell r="A137" t="str">
            <v>102110010100 Здания</v>
          </cell>
          <cell r="B137" t="str">
            <v>102110</v>
          </cell>
          <cell r="C137" t="str">
            <v>010100 Здания</v>
          </cell>
          <cell r="D137">
            <v>1856128733.8800001</v>
          </cell>
          <cell r="E137">
            <v>1814394279.97</v>
          </cell>
          <cell r="F137">
            <v>41734453.909999996</v>
          </cell>
        </row>
        <row r="138">
          <cell r="A138" t="str">
            <v>102110020100 Запас - компьюторные  программы</v>
          </cell>
          <cell r="B138" t="str">
            <v>102110</v>
          </cell>
          <cell r="C138" t="str">
            <v>020100 Запас - компьюторные  программы</v>
          </cell>
          <cell r="D138">
            <v>125824843.37</v>
          </cell>
          <cell r="E138">
            <v>123348989.06</v>
          </cell>
          <cell r="F138">
            <v>2475854.31</v>
          </cell>
        </row>
        <row r="139">
          <cell r="A139" t="str">
            <v>102110080000 НКС</v>
          </cell>
          <cell r="B139" t="str">
            <v>102110</v>
          </cell>
          <cell r="C139" t="str">
            <v>080000 НКС</v>
          </cell>
          <cell r="D139">
            <v>358628828.14999998</v>
          </cell>
          <cell r="E139">
            <v>389765117.86000001</v>
          </cell>
          <cell r="F139">
            <v>-31136289.710000001</v>
          </cell>
        </row>
        <row r="140">
          <cell r="A140" t="str">
            <v>102110</v>
          </cell>
          <cell r="B140" t="str">
            <v>102110</v>
          </cell>
          <cell r="C140">
            <v>0</v>
          </cell>
          <cell r="D140">
            <v>3408436627.2399998</v>
          </cell>
          <cell r="E140">
            <v>3352807797.8200002</v>
          </cell>
          <cell r="F140">
            <v>55628829.420000002</v>
          </cell>
        </row>
        <row r="141">
          <cell r="A141" t="str">
            <v>102150Накопленная амортизация Оборудование</v>
          </cell>
          <cell r="B141" t="str">
            <v>102150</v>
          </cell>
          <cell r="C141" t="str">
            <v>Накопленная амортизация Оборудование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102150001010 Накопл.амортизация производственного оборудования</v>
          </cell>
          <cell r="B142" t="str">
            <v>102150</v>
          </cell>
          <cell r="C142" t="str">
            <v>001010 Накопл.амортизация производственного оборудования</v>
          </cell>
          <cell r="D142">
            <v>-16744342.98</v>
          </cell>
          <cell r="E142">
            <v>-15478052.189999999</v>
          </cell>
          <cell r="F142">
            <v>-1266290.79</v>
          </cell>
        </row>
        <row r="143">
          <cell r="A143" t="str">
            <v>102150002010 Накопл.амортизация офисного оборудования</v>
          </cell>
          <cell r="B143" t="str">
            <v>102150</v>
          </cell>
          <cell r="C143" t="str">
            <v>002010 Накопл.амортизация офисного оборудования</v>
          </cell>
          <cell r="D143">
            <v>-12622674.01</v>
          </cell>
          <cell r="E143">
            <v>-11529878.65</v>
          </cell>
          <cell r="F143">
            <v>-1092795.3600000001</v>
          </cell>
        </row>
        <row r="144">
          <cell r="A144" t="str">
            <v>102150003010 Накопл.амортизация холодильного оборудования</v>
          </cell>
          <cell r="B144" t="str">
            <v>102150</v>
          </cell>
          <cell r="C144" t="str">
            <v>003010 Накопл.амортизация холодильного оборудования</v>
          </cell>
          <cell r="D144">
            <v>-12623905.220000001</v>
          </cell>
          <cell r="E144">
            <v>-11799146.85</v>
          </cell>
          <cell r="F144">
            <v>-824758.37</v>
          </cell>
        </row>
        <row r="145">
          <cell r="A145" t="str">
            <v>102150004010 Накопл.амортизация оргтехники</v>
          </cell>
          <cell r="B145" t="str">
            <v>102150</v>
          </cell>
          <cell r="C145" t="str">
            <v>004010 Накопл.амортизация оргтехники</v>
          </cell>
          <cell r="D145">
            <v>-33674460.18</v>
          </cell>
          <cell r="E145">
            <v>-30920044.52</v>
          </cell>
          <cell r="F145">
            <v>-2754415.66</v>
          </cell>
        </row>
        <row r="146">
          <cell r="A146" t="str">
            <v>102150005010 Накопл.амортизация оборудование котельной</v>
          </cell>
          <cell r="B146" t="str">
            <v>102150</v>
          </cell>
          <cell r="C146" t="str">
            <v>005010 Накопл.амортизация оборудование котельной</v>
          </cell>
          <cell r="D146">
            <v>-3317495.35</v>
          </cell>
          <cell r="E146">
            <v>-3029056.01</v>
          </cell>
          <cell r="F146">
            <v>-288439.34000000003</v>
          </cell>
        </row>
        <row r="147">
          <cell r="A147" t="str">
            <v>102150006010 Накопл.амортизация - транспорт</v>
          </cell>
          <cell r="B147" t="str">
            <v>102150</v>
          </cell>
          <cell r="C147" t="str">
            <v>006010 Накопл.амортизация - транспорт</v>
          </cell>
          <cell r="D147">
            <v>-18122307.02</v>
          </cell>
          <cell r="E147">
            <v>-16818708.09</v>
          </cell>
          <cell r="F147">
            <v>-1303598.93</v>
          </cell>
        </row>
        <row r="148">
          <cell r="A148" t="str">
            <v>102150007010 Накопл.амортизация грузовых стеллажей</v>
          </cell>
          <cell r="B148" t="str">
            <v>102150</v>
          </cell>
          <cell r="C148" t="str">
            <v>007010 Накопл.амортизация грузовых стеллажей</v>
          </cell>
          <cell r="D148">
            <v>-10921116.34</v>
          </cell>
          <cell r="E148">
            <v>-9861423.8499999996</v>
          </cell>
          <cell r="F148">
            <v>-1059692.49</v>
          </cell>
        </row>
        <row r="149">
          <cell r="A149" t="str">
            <v>102150008010 Накопл.амортизация аксессуаров</v>
          </cell>
          <cell r="B149" t="str">
            <v>102150</v>
          </cell>
          <cell r="C149" t="str">
            <v>008010 Накопл.амортизация аксессуаров</v>
          </cell>
          <cell r="D149">
            <v>-5066522.8499999996</v>
          </cell>
          <cell r="E149">
            <v>-4580093.82</v>
          </cell>
          <cell r="F149">
            <v>-486429.03</v>
          </cell>
        </row>
        <row r="150">
          <cell r="A150" t="str">
            <v>102150009010 Накопл.амортизация проч.спец.оборудования</v>
          </cell>
          <cell r="B150" t="str">
            <v>102150</v>
          </cell>
          <cell r="C150" t="str">
            <v>009010 Накопл.амортизация проч.спец.оборудования</v>
          </cell>
          <cell r="D150">
            <v>-4155579.08</v>
          </cell>
          <cell r="E150">
            <v>-3520749.52</v>
          </cell>
          <cell r="F150">
            <v>-634829.56000000006</v>
          </cell>
        </row>
        <row r="151">
          <cell r="A151" t="str">
            <v>102150010110 Накопл.амортизация здания</v>
          </cell>
          <cell r="B151" t="str">
            <v>102150</v>
          </cell>
          <cell r="C151" t="str">
            <v>010110 Накопл.амортизация здания</v>
          </cell>
          <cell r="D151">
            <v>-107852116.40000001</v>
          </cell>
          <cell r="E151">
            <v>-97185631.939999998</v>
          </cell>
          <cell r="F151">
            <v>-10666484.460000001</v>
          </cell>
        </row>
        <row r="152">
          <cell r="A152" t="str">
            <v>102150020110 Накопл.амортизация - комп.прогр.</v>
          </cell>
          <cell r="B152" t="str">
            <v>102150</v>
          </cell>
          <cell r="C152" t="str">
            <v>020110 Накопл.амортизация - комп.прогр.</v>
          </cell>
          <cell r="D152">
            <v>-11530551.32</v>
          </cell>
          <cell r="E152">
            <v>-10031538.85</v>
          </cell>
          <cell r="F152">
            <v>-1499012.47</v>
          </cell>
        </row>
        <row r="153">
          <cell r="A153" t="str">
            <v>102150</v>
          </cell>
          <cell r="B153" t="str">
            <v>102150</v>
          </cell>
          <cell r="C153">
            <v>0</v>
          </cell>
          <cell r="D153">
            <v>-236631070.75</v>
          </cell>
          <cell r="E153">
            <v>-214754324.28999999</v>
          </cell>
          <cell r="F153">
            <v>-21876746.460000001</v>
          </cell>
        </row>
        <row r="154">
          <cell r="A154" t="str">
            <v>102100Итого имущество</v>
          </cell>
          <cell r="B154" t="str">
            <v>102100</v>
          </cell>
          <cell r="C154" t="str">
            <v>Итого имущество</v>
          </cell>
          <cell r="D154">
            <v>3171805556.4899998</v>
          </cell>
          <cell r="E154">
            <v>3138053473.5300002</v>
          </cell>
          <cell r="F154">
            <v>33752082.960000001</v>
          </cell>
        </row>
        <row r="155">
          <cell r="A155" t="str">
            <v>102100.............................................</v>
          </cell>
          <cell r="B155" t="str">
            <v>102100</v>
          </cell>
          <cell r="C155" t="str">
            <v>.............................................</v>
          </cell>
          <cell r="D155">
            <v>0</v>
          </cell>
          <cell r="E155">
            <v>0</v>
          </cell>
          <cell r="F155">
            <v>0</v>
          </cell>
        </row>
        <row r="156">
          <cell r="A156" t="str">
            <v>102200Расходы будущих периодов</v>
          </cell>
          <cell r="B156" t="str">
            <v>102200</v>
          </cell>
          <cell r="C156" t="str">
            <v>Расходы будущих периодов</v>
          </cell>
          <cell r="D156">
            <v>0</v>
          </cell>
          <cell r="E156">
            <v>0</v>
          </cell>
          <cell r="F156">
            <v>0</v>
          </cell>
        </row>
        <row r="157">
          <cell r="A157" t="str">
            <v>102200.............................................</v>
          </cell>
          <cell r="B157" t="str">
            <v>102200</v>
          </cell>
          <cell r="C157" t="str">
            <v>.............................................</v>
          </cell>
          <cell r="D157">
            <v>0</v>
          </cell>
          <cell r="E157">
            <v>0</v>
          </cell>
          <cell r="F157">
            <v>0</v>
          </cell>
        </row>
        <row r="158">
          <cell r="A158" t="str">
            <v>102200098000 Расходы будущих периодов</v>
          </cell>
          <cell r="B158" t="str">
            <v>102200</v>
          </cell>
          <cell r="C158" t="str">
            <v>098000 Расходы будущих периодов</v>
          </cell>
          <cell r="D158">
            <v>486641.98</v>
          </cell>
          <cell r="E158">
            <v>622036.47</v>
          </cell>
          <cell r="F158">
            <v>-135394.49</v>
          </cell>
        </row>
        <row r="159">
          <cell r="A159" t="str">
            <v>102200098099 Расходы буд.периодов(корр.счет)</v>
          </cell>
          <cell r="B159" t="str">
            <v>102200</v>
          </cell>
          <cell r="C159" t="str">
            <v>098099 Расходы буд.периодов(корр.счет)</v>
          </cell>
          <cell r="D159">
            <v>-14.3</v>
          </cell>
          <cell r="E159">
            <v>-128.15</v>
          </cell>
          <cell r="F159">
            <v>113.85</v>
          </cell>
        </row>
        <row r="160">
          <cell r="A160" t="str">
            <v>102200</v>
          </cell>
          <cell r="B160" t="str">
            <v>102200</v>
          </cell>
          <cell r="C160">
            <v>0</v>
          </cell>
          <cell r="D160">
            <v>486627.68</v>
          </cell>
          <cell r="E160">
            <v>621908.31999999995</v>
          </cell>
          <cell r="F160">
            <v>-135280.64000000001</v>
          </cell>
        </row>
        <row r="161">
          <cell r="A161" t="str">
            <v>102300Кредиты выданные</v>
          </cell>
          <cell r="B161" t="str">
            <v>102300</v>
          </cell>
          <cell r="C161" t="str">
            <v>Кредиты выданные</v>
          </cell>
          <cell r="D161">
            <v>0</v>
          </cell>
          <cell r="E161">
            <v>0</v>
          </cell>
          <cell r="F161">
            <v>0</v>
          </cell>
        </row>
        <row r="162">
          <cell r="A162" t="str">
            <v>102300.............................................</v>
          </cell>
          <cell r="B162" t="str">
            <v>102300</v>
          </cell>
          <cell r="C162" t="str">
            <v>.............................................</v>
          </cell>
          <cell r="D162">
            <v>0</v>
          </cell>
          <cell r="E162">
            <v>0</v>
          </cell>
          <cell r="F162">
            <v>0</v>
          </cell>
        </row>
        <row r="163">
          <cell r="A163" t="str">
            <v>102300120000 Ссуды сотрудникам</v>
          </cell>
          <cell r="B163" t="str">
            <v>102300</v>
          </cell>
          <cell r="C163" t="str">
            <v>120000 Ссуды сотрудникам</v>
          </cell>
          <cell r="D163">
            <v>2200003.63</v>
          </cell>
          <cell r="E163">
            <v>2156590.65</v>
          </cell>
          <cell r="F163">
            <v>43412.98</v>
          </cell>
        </row>
        <row r="164">
          <cell r="A164" t="str">
            <v>102300120099 Ссуды сотрудникам (корр.счет)</v>
          </cell>
          <cell r="B164" t="str">
            <v>102300</v>
          </cell>
          <cell r="C164" t="str">
            <v>120099 Ссуды сотрудникам (корр.счет)</v>
          </cell>
          <cell r="D164">
            <v>-35427.54</v>
          </cell>
          <cell r="E164">
            <v>0</v>
          </cell>
          <cell r="F164">
            <v>-35427.54</v>
          </cell>
        </row>
        <row r="165">
          <cell r="A165" t="str">
            <v>102300</v>
          </cell>
          <cell r="B165" t="str">
            <v>102300</v>
          </cell>
          <cell r="C165">
            <v>0</v>
          </cell>
          <cell r="D165">
            <v>2164576.09</v>
          </cell>
          <cell r="E165">
            <v>2156590.65</v>
          </cell>
          <cell r="F165">
            <v>7985.44</v>
          </cell>
        </row>
        <row r="166">
          <cell r="A166" t="str">
            <v>102000Итого основные средства</v>
          </cell>
          <cell r="B166" t="str">
            <v>102000</v>
          </cell>
          <cell r="C166" t="str">
            <v>Итого основные средства</v>
          </cell>
          <cell r="D166">
            <v>3174456760.2600002</v>
          </cell>
          <cell r="E166">
            <v>3140831972.5</v>
          </cell>
          <cell r="F166">
            <v>33624787.759999998</v>
          </cell>
        </row>
        <row r="167">
          <cell r="A167" t="str">
            <v>102000---------------------------------------------</v>
          </cell>
          <cell r="B167" t="str">
            <v>102000</v>
          </cell>
          <cell r="C167" t="str">
            <v>---------------------------------------------</v>
          </cell>
          <cell r="D167">
            <v>0</v>
          </cell>
          <cell r="E167">
            <v>0</v>
          </cell>
          <cell r="F167">
            <v>0</v>
          </cell>
        </row>
        <row r="168">
          <cell r="A168" t="str">
            <v>100000Итого активы</v>
          </cell>
          <cell r="B168" t="str">
            <v>100000</v>
          </cell>
          <cell r="C168" t="str">
            <v>Итого активы</v>
          </cell>
          <cell r="D168">
            <v>4052148148.5700002</v>
          </cell>
          <cell r="E168">
            <v>4145879380.73</v>
          </cell>
          <cell r="F168">
            <v>-93731232.159999996</v>
          </cell>
        </row>
        <row r="169">
          <cell r="A169" t="str">
            <v>100000---------------------------------------------</v>
          </cell>
          <cell r="B169" t="str">
            <v>100000</v>
          </cell>
          <cell r="C169" t="str">
            <v>---------------------------------------------</v>
          </cell>
          <cell r="D169">
            <v>0</v>
          </cell>
          <cell r="E169">
            <v>0</v>
          </cell>
          <cell r="F169">
            <v>0</v>
          </cell>
        </row>
        <row r="170">
          <cell r="A170" t="str">
            <v>100000---------------------------------------------</v>
          </cell>
          <cell r="B170" t="str">
            <v>100000</v>
          </cell>
          <cell r="C170" t="str">
            <v>---------------------------------------------</v>
          </cell>
          <cell r="D170">
            <v>0</v>
          </cell>
          <cell r="E170">
            <v>0</v>
          </cell>
          <cell r="F170">
            <v>0</v>
          </cell>
        </row>
        <row r="171">
          <cell r="A171" t="str">
            <v>200000Пассив</v>
          </cell>
          <cell r="B171" t="str">
            <v>200000</v>
          </cell>
          <cell r="C171" t="str">
            <v>Пассив</v>
          </cell>
          <cell r="D171">
            <v>0</v>
          </cell>
          <cell r="E171">
            <v>0</v>
          </cell>
          <cell r="F171">
            <v>0</v>
          </cell>
        </row>
        <row r="172">
          <cell r="A172" t="str">
            <v>200000---------------------------------------------</v>
          </cell>
          <cell r="B172" t="str">
            <v>200000</v>
          </cell>
          <cell r="C172" t="str">
            <v>---------------------------------------------</v>
          </cell>
          <cell r="D172">
            <v>0</v>
          </cell>
          <cell r="E172">
            <v>0</v>
          </cell>
          <cell r="F172">
            <v>0</v>
          </cell>
        </row>
        <row r="173">
          <cell r="A173" t="str">
            <v>201000Краткосрочные обязательства</v>
          </cell>
          <cell r="B173" t="str">
            <v>201000</v>
          </cell>
          <cell r="C173" t="str">
            <v>Краткосрочные обязательства</v>
          </cell>
          <cell r="D173">
            <v>0</v>
          </cell>
          <cell r="E173">
            <v>0</v>
          </cell>
          <cell r="F173">
            <v>0</v>
          </cell>
        </row>
        <row r="174">
          <cell r="A174" t="str">
            <v>201000---------------------------------------------</v>
          </cell>
          <cell r="B174" t="str">
            <v>201000</v>
          </cell>
          <cell r="C174" t="str">
            <v>---------------------------------------------</v>
          </cell>
          <cell r="D174">
            <v>0</v>
          </cell>
          <cell r="E174">
            <v>0</v>
          </cell>
          <cell r="F174">
            <v>0</v>
          </cell>
        </row>
        <row r="175">
          <cell r="A175" t="str">
            <v>201100Кредиторская задолженность</v>
          </cell>
          <cell r="B175" t="str">
            <v>201100</v>
          </cell>
          <cell r="C175" t="str">
            <v>Кредиторская задолженность</v>
          </cell>
          <cell r="D175">
            <v>0</v>
          </cell>
          <cell r="E175">
            <v>0</v>
          </cell>
          <cell r="F175">
            <v>0</v>
          </cell>
        </row>
        <row r="176">
          <cell r="A176" t="str">
            <v>201100.............................................</v>
          </cell>
          <cell r="B176" t="str">
            <v>201100</v>
          </cell>
          <cell r="C176" t="str">
            <v>.............................................</v>
          </cell>
          <cell r="D176">
            <v>0</v>
          </cell>
          <cell r="E176">
            <v>0</v>
          </cell>
          <cell r="F176">
            <v>0</v>
          </cell>
        </row>
        <row r="177">
          <cell r="A177" t="str">
            <v>201100160000 Кредиторская задолжен.(по товарам) внутри страны</v>
          </cell>
          <cell r="B177" t="str">
            <v>201100</v>
          </cell>
          <cell r="C177" t="str">
            <v>160000 Кредиторская задолжен.(по товарам) внутри страны</v>
          </cell>
          <cell r="D177">
            <v>-1124287830.8499999</v>
          </cell>
          <cell r="E177">
            <v>-941383627.50999999</v>
          </cell>
          <cell r="F177">
            <v>-182904203.34</v>
          </cell>
        </row>
        <row r="178">
          <cell r="A178" t="str">
            <v>201100160010 Кредиторская задолженность (по ОС) внутри страны</v>
          </cell>
          <cell r="B178" t="str">
            <v>201100</v>
          </cell>
          <cell r="C178" t="str">
            <v>160010 Кредиторская задолженность (по ОС) внутри страны</v>
          </cell>
          <cell r="D178">
            <v>-18106392.719999999</v>
          </cell>
          <cell r="E178">
            <v>-12613508.51</v>
          </cell>
          <cell r="F178">
            <v>-5492884.21</v>
          </cell>
        </row>
        <row r="179">
          <cell r="A179" t="str">
            <v>201100160020 Кредиторская задолжен.(по услугам) внутри страны</v>
          </cell>
          <cell r="B179" t="str">
            <v>201100</v>
          </cell>
          <cell r="C179" t="str">
            <v>160020 Кредиторская задолжен.(по услугам) внутри страны</v>
          </cell>
          <cell r="D179">
            <v>-6969555.4100000001</v>
          </cell>
          <cell r="E179">
            <v>-9743923.0099999998</v>
          </cell>
          <cell r="F179">
            <v>2774367.6</v>
          </cell>
        </row>
        <row r="180">
          <cell r="A180" t="str">
            <v>201100160099 Кредиторская задолжен.товары (корр.счет)</v>
          </cell>
          <cell r="B180" t="str">
            <v>201100</v>
          </cell>
          <cell r="C180" t="str">
            <v>160099 Кредиторская задолжен.товары (корр.счет)</v>
          </cell>
          <cell r="D180">
            <v>0</v>
          </cell>
          <cell r="E180">
            <v>0</v>
          </cell>
          <cell r="F180">
            <v>0</v>
          </cell>
        </row>
        <row r="181">
          <cell r="A181" t="str">
            <v>201100161000 Кредиторская задолженность (по товарам) за рубежом</v>
          </cell>
          <cell r="B181" t="str">
            <v>201100</v>
          </cell>
          <cell r="C181" t="str">
            <v>161000 Кредиторская задолженность (по товарам) за рубежом</v>
          </cell>
          <cell r="D181">
            <v>0</v>
          </cell>
          <cell r="E181">
            <v>940300.81</v>
          </cell>
          <cell r="F181">
            <v>-940300.81</v>
          </cell>
        </row>
        <row r="182">
          <cell r="A182" t="str">
            <v>201100161010 Кредиторская задолженность (по ОС) за рубежом</v>
          </cell>
          <cell r="B182" t="str">
            <v>201100</v>
          </cell>
          <cell r="C182" t="str">
            <v>161010 Кредиторская задолженность (по ОС) за рубежом</v>
          </cell>
          <cell r="D182">
            <v>172318.95</v>
          </cell>
          <cell r="E182">
            <v>-296262.3</v>
          </cell>
          <cell r="F182">
            <v>468581.25</v>
          </cell>
        </row>
        <row r="183">
          <cell r="A183" t="str">
            <v>201100161099 Кредиторская задолжен.ОС (корр.счет)</v>
          </cell>
          <cell r="B183" t="str">
            <v>201100</v>
          </cell>
          <cell r="C183" t="str">
            <v>161099 Кредиторская задолжен.ОС (корр.счет)</v>
          </cell>
          <cell r="D183">
            <v>-88202.559999999998</v>
          </cell>
          <cell r="E183">
            <v>-191836.59</v>
          </cell>
          <cell r="F183">
            <v>103634.03</v>
          </cell>
        </row>
        <row r="184">
          <cell r="A184" t="str">
            <v>201100162099 Кредиторская задолженность - услуги (корр.счет)</v>
          </cell>
          <cell r="B184" t="str">
            <v>201100</v>
          </cell>
          <cell r="C184" t="str">
            <v>162099 Кредиторская задолженность - услуги (корр.счет)</v>
          </cell>
          <cell r="D184">
            <v>32.51</v>
          </cell>
          <cell r="E184">
            <v>455.91</v>
          </cell>
          <cell r="F184">
            <v>-423.4</v>
          </cell>
        </row>
        <row r="185">
          <cell r="A185" t="str">
            <v>201100164000 Кредиторская задолженность подотчетных лиц</v>
          </cell>
          <cell r="B185" t="str">
            <v>201100</v>
          </cell>
          <cell r="C185" t="str">
            <v>164000 Кредиторская задолженность подотчетных лиц</v>
          </cell>
          <cell r="D185">
            <v>-11607.19</v>
          </cell>
          <cell r="E185">
            <v>-11607.19</v>
          </cell>
          <cell r="F185">
            <v>0</v>
          </cell>
        </row>
        <row r="186">
          <cell r="A186" t="str">
            <v>201100165000 Кредиторская задолженность поставщ.фин.услуг</v>
          </cell>
          <cell r="B186" t="str">
            <v>201100</v>
          </cell>
          <cell r="C186" t="str">
            <v>165000 Кредиторская задолженность поставщ.фин.услуг</v>
          </cell>
          <cell r="D186">
            <v>1098474.3</v>
          </cell>
          <cell r="E186">
            <v>8135763.5800000001</v>
          </cell>
          <cell r="F186">
            <v>-7037289.2800000003</v>
          </cell>
        </row>
        <row r="187">
          <cell r="A187" t="str">
            <v>201100165099 Кредиторская задолжен.пост.фин.услуг (корр.сч)</v>
          </cell>
          <cell r="B187" t="str">
            <v>201100</v>
          </cell>
          <cell r="C187" t="str">
            <v>165099 Кредиторская задолжен.пост.фин.услуг (корр.сч)</v>
          </cell>
          <cell r="D187">
            <v>819790.45</v>
          </cell>
          <cell r="E187">
            <v>819790.45</v>
          </cell>
          <cell r="F187">
            <v>0</v>
          </cell>
        </row>
        <row r="188">
          <cell r="A188" t="str">
            <v>201100</v>
          </cell>
          <cell r="B188" t="str">
            <v>201100</v>
          </cell>
          <cell r="C188">
            <v>0</v>
          </cell>
          <cell r="D188">
            <v>-1147372972.52</v>
          </cell>
          <cell r="E188">
            <v>-954344454.36000001</v>
          </cell>
          <cell r="F188">
            <v>-193028518.16</v>
          </cell>
        </row>
        <row r="189">
          <cell r="A189" t="str">
            <v>201200Предоплаты полученные</v>
          </cell>
          <cell r="B189" t="str">
            <v>201200</v>
          </cell>
          <cell r="C189" t="str">
            <v>Предоплаты полученные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201200.............................................</v>
          </cell>
          <cell r="B190" t="str">
            <v>201200</v>
          </cell>
          <cell r="C190" t="str">
            <v>.............................................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201200108999 Транзитный счет для продаж по ваучерам</v>
          </cell>
          <cell r="B191" t="str">
            <v>201200</v>
          </cell>
          <cell r="C191" t="str">
            <v>108999 Транзитный счет для продаж по ваучерам</v>
          </cell>
          <cell r="D191">
            <v>-121426.08</v>
          </cell>
          <cell r="E191">
            <v>0</v>
          </cell>
          <cell r="F191">
            <v>-121426.08</v>
          </cell>
        </row>
        <row r="192">
          <cell r="A192" t="str">
            <v>201200</v>
          </cell>
          <cell r="B192" t="str">
            <v>201200</v>
          </cell>
          <cell r="C192">
            <v>0</v>
          </cell>
          <cell r="D192">
            <v>-121426.08</v>
          </cell>
          <cell r="E192">
            <v>0</v>
          </cell>
          <cell r="F192">
            <v>-121426.08</v>
          </cell>
        </row>
        <row r="193">
          <cell r="A193" t="str">
            <v>201300Начисленные затраты</v>
          </cell>
          <cell r="B193" t="str">
            <v>201300</v>
          </cell>
          <cell r="C193" t="str">
            <v>Начисленные затраты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201300.............................................</v>
          </cell>
          <cell r="B194" t="str">
            <v>201300</v>
          </cell>
          <cell r="C194" t="str">
            <v>.............................................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201300176000 Заработная плата к выплате</v>
          </cell>
          <cell r="B195" t="str">
            <v>201300</v>
          </cell>
          <cell r="C195" t="str">
            <v>176000 Заработная плата к выплате</v>
          </cell>
          <cell r="D195">
            <v>-34072453.100000001</v>
          </cell>
          <cell r="E195">
            <v>-36883732.149999999</v>
          </cell>
          <cell r="F195">
            <v>2811279.05</v>
          </cell>
        </row>
        <row r="196">
          <cell r="A196" t="str">
            <v>201300176100 Прочие налоги</v>
          </cell>
          <cell r="B196" t="str">
            <v>201300</v>
          </cell>
          <cell r="C196" t="str">
            <v>176100 Прочие налоги</v>
          </cell>
          <cell r="D196">
            <v>-1218863.95</v>
          </cell>
          <cell r="E196">
            <v>-12533275.42</v>
          </cell>
          <cell r="F196">
            <v>11314411.470000001</v>
          </cell>
        </row>
        <row r="197">
          <cell r="A197" t="str">
            <v>201300176200 ЕСН</v>
          </cell>
          <cell r="B197" t="str">
            <v>201300</v>
          </cell>
          <cell r="C197" t="str">
            <v>176200 ЕСН</v>
          </cell>
          <cell r="D197">
            <v>-5964931.1500000004</v>
          </cell>
          <cell r="E197">
            <v>0</v>
          </cell>
          <cell r="F197">
            <v>-5964931.1500000004</v>
          </cell>
        </row>
        <row r="198">
          <cell r="A198" t="str">
            <v>201300176300 Начисления инвентаризации</v>
          </cell>
          <cell r="B198" t="str">
            <v>201300</v>
          </cell>
          <cell r="C198" t="str">
            <v>176300 Начисления инвентаризации</v>
          </cell>
          <cell r="D198">
            <v>-6632523.8399999999</v>
          </cell>
          <cell r="E198">
            <v>-83025170.530000001</v>
          </cell>
          <cell r="F198">
            <v>76392646.689999998</v>
          </cell>
        </row>
        <row r="199">
          <cell r="A199" t="str">
            <v>201300176400 Начисления прочие</v>
          </cell>
          <cell r="B199" t="str">
            <v>201300</v>
          </cell>
          <cell r="C199" t="str">
            <v>176400 Начисления прочие</v>
          </cell>
          <cell r="D199">
            <v>-7304117.3600000003</v>
          </cell>
          <cell r="E199">
            <v>-880081.01</v>
          </cell>
          <cell r="F199">
            <v>-6424036.3499999996</v>
          </cell>
        </row>
        <row r="200">
          <cell r="A200" t="str">
            <v>201300176500 Обязательства по ЕСН Факел,Эвита</v>
          </cell>
          <cell r="B200" t="str">
            <v>201300</v>
          </cell>
          <cell r="C200" t="str">
            <v>176500 Обязательства по ЕСН Факел,Эвита</v>
          </cell>
          <cell r="D200">
            <v>-44580000</v>
          </cell>
          <cell r="E200">
            <v>-44580000</v>
          </cell>
          <cell r="F200">
            <v>0</v>
          </cell>
        </row>
        <row r="201">
          <cell r="A201" t="str">
            <v>201300176999 Начисленные затраты  (корр.счет)</v>
          </cell>
          <cell r="B201" t="str">
            <v>201300</v>
          </cell>
          <cell r="C201" t="str">
            <v>176999 Начисленные затраты  (корр.счет)</v>
          </cell>
          <cell r="D201">
            <v>-333241.90000000002</v>
          </cell>
          <cell r="E201">
            <v>-333241.90000000002</v>
          </cell>
          <cell r="F201">
            <v>0</v>
          </cell>
        </row>
        <row r="202">
          <cell r="A202" t="str">
            <v>201300</v>
          </cell>
          <cell r="B202" t="str">
            <v>201300</v>
          </cell>
          <cell r="C202">
            <v>0</v>
          </cell>
          <cell r="D202">
            <v>-100106131.3</v>
          </cell>
          <cell r="E202">
            <v>-178235501.00999999</v>
          </cell>
          <cell r="F202">
            <v>78129369.709999993</v>
          </cell>
        </row>
        <row r="203">
          <cell r="A203" t="str">
            <v>201400ПМ/ПС счета</v>
          </cell>
          <cell r="B203" t="str">
            <v>201400</v>
          </cell>
          <cell r="C203" t="str">
            <v>ПМ/ПС счета</v>
          </cell>
          <cell r="D203">
            <v>0</v>
          </cell>
          <cell r="E203">
            <v>0</v>
          </cell>
          <cell r="F203">
            <v>0</v>
          </cell>
        </row>
        <row r="204">
          <cell r="A204" t="str">
            <v>201400.............................................</v>
          </cell>
          <cell r="B204" t="str">
            <v>201400</v>
          </cell>
          <cell r="C204" t="str">
            <v>.............................................</v>
          </cell>
          <cell r="D204">
            <v>0</v>
          </cell>
          <cell r="E204">
            <v>0</v>
          </cell>
          <cell r="F204">
            <v>0</v>
          </cell>
        </row>
        <row r="205">
          <cell r="A205" t="str">
            <v>201400191002 Перерасчет ПМ/ПС - услуги</v>
          </cell>
          <cell r="B205" t="str">
            <v>201400</v>
          </cell>
          <cell r="C205" t="str">
            <v>191002 Перерасчет ПМ/ПС - услуги</v>
          </cell>
          <cell r="D205">
            <v>-270315.3</v>
          </cell>
          <cell r="E205">
            <v>0</v>
          </cell>
          <cell r="F205">
            <v>-270315.3</v>
          </cell>
        </row>
        <row r="206">
          <cell r="A206" t="str">
            <v>201400191099 Перерасчет ПМ/ПС - корректировочный счет</v>
          </cell>
          <cell r="B206" t="str">
            <v>201400</v>
          </cell>
          <cell r="C206" t="str">
            <v>191099 Перерасчет ПМ/ПС - корректировочный счет</v>
          </cell>
          <cell r="D206">
            <v>-16362.01</v>
          </cell>
          <cell r="E206">
            <v>-16362.01</v>
          </cell>
          <cell r="F206">
            <v>0</v>
          </cell>
        </row>
        <row r="207">
          <cell r="A207" t="str">
            <v>201400192000 Перерасчет ПМ/ПС - транспорт</v>
          </cell>
          <cell r="B207" t="str">
            <v>201400</v>
          </cell>
          <cell r="C207" t="str">
            <v>192000 Перерасчет ПМ/ПС - транспорт</v>
          </cell>
          <cell r="D207">
            <v>-9.09</v>
          </cell>
          <cell r="E207">
            <v>0</v>
          </cell>
          <cell r="F207">
            <v>-9.09</v>
          </cell>
        </row>
        <row r="208">
          <cell r="A208" t="str">
            <v>201400</v>
          </cell>
          <cell r="B208" t="str">
            <v>201400</v>
          </cell>
          <cell r="C208">
            <v>0</v>
          </cell>
          <cell r="D208">
            <v>-286686.40000000002</v>
          </cell>
          <cell r="E208">
            <v>-16362.01</v>
          </cell>
          <cell r="F208">
            <v>-270324.39</v>
          </cell>
        </row>
        <row r="209">
          <cell r="A209" t="str">
            <v>201500Предварительные налоги</v>
          </cell>
          <cell r="B209" t="str">
            <v>201500</v>
          </cell>
          <cell r="C209" t="str">
            <v>Предварительные налоги</v>
          </cell>
          <cell r="D209">
            <v>0</v>
          </cell>
          <cell r="E209">
            <v>0</v>
          </cell>
          <cell r="F209">
            <v>0</v>
          </cell>
        </row>
        <row r="210">
          <cell r="A210" t="str">
            <v>201500.............................................</v>
          </cell>
          <cell r="B210" t="str">
            <v>201500</v>
          </cell>
          <cell r="C210" t="str">
            <v>.............................................</v>
          </cell>
          <cell r="D210">
            <v>0</v>
          </cell>
          <cell r="E210">
            <v>0</v>
          </cell>
          <cell r="F210">
            <v>0</v>
          </cell>
        </row>
        <row r="211">
          <cell r="A211" t="str">
            <v>201500154000 Предварительный НДС по товарам</v>
          </cell>
          <cell r="B211" t="str">
            <v>201500</v>
          </cell>
          <cell r="C211" t="str">
            <v>154000 Предварительный НДС по товарам</v>
          </cell>
          <cell r="D211">
            <v>61469439.829999998</v>
          </cell>
          <cell r="E211">
            <v>61469439.829999998</v>
          </cell>
          <cell r="F211">
            <v>0</v>
          </cell>
        </row>
        <row r="212">
          <cell r="A212" t="str">
            <v>201500</v>
          </cell>
          <cell r="B212" t="str">
            <v>201500</v>
          </cell>
          <cell r="C212">
            <v>0</v>
          </cell>
          <cell r="D212">
            <v>61469439.829999998</v>
          </cell>
          <cell r="E212">
            <v>61469439.829999998</v>
          </cell>
          <cell r="F212">
            <v>0</v>
          </cell>
        </row>
        <row r="213">
          <cell r="A213" t="str">
            <v>201700Краткосрочные займы</v>
          </cell>
          <cell r="B213" t="str">
            <v>201700</v>
          </cell>
          <cell r="C213" t="str">
            <v>Краткосрочные займы</v>
          </cell>
          <cell r="D213">
            <v>0</v>
          </cell>
          <cell r="E213">
            <v>0</v>
          </cell>
          <cell r="F213">
            <v>0</v>
          </cell>
        </row>
        <row r="214">
          <cell r="A214" t="str">
            <v>201700.............................................</v>
          </cell>
          <cell r="B214" t="str">
            <v>201700</v>
          </cell>
          <cell r="C214" t="str">
            <v>.............................................</v>
          </cell>
          <cell r="D214">
            <v>0</v>
          </cell>
          <cell r="E214">
            <v>0</v>
          </cell>
          <cell r="F214">
            <v>0</v>
          </cell>
        </row>
        <row r="215">
          <cell r="A215" t="str">
            <v>201710Кредиты банков</v>
          </cell>
          <cell r="B215" t="str">
            <v>201710</v>
          </cell>
          <cell r="C215" t="str">
            <v>Кредиты банков</v>
          </cell>
          <cell r="D215">
            <v>0</v>
          </cell>
          <cell r="E215">
            <v>0</v>
          </cell>
          <cell r="F215">
            <v>0</v>
          </cell>
        </row>
        <row r="216">
          <cell r="A216" t="str">
            <v>201710062110 Ссуды кредитных учреждений, краткосрочные,руб.</v>
          </cell>
          <cell r="B216" t="str">
            <v>201710</v>
          </cell>
          <cell r="C216" t="str">
            <v>062110 Ссуды кредитных учреждений, краткосрочные,руб.</v>
          </cell>
          <cell r="D216">
            <v>-270000000</v>
          </cell>
          <cell r="E216">
            <v>-445881279.32999998</v>
          </cell>
          <cell r="F216">
            <v>175881279.33000001</v>
          </cell>
        </row>
        <row r="217">
          <cell r="A217" t="str">
            <v>201710062130 Проценты кредитных учреждений, краткосрочные руб</v>
          </cell>
          <cell r="B217" t="str">
            <v>201710</v>
          </cell>
          <cell r="C217" t="str">
            <v>062130 Проценты кредитных учреждений, краткосрочные руб</v>
          </cell>
          <cell r="D217">
            <v>-1546728.03</v>
          </cell>
          <cell r="E217">
            <v>-1642430.73</v>
          </cell>
          <cell r="F217">
            <v>95702.7</v>
          </cell>
        </row>
        <row r="218">
          <cell r="A218" t="str">
            <v>201710062210 Ссуды кредитных учреждений, краткосрочные,валюта</v>
          </cell>
          <cell r="B218" t="str">
            <v>201710</v>
          </cell>
          <cell r="C218" t="str">
            <v>062210 Ссуды кредитных учреждений, краткосрочные,валюта</v>
          </cell>
          <cell r="D218">
            <v>-273045320</v>
          </cell>
          <cell r="E218">
            <v>-273045320</v>
          </cell>
          <cell r="F218">
            <v>0</v>
          </cell>
        </row>
        <row r="219">
          <cell r="A219" t="str">
            <v>201710062230 Проценты кредитных учреждений, краткосрочные вал</v>
          </cell>
          <cell r="B219" t="str">
            <v>201710</v>
          </cell>
          <cell r="C219" t="str">
            <v>062230 Проценты кредитных учреждений, краткосрочные вал</v>
          </cell>
          <cell r="D219">
            <v>-973152.08</v>
          </cell>
          <cell r="E219">
            <v>-966586.24</v>
          </cell>
          <cell r="F219">
            <v>-6565.84</v>
          </cell>
        </row>
        <row r="220">
          <cell r="A220" t="str">
            <v>201710062290 Краткосрочные займы(корр.счет)</v>
          </cell>
          <cell r="B220" t="str">
            <v>201710</v>
          </cell>
          <cell r="C220" t="str">
            <v>062290 Краткосрочные займы(корр.счет)</v>
          </cell>
          <cell r="D220">
            <v>10860922.34</v>
          </cell>
          <cell r="E220">
            <v>3877058.41</v>
          </cell>
          <cell r="F220">
            <v>6983863.9299999997</v>
          </cell>
        </row>
        <row r="221">
          <cell r="A221" t="str">
            <v>201710</v>
          </cell>
          <cell r="B221" t="str">
            <v>201710</v>
          </cell>
          <cell r="C221">
            <v>0</v>
          </cell>
          <cell r="D221">
            <v>-534704277.76999998</v>
          </cell>
          <cell r="E221">
            <v>-717658557.88999999</v>
          </cell>
          <cell r="F221">
            <v>182954280.12</v>
          </cell>
        </row>
        <row r="222">
          <cell r="A222" t="str">
            <v>201720Прочие кредиты</v>
          </cell>
          <cell r="B222" t="str">
            <v>201720</v>
          </cell>
          <cell r="C222" t="str">
            <v>Прочие кредиты</v>
          </cell>
          <cell r="D222">
            <v>0</v>
          </cell>
          <cell r="E222">
            <v>0</v>
          </cell>
          <cell r="F222">
            <v>0</v>
          </cell>
        </row>
        <row r="223">
          <cell r="A223" t="str">
            <v>201720063000 Кредиты частных лиц</v>
          </cell>
          <cell r="B223" t="str">
            <v>201720</v>
          </cell>
          <cell r="C223" t="str">
            <v>063000 Кредиты частных лиц</v>
          </cell>
          <cell r="D223">
            <v>1500000</v>
          </cell>
          <cell r="E223">
            <v>1500000</v>
          </cell>
          <cell r="F223">
            <v>0</v>
          </cell>
        </row>
        <row r="224">
          <cell r="A224" t="str">
            <v>201720063090 Кредиты частных лиц(корр.счет)</v>
          </cell>
          <cell r="B224" t="str">
            <v>201720</v>
          </cell>
          <cell r="C224" t="str">
            <v>063090 Кредиты частных лиц(корр.счет)</v>
          </cell>
          <cell r="D224">
            <v>-224215.63</v>
          </cell>
          <cell r="E224">
            <v>-361392.99</v>
          </cell>
          <cell r="F224">
            <v>137177.35999999999</v>
          </cell>
        </row>
        <row r="225">
          <cell r="A225" t="str">
            <v>201720</v>
          </cell>
          <cell r="B225" t="str">
            <v>201720</v>
          </cell>
          <cell r="C225">
            <v>0</v>
          </cell>
          <cell r="D225">
            <v>1275784.3700000001</v>
          </cell>
          <cell r="E225">
            <v>1138607.01</v>
          </cell>
          <cell r="F225">
            <v>137177.35999999999</v>
          </cell>
        </row>
        <row r="226">
          <cell r="A226" t="str">
            <v>201700Итого краткосрочные займы</v>
          </cell>
          <cell r="B226" t="str">
            <v>201700</v>
          </cell>
          <cell r="C226" t="str">
            <v>Итого краткосрочные займы</v>
          </cell>
          <cell r="D226">
            <v>-533428493.39999998</v>
          </cell>
          <cell r="E226">
            <v>-716519950.88</v>
          </cell>
          <cell r="F226">
            <v>183091457.47999999</v>
          </cell>
        </row>
        <row r="227">
          <cell r="A227" t="str">
            <v>201000Итого краткосрочные обязательства</v>
          </cell>
          <cell r="B227" t="str">
            <v>201000</v>
          </cell>
          <cell r="C227" t="str">
            <v>Итого краткосрочные обязательства</v>
          </cell>
          <cell r="D227">
            <v>-1719846269.8699999</v>
          </cell>
          <cell r="E227">
            <v>-1787646828.4300001</v>
          </cell>
          <cell r="F227">
            <v>67800558.560000002</v>
          </cell>
        </row>
        <row r="228">
          <cell r="A228" t="str">
            <v>201000---------------------------------------------</v>
          </cell>
          <cell r="B228" t="str">
            <v>201000</v>
          </cell>
          <cell r="C228" t="str">
            <v>---------------------------------------------</v>
          </cell>
          <cell r="D228">
            <v>0</v>
          </cell>
          <cell r="E228">
            <v>0</v>
          </cell>
          <cell r="F228">
            <v>0</v>
          </cell>
        </row>
        <row r="229">
          <cell r="A229" t="str">
            <v>202000Долгосрочные обязательства</v>
          </cell>
          <cell r="B229" t="str">
            <v>202000</v>
          </cell>
          <cell r="C229" t="str">
            <v>Долгосрочные обязательства</v>
          </cell>
          <cell r="D229">
            <v>0</v>
          </cell>
          <cell r="E229">
            <v>0</v>
          </cell>
          <cell r="F229">
            <v>0</v>
          </cell>
        </row>
        <row r="230">
          <cell r="A230" t="str">
            <v>202000---------------------------------------------</v>
          </cell>
          <cell r="B230" t="str">
            <v>202000</v>
          </cell>
          <cell r="C230" t="str">
            <v>---------------------------------------------</v>
          </cell>
          <cell r="D230">
            <v>0</v>
          </cell>
          <cell r="E230">
            <v>0</v>
          </cell>
          <cell r="F230">
            <v>0</v>
          </cell>
        </row>
        <row r="231">
          <cell r="A231" t="str">
            <v>202100Долгосрочные займы</v>
          </cell>
          <cell r="B231" t="str">
            <v>202100</v>
          </cell>
          <cell r="C231" t="str">
            <v>Долгосрочные займы</v>
          </cell>
          <cell r="D231">
            <v>0</v>
          </cell>
          <cell r="E231">
            <v>0</v>
          </cell>
          <cell r="F231">
            <v>0</v>
          </cell>
        </row>
        <row r="232">
          <cell r="A232" t="str">
            <v>202100.............................................</v>
          </cell>
          <cell r="B232" t="str">
            <v>202100</v>
          </cell>
          <cell r="C232" t="str">
            <v>.............................................</v>
          </cell>
          <cell r="D232">
            <v>0</v>
          </cell>
          <cell r="E232">
            <v>0</v>
          </cell>
          <cell r="F232">
            <v>0</v>
          </cell>
        </row>
        <row r="233">
          <cell r="A233" t="str">
            <v>202110Кредиты банков</v>
          </cell>
          <cell r="B233" t="str">
            <v>202110</v>
          </cell>
          <cell r="C233" t="str">
            <v>Кредиты банков</v>
          </cell>
          <cell r="D233">
            <v>0</v>
          </cell>
          <cell r="E233">
            <v>0</v>
          </cell>
          <cell r="F233">
            <v>0</v>
          </cell>
        </row>
        <row r="234">
          <cell r="A234" t="str">
            <v>202110062120 Ссуды кредитных учреждений, долгосрочные,руб.</v>
          </cell>
          <cell r="B234" t="str">
            <v>202110</v>
          </cell>
          <cell r="C234" t="str">
            <v>062120 Ссуды кредитных учреждений, долгосрочные,руб.</v>
          </cell>
          <cell r="D234">
            <v>-100000000</v>
          </cell>
          <cell r="E234">
            <v>-139500000</v>
          </cell>
          <cell r="F234">
            <v>39500000</v>
          </cell>
        </row>
        <row r="235">
          <cell r="A235" t="str">
            <v>202110062140 Проценты кредитных учреждений, долгосрочные руб.</v>
          </cell>
          <cell r="B235" t="str">
            <v>202110</v>
          </cell>
          <cell r="C235" t="str">
            <v>062140 Проценты кредитных учреждений, долгосрочные руб.</v>
          </cell>
          <cell r="D235">
            <v>-383446.17</v>
          </cell>
          <cell r="E235">
            <v>-521265.02</v>
          </cell>
          <cell r="F235">
            <v>137818.85</v>
          </cell>
        </row>
        <row r="236">
          <cell r="A236" t="str">
            <v>202110062220 Ссуды кредитных учреждений, долгосрочные,валют.</v>
          </cell>
          <cell r="B236" t="str">
            <v>202110</v>
          </cell>
          <cell r="C236" t="str">
            <v>062220 Ссуды кредитных учреждений, долгосрочные,валют.</v>
          </cell>
          <cell r="D236">
            <v>-799482357.96000004</v>
          </cell>
          <cell r="E236">
            <v>-799482357.96000004</v>
          </cell>
          <cell r="F236">
            <v>0</v>
          </cell>
        </row>
        <row r="237">
          <cell r="A237" t="str">
            <v>202110062240 Проценты кредитных учреждений, долгосрочные вал.</v>
          </cell>
          <cell r="B237" t="str">
            <v>202110</v>
          </cell>
          <cell r="C237" t="str">
            <v>062240 Проценты кредитных учреждений, долгосрочные вал.</v>
          </cell>
          <cell r="D237">
            <v>-2430050.04</v>
          </cell>
          <cell r="E237">
            <v>-2363846.98</v>
          </cell>
          <cell r="F237">
            <v>-66203.06</v>
          </cell>
        </row>
        <row r="238">
          <cell r="A238" t="str">
            <v>202110062390 Долгосрочные займы(корр.счет)</v>
          </cell>
          <cell r="B238" t="str">
            <v>202110</v>
          </cell>
          <cell r="C238" t="str">
            <v>062390 Долгосрочные займы(корр.счет)</v>
          </cell>
          <cell r="D238">
            <v>28288551.59</v>
          </cell>
          <cell r="E238">
            <v>17046424.719999999</v>
          </cell>
          <cell r="F238">
            <v>11242126.869999999</v>
          </cell>
        </row>
        <row r="239">
          <cell r="A239" t="str">
            <v>202110</v>
          </cell>
          <cell r="B239" t="str">
            <v>202110</v>
          </cell>
          <cell r="C239">
            <v>0</v>
          </cell>
          <cell r="D239">
            <v>-874007302.58000004</v>
          </cell>
          <cell r="E239">
            <v>-924821045.24000001</v>
          </cell>
          <cell r="F239">
            <v>50813742.659999996</v>
          </cell>
        </row>
        <row r="240">
          <cell r="A240" t="str">
            <v>202100Итого долгосрочные займы</v>
          </cell>
          <cell r="B240" t="str">
            <v>202100</v>
          </cell>
          <cell r="C240" t="str">
            <v>Итого долгосрочные займы</v>
          </cell>
          <cell r="D240">
            <v>-874007302.58000004</v>
          </cell>
          <cell r="E240">
            <v>-924821045.24000001</v>
          </cell>
          <cell r="F240">
            <v>50813742.659999996</v>
          </cell>
        </row>
        <row r="241">
          <cell r="A241" t="str">
            <v>202100.............................................</v>
          </cell>
          <cell r="B241" t="str">
            <v>202100</v>
          </cell>
          <cell r="C241" t="str">
            <v>.............................................</v>
          </cell>
          <cell r="D241">
            <v>0</v>
          </cell>
          <cell r="E241">
            <v>0</v>
          </cell>
          <cell r="F241">
            <v>0</v>
          </cell>
        </row>
        <row r="242">
          <cell r="A242" t="str">
            <v>202000Итого долгосрочные обязательства</v>
          </cell>
          <cell r="B242" t="str">
            <v>202000</v>
          </cell>
          <cell r="C242" t="str">
            <v>Итого долгосрочные обязательства</v>
          </cell>
          <cell r="D242">
            <v>-874007302.58000004</v>
          </cell>
          <cell r="E242">
            <v>-924821045.24000001</v>
          </cell>
          <cell r="F242">
            <v>50813742.659999996</v>
          </cell>
        </row>
        <row r="243">
          <cell r="A243" t="str">
            <v>202000---------------------------------------------</v>
          </cell>
          <cell r="B243" t="str">
            <v>202000</v>
          </cell>
          <cell r="C243" t="str">
            <v>---------------------------------------------</v>
          </cell>
          <cell r="D243">
            <v>0</v>
          </cell>
          <cell r="E243">
            <v>0</v>
          </cell>
          <cell r="F243">
            <v>0</v>
          </cell>
        </row>
        <row r="244">
          <cell r="A244" t="str">
            <v>203000Собственный капитал</v>
          </cell>
          <cell r="B244" t="str">
            <v>203000</v>
          </cell>
          <cell r="C244" t="str">
            <v>Собственный капитал</v>
          </cell>
          <cell r="D244">
            <v>0</v>
          </cell>
          <cell r="E244">
            <v>0</v>
          </cell>
          <cell r="F244">
            <v>0</v>
          </cell>
        </row>
        <row r="245">
          <cell r="A245" t="str">
            <v>203000---------------------------------------------</v>
          </cell>
          <cell r="B245" t="str">
            <v>203000</v>
          </cell>
          <cell r="C245" t="str">
            <v>---------------------------------------------</v>
          </cell>
          <cell r="D245">
            <v>0</v>
          </cell>
          <cell r="E245">
            <v>0</v>
          </cell>
          <cell r="F245">
            <v>0</v>
          </cell>
        </row>
        <row r="246">
          <cell r="A246" t="str">
            <v>203100Акционерный капитал</v>
          </cell>
          <cell r="B246" t="str">
            <v>203100</v>
          </cell>
          <cell r="C246" t="str">
            <v>Акционерный капитал</v>
          </cell>
          <cell r="D246">
            <v>0</v>
          </cell>
          <cell r="E246">
            <v>0</v>
          </cell>
          <cell r="F246">
            <v>0</v>
          </cell>
        </row>
        <row r="247">
          <cell r="A247" t="str">
            <v>203100070000 Акционерный капитал</v>
          </cell>
          <cell r="B247" t="str">
            <v>203100</v>
          </cell>
          <cell r="C247" t="str">
            <v>070000 Акционерный капитал</v>
          </cell>
          <cell r="D247">
            <v>-266000</v>
          </cell>
          <cell r="E247">
            <v>-266000</v>
          </cell>
          <cell r="F247">
            <v>0</v>
          </cell>
        </row>
        <row r="248">
          <cell r="A248" t="str">
            <v>203100070100 Добавочный капитал</v>
          </cell>
          <cell r="B248" t="str">
            <v>203100</v>
          </cell>
          <cell r="C248" t="str">
            <v>070100 Добавочный капитал</v>
          </cell>
          <cell r="D248">
            <v>-623503000</v>
          </cell>
          <cell r="E248">
            <v>-623503000</v>
          </cell>
          <cell r="F248">
            <v>0</v>
          </cell>
        </row>
        <row r="249">
          <cell r="A249" t="str">
            <v>203100</v>
          </cell>
          <cell r="B249" t="str">
            <v>203100</v>
          </cell>
          <cell r="C249">
            <v>0</v>
          </cell>
          <cell r="D249">
            <v>-623769000</v>
          </cell>
          <cell r="E249">
            <v>-623769000</v>
          </cell>
          <cell r="F249">
            <v>0</v>
          </cell>
        </row>
        <row r="250">
          <cell r="A250" t="str">
            <v>203000Итого собственный капитал</v>
          </cell>
          <cell r="B250" t="str">
            <v>203000</v>
          </cell>
          <cell r="C250" t="str">
            <v>Итого собственный капитал</v>
          </cell>
          <cell r="D250">
            <v>-623769000</v>
          </cell>
          <cell r="E250">
            <v>-623769000</v>
          </cell>
          <cell r="F250">
            <v>0</v>
          </cell>
        </row>
        <row r="251">
          <cell r="A251" t="str">
            <v>203000---------------------------------------------</v>
          </cell>
          <cell r="B251" t="str">
            <v>203000</v>
          </cell>
          <cell r="C251" t="str">
            <v>---------------------------------------------</v>
          </cell>
          <cell r="D251">
            <v>0</v>
          </cell>
          <cell r="E251">
            <v>0</v>
          </cell>
          <cell r="F251">
            <v>0</v>
          </cell>
        </row>
        <row r="252">
          <cell r="A252" t="str">
            <v>200000Итого пассив</v>
          </cell>
          <cell r="B252" t="str">
            <v>200000</v>
          </cell>
          <cell r="C252" t="str">
            <v>Итого пассив</v>
          </cell>
          <cell r="D252">
            <v>-3217622572.4499998</v>
          </cell>
          <cell r="E252">
            <v>-3336236873.6700001</v>
          </cell>
          <cell r="F252">
            <v>118614301.22</v>
          </cell>
        </row>
        <row r="253">
          <cell r="A253" t="str">
            <v>200000---------------------------------------------</v>
          </cell>
          <cell r="B253" t="str">
            <v>200000</v>
          </cell>
          <cell r="C253" t="str">
            <v>---------------------------------------------</v>
          </cell>
          <cell r="D253">
            <v>0</v>
          </cell>
          <cell r="E253">
            <v>0</v>
          </cell>
          <cell r="F253">
            <v>0</v>
          </cell>
        </row>
        <row r="254">
          <cell r="A254" t="str">
            <v>200000---------------------------------------------</v>
          </cell>
          <cell r="B254" t="str">
            <v>200000</v>
          </cell>
          <cell r="C254" t="str">
            <v>---------------------------------------------</v>
          </cell>
          <cell r="D254">
            <v>0</v>
          </cell>
          <cell r="E254">
            <v>0</v>
          </cell>
          <cell r="F254">
            <v>0</v>
          </cell>
        </row>
        <row r="255">
          <cell r="A255" t="str">
            <v>300000200000 Убыток из выбытия ОснСредств</v>
          </cell>
          <cell r="B255" t="str">
            <v>300000</v>
          </cell>
          <cell r="C255" t="str">
            <v>200000 Убыток из выбытия ОснСредств</v>
          </cell>
          <cell r="D255">
            <v>57984.1</v>
          </cell>
          <cell r="E255">
            <v>386919.38</v>
          </cell>
          <cell r="F255">
            <v>-328935.28000000003</v>
          </cell>
        </row>
        <row r="256">
          <cell r="A256" t="str">
            <v>300000230000 Убытки от  курсовых разниц</v>
          </cell>
          <cell r="B256" t="str">
            <v>300000</v>
          </cell>
          <cell r="C256" t="str">
            <v>230000 Убытки от  курсовых разниц</v>
          </cell>
          <cell r="D256">
            <v>16114888.220000001</v>
          </cell>
          <cell r="E256">
            <v>15014986.35</v>
          </cell>
          <cell r="F256">
            <v>1099901.8700000001</v>
          </cell>
        </row>
        <row r="257">
          <cell r="A257" t="str">
            <v>300000230010 Убыток от переоценки валюты</v>
          </cell>
          <cell r="B257" t="str">
            <v>300000</v>
          </cell>
          <cell r="C257" t="str">
            <v>230010 Убыток от переоценки валюты</v>
          </cell>
          <cell r="D257">
            <v>36369692.869999997</v>
          </cell>
          <cell r="E257">
            <v>29233669.149999999</v>
          </cell>
          <cell r="F257">
            <v>7136023.7199999997</v>
          </cell>
        </row>
        <row r="258">
          <cell r="A258" t="str">
            <v>300000230020 Убыток от небольших  курсовых разниц</v>
          </cell>
          <cell r="B258" t="str">
            <v>300000</v>
          </cell>
          <cell r="C258" t="str">
            <v>230020 Убыток от небольших  курсовых разниц</v>
          </cell>
          <cell r="D258">
            <v>5559.92</v>
          </cell>
          <cell r="E258">
            <v>5558.91</v>
          </cell>
          <cell r="F258">
            <v>1.01</v>
          </cell>
        </row>
        <row r="259">
          <cell r="A259" t="str">
            <v>300000230030 Убыток от финансовой деятельности</v>
          </cell>
          <cell r="B259" t="str">
            <v>300000</v>
          </cell>
          <cell r="C259" t="str">
            <v>230030 Убыток от финансовой деятельности</v>
          </cell>
          <cell r="D259">
            <v>15</v>
          </cell>
          <cell r="E259">
            <v>15</v>
          </cell>
          <cell r="F259">
            <v>0</v>
          </cell>
        </row>
        <row r="260">
          <cell r="A260" t="str">
            <v>300000230050 ММ убыток от перемещения товаров между магазинами</v>
          </cell>
          <cell r="B260" t="str">
            <v>300000</v>
          </cell>
          <cell r="C260" t="str">
            <v>230050 ММ убыток от перемещения товаров между магазинами</v>
          </cell>
          <cell r="D260">
            <v>139868.25</v>
          </cell>
          <cell r="E260">
            <v>139152.99</v>
          </cell>
          <cell r="F260">
            <v>715.26</v>
          </cell>
        </row>
        <row r="261">
          <cell r="A261" t="str">
            <v>300000230060 ММ убыток от изменения (округления) цен</v>
          </cell>
          <cell r="B261" t="str">
            <v>300000</v>
          </cell>
          <cell r="C261" t="str">
            <v>230060 ММ убыток от изменения (округления) цен</v>
          </cell>
          <cell r="D261">
            <v>80229693.939999998</v>
          </cell>
          <cell r="E261">
            <v>78954204.200000003</v>
          </cell>
          <cell r="F261">
            <v>1275489.74</v>
          </cell>
        </row>
        <row r="262">
          <cell r="A262" t="str">
            <v>300000230070 ММ убыток от переоценки товаров</v>
          </cell>
          <cell r="B262" t="str">
            <v>300000</v>
          </cell>
          <cell r="C262" t="str">
            <v>230070 ММ убыток от переоценки товаров</v>
          </cell>
          <cell r="D262">
            <v>91809637.900000006</v>
          </cell>
          <cell r="E262">
            <v>91736092.329999998</v>
          </cell>
          <cell r="F262">
            <v>73545.570000000007</v>
          </cell>
        </row>
        <row r="263">
          <cell r="A263" t="str">
            <v>300000230071 ММ убыток от переоценки товаров при ПИ</v>
          </cell>
          <cell r="B263" t="str">
            <v>300000</v>
          </cell>
          <cell r="C263" t="str">
            <v>230071 ММ убыток от переоценки товаров при ПИ</v>
          </cell>
          <cell r="D263">
            <v>108028358.43000001</v>
          </cell>
          <cell r="E263">
            <v>0</v>
          </cell>
          <cell r="F263">
            <v>108028358.43000001</v>
          </cell>
        </row>
        <row r="264">
          <cell r="A264" t="str">
            <v>300000230090 Расходы прочие</v>
          </cell>
          <cell r="B264" t="str">
            <v>300000</v>
          </cell>
          <cell r="C264" t="str">
            <v>230090 Расходы прочие</v>
          </cell>
          <cell r="D264">
            <v>834901.77</v>
          </cell>
          <cell r="E264">
            <v>619991.55000000005</v>
          </cell>
          <cell r="F264">
            <v>214910.22</v>
          </cell>
        </row>
        <row r="265">
          <cell r="A265" t="str">
            <v>300000230100 Расходы прочие-корректировка прошлого периода</v>
          </cell>
          <cell r="B265" t="str">
            <v>300000</v>
          </cell>
          <cell r="C265" t="str">
            <v>230100 Расходы прочие-корректировка прошлого периода</v>
          </cell>
          <cell r="D265">
            <v>652366.77</v>
          </cell>
          <cell r="E265">
            <v>922515.6</v>
          </cell>
          <cell r="F265">
            <v>-270148.83</v>
          </cell>
        </row>
        <row r="266">
          <cell r="A266" t="str">
            <v>300000230510 Убыток при сверках с поставщиками</v>
          </cell>
          <cell r="B266" t="str">
            <v>300000</v>
          </cell>
          <cell r="C266" t="str">
            <v>230510 Убыток при сверках с поставщиками</v>
          </cell>
          <cell r="D266">
            <v>94871.99</v>
          </cell>
          <cell r="E266">
            <v>93531.9</v>
          </cell>
          <cell r="F266">
            <v>1340.09</v>
          </cell>
        </row>
        <row r="267">
          <cell r="A267" t="str">
            <v>300000280000 Доход от курсовых разниц</v>
          </cell>
          <cell r="B267" t="str">
            <v>300000</v>
          </cell>
          <cell r="C267" t="str">
            <v>280000 Доход от курсовых разниц</v>
          </cell>
          <cell r="D267">
            <v>-15269440.529999999</v>
          </cell>
          <cell r="E267">
            <v>-12773512.970000001</v>
          </cell>
          <cell r="F267">
            <v>-2495927.56</v>
          </cell>
        </row>
        <row r="268">
          <cell r="A268" t="str">
            <v>300000280010 Доход от оценки валюты</v>
          </cell>
          <cell r="B268" t="str">
            <v>300000</v>
          </cell>
          <cell r="C268" t="str">
            <v>280010 Доход от оценки валюты</v>
          </cell>
          <cell r="D268">
            <v>-69728132.200000003</v>
          </cell>
          <cell r="E268">
            <v>-45729838.880000003</v>
          </cell>
          <cell r="F268">
            <v>-23998293.32</v>
          </cell>
        </row>
        <row r="269">
          <cell r="A269" t="str">
            <v>300000280020 Доход от небольших курсовых разниц</v>
          </cell>
          <cell r="B269" t="str">
            <v>300000</v>
          </cell>
          <cell r="C269" t="str">
            <v>280020 Доход от небольших курсовых разниц</v>
          </cell>
          <cell r="D269">
            <v>-872.19</v>
          </cell>
          <cell r="E269">
            <v>-872.19</v>
          </cell>
          <cell r="F269">
            <v>0</v>
          </cell>
        </row>
        <row r="270">
          <cell r="A270" t="str">
            <v>300000280030 ММ доход -излишки при инвентаризации</v>
          </cell>
          <cell r="B270" t="str">
            <v>300000</v>
          </cell>
          <cell r="C270" t="str">
            <v>280030 ММ доход -излишки при инвентаризации</v>
          </cell>
          <cell r="D270">
            <v>-154743255.09</v>
          </cell>
          <cell r="E270">
            <v>0</v>
          </cell>
          <cell r="F270">
            <v>-154743255.09</v>
          </cell>
        </row>
        <row r="271">
          <cell r="A271" t="str">
            <v>300000280050 ММ доход от перемещения товаров между магазинами</v>
          </cell>
          <cell r="B271" t="str">
            <v>300000</v>
          </cell>
          <cell r="C271" t="str">
            <v>280050 ММ доход от перемещения товаров между магазинами</v>
          </cell>
          <cell r="D271">
            <v>-18546.36</v>
          </cell>
          <cell r="E271">
            <v>-16143.23</v>
          </cell>
          <cell r="F271">
            <v>-2403.13</v>
          </cell>
        </row>
        <row r="272">
          <cell r="A272" t="str">
            <v>300000280060 ММ доход от изменения (округления) цен</v>
          </cell>
          <cell r="B272" t="str">
            <v>300000</v>
          </cell>
          <cell r="C272" t="str">
            <v>280060 ММ доход от изменения (округления) цен</v>
          </cell>
          <cell r="D272">
            <v>-82109134.980000004</v>
          </cell>
          <cell r="E272">
            <v>-81228879.079999998</v>
          </cell>
          <cell r="F272">
            <v>-880255.9</v>
          </cell>
        </row>
        <row r="273">
          <cell r="A273" t="str">
            <v>300000280070 ММ доход от переоценки товаров</v>
          </cell>
          <cell r="B273" t="str">
            <v>300000</v>
          </cell>
          <cell r="C273" t="str">
            <v>280070 ММ доход от переоценки товаров</v>
          </cell>
          <cell r="D273">
            <v>-89863814.540000007</v>
          </cell>
          <cell r="E273">
            <v>-89760023.400000006</v>
          </cell>
          <cell r="F273">
            <v>-103791.14</v>
          </cell>
        </row>
        <row r="274">
          <cell r="A274" t="str">
            <v>300000280071 ММ доход от переоценки товаров при ПИ</v>
          </cell>
          <cell r="B274" t="str">
            <v>300000</v>
          </cell>
          <cell r="C274" t="str">
            <v>280071 ММ доход от переоценки товаров при ПИ</v>
          </cell>
          <cell r="D274">
            <v>-4293247.5</v>
          </cell>
          <cell r="E274">
            <v>0</v>
          </cell>
          <cell r="F274">
            <v>-4293247.5</v>
          </cell>
        </row>
        <row r="275">
          <cell r="A275" t="str">
            <v>300000280090 Доходы прочие</v>
          </cell>
          <cell r="B275" t="str">
            <v>300000</v>
          </cell>
          <cell r="C275" t="str">
            <v>280090 Доходы прочие</v>
          </cell>
          <cell r="D275">
            <v>-5353847.3</v>
          </cell>
          <cell r="E275">
            <v>-5337113.3099999996</v>
          </cell>
          <cell r="F275">
            <v>-16733.990000000002</v>
          </cell>
        </row>
        <row r="276">
          <cell r="A276" t="str">
            <v>300000280100 Доходы прочие прошлого пер.(корректировки)</v>
          </cell>
          <cell r="B276" t="str">
            <v>300000</v>
          </cell>
          <cell r="C276" t="str">
            <v>280100 Доходы прочие прошлого пер.(корректировки)</v>
          </cell>
          <cell r="D276">
            <v>-19019.88</v>
          </cell>
          <cell r="E276">
            <v>-19019.88</v>
          </cell>
          <cell r="F276">
            <v>0</v>
          </cell>
        </row>
        <row r="277">
          <cell r="A277" t="str">
            <v>300000280110 Доходы от излишков (кассиры)</v>
          </cell>
          <cell r="B277" t="str">
            <v>300000</v>
          </cell>
          <cell r="C277" t="str">
            <v>280110 Доходы от излишков (кассиры)</v>
          </cell>
          <cell r="D277">
            <v>-1068438.1000000001</v>
          </cell>
          <cell r="E277">
            <v>-910713.66</v>
          </cell>
          <cell r="F277">
            <v>-157724.44</v>
          </cell>
        </row>
        <row r="278">
          <cell r="A278" t="str">
            <v>300000280130 Доходы от инвентаризации.ОС</v>
          </cell>
          <cell r="B278" t="str">
            <v>300000</v>
          </cell>
          <cell r="C278" t="str">
            <v>280130 Доходы от инвентаризации.ОС</v>
          </cell>
          <cell r="D278">
            <v>-548644</v>
          </cell>
          <cell r="E278">
            <v>-531060</v>
          </cell>
          <cell r="F278">
            <v>-17584</v>
          </cell>
        </row>
        <row r="279">
          <cell r="A279" t="str">
            <v>300000280200 Доход от компенсации ПИ поставщиками товаров</v>
          </cell>
          <cell r="B279" t="str">
            <v>300000</v>
          </cell>
          <cell r="C279" t="str">
            <v>280200 Доход от компенсации ПИ поставщиками товаров</v>
          </cell>
          <cell r="D279">
            <v>-2039991.41</v>
          </cell>
          <cell r="E279">
            <v>-1876483.34</v>
          </cell>
          <cell r="F279">
            <v>-163508.07</v>
          </cell>
        </row>
        <row r="280">
          <cell r="A280" t="str">
            <v>300000280210 Доход от компенсации недогрузов тов. поставщиками</v>
          </cell>
          <cell r="B280" t="str">
            <v>300000</v>
          </cell>
          <cell r="C280" t="str">
            <v>280210 Доход от компенсации недогрузов тов. поставщиками</v>
          </cell>
          <cell r="D280">
            <v>-1004707.65</v>
          </cell>
          <cell r="E280">
            <v>-878582.09</v>
          </cell>
          <cell r="F280">
            <v>-126125.56</v>
          </cell>
        </row>
        <row r="281">
          <cell r="A281" t="str">
            <v>300000280220 Доход от удержания из ЗП сотрудников(комп.хищений)</v>
          </cell>
          <cell r="B281" t="str">
            <v>300000</v>
          </cell>
          <cell r="C281" t="str">
            <v>280220 Доход от удержания из ЗП сотрудников(комп.хищений)</v>
          </cell>
          <cell r="D281">
            <v>-338541.63</v>
          </cell>
          <cell r="E281">
            <v>-305247</v>
          </cell>
          <cell r="F281">
            <v>-33294.629999999997</v>
          </cell>
        </row>
        <row r="282">
          <cell r="A282" t="str">
            <v>300000280250 Доход от компенсации уценки поставщиками товаров</v>
          </cell>
          <cell r="B282" t="str">
            <v>300000</v>
          </cell>
          <cell r="C282" t="str">
            <v>280250 Доход от компенсации уценки поставщиками товаров</v>
          </cell>
          <cell r="D282">
            <v>-200563.45</v>
          </cell>
          <cell r="E282">
            <v>-44783.03</v>
          </cell>
          <cell r="F282">
            <v>-155780.42000000001</v>
          </cell>
        </row>
        <row r="283">
          <cell r="A283" t="str">
            <v>300000280300 Доход от компенсации потерь ОС,инвентаря</v>
          </cell>
          <cell r="B283" t="str">
            <v>300000</v>
          </cell>
          <cell r="C283" t="str">
            <v>280300 Доход от компенсации потерь ОС,инвентаря</v>
          </cell>
          <cell r="D283">
            <v>-128081</v>
          </cell>
          <cell r="E283">
            <v>-80212</v>
          </cell>
          <cell r="F283">
            <v>-47869</v>
          </cell>
        </row>
        <row r="284">
          <cell r="A284" t="str">
            <v>300000280400 Доход от удержания из ЗП сотрудн\(нарушие дисципл)</v>
          </cell>
          <cell r="B284" t="str">
            <v>300000</v>
          </cell>
          <cell r="C284" t="str">
            <v>280400 Доход от удержания из ЗП сотрудн\(нарушие дисципл)</v>
          </cell>
          <cell r="D284">
            <v>-445284.75</v>
          </cell>
          <cell r="E284">
            <v>-349882</v>
          </cell>
          <cell r="F284">
            <v>-95402.75</v>
          </cell>
        </row>
        <row r="285">
          <cell r="A285" t="str">
            <v>300000280410 Доход от удержания из ЗП -униформа</v>
          </cell>
          <cell r="B285" t="str">
            <v>300000</v>
          </cell>
          <cell r="C285" t="str">
            <v>280410 Доход от удержания из ЗП -униформа</v>
          </cell>
          <cell r="D285">
            <v>-46390</v>
          </cell>
          <cell r="E285">
            <v>-42127</v>
          </cell>
          <cell r="F285">
            <v>-4263</v>
          </cell>
        </row>
        <row r="286">
          <cell r="A286" t="str">
            <v>300000280500 Бонусы от поставщиков</v>
          </cell>
          <cell r="B286" t="str">
            <v>300000</v>
          </cell>
          <cell r="C286" t="str">
            <v>280500 Бонусы от поставщиков</v>
          </cell>
          <cell r="D286">
            <v>-29479372.469999999</v>
          </cell>
          <cell r="E286">
            <v>-23562345.539999999</v>
          </cell>
          <cell r="F286">
            <v>-5917026.9299999997</v>
          </cell>
        </row>
        <row r="287">
          <cell r="A287" t="str">
            <v>300000280510 Доход от корректировок при сверках с поставщиками</v>
          </cell>
          <cell r="B287" t="str">
            <v>300000</v>
          </cell>
          <cell r="C287" t="str">
            <v>280510 Доход от корректировок при сверках с поставщиками</v>
          </cell>
          <cell r="D287">
            <v>-328343.62</v>
          </cell>
          <cell r="E287">
            <v>-236515.16</v>
          </cell>
          <cell r="F287">
            <v>-91828.46</v>
          </cell>
        </row>
        <row r="288">
          <cell r="A288" t="str">
            <v>300000410110 Заработная плата - списочный состав</v>
          </cell>
          <cell r="B288" t="str">
            <v>300000</v>
          </cell>
          <cell r="C288" t="str">
            <v>410110 Заработная плата - списочный состав</v>
          </cell>
          <cell r="D288">
            <v>317694878.45999998</v>
          </cell>
          <cell r="E288">
            <v>265503170.08000001</v>
          </cell>
          <cell r="F288">
            <v>52191708.380000003</v>
          </cell>
        </row>
        <row r="289">
          <cell r="A289" t="str">
            <v>300000410214 Премии прочие</v>
          </cell>
          <cell r="B289" t="str">
            <v>300000</v>
          </cell>
          <cell r="C289" t="str">
            <v>410214 Премии прочие</v>
          </cell>
          <cell r="D289">
            <v>16937214</v>
          </cell>
          <cell r="E289">
            <v>14780866</v>
          </cell>
          <cell r="F289">
            <v>2156348</v>
          </cell>
        </row>
        <row r="290">
          <cell r="A290" t="str">
            <v>300000410220 Бонусы</v>
          </cell>
          <cell r="B290" t="str">
            <v>300000</v>
          </cell>
          <cell r="C290" t="str">
            <v>410220 Бонусы</v>
          </cell>
          <cell r="D290">
            <v>5673242</v>
          </cell>
          <cell r="E290">
            <v>5673242</v>
          </cell>
          <cell r="F290">
            <v>0</v>
          </cell>
        </row>
        <row r="291">
          <cell r="A291" t="str">
            <v>300000410310 Проездные документы</v>
          </cell>
          <cell r="B291" t="str">
            <v>300000</v>
          </cell>
          <cell r="C291" t="str">
            <v>410310 Проездные документы</v>
          </cell>
          <cell r="D291">
            <v>135946.07999999999</v>
          </cell>
          <cell r="E291">
            <v>135946.07999999999</v>
          </cell>
          <cell r="F291">
            <v>0</v>
          </cell>
        </row>
        <row r="292">
          <cell r="A292" t="str">
            <v>300000410320 Питание</v>
          </cell>
          <cell r="B292" t="str">
            <v>300000</v>
          </cell>
          <cell r="C292" t="str">
            <v>410320 Питание</v>
          </cell>
          <cell r="D292">
            <v>13238213.050000001</v>
          </cell>
          <cell r="E292">
            <v>11148671.27</v>
          </cell>
          <cell r="F292">
            <v>2089541.78</v>
          </cell>
        </row>
        <row r="293">
          <cell r="A293" t="str">
            <v>300000410330 ТОП-менеджмент</v>
          </cell>
          <cell r="B293" t="str">
            <v>300000</v>
          </cell>
          <cell r="C293" t="str">
            <v>410330 ТОП-менеджмент</v>
          </cell>
          <cell r="D293">
            <v>1623839.33</v>
          </cell>
          <cell r="E293">
            <v>1307494.7</v>
          </cell>
          <cell r="F293">
            <v>316344.63</v>
          </cell>
        </row>
        <row r="294">
          <cell r="A294" t="str">
            <v>300000410340 Внештатные (оплата по договорам)</v>
          </cell>
          <cell r="B294" t="str">
            <v>300000</v>
          </cell>
          <cell r="C294" t="str">
            <v>410340 Внештатные (оплата по договорам)</v>
          </cell>
          <cell r="D294">
            <v>1457496.72</v>
          </cell>
          <cell r="E294">
            <v>1305510.22</v>
          </cell>
          <cell r="F294">
            <v>151986.5</v>
          </cell>
        </row>
        <row r="295">
          <cell r="A295" t="str">
            <v>300000410350 Медицинская страховка</v>
          </cell>
          <cell r="B295" t="str">
            <v>300000</v>
          </cell>
          <cell r="C295" t="str">
            <v>410350 Медицинская страховка</v>
          </cell>
          <cell r="D295">
            <v>2496555.52</v>
          </cell>
          <cell r="E295">
            <v>2256185.2400000002</v>
          </cell>
          <cell r="F295">
            <v>240370.28</v>
          </cell>
        </row>
        <row r="296">
          <cell r="A296" t="str">
            <v>300000420110 Униформа</v>
          </cell>
          <cell r="B296" t="str">
            <v>300000</v>
          </cell>
          <cell r="C296" t="str">
            <v>420110 Униформа</v>
          </cell>
          <cell r="D296">
            <v>3943219.25</v>
          </cell>
          <cell r="E296">
            <v>3147804.56</v>
          </cell>
          <cell r="F296">
            <v>795414.69</v>
          </cell>
        </row>
        <row r="297">
          <cell r="A297" t="str">
            <v>300000420120 Докомплектование малоценного инвентаря</v>
          </cell>
          <cell r="B297" t="str">
            <v>300000</v>
          </cell>
          <cell r="C297" t="str">
            <v>420120 Докомплектование малоценного инвентаря</v>
          </cell>
          <cell r="D297">
            <v>1094834.81</v>
          </cell>
          <cell r="E297">
            <v>904725.88</v>
          </cell>
          <cell r="F297">
            <v>190108.93</v>
          </cell>
        </row>
        <row r="298">
          <cell r="A298" t="str">
            <v>300000420130 Дезинфекция производства</v>
          </cell>
          <cell r="B298" t="str">
            <v>300000</v>
          </cell>
          <cell r="C298" t="str">
            <v>420130 Дезинфекция производства</v>
          </cell>
          <cell r="D298">
            <v>73097.05</v>
          </cell>
          <cell r="E298">
            <v>59824.91</v>
          </cell>
          <cell r="F298">
            <v>13272.14</v>
          </cell>
        </row>
        <row r="299">
          <cell r="A299" t="str">
            <v>300000420131 Моющие, дез.средства</v>
          </cell>
          <cell r="B299" t="str">
            <v>300000</v>
          </cell>
          <cell r="C299" t="str">
            <v>420131 Моющие, дез.средства</v>
          </cell>
          <cell r="D299">
            <v>442724.13</v>
          </cell>
          <cell r="E299">
            <v>324037.69</v>
          </cell>
          <cell r="F299">
            <v>118686.44</v>
          </cell>
        </row>
        <row r="300">
          <cell r="A300" t="str">
            <v>300000420132 Ветеринарное обслуживание</v>
          </cell>
          <cell r="B300" t="str">
            <v>300000</v>
          </cell>
          <cell r="C300" t="str">
            <v>420132 Ветеринарное обслуживание</v>
          </cell>
          <cell r="D300">
            <v>310942.40000000002</v>
          </cell>
          <cell r="E300">
            <v>86639.58</v>
          </cell>
          <cell r="F300">
            <v>224302.82</v>
          </cell>
        </row>
        <row r="301">
          <cell r="A301" t="str">
            <v>300000420133 Сертификация производства</v>
          </cell>
          <cell r="B301" t="str">
            <v>300000</v>
          </cell>
          <cell r="C301" t="str">
            <v>420133 Сертификация производства</v>
          </cell>
          <cell r="D301">
            <v>248080.62</v>
          </cell>
          <cell r="E301">
            <v>205386.33</v>
          </cell>
          <cell r="F301">
            <v>42694.29</v>
          </cell>
        </row>
        <row r="302">
          <cell r="A302" t="str">
            <v>300000420134 Прочие хозяйственные расходы</v>
          </cell>
          <cell r="B302" t="str">
            <v>300000</v>
          </cell>
          <cell r="C302" t="str">
            <v>420134 Прочие хозяйственные расходы</v>
          </cell>
          <cell r="D302">
            <v>31862584.829999998</v>
          </cell>
          <cell r="E302">
            <v>26269501.030000001</v>
          </cell>
          <cell r="F302">
            <v>5593083.7999999998</v>
          </cell>
        </row>
        <row r="303">
          <cell r="A303" t="str">
            <v>300000420210 Ремонт осн.средства, оборудование, МБП</v>
          </cell>
          <cell r="B303" t="str">
            <v>300000</v>
          </cell>
          <cell r="C303" t="str">
            <v>420210 Ремонт осн.средства, оборудование, МБП</v>
          </cell>
          <cell r="D303">
            <v>9634657.7599999998</v>
          </cell>
          <cell r="E303">
            <v>7994071.3700000001</v>
          </cell>
          <cell r="F303">
            <v>1640586.39</v>
          </cell>
        </row>
        <row r="304">
          <cell r="A304" t="str">
            <v>300000420220 Ремонт и эксплуатация транспортных средств</v>
          </cell>
          <cell r="B304" t="str">
            <v>300000</v>
          </cell>
          <cell r="C304" t="str">
            <v>420220 Ремонт и эксплуатация транспортных средств</v>
          </cell>
          <cell r="D304">
            <v>1369838.11</v>
          </cell>
          <cell r="E304">
            <v>1227476.44</v>
          </cell>
          <cell r="F304">
            <v>142361.67000000001</v>
          </cell>
        </row>
        <row r="305">
          <cell r="A305" t="str">
            <v>300000420310 ГСМ</v>
          </cell>
          <cell r="B305" t="str">
            <v>300000</v>
          </cell>
          <cell r="C305" t="str">
            <v>420310 ГСМ</v>
          </cell>
          <cell r="D305">
            <v>27850</v>
          </cell>
          <cell r="E305">
            <v>27850</v>
          </cell>
          <cell r="F305">
            <v>0</v>
          </cell>
        </row>
        <row r="306">
          <cell r="A306" t="str">
            <v>300000420320 Наемный транспорт</v>
          </cell>
          <cell r="B306" t="str">
            <v>300000</v>
          </cell>
          <cell r="C306" t="str">
            <v>420320 Наемный транспорт</v>
          </cell>
          <cell r="D306">
            <v>940661.85</v>
          </cell>
          <cell r="E306">
            <v>746835.66</v>
          </cell>
          <cell r="F306">
            <v>193826.19</v>
          </cell>
        </row>
        <row r="307">
          <cell r="A307" t="str">
            <v>300000420410 Радиотелефоны</v>
          </cell>
          <cell r="B307" t="str">
            <v>300000</v>
          </cell>
          <cell r="C307" t="str">
            <v>420410 Радиотелефоны</v>
          </cell>
          <cell r="D307">
            <v>628607.37</v>
          </cell>
          <cell r="E307">
            <v>538173.12</v>
          </cell>
          <cell r="F307">
            <v>90434.25</v>
          </cell>
        </row>
        <row r="308">
          <cell r="A308" t="str">
            <v>300000420420 Обслуживание телефонной связи</v>
          </cell>
          <cell r="B308" t="str">
            <v>300000</v>
          </cell>
          <cell r="C308" t="str">
            <v>420420 Обслуживание телефонной связи</v>
          </cell>
          <cell r="D308">
            <v>2034515.01</v>
          </cell>
          <cell r="E308">
            <v>1722555.8</v>
          </cell>
          <cell r="F308">
            <v>311959.21000000002</v>
          </cell>
        </row>
        <row r="309">
          <cell r="A309" t="str">
            <v>300000420430 Обслуживание доступа к интернету, раб.станций</v>
          </cell>
          <cell r="B309" t="str">
            <v>300000</v>
          </cell>
          <cell r="C309" t="str">
            <v>420430 Обслуживание доступа к интернету, раб.станций</v>
          </cell>
          <cell r="D309">
            <v>2306186.56</v>
          </cell>
          <cell r="E309">
            <v>1614710.48</v>
          </cell>
          <cell r="F309">
            <v>691476.08</v>
          </cell>
        </row>
        <row r="310">
          <cell r="A310" t="str">
            <v>300000420510 Дератизация помещения</v>
          </cell>
          <cell r="B310" t="str">
            <v>300000</v>
          </cell>
          <cell r="C310" t="str">
            <v>420510 Дератизация помещения</v>
          </cell>
          <cell r="D310">
            <v>2874112.59</v>
          </cell>
          <cell r="E310">
            <v>2861104.56</v>
          </cell>
          <cell r="F310">
            <v>13008.03</v>
          </cell>
        </row>
        <row r="311">
          <cell r="A311" t="str">
            <v>300000420530 Вывоз и уборка мусора</v>
          </cell>
          <cell r="B311" t="str">
            <v>300000</v>
          </cell>
          <cell r="C311" t="str">
            <v>420530 Вывоз и уборка мусора</v>
          </cell>
          <cell r="D311">
            <v>20600937.579999998</v>
          </cell>
          <cell r="E311">
            <v>16757457.82</v>
          </cell>
          <cell r="F311">
            <v>3843479.76</v>
          </cell>
        </row>
        <row r="312">
          <cell r="A312" t="str">
            <v>300000420531 Коврики в холл</v>
          </cell>
          <cell r="B312" t="str">
            <v>300000</v>
          </cell>
          <cell r="C312" t="str">
            <v>420531 Коврики в холл</v>
          </cell>
          <cell r="D312">
            <v>460179.12</v>
          </cell>
          <cell r="E312">
            <v>299435.15999999997</v>
          </cell>
          <cell r="F312">
            <v>160743.96</v>
          </cell>
        </row>
        <row r="313">
          <cell r="A313" t="str">
            <v>300000420534 Уборка территории (снег)</v>
          </cell>
          <cell r="B313" t="str">
            <v>300000</v>
          </cell>
          <cell r="C313" t="str">
            <v>420534 Уборка территории (снег)</v>
          </cell>
          <cell r="D313">
            <v>3087387.06</v>
          </cell>
          <cell r="E313">
            <v>3087387.06</v>
          </cell>
          <cell r="F313">
            <v>0</v>
          </cell>
        </row>
        <row r="314">
          <cell r="A314" t="str">
            <v>300000420540 Электроэнергия</v>
          </cell>
          <cell r="B314" t="str">
            <v>300000</v>
          </cell>
          <cell r="C314" t="str">
            <v>420540 Электроэнергия</v>
          </cell>
          <cell r="D314">
            <v>232528.11</v>
          </cell>
          <cell r="E314">
            <v>232528.11</v>
          </cell>
          <cell r="F314">
            <v>0</v>
          </cell>
        </row>
        <row r="315">
          <cell r="A315" t="str">
            <v>300000420544 Прочие коммунальные услуги</v>
          </cell>
          <cell r="B315" t="str">
            <v>300000</v>
          </cell>
          <cell r="C315" t="str">
            <v>420544 Прочие коммунальные услуги</v>
          </cell>
          <cell r="D315">
            <v>24318060.550000001</v>
          </cell>
          <cell r="E315">
            <v>20469869.93</v>
          </cell>
          <cell r="F315">
            <v>3848190.62</v>
          </cell>
        </row>
        <row r="316">
          <cell r="A316" t="str">
            <v>300000420550 Прочие эксплуатационные расходы</v>
          </cell>
          <cell r="B316" t="str">
            <v>300000</v>
          </cell>
          <cell r="C316" t="str">
            <v>420550 Прочие эксплуатационные расходы</v>
          </cell>
          <cell r="D316">
            <v>15546592.26</v>
          </cell>
          <cell r="E316">
            <v>13013222.310000001</v>
          </cell>
          <cell r="F316">
            <v>2533369.9500000002</v>
          </cell>
        </row>
        <row r="317">
          <cell r="A317" t="str">
            <v>300000430110 Комиссионные банков</v>
          </cell>
          <cell r="B317" t="str">
            <v>300000</v>
          </cell>
          <cell r="C317" t="str">
            <v>430110 Комиссионные банков</v>
          </cell>
          <cell r="D317">
            <v>3379530.45</v>
          </cell>
          <cell r="E317">
            <v>2888902.12</v>
          </cell>
          <cell r="F317">
            <v>490628.33</v>
          </cell>
        </row>
        <row r="318">
          <cell r="A318" t="str">
            <v>300000430120 Прочие комиссионные</v>
          </cell>
          <cell r="B318" t="str">
            <v>300000</v>
          </cell>
          <cell r="C318" t="str">
            <v>430120 Прочие комиссионные</v>
          </cell>
          <cell r="D318">
            <v>7158919.21</v>
          </cell>
          <cell r="E318">
            <v>5657606.7400000002</v>
          </cell>
          <cell r="F318">
            <v>1501312.47</v>
          </cell>
        </row>
        <row r="319">
          <cell r="A319" t="str">
            <v>300000430130 Комиссионные по кредитным картам</v>
          </cell>
          <cell r="B319" t="str">
            <v>300000</v>
          </cell>
          <cell r="C319" t="str">
            <v>430130 Комиссионные по кредитным картам</v>
          </cell>
          <cell r="D319">
            <v>4322090.6100000003</v>
          </cell>
          <cell r="E319">
            <v>3551096.73</v>
          </cell>
          <cell r="F319">
            <v>770993.88</v>
          </cell>
        </row>
        <row r="320">
          <cell r="A320" t="str">
            <v>300000430140 Комиссионные по кредитам</v>
          </cell>
          <cell r="B320" t="str">
            <v>300000</v>
          </cell>
          <cell r="C320" t="str">
            <v>430140 Комиссионные по кредитам</v>
          </cell>
          <cell r="D320">
            <v>24025435.23</v>
          </cell>
          <cell r="E320">
            <v>12520665.210000001</v>
          </cell>
          <cell r="F320">
            <v>11504770.02</v>
          </cell>
        </row>
        <row r="321">
          <cell r="A321" t="str">
            <v>300000430210 Подписка, доставка, литература</v>
          </cell>
          <cell r="B321" t="str">
            <v>300000</v>
          </cell>
          <cell r="C321" t="str">
            <v>430210 Подписка, доставка, литература</v>
          </cell>
          <cell r="D321">
            <v>261278.37</v>
          </cell>
          <cell r="E321">
            <v>249910.79</v>
          </cell>
          <cell r="F321">
            <v>11367.58</v>
          </cell>
        </row>
        <row r="322">
          <cell r="A322" t="str">
            <v>300000430220 Расходные материалы</v>
          </cell>
          <cell r="B322" t="str">
            <v>300000</v>
          </cell>
          <cell r="C322" t="str">
            <v>430220 Расходные материалы</v>
          </cell>
          <cell r="D322">
            <v>106757.26</v>
          </cell>
          <cell r="E322">
            <v>54790.61</v>
          </cell>
          <cell r="F322">
            <v>51966.65</v>
          </cell>
        </row>
        <row r="323">
          <cell r="A323" t="str">
            <v>300000430310 Семинары</v>
          </cell>
          <cell r="B323" t="str">
            <v>300000</v>
          </cell>
          <cell r="C323" t="str">
            <v>430310 Семинары</v>
          </cell>
          <cell r="D323">
            <v>303141.01</v>
          </cell>
          <cell r="E323">
            <v>256402.65</v>
          </cell>
          <cell r="F323">
            <v>46738.36</v>
          </cell>
        </row>
        <row r="324">
          <cell r="A324" t="str">
            <v>300000430311 Консультации</v>
          </cell>
          <cell r="B324" t="str">
            <v>300000</v>
          </cell>
          <cell r="C324" t="str">
            <v>430311 Консультации</v>
          </cell>
          <cell r="D324">
            <v>1381932.87</v>
          </cell>
          <cell r="E324">
            <v>1179271.83</v>
          </cell>
          <cell r="F324">
            <v>202661.04</v>
          </cell>
        </row>
        <row r="325">
          <cell r="A325" t="str">
            <v>300000430320 Обучение новым профессиям</v>
          </cell>
          <cell r="B325" t="str">
            <v>300000</v>
          </cell>
          <cell r="C325" t="str">
            <v>430320 Обучение новым профессиям</v>
          </cell>
          <cell r="D325">
            <v>785607.85</v>
          </cell>
          <cell r="E325">
            <v>729753.85</v>
          </cell>
          <cell r="F325">
            <v>55854</v>
          </cell>
        </row>
        <row r="326">
          <cell r="A326" t="str">
            <v>300000430321 Повышение квалификации</v>
          </cell>
          <cell r="B326" t="str">
            <v>300000</v>
          </cell>
          <cell r="C326" t="str">
            <v>430321 Повышение квалификации</v>
          </cell>
          <cell r="D326">
            <v>270792.26</v>
          </cell>
          <cell r="E326">
            <v>270792.26</v>
          </cell>
          <cell r="F326">
            <v>0</v>
          </cell>
        </row>
        <row r="327">
          <cell r="A327" t="str">
            <v>300000430322 Прочее обучение</v>
          </cell>
          <cell r="B327" t="str">
            <v>300000</v>
          </cell>
          <cell r="C327" t="str">
            <v>430322 Прочее обучение</v>
          </cell>
          <cell r="D327">
            <v>338429.12</v>
          </cell>
          <cell r="E327">
            <v>176160.42</v>
          </cell>
          <cell r="F327">
            <v>162268.70000000001</v>
          </cell>
        </row>
        <row r="328">
          <cell r="A328" t="str">
            <v>300000430330 Аудиторские услуги</v>
          </cell>
          <cell r="B328" t="str">
            <v>300000</v>
          </cell>
          <cell r="C328" t="str">
            <v>430330 Аудиторские услуги</v>
          </cell>
          <cell r="D328">
            <v>3828008.48</v>
          </cell>
          <cell r="E328">
            <v>3716762.88</v>
          </cell>
          <cell r="F328">
            <v>111245.6</v>
          </cell>
        </row>
        <row r="329">
          <cell r="A329" t="str">
            <v>300000430410 Обслуживание, обновление, установка инф.систем</v>
          </cell>
          <cell r="B329" t="str">
            <v>300000</v>
          </cell>
          <cell r="C329" t="str">
            <v>430410 Обслуживание, обновление, установка инф.систем</v>
          </cell>
          <cell r="D329">
            <v>5965284.7599999998</v>
          </cell>
          <cell r="E329">
            <v>4526675.08</v>
          </cell>
          <cell r="F329">
            <v>1438609.68</v>
          </cell>
        </row>
        <row r="330">
          <cell r="A330" t="str">
            <v>300000430510 Нотариальные услуги</v>
          </cell>
          <cell r="B330" t="str">
            <v>300000</v>
          </cell>
          <cell r="C330" t="str">
            <v>430510 Нотариальные услуги</v>
          </cell>
          <cell r="D330">
            <v>2529820.4700000002</v>
          </cell>
          <cell r="E330">
            <v>2502157.98</v>
          </cell>
          <cell r="F330">
            <v>27662.49</v>
          </cell>
        </row>
        <row r="331">
          <cell r="A331" t="str">
            <v>300000430520 Лицензирование, сертификация</v>
          </cell>
          <cell r="B331" t="str">
            <v>300000</v>
          </cell>
          <cell r="C331" t="str">
            <v>430520 Лицензирование, сертификация</v>
          </cell>
          <cell r="D331">
            <v>-6000</v>
          </cell>
          <cell r="E331">
            <v>-6000</v>
          </cell>
          <cell r="F331">
            <v>0</v>
          </cell>
        </row>
        <row r="332">
          <cell r="A332" t="str">
            <v>300000430530 Страхование, оценочные работы</v>
          </cell>
          <cell r="B332" t="str">
            <v>300000</v>
          </cell>
          <cell r="C332" t="str">
            <v>430530 Страхование, оценочные работы</v>
          </cell>
          <cell r="D332">
            <v>4104072.59</v>
          </cell>
          <cell r="E332">
            <v>3415332.78</v>
          </cell>
          <cell r="F332">
            <v>688739.81</v>
          </cell>
        </row>
        <row r="333">
          <cell r="A333" t="str">
            <v>300000430540 Услуги юриста</v>
          </cell>
          <cell r="B333" t="str">
            <v>300000</v>
          </cell>
          <cell r="C333" t="str">
            <v>430540 Услуги юриста</v>
          </cell>
          <cell r="D333">
            <v>431845</v>
          </cell>
          <cell r="E333">
            <v>224090</v>
          </cell>
          <cell r="F333">
            <v>207755</v>
          </cell>
        </row>
        <row r="334">
          <cell r="A334" t="str">
            <v>300000430610 Рекрутинг</v>
          </cell>
          <cell r="B334" t="str">
            <v>300000</v>
          </cell>
          <cell r="C334" t="str">
            <v>430610 Рекрутинг</v>
          </cell>
          <cell r="D334">
            <v>574328.19999999995</v>
          </cell>
          <cell r="E334">
            <v>574328.19999999995</v>
          </cell>
          <cell r="F334">
            <v>0</v>
          </cell>
        </row>
        <row r="335">
          <cell r="A335" t="str">
            <v>300000430611 Объявления по подбору персонала</v>
          </cell>
          <cell r="B335" t="str">
            <v>300000</v>
          </cell>
          <cell r="C335" t="str">
            <v>430611 Объявления по подбору персонала</v>
          </cell>
          <cell r="D335">
            <v>1443307.1</v>
          </cell>
          <cell r="E335">
            <v>1294790.8</v>
          </cell>
          <cell r="F335">
            <v>148516.29999999999</v>
          </cell>
        </row>
        <row r="336">
          <cell r="A336" t="str">
            <v>300000430612 Услуги по подбору персонала</v>
          </cell>
          <cell r="B336" t="str">
            <v>300000</v>
          </cell>
          <cell r="C336" t="str">
            <v>430612 Услуги по подбору персонала</v>
          </cell>
          <cell r="D336">
            <v>99340</v>
          </cell>
          <cell r="E336">
            <v>67110</v>
          </cell>
          <cell r="F336">
            <v>32230</v>
          </cell>
        </row>
        <row r="337">
          <cell r="A337" t="str">
            <v>300000430710 Прочие административные расходы</v>
          </cell>
          <cell r="B337" t="str">
            <v>300000</v>
          </cell>
          <cell r="C337" t="str">
            <v>430710 Прочие административные расходы</v>
          </cell>
          <cell r="D337">
            <v>42283.8</v>
          </cell>
          <cell r="E337">
            <v>18563.8</v>
          </cell>
          <cell r="F337">
            <v>23720</v>
          </cell>
        </row>
        <row r="338">
          <cell r="A338" t="str">
            <v>300000440110 Транспорт, проживание (командировочные)</v>
          </cell>
          <cell r="B338" t="str">
            <v>300000</v>
          </cell>
          <cell r="C338" t="str">
            <v>440110 Транспорт, проживание (командировочные)</v>
          </cell>
          <cell r="D338">
            <v>2522222.2000000002</v>
          </cell>
          <cell r="E338">
            <v>2165746.5499999998</v>
          </cell>
          <cell r="F338">
            <v>356475.65</v>
          </cell>
        </row>
        <row r="339">
          <cell r="A339" t="str">
            <v>300000440120 Представительские (командировочные) расходы</v>
          </cell>
          <cell r="B339" t="str">
            <v>300000</v>
          </cell>
          <cell r="C339" t="str">
            <v>440120 Представительские (командировочные) расходы</v>
          </cell>
          <cell r="D339">
            <v>281113.57</v>
          </cell>
          <cell r="E339">
            <v>264246.93</v>
          </cell>
          <cell r="F339">
            <v>16866.64</v>
          </cell>
        </row>
        <row r="340">
          <cell r="A340" t="str">
            <v>300000440210 Мероприятия (презентации, банкеты и т.п.)</v>
          </cell>
          <cell r="B340" t="str">
            <v>300000</v>
          </cell>
          <cell r="C340" t="str">
            <v>440210 Мероприятия (презентации, банкеты и т.п.)</v>
          </cell>
          <cell r="D340">
            <v>553336.56999999995</v>
          </cell>
          <cell r="E340">
            <v>553336.56999999995</v>
          </cell>
          <cell r="F340">
            <v>0</v>
          </cell>
        </row>
        <row r="341">
          <cell r="A341" t="str">
            <v>300000440220 Согласования</v>
          </cell>
          <cell r="B341" t="str">
            <v>300000</v>
          </cell>
          <cell r="C341" t="str">
            <v>440220 Согласования</v>
          </cell>
          <cell r="D341">
            <v>857338.74</v>
          </cell>
          <cell r="E341">
            <v>721488.74</v>
          </cell>
          <cell r="F341">
            <v>135850</v>
          </cell>
        </row>
        <row r="342">
          <cell r="A342" t="str">
            <v>300000440230 Прочие представительские расходы</v>
          </cell>
          <cell r="B342" t="str">
            <v>300000</v>
          </cell>
          <cell r="C342" t="str">
            <v>440230 Прочие представительские расходы</v>
          </cell>
          <cell r="D342">
            <v>3229040.79</v>
          </cell>
          <cell r="E342">
            <v>2066767.35</v>
          </cell>
          <cell r="F342">
            <v>1162273.44</v>
          </cell>
        </row>
        <row r="343">
          <cell r="A343" t="str">
            <v>300000440310 г-та"Суперпредлож."</v>
          </cell>
          <cell r="B343" t="str">
            <v>300000</v>
          </cell>
          <cell r="C343" t="str">
            <v>440310 г-та"Суперпредлож."</v>
          </cell>
          <cell r="D343">
            <v>1247068.5900000001</v>
          </cell>
          <cell r="E343">
            <v>1247068.5900000001</v>
          </cell>
          <cell r="F343">
            <v>0</v>
          </cell>
        </row>
        <row r="344">
          <cell r="A344" t="str">
            <v>300000440320 акция"Товары недели"</v>
          </cell>
          <cell r="B344" t="str">
            <v>300000</v>
          </cell>
          <cell r="C344" t="str">
            <v>440320 акция"Товары недели"</v>
          </cell>
          <cell r="D344">
            <v>860383.18</v>
          </cell>
          <cell r="E344">
            <v>130383.18</v>
          </cell>
          <cell r="F344">
            <v>730000</v>
          </cell>
        </row>
        <row r="345">
          <cell r="A345" t="str">
            <v>300000440330 Интернет сайт</v>
          </cell>
          <cell r="B345" t="str">
            <v>300000</v>
          </cell>
          <cell r="C345" t="str">
            <v>440330 Интернет сайт</v>
          </cell>
          <cell r="D345">
            <v>325393.81</v>
          </cell>
          <cell r="E345">
            <v>325393.81</v>
          </cell>
          <cell r="F345">
            <v>0</v>
          </cell>
        </row>
        <row r="346">
          <cell r="A346" t="str">
            <v>300000440340 Прочая реклама</v>
          </cell>
          <cell r="B346" t="str">
            <v>300000</v>
          </cell>
          <cell r="C346" t="str">
            <v>440340 Прочая реклама</v>
          </cell>
          <cell r="D346">
            <v>27173536.739999998</v>
          </cell>
          <cell r="E346">
            <v>18314105.350000001</v>
          </cell>
          <cell r="F346">
            <v>8859431.3900000006</v>
          </cell>
        </row>
        <row r="347">
          <cell r="A347" t="str">
            <v>300000440360 Реклама открытия новых комплексов</v>
          </cell>
          <cell r="B347" t="str">
            <v>300000</v>
          </cell>
          <cell r="C347" t="str">
            <v>440360 Реклама открытия новых комплексов</v>
          </cell>
          <cell r="D347">
            <v>4676964.38</v>
          </cell>
          <cell r="E347">
            <v>4641564.38</v>
          </cell>
          <cell r="F347">
            <v>35400</v>
          </cell>
        </row>
        <row r="348">
          <cell r="A348" t="str">
            <v>300000440370 PR направление</v>
          </cell>
          <cell r="B348" t="str">
            <v>300000</v>
          </cell>
          <cell r="C348" t="str">
            <v>440370 PR направление</v>
          </cell>
          <cell r="D348">
            <v>2505828.11</v>
          </cell>
          <cell r="E348">
            <v>830288.79</v>
          </cell>
          <cell r="F348">
            <v>1675539.32</v>
          </cell>
        </row>
        <row r="349">
          <cell r="A349" t="str">
            <v>300000440380 Мерчайдайзинг</v>
          </cell>
          <cell r="B349" t="str">
            <v>300000</v>
          </cell>
          <cell r="C349" t="str">
            <v>440380 Мерчайдайзинг</v>
          </cell>
          <cell r="D349">
            <v>404178.7</v>
          </cell>
          <cell r="E349">
            <v>250358.7</v>
          </cell>
          <cell r="F349">
            <v>153820</v>
          </cell>
        </row>
        <row r="350">
          <cell r="A350" t="str">
            <v>300000440390 Реклама Дорожные знаки</v>
          </cell>
          <cell r="B350" t="str">
            <v>300000</v>
          </cell>
          <cell r="C350" t="str">
            <v>440390 Реклама Дорожные знаки</v>
          </cell>
          <cell r="D350">
            <v>1513567</v>
          </cell>
          <cell r="E350">
            <v>1513567</v>
          </cell>
          <cell r="F350">
            <v>0</v>
          </cell>
        </row>
        <row r="351">
          <cell r="A351" t="str">
            <v>300000440411 Презентационные мат-лы (буклеты, листовки и пр.)</v>
          </cell>
          <cell r="B351" t="str">
            <v>300000</v>
          </cell>
          <cell r="C351" t="str">
            <v>440411 Презентационные мат-лы (буклеты, листовки и пр.)</v>
          </cell>
          <cell r="D351">
            <v>720751.08</v>
          </cell>
          <cell r="E351">
            <v>720751.08</v>
          </cell>
          <cell r="F351">
            <v>0</v>
          </cell>
        </row>
        <row r="352">
          <cell r="A352" t="str">
            <v>300000440413 Купоны для розничных покупателей</v>
          </cell>
          <cell r="B352" t="str">
            <v>300000</v>
          </cell>
          <cell r="C352" t="str">
            <v>440413 Купоны для розничных покупателей</v>
          </cell>
          <cell r="D352">
            <v>1444400</v>
          </cell>
          <cell r="E352">
            <v>1444400</v>
          </cell>
          <cell r="F352">
            <v>0</v>
          </cell>
        </row>
        <row r="353">
          <cell r="A353" t="str">
            <v>300000440414 Подарки</v>
          </cell>
          <cell r="B353" t="str">
            <v>300000</v>
          </cell>
          <cell r="C353" t="str">
            <v>440414 Подарки</v>
          </cell>
          <cell r="D353">
            <v>4841.1099999999997</v>
          </cell>
          <cell r="E353">
            <v>4841.1099999999997</v>
          </cell>
          <cell r="F353">
            <v>0</v>
          </cell>
        </row>
        <row r="354">
          <cell r="A354" t="str">
            <v>300000440420 Опросы в магазинах</v>
          </cell>
          <cell r="B354" t="str">
            <v>300000</v>
          </cell>
          <cell r="C354" t="str">
            <v>440420 Опросы в магазинах</v>
          </cell>
          <cell r="D354">
            <v>57808.87</v>
          </cell>
          <cell r="E354">
            <v>57808.87</v>
          </cell>
          <cell r="F354">
            <v>0</v>
          </cell>
        </row>
        <row r="355">
          <cell r="A355" t="str">
            <v>300000440430 Обслуживание БД по владельцам дисконтных карт</v>
          </cell>
          <cell r="B355" t="str">
            <v>300000</v>
          </cell>
          <cell r="C355" t="str">
            <v>440430 Обслуживание БД по владельцам дисконтных карт</v>
          </cell>
          <cell r="D355">
            <v>4270606.84</v>
          </cell>
          <cell r="E355">
            <v>1863389.2</v>
          </cell>
          <cell r="F355">
            <v>2407217.64</v>
          </cell>
        </row>
        <row r="356">
          <cell r="A356" t="str">
            <v>300000440431 Дисконтные карты</v>
          </cell>
          <cell r="B356" t="str">
            <v>300000</v>
          </cell>
          <cell r="C356" t="str">
            <v>440431 Дисконтные карты</v>
          </cell>
          <cell r="D356">
            <v>637711.19999999995</v>
          </cell>
          <cell r="E356">
            <v>637711.19999999995</v>
          </cell>
          <cell r="F356">
            <v>0</v>
          </cell>
        </row>
        <row r="357">
          <cell r="A357" t="str">
            <v>300000440432 Анкеты для дисконтных карт</v>
          </cell>
          <cell r="B357" t="str">
            <v>300000</v>
          </cell>
          <cell r="C357" t="str">
            <v>440432 Анкеты для дисконтных карт</v>
          </cell>
          <cell r="D357">
            <v>228800.8</v>
          </cell>
          <cell r="E357">
            <v>221248.8</v>
          </cell>
          <cell r="F357">
            <v>7552</v>
          </cell>
        </row>
        <row r="358">
          <cell r="A358" t="str">
            <v>300000440510 Акты списания брака - food</v>
          </cell>
          <cell r="B358" t="str">
            <v>300000</v>
          </cell>
          <cell r="C358" t="str">
            <v>440510 Акты списания брака - food</v>
          </cell>
          <cell r="D358">
            <v>5241926.1900000004</v>
          </cell>
          <cell r="E358">
            <v>3553627.17</v>
          </cell>
          <cell r="F358">
            <v>1688299.02</v>
          </cell>
        </row>
        <row r="359">
          <cell r="A359" t="str">
            <v>300000440511 Акты списания брака - фрукты, овощи</v>
          </cell>
          <cell r="B359" t="str">
            <v>300000</v>
          </cell>
          <cell r="C359" t="str">
            <v>440511 Акты списания брака - фрукты, овощи</v>
          </cell>
          <cell r="D359">
            <v>8455342.5999999996</v>
          </cell>
          <cell r="E359">
            <v>6523974</v>
          </cell>
          <cell r="F359">
            <v>1931368.6</v>
          </cell>
        </row>
        <row r="360">
          <cell r="A360" t="str">
            <v>300000440512 Акты списания брака - non-food</v>
          </cell>
          <cell r="B360" t="str">
            <v>300000</v>
          </cell>
          <cell r="C360" t="str">
            <v>440512 Акты списания брака - non-food</v>
          </cell>
          <cell r="D360">
            <v>1786458.58</v>
          </cell>
          <cell r="E360">
            <v>390557.99</v>
          </cell>
          <cell r="F360">
            <v>1395900.59</v>
          </cell>
        </row>
        <row r="361">
          <cell r="A361" t="str">
            <v>300000440513 Акты списания товаров в производство</v>
          </cell>
          <cell r="B361" t="str">
            <v>300000</v>
          </cell>
          <cell r="C361" t="str">
            <v>440513 Акты списания товаров в производство</v>
          </cell>
          <cell r="D361">
            <v>980890.17</v>
          </cell>
          <cell r="E361">
            <v>846042.86</v>
          </cell>
          <cell r="F361">
            <v>134847.31</v>
          </cell>
        </row>
        <row r="362">
          <cell r="A362" t="str">
            <v>300000440520 Расходы на приобретения сертификатов</v>
          </cell>
          <cell r="B362" t="str">
            <v>300000</v>
          </cell>
          <cell r="C362" t="str">
            <v>440520 Расходы на приобретения сертификатов</v>
          </cell>
          <cell r="D362">
            <v>115800.38</v>
          </cell>
          <cell r="E362">
            <v>115800.38</v>
          </cell>
          <cell r="F362">
            <v>0</v>
          </cell>
        </row>
        <row r="363">
          <cell r="A363" t="str">
            <v>300000440530 Прочие коммерческие расходы</v>
          </cell>
          <cell r="B363" t="str">
            <v>300000</v>
          </cell>
          <cell r="C363" t="str">
            <v>440530 Прочие коммерческие расходы</v>
          </cell>
          <cell r="D363">
            <v>114400.8</v>
          </cell>
          <cell r="E363">
            <v>71474.55</v>
          </cell>
          <cell r="F363">
            <v>42926.25</v>
          </cell>
        </row>
        <row r="364">
          <cell r="A364" t="str">
            <v>300000450110 Охранные предприятия</v>
          </cell>
          <cell r="B364" t="str">
            <v>300000</v>
          </cell>
          <cell r="C364" t="str">
            <v>450110 Охранные предприятия</v>
          </cell>
          <cell r="D364">
            <v>40554159.659999996</v>
          </cell>
          <cell r="E364">
            <v>34286880.979999997</v>
          </cell>
          <cell r="F364">
            <v>6267278.6799999997</v>
          </cell>
        </row>
        <row r="365">
          <cell r="A365" t="str">
            <v>300000450210 Проценты по кредитам</v>
          </cell>
          <cell r="B365" t="str">
            <v>300000</v>
          </cell>
          <cell r="C365" t="str">
            <v>450210 Проценты по кредитам</v>
          </cell>
          <cell r="D365">
            <v>129031370.98999999</v>
          </cell>
          <cell r="E365">
            <v>113830875.75</v>
          </cell>
          <cell r="F365">
            <v>15200495.24</v>
          </cell>
        </row>
        <row r="366">
          <cell r="A366" t="str">
            <v>300000450310 Налог на имущество</v>
          </cell>
          <cell r="B366" t="str">
            <v>300000</v>
          </cell>
          <cell r="C366" t="str">
            <v>450310 Налог на имущество</v>
          </cell>
          <cell r="D366">
            <v>11414379.800000001</v>
          </cell>
          <cell r="E366">
            <v>23392793.27</v>
          </cell>
          <cell r="F366">
            <v>-11978413.470000001</v>
          </cell>
        </row>
        <row r="367">
          <cell r="A367" t="str">
            <v>300000450320 Налог на прибыль</v>
          </cell>
          <cell r="B367" t="str">
            <v>300000</v>
          </cell>
          <cell r="C367" t="str">
            <v>450320 Налог на прибыль</v>
          </cell>
          <cell r="D367">
            <v>2475710</v>
          </cell>
          <cell r="E367">
            <v>2272396</v>
          </cell>
          <cell r="F367">
            <v>203314</v>
          </cell>
        </row>
        <row r="368">
          <cell r="A368" t="str">
            <v>300000450330 Налоги от ФЗП</v>
          </cell>
          <cell r="B368" t="str">
            <v>300000</v>
          </cell>
          <cell r="C368" t="str">
            <v>450330 Налоги от ФЗП</v>
          </cell>
          <cell r="D368">
            <v>47652089.990000002</v>
          </cell>
          <cell r="E368">
            <v>35827222.68</v>
          </cell>
          <cell r="F368">
            <v>11824867.310000001</v>
          </cell>
        </row>
        <row r="369">
          <cell r="A369" t="str">
            <v>300000450340 Налоги от товарооборота</v>
          </cell>
          <cell r="B369" t="str">
            <v>300000</v>
          </cell>
          <cell r="C369" t="str">
            <v>450340 Налоги от товарооборота</v>
          </cell>
          <cell r="D369">
            <v>10040747.18</v>
          </cell>
          <cell r="E369">
            <v>8984966.2899999991</v>
          </cell>
          <cell r="F369">
            <v>1055780.8899999999</v>
          </cell>
        </row>
        <row r="370">
          <cell r="A370" t="str">
            <v>300000450350 Налоги прочие</v>
          </cell>
          <cell r="B370" t="str">
            <v>300000</v>
          </cell>
          <cell r="C370" t="str">
            <v>450350 Налоги прочие</v>
          </cell>
          <cell r="D370">
            <v>2967453</v>
          </cell>
          <cell r="E370">
            <v>2173663</v>
          </cell>
          <cell r="F370">
            <v>793790</v>
          </cell>
        </row>
        <row r="371">
          <cell r="A371" t="str">
            <v>300000450410 Убытки по результатам ПИ</v>
          </cell>
          <cell r="B371" t="str">
            <v>300000</v>
          </cell>
          <cell r="C371" t="str">
            <v>450410 Убытки по результатам ПИ</v>
          </cell>
          <cell r="D371">
            <v>263355318.96000001</v>
          </cell>
          <cell r="E371">
            <v>72410736.069999993</v>
          </cell>
          <cell r="F371">
            <v>190944582.88999999</v>
          </cell>
        </row>
        <row r="372">
          <cell r="A372" t="str">
            <v>300000450411 Убытки от инвентаризации ОС</v>
          </cell>
          <cell r="B372" t="str">
            <v>300000</v>
          </cell>
          <cell r="C372" t="str">
            <v>450411 Убытки от инвентаризации ОС</v>
          </cell>
          <cell r="D372">
            <v>1934799.82</v>
          </cell>
          <cell r="E372">
            <v>4251852.9000000004</v>
          </cell>
          <cell r="F372">
            <v>-2317053.08</v>
          </cell>
        </row>
        <row r="373">
          <cell r="A373" t="str">
            <v>300000450412 Убытки по результатам ПИ производства</v>
          </cell>
          <cell r="B373" t="str">
            <v>300000</v>
          </cell>
          <cell r="C373" t="str">
            <v>450412 Убытки по результатам ПИ производства</v>
          </cell>
          <cell r="D373">
            <v>5056305.55</v>
          </cell>
          <cell r="E373">
            <v>4764600.41</v>
          </cell>
          <cell r="F373">
            <v>291705.14</v>
          </cell>
        </row>
        <row r="374">
          <cell r="A374" t="str">
            <v>300000489010 Амортизация производственного оборудования</v>
          </cell>
          <cell r="B374" t="str">
            <v>300000</v>
          </cell>
          <cell r="C374" t="str">
            <v>489010 Амортизация производственного оборудования</v>
          </cell>
          <cell r="D374">
            <v>13373218.48</v>
          </cell>
          <cell r="E374">
            <v>12106927.689999999</v>
          </cell>
          <cell r="F374">
            <v>1266290.79</v>
          </cell>
        </row>
        <row r="375">
          <cell r="A375" t="str">
            <v>300000489020 Амортизация офисного оборудования</v>
          </cell>
          <cell r="B375" t="str">
            <v>300000</v>
          </cell>
          <cell r="C375" t="str">
            <v>489020 Амортизация офисного оборудования</v>
          </cell>
          <cell r="D375">
            <v>9715433.4000000004</v>
          </cell>
          <cell r="E375">
            <v>8622638.0399999991</v>
          </cell>
          <cell r="F375">
            <v>1092795.3600000001</v>
          </cell>
        </row>
        <row r="376">
          <cell r="A376" t="str">
            <v>300000489030 Aмортизация холодильного оборудования</v>
          </cell>
          <cell r="B376" t="str">
            <v>300000</v>
          </cell>
          <cell r="C376" t="str">
            <v>489030 Aмортизация холодильного оборудования</v>
          </cell>
          <cell r="D376">
            <v>9808246.4900000002</v>
          </cell>
          <cell r="E376">
            <v>8670869.0600000005</v>
          </cell>
          <cell r="F376">
            <v>1137377.43</v>
          </cell>
        </row>
        <row r="377">
          <cell r="A377" t="str">
            <v>300000489040 Амортизация оргтехники</v>
          </cell>
          <cell r="B377" t="str">
            <v>300000</v>
          </cell>
          <cell r="C377" t="str">
            <v>489040 Амортизация оргтехники</v>
          </cell>
          <cell r="D377">
            <v>26747044.210000001</v>
          </cell>
          <cell r="E377">
            <v>23992628.550000001</v>
          </cell>
          <cell r="F377">
            <v>2754415.66</v>
          </cell>
        </row>
        <row r="378">
          <cell r="A378" t="str">
            <v>300000489050 Амортизация оборудование котельной</v>
          </cell>
          <cell r="B378" t="str">
            <v>300000</v>
          </cell>
          <cell r="C378" t="str">
            <v>489050 Амортизация оборудование котельной</v>
          </cell>
          <cell r="D378">
            <v>2656821.61</v>
          </cell>
          <cell r="E378">
            <v>2368382.27</v>
          </cell>
          <cell r="F378">
            <v>288439.34000000003</v>
          </cell>
        </row>
        <row r="379">
          <cell r="A379" t="str">
            <v>300000489060 Амортизация - класс оценки 60</v>
          </cell>
          <cell r="B379" t="str">
            <v>300000</v>
          </cell>
          <cell r="C379" t="str">
            <v>489060 Амортизация - класс оценки 60</v>
          </cell>
          <cell r="D379">
            <v>14113613.99</v>
          </cell>
          <cell r="E379">
            <v>12688105.84</v>
          </cell>
          <cell r="F379">
            <v>1425508.15</v>
          </cell>
        </row>
        <row r="380">
          <cell r="A380" t="str">
            <v>300000489070 Амортизация грузовых стеллажей</v>
          </cell>
          <cell r="B380" t="str">
            <v>300000</v>
          </cell>
          <cell r="C380" t="str">
            <v>489070 Амортизация грузовых стеллажей</v>
          </cell>
          <cell r="D380">
            <v>8733463.3300000001</v>
          </cell>
          <cell r="E380">
            <v>7673770.8399999999</v>
          </cell>
          <cell r="F380">
            <v>1059692.49</v>
          </cell>
        </row>
        <row r="381">
          <cell r="A381" t="str">
            <v>300000489080 Амортизация аксессуаров</v>
          </cell>
          <cell r="B381" t="str">
            <v>300000</v>
          </cell>
          <cell r="C381" t="str">
            <v>489080 Амортизация аксессуаров</v>
          </cell>
          <cell r="D381">
            <v>4001321.16</v>
          </cell>
          <cell r="E381">
            <v>3514892.13</v>
          </cell>
          <cell r="F381">
            <v>486429.03</v>
          </cell>
        </row>
        <row r="382">
          <cell r="A382" t="str">
            <v>300000489090 Амортизация проч.спец.оборудования</v>
          </cell>
          <cell r="B382" t="str">
            <v>300000</v>
          </cell>
          <cell r="C382" t="str">
            <v>489090 Амортизация проч.спец.оборудования</v>
          </cell>
          <cell r="D382">
            <v>3620920.63</v>
          </cell>
          <cell r="E382">
            <v>2986091.07</v>
          </cell>
          <cell r="F382">
            <v>634829.56000000006</v>
          </cell>
        </row>
        <row r="383">
          <cell r="A383" t="str">
            <v>300000489101 Амортизация здания</v>
          </cell>
          <cell r="B383" t="str">
            <v>300000</v>
          </cell>
          <cell r="C383" t="str">
            <v>489101 Амортизация здания</v>
          </cell>
          <cell r="D383">
            <v>86057785.900000006</v>
          </cell>
          <cell r="E383">
            <v>75391301.439999998</v>
          </cell>
          <cell r="F383">
            <v>10666484.460000001</v>
          </cell>
        </row>
        <row r="384">
          <cell r="A384" t="str">
            <v>300000489201 Амортизация - класс оценки 201</v>
          </cell>
          <cell r="B384" t="str">
            <v>300000</v>
          </cell>
          <cell r="C384" t="str">
            <v>489201 Амортизация - класс оценки 201</v>
          </cell>
          <cell r="D384">
            <v>11530551.32</v>
          </cell>
          <cell r="E384">
            <v>10031538.85</v>
          </cell>
          <cell r="F384">
            <v>1499012.47</v>
          </cell>
        </row>
        <row r="385">
          <cell r="A385" t="str">
            <v>300000800000 Выручка FOOD розница</v>
          </cell>
          <cell r="B385" t="str">
            <v>300000</v>
          </cell>
          <cell r="C385" t="str">
            <v>800000 Выручка FOOD розница</v>
          </cell>
          <cell r="D385">
            <v>-9313916352.4300003</v>
          </cell>
          <cell r="E385">
            <v>-7692545085.8800001</v>
          </cell>
          <cell r="F385">
            <v>-1621371266.55</v>
          </cell>
        </row>
        <row r="386">
          <cell r="A386" t="str">
            <v>300000800010 Выручка FOOD опт</v>
          </cell>
          <cell r="B386" t="str">
            <v>300000</v>
          </cell>
          <cell r="C386" t="str">
            <v>800010 Выручка FOOD опт</v>
          </cell>
          <cell r="D386">
            <v>-327044.31</v>
          </cell>
          <cell r="E386">
            <v>-24121.53</v>
          </cell>
          <cell r="F386">
            <v>-302922.78000000003</v>
          </cell>
        </row>
        <row r="387">
          <cell r="A387" t="str">
            <v>300000800100 Выручка NON-FOOD розница</v>
          </cell>
          <cell r="B387" t="str">
            <v>300000</v>
          </cell>
          <cell r="C387" t="str">
            <v>800100 Выручка NON-FOOD розница</v>
          </cell>
          <cell r="D387">
            <v>-1622895990.6400001</v>
          </cell>
          <cell r="E387">
            <v>-1305931777.02</v>
          </cell>
          <cell r="F387">
            <v>-316964213.62</v>
          </cell>
        </row>
        <row r="388">
          <cell r="A388" t="str">
            <v>300000800110 Выручка NON-FOOD опт</v>
          </cell>
          <cell r="B388" t="str">
            <v>300000</v>
          </cell>
          <cell r="C388" t="str">
            <v>800110 Выручка NON-FOOD опт</v>
          </cell>
          <cell r="D388">
            <v>-1361351.74</v>
          </cell>
          <cell r="E388">
            <v>-227579.33</v>
          </cell>
          <cell r="F388">
            <v>-1133772.4099999999</v>
          </cell>
        </row>
        <row r="389">
          <cell r="A389" t="str">
            <v>300000831000 Себестоимость товаров Food</v>
          </cell>
          <cell r="B389" t="str">
            <v>300000</v>
          </cell>
          <cell r="C389" t="str">
            <v>831000 Себестоимость товаров Food</v>
          </cell>
          <cell r="D389">
            <v>7645841626.5200005</v>
          </cell>
          <cell r="E389">
            <v>6320042660.9099998</v>
          </cell>
          <cell r="F389">
            <v>1325798965.6099999</v>
          </cell>
        </row>
        <row r="390">
          <cell r="A390" t="str">
            <v>300000831090 Отклонения в Себестоимости товаров Food</v>
          </cell>
          <cell r="B390" t="str">
            <v>300000</v>
          </cell>
          <cell r="C390" t="str">
            <v>831090 Отклонения в Себестоимости товаров Food</v>
          </cell>
          <cell r="D390">
            <v>5815729.3399999999</v>
          </cell>
          <cell r="E390">
            <v>5815729.3399999999</v>
          </cell>
          <cell r="F390">
            <v>0</v>
          </cell>
        </row>
        <row r="391">
          <cell r="A391" t="str">
            <v>300000832000 Себестоимость товаров Non- Food</v>
          </cell>
          <cell r="B391" t="str">
            <v>300000</v>
          </cell>
          <cell r="C391" t="str">
            <v>832000 Себестоимость товаров Non- Food</v>
          </cell>
          <cell r="D391">
            <v>1322447676.45</v>
          </cell>
          <cell r="E391">
            <v>1073822967.0899999</v>
          </cell>
          <cell r="F391">
            <v>248624709.36000001</v>
          </cell>
        </row>
        <row r="392">
          <cell r="A392" t="str">
            <v>300000834000 Себестоимость сырья</v>
          </cell>
          <cell r="B392" t="str">
            <v>300000</v>
          </cell>
          <cell r="C392" t="str">
            <v>834000 Себестоимость сырья</v>
          </cell>
          <cell r="D392">
            <v>9636.3700000000008</v>
          </cell>
          <cell r="E392">
            <v>0</v>
          </cell>
          <cell r="F392">
            <v>9636.3700000000008</v>
          </cell>
        </row>
        <row r="393">
          <cell r="A393" t="str">
            <v>300000834200 Себестоимость готовой продукции</v>
          </cell>
          <cell r="B393" t="str">
            <v>300000</v>
          </cell>
          <cell r="C393" t="str">
            <v>834200 Себестоимость готовой продукции</v>
          </cell>
          <cell r="D393">
            <v>585998546.85000002</v>
          </cell>
          <cell r="E393">
            <v>497974588.25999999</v>
          </cell>
          <cell r="F393">
            <v>88023958.590000004</v>
          </cell>
        </row>
        <row r="394">
          <cell r="A394" t="str">
            <v>300000834290 Отклонения в Себестоимости готовой продукции</v>
          </cell>
          <cell r="B394" t="str">
            <v>300000</v>
          </cell>
          <cell r="C394" t="str">
            <v>834290 Отклонения в Себестоимости готовой продукции</v>
          </cell>
          <cell r="D394">
            <v>18597908.18</v>
          </cell>
          <cell r="E394">
            <v>14957817.050000001</v>
          </cell>
          <cell r="F394">
            <v>3640091.13</v>
          </cell>
        </row>
        <row r="395">
          <cell r="A395" t="str">
            <v>300000840000 Продажа дисконтных карт</v>
          </cell>
          <cell r="B395" t="str">
            <v>300000</v>
          </cell>
          <cell r="C395" t="str">
            <v>840000 Продажа дисконтных карт</v>
          </cell>
          <cell r="D395">
            <v>-13494870.01</v>
          </cell>
          <cell r="E395">
            <v>-10567390.01</v>
          </cell>
          <cell r="F395">
            <v>-2927480</v>
          </cell>
        </row>
        <row r="396">
          <cell r="A396" t="str">
            <v>300000840020 Продажа вторичного сырья</v>
          </cell>
          <cell r="B396" t="str">
            <v>300000</v>
          </cell>
          <cell r="C396" t="str">
            <v>840020 Продажа вторичного сырья</v>
          </cell>
          <cell r="D396">
            <v>-4246200.83</v>
          </cell>
          <cell r="E396">
            <v>-3729016.03</v>
          </cell>
          <cell r="F396">
            <v>-517184.8</v>
          </cell>
        </row>
        <row r="397">
          <cell r="A397" t="str">
            <v>300000840030 Продажа паллет</v>
          </cell>
          <cell r="B397" t="str">
            <v>300000</v>
          </cell>
          <cell r="C397" t="str">
            <v>840030 Продажа паллет</v>
          </cell>
          <cell r="D397">
            <v>-56355556.43</v>
          </cell>
          <cell r="E397">
            <v>-46968671.509999998</v>
          </cell>
          <cell r="F397">
            <v>-9386884.9199999999</v>
          </cell>
        </row>
        <row r="398">
          <cell r="A398" t="str">
            <v>300000840050 Продажа услуг</v>
          </cell>
          <cell r="B398" t="str">
            <v>300000</v>
          </cell>
          <cell r="C398" t="str">
            <v>840050 Продажа услуг</v>
          </cell>
          <cell r="D398">
            <v>-28593</v>
          </cell>
          <cell r="E398">
            <v>0</v>
          </cell>
          <cell r="F398">
            <v>-28593</v>
          </cell>
        </row>
        <row r="399">
          <cell r="A399" t="str">
            <v>300000842000 Доход от рекламы - внутренние рекламоносители</v>
          </cell>
          <cell r="B399" t="str">
            <v>300000</v>
          </cell>
          <cell r="C399" t="str">
            <v>842000 Доход от рекламы - внутренние рекламоносители</v>
          </cell>
          <cell r="D399">
            <v>-16583281.699999999</v>
          </cell>
          <cell r="E399">
            <v>-10824728.4</v>
          </cell>
          <cell r="F399">
            <v>-5758553.2999999998</v>
          </cell>
        </row>
        <row r="400">
          <cell r="A400" t="str">
            <v>300000842010 Доход от рекламы - внешние рекламоносители</v>
          </cell>
          <cell r="B400" t="str">
            <v>300000</v>
          </cell>
          <cell r="C400" t="str">
            <v>842010 Доход от рекламы - внешние рекламоносители</v>
          </cell>
          <cell r="D400">
            <v>-17905638.649999999</v>
          </cell>
          <cell r="E400">
            <v>-15507804.050000001</v>
          </cell>
          <cell r="F400">
            <v>-2397834.6</v>
          </cell>
        </row>
        <row r="401">
          <cell r="A401" t="str">
            <v>300000843000 Доход от аренды помещений</v>
          </cell>
          <cell r="B401" t="str">
            <v>300000</v>
          </cell>
          <cell r="C401" t="str">
            <v>843000 Доход от аренды помещений</v>
          </cell>
          <cell r="D401">
            <v>-29124898.670000002</v>
          </cell>
          <cell r="E401">
            <v>-24727666.399999999</v>
          </cell>
          <cell r="F401">
            <v>-4397232.2699999996</v>
          </cell>
        </row>
        <row r="402">
          <cell r="A402" t="str">
            <v>300000843010 Доход от аренды имущества</v>
          </cell>
          <cell r="B402" t="str">
            <v>300000</v>
          </cell>
          <cell r="C402" t="str">
            <v>843010 Доход от аренды имущества</v>
          </cell>
          <cell r="D402">
            <v>-513006.73</v>
          </cell>
          <cell r="E402">
            <v>-429899.09</v>
          </cell>
          <cell r="F402">
            <v>-83107.64</v>
          </cell>
        </row>
        <row r="403">
          <cell r="A403" t="str">
            <v>300000900010 Перенос результата текущего периода</v>
          </cell>
          <cell r="B403" t="str">
            <v>300000</v>
          </cell>
          <cell r="C403" t="str">
            <v>900010 Перенос результата текущего периода</v>
          </cell>
          <cell r="D403">
            <v>-546534409.04999995</v>
          </cell>
          <cell r="E403">
            <v>-546534409.04999995</v>
          </cell>
          <cell r="F403">
            <v>0</v>
          </cell>
        </row>
        <row r="404">
          <cell r="A404" t="str">
            <v>300000</v>
          </cell>
          <cell r="B404" t="str">
            <v>300000</v>
          </cell>
          <cell r="C404">
            <v>0</v>
          </cell>
          <cell r="D404">
            <v>-849574246.67999995</v>
          </cell>
          <cell r="E404">
            <v>-824691177.64999998</v>
          </cell>
          <cell r="F404">
            <v>-24883069.030000001</v>
          </cell>
        </row>
        <row r="405">
          <cell r="A405" t="str">
            <v>400000999010 Отчет кассиров: оборот по кредитным картам</v>
          </cell>
          <cell r="B405" t="str">
            <v>400000</v>
          </cell>
          <cell r="C405" t="str">
            <v>999010 Отчет кассиров: оборот по кредитным картам</v>
          </cell>
          <cell r="D405">
            <v>-308139106.38</v>
          </cell>
          <cell r="E405">
            <v>-250319192.99000001</v>
          </cell>
          <cell r="F405">
            <v>-57819913.390000001</v>
          </cell>
        </row>
        <row r="406">
          <cell r="A406" t="str">
            <v>400000999090 Отчет кассиров: тех.счет (для 999000 и 999010)</v>
          </cell>
          <cell r="B406" t="str">
            <v>400000</v>
          </cell>
          <cell r="C406" t="str">
            <v>999090 Отчет кассиров: тех.счет (для 999000 и 999010)</v>
          </cell>
          <cell r="D406">
            <v>308139106.38</v>
          </cell>
          <cell r="E406">
            <v>250319192.99000001</v>
          </cell>
          <cell r="F406">
            <v>57819913.390000001</v>
          </cell>
        </row>
        <row r="407">
          <cell r="A407" t="str">
            <v>400000INITFI Перенос данных FI</v>
          </cell>
          <cell r="B407" t="str">
            <v>400000</v>
          </cell>
          <cell r="C407" t="str">
            <v>INITFI Перенос данных FI</v>
          </cell>
          <cell r="D407">
            <v>0</v>
          </cell>
          <cell r="E407">
            <v>0</v>
          </cell>
          <cell r="F407">
            <v>0</v>
          </cell>
        </row>
        <row r="408">
          <cell r="A408" t="str">
            <v>400000INITMM Перенос данных MM</v>
          </cell>
          <cell r="B408" t="str">
            <v>400000</v>
          </cell>
          <cell r="C408" t="str">
            <v>INITMM Перенос данных MM</v>
          </cell>
          <cell r="D408">
            <v>-0.03</v>
          </cell>
          <cell r="E408">
            <v>0</v>
          </cell>
          <cell r="F408">
            <v>-0.03</v>
          </cell>
        </row>
        <row r="409">
          <cell r="A409" t="str">
            <v>400000</v>
          </cell>
          <cell r="B409" t="str">
            <v>400000</v>
          </cell>
          <cell r="C409">
            <v>0</v>
          </cell>
          <cell r="D409">
            <v>-0.03</v>
          </cell>
          <cell r="E409">
            <v>0</v>
          </cell>
          <cell r="F409">
            <v>-0.03</v>
          </cell>
        </row>
        <row r="410">
          <cell r="A410" t="str">
            <v>500000239999 Расходы прочие - корректировочный счет</v>
          </cell>
          <cell r="B410" t="str">
            <v>500000</v>
          </cell>
          <cell r="C410" t="str">
            <v>239999 Расходы прочие - корректировочный счет</v>
          </cell>
          <cell r="D410">
            <v>10063.790000000001</v>
          </cell>
          <cell r="E410">
            <v>10063.790000000001</v>
          </cell>
          <cell r="F410">
            <v>0</v>
          </cell>
        </row>
        <row r="411">
          <cell r="A411" t="str">
            <v>500000300009 Товары FOOD - коррект.счет</v>
          </cell>
          <cell r="B411" t="str">
            <v>500000</v>
          </cell>
          <cell r="C411" t="str">
            <v>300009 Товары FOOD - коррект.счет</v>
          </cell>
          <cell r="D411">
            <v>-50083141.200000003</v>
          </cell>
          <cell r="E411">
            <v>-50083141.200000003</v>
          </cell>
          <cell r="F411">
            <v>0</v>
          </cell>
        </row>
        <row r="412">
          <cell r="A412" t="str">
            <v>500000300019 Товары NON-FOOD - коррект.счет</v>
          </cell>
          <cell r="B412" t="str">
            <v>500000</v>
          </cell>
          <cell r="C412" t="str">
            <v>300019 Товары NON-FOOD - коррект.счет</v>
          </cell>
          <cell r="D412">
            <v>-8890319.2200000007</v>
          </cell>
          <cell r="E412">
            <v>-8890319.2200000007</v>
          </cell>
          <cell r="F412">
            <v>0</v>
          </cell>
        </row>
        <row r="413">
          <cell r="A413" t="str">
            <v>500000409999 Потребление  - корректировочный счет</v>
          </cell>
          <cell r="B413" t="str">
            <v>500000</v>
          </cell>
          <cell r="C413" t="str">
            <v>409999 Потребление  - корректировочный счет</v>
          </cell>
          <cell r="D413">
            <v>226400.18</v>
          </cell>
          <cell r="E413">
            <v>226400.18</v>
          </cell>
          <cell r="F413">
            <v>0</v>
          </cell>
        </row>
        <row r="414">
          <cell r="A414" t="str">
            <v>500000489999 Амортизация - корректировочный счет</v>
          </cell>
          <cell r="B414" t="str">
            <v>500000</v>
          </cell>
          <cell r="C414" t="str">
            <v>489999 Амортизация - корректировочный счет</v>
          </cell>
          <cell r="D414">
            <v>-631.74</v>
          </cell>
          <cell r="E414">
            <v>-631.74</v>
          </cell>
          <cell r="F414">
            <v>0</v>
          </cell>
        </row>
        <row r="415">
          <cell r="A415" t="str">
            <v>500000499999 Опрерационные расходы - корректировочный счет</v>
          </cell>
          <cell r="B415" t="str">
            <v>500000</v>
          </cell>
          <cell r="C415" t="str">
            <v>499999 Опрерационные расходы - корректировочный счет</v>
          </cell>
          <cell r="D415">
            <v>-93727.16</v>
          </cell>
          <cell r="E415">
            <v>-93727.16</v>
          </cell>
          <cell r="F415">
            <v>0</v>
          </cell>
        </row>
        <row r="416">
          <cell r="A416" t="str">
            <v>500000790009 Сырье - коррект.счет</v>
          </cell>
          <cell r="B416" t="str">
            <v>500000</v>
          </cell>
          <cell r="C416" t="str">
            <v>790009 Сырье - коррект.счет</v>
          </cell>
          <cell r="D416">
            <v>-2494437.4700000002</v>
          </cell>
          <cell r="E416">
            <v>-2494437.4700000002</v>
          </cell>
          <cell r="F416">
            <v>0</v>
          </cell>
        </row>
        <row r="417">
          <cell r="A417" t="str">
            <v>500000829999 Выручка от продаж - корректировочный счет</v>
          </cell>
          <cell r="B417" t="str">
            <v>500000</v>
          </cell>
          <cell r="C417" t="str">
            <v>829999 Выручка от продаж - корректировочный счет</v>
          </cell>
          <cell r="D417">
            <v>76517583.519999996</v>
          </cell>
          <cell r="E417">
            <v>76517583.519999996</v>
          </cell>
          <cell r="F417">
            <v>0</v>
          </cell>
        </row>
        <row r="418">
          <cell r="A418" t="str">
            <v>500000839999 Себестоимость - корректировочный счет</v>
          </cell>
          <cell r="B418" t="str">
            <v>500000</v>
          </cell>
          <cell r="C418" t="str">
            <v>839999 Себестоимость - корректировочный счет</v>
          </cell>
          <cell r="D418">
            <v>-69133599.400000006</v>
          </cell>
          <cell r="E418">
            <v>-69133599.400000006</v>
          </cell>
          <cell r="F418">
            <v>0</v>
          </cell>
        </row>
        <row r="419">
          <cell r="A419" t="str">
            <v>500000900002 Корректировка запаса (НДС)</v>
          </cell>
          <cell r="B419" t="str">
            <v>500000</v>
          </cell>
          <cell r="C419" t="str">
            <v>900002 Корректировка запаса (НДС)</v>
          </cell>
          <cell r="D419">
            <v>68990479.290000007</v>
          </cell>
          <cell r="E419">
            <v>68990479.290000007</v>
          </cell>
          <cell r="F419">
            <v>0</v>
          </cell>
        </row>
        <row r="420">
          <cell r="A420" t="str">
            <v>500000</v>
          </cell>
          <cell r="B420" t="str">
            <v>500000</v>
          </cell>
          <cell r="C420">
            <v>0</v>
          </cell>
          <cell r="D420">
            <v>15048670.59</v>
          </cell>
          <cell r="E420">
            <v>15048670.59</v>
          </cell>
          <cell r="F420">
            <v>0</v>
          </cell>
        </row>
        <row r="421">
          <cell r="A421" t="str">
            <v>4</v>
          </cell>
          <cell r="B421" t="str">
            <v>4</v>
          </cell>
          <cell r="C421">
            <v>0</v>
          </cell>
          <cell r="D421">
            <v>-834525576.12</v>
          </cell>
          <cell r="E421">
            <v>-809642507.05999994</v>
          </cell>
          <cell r="F421">
            <v>-24883069.059999999</v>
          </cell>
        </row>
        <row r="422">
          <cell r="A422" t="str">
            <v>2</v>
          </cell>
          <cell r="B422" t="str">
            <v>2</v>
          </cell>
          <cell r="C422">
            <v>0</v>
          </cell>
          <cell r="D422">
            <v>834525576.12</v>
          </cell>
          <cell r="E422">
            <v>809642507.05999994</v>
          </cell>
          <cell r="F422">
            <v>24883069.059999999</v>
          </cell>
        </row>
      </sheetData>
      <sheetData sheetId="7" refreshError="1">
        <row r="2">
          <cell r="A2" t="str">
            <v>100000Актив</v>
          </cell>
          <cell r="B2" t="str">
            <v>100000</v>
          </cell>
          <cell r="C2" t="str">
            <v>Актив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100000---------------------------------------------</v>
          </cell>
          <cell r="B3" t="str">
            <v>100000</v>
          </cell>
          <cell r="C3" t="str">
            <v>---------------------------------------------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101000Текущие активы</v>
          </cell>
          <cell r="B4" t="str">
            <v>101000</v>
          </cell>
          <cell r="C4" t="str">
            <v>Текущие активы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101000---------------------------------------------</v>
          </cell>
          <cell r="B5" t="str">
            <v>101000</v>
          </cell>
          <cell r="C5" t="str">
            <v>---------------------------------------------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101100Денежные средства</v>
          </cell>
          <cell r="B6" t="str">
            <v>101100</v>
          </cell>
          <cell r="C6" t="str">
            <v>Денежные средства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101100100100 Касса магазина N1 - транзит.счет(гл.касса-касс.т.)</v>
          </cell>
          <cell r="B7" t="str">
            <v>101100</v>
          </cell>
          <cell r="C7" t="str">
            <v>100100 Касса магазина N1 - транзит.счет(гл.касса-касс.т.)</v>
          </cell>
          <cell r="D7">
            <v>-871.46</v>
          </cell>
          <cell r="E7">
            <v>24387.49</v>
          </cell>
          <cell r="F7">
            <v>-25258.95</v>
          </cell>
        </row>
        <row r="8">
          <cell r="A8" t="str">
            <v>101100100110 Касса магазина N1 в RUB</v>
          </cell>
          <cell r="B8" t="str">
            <v>101100</v>
          </cell>
          <cell r="C8" t="str">
            <v>100110 Касса магазина N1 в RUB</v>
          </cell>
          <cell r="D8">
            <v>19600.03</v>
          </cell>
          <cell r="E8">
            <v>36325.89</v>
          </cell>
          <cell r="F8">
            <v>-16725.86</v>
          </cell>
        </row>
        <row r="9">
          <cell r="A9" t="str">
            <v>101100100111 Касса магазина Лента-1 (руб.)</v>
          </cell>
          <cell r="B9" t="str">
            <v>101100</v>
          </cell>
          <cell r="C9" t="str">
            <v>100111 Касса магазина Лента-1 (руб.)</v>
          </cell>
          <cell r="D9">
            <v>24542.47</v>
          </cell>
          <cell r="E9">
            <v>15235.66</v>
          </cell>
          <cell r="F9">
            <v>9306.81</v>
          </cell>
        </row>
        <row r="10">
          <cell r="A10" t="str">
            <v>101100100200 Касса магазина N2 - транзит.счет(гл.касса-касс.т.)</v>
          </cell>
          <cell r="B10" t="str">
            <v>101100</v>
          </cell>
          <cell r="C10" t="str">
            <v>100200 Касса магазина N2 - транзит.счет(гл.касса-касс.т.)</v>
          </cell>
          <cell r="D10">
            <v>-554.19000000000005</v>
          </cell>
          <cell r="E10">
            <v>36343.800000000003</v>
          </cell>
          <cell r="F10">
            <v>-36897.99</v>
          </cell>
        </row>
        <row r="11">
          <cell r="A11" t="str">
            <v>101100100210 Касса магазина N2 в RUB</v>
          </cell>
          <cell r="B11" t="str">
            <v>101100</v>
          </cell>
          <cell r="C11" t="str">
            <v>100210 Касса магазина N2 в RUB</v>
          </cell>
          <cell r="D11">
            <v>2203.4899999999998</v>
          </cell>
          <cell r="E11">
            <v>34850.910000000003</v>
          </cell>
          <cell r="F11">
            <v>-32647.42</v>
          </cell>
        </row>
        <row r="12">
          <cell r="A12" t="str">
            <v>101100100211 Касса магазина Лента-2 (руб.)</v>
          </cell>
          <cell r="B12" t="str">
            <v>101100</v>
          </cell>
          <cell r="C12" t="str">
            <v>100211 Касса магазина Лента-2 (руб.)</v>
          </cell>
          <cell r="D12">
            <v>55671.18</v>
          </cell>
          <cell r="E12">
            <v>37107.949999999997</v>
          </cell>
          <cell r="F12">
            <v>18563.23</v>
          </cell>
        </row>
        <row r="13">
          <cell r="A13" t="str">
            <v>101100100230 Касса магазина N2 в EUR</v>
          </cell>
          <cell r="B13" t="str">
            <v>101100</v>
          </cell>
          <cell r="C13" t="str">
            <v>100230 Касса магазина N2 в EUR</v>
          </cell>
          <cell r="D13">
            <v>23.58</v>
          </cell>
          <cell r="E13">
            <v>23.58</v>
          </cell>
          <cell r="F13">
            <v>0</v>
          </cell>
        </row>
        <row r="14">
          <cell r="A14" t="str">
            <v>101100100299 Транзитный счет для отчетов касс (снятие) Лента-2</v>
          </cell>
          <cell r="B14" t="str">
            <v>101100</v>
          </cell>
          <cell r="C14" t="str">
            <v>100299 Транзитный счет для отчетов касс (снятие) Лента-2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101100100300 Касса магазина N3 - транзит.счет(гл.касса-касс.т.)</v>
          </cell>
          <cell r="B15" t="str">
            <v>101100</v>
          </cell>
          <cell r="C15" t="str">
            <v>100300 Касса магазина N3 - транзит.счет(гл.касса-касс.т.)</v>
          </cell>
          <cell r="D15">
            <v>-1100.04</v>
          </cell>
          <cell r="E15">
            <v>59148.82</v>
          </cell>
          <cell r="F15">
            <v>-60248.86</v>
          </cell>
        </row>
        <row r="16">
          <cell r="A16" t="str">
            <v>101100100310 Касса магазина N3 в RUB</v>
          </cell>
          <cell r="B16" t="str">
            <v>101100</v>
          </cell>
          <cell r="C16" t="str">
            <v>100310 Касса магазина N3 в RUB</v>
          </cell>
          <cell r="D16">
            <v>37593.17</v>
          </cell>
          <cell r="E16">
            <v>49672.11</v>
          </cell>
          <cell r="F16">
            <v>-12078.94</v>
          </cell>
        </row>
        <row r="17">
          <cell r="A17" t="str">
            <v>101100100311 Касса магазина Лента-3 (руб.)</v>
          </cell>
          <cell r="B17" t="str">
            <v>101100</v>
          </cell>
          <cell r="C17" t="str">
            <v>100311 Касса магазина Лента-3 (руб.)</v>
          </cell>
          <cell r="D17">
            <v>48507.33</v>
          </cell>
          <cell r="E17">
            <v>82211.19</v>
          </cell>
          <cell r="F17">
            <v>-33703.86</v>
          </cell>
        </row>
        <row r="18">
          <cell r="A18" t="str">
            <v>101100100399 Транзитный счет для отчетов касс (снятие) Лента-3</v>
          </cell>
          <cell r="B18" t="str">
            <v>101100</v>
          </cell>
          <cell r="C18" t="str">
            <v>100399 Транзитный счет для отчетов касс (снятие) Лента-3</v>
          </cell>
          <cell r="D18">
            <v>0</v>
          </cell>
          <cell r="E18">
            <v>0</v>
          </cell>
          <cell r="F18">
            <v>0</v>
          </cell>
        </row>
        <row r="19">
          <cell r="A19" t="str">
            <v>101100100400 Касса магазина N4 - транзит.счет(гл.касса-касс.т.)</v>
          </cell>
          <cell r="B19" t="str">
            <v>101100</v>
          </cell>
          <cell r="C19" t="str">
            <v>100400 Касса магазина N4 - транзит.счет(гл.касса-касс.т.)</v>
          </cell>
          <cell r="D19">
            <v>-2293.5</v>
          </cell>
          <cell r="E19">
            <v>56266.96</v>
          </cell>
          <cell r="F19">
            <v>-58560.46</v>
          </cell>
        </row>
        <row r="20">
          <cell r="A20" t="str">
            <v>101100100410 Касса магазина N4 в RUB</v>
          </cell>
          <cell r="B20" t="str">
            <v>101100</v>
          </cell>
          <cell r="C20" t="str">
            <v>100410 Касса магазина N4 в RUB</v>
          </cell>
          <cell r="D20">
            <v>40395.47</v>
          </cell>
          <cell r="E20">
            <v>222547.42</v>
          </cell>
          <cell r="F20">
            <v>-182151.95</v>
          </cell>
        </row>
        <row r="21">
          <cell r="A21" t="str">
            <v>101100100411 Касса магазина Лента-4 (руб.)</v>
          </cell>
          <cell r="B21" t="str">
            <v>101100</v>
          </cell>
          <cell r="C21" t="str">
            <v>100411 Касса магазина Лента-4 (руб.)</v>
          </cell>
          <cell r="D21">
            <v>145230.96</v>
          </cell>
          <cell r="E21">
            <v>61646.26</v>
          </cell>
          <cell r="F21">
            <v>83584.7</v>
          </cell>
        </row>
        <row r="22">
          <cell r="A22" t="str">
            <v>101100100499 Транзитный счет для отчетов касс (снятие) Лента-4</v>
          </cell>
          <cell r="B22" t="str">
            <v>101100</v>
          </cell>
          <cell r="C22" t="str">
            <v>100499 Транзитный счет для отчетов касс (снятие) Лента-4</v>
          </cell>
          <cell r="D22">
            <v>0</v>
          </cell>
          <cell r="E22">
            <v>0</v>
          </cell>
          <cell r="F22">
            <v>0</v>
          </cell>
        </row>
        <row r="23">
          <cell r="A23" t="str">
            <v>101100100500 Касса магазина N5 - транзит.счет(гл.касса-касс.т.)</v>
          </cell>
          <cell r="B23" t="str">
            <v>101100</v>
          </cell>
          <cell r="C23" t="str">
            <v>100500 Касса магазина N5 - транзит.счет(гл.касса-касс.т.)</v>
          </cell>
          <cell r="D23">
            <v>-2151.42</v>
          </cell>
          <cell r="E23">
            <v>35256.629999999997</v>
          </cell>
          <cell r="F23">
            <v>-37408.050000000003</v>
          </cell>
        </row>
        <row r="24">
          <cell r="A24" t="str">
            <v>101100100510 Касса магазина N5 в RUB</v>
          </cell>
          <cell r="B24" t="str">
            <v>101100</v>
          </cell>
          <cell r="C24" t="str">
            <v>100510 Касса магазина N5 в RUB</v>
          </cell>
          <cell r="D24">
            <v>33911.5</v>
          </cell>
          <cell r="E24">
            <v>67844.850000000006</v>
          </cell>
          <cell r="F24">
            <v>-33933.35</v>
          </cell>
        </row>
        <row r="25">
          <cell r="A25" t="str">
            <v>101100100511 Касса магазина Лента-5 (руб.)</v>
          </cell>
          <cell r="B25" t="str">
            <v>101100</v>
          </cell>
          <cell r="C25" t="str">
            <v>100511 Касса магазина Лента-5 (руб.)</v>
          </cell>
          <cell r="D25">
            <v>67040.38</v>
          </cell>
          <cell r="E25">
            <v>28556.87</v>
          </cell>
          <cell r="F25">
            <v>38483.51</v>
          </cell>
        </row>
        <row r="26">
          <cell r="A26" t="str">
            <v>101100100599 Транзитный счет для отчетов касс (снятие) Лента-5</v>
          </cell>
          <cell r="B26" t="str">
            <v>101100</v>
          </cell>
          <cell r="C26" t="str">
            <v>100599 Транзитный счет для отчетов касс (снятие) Лента-5</v>
          </cell>
          <cell r="D26">
            <v>0</v>
          </cell>
          <cell r="E26">
            <v>0</v>
          </cell>
          <cell r="F26">
            <v>0</v>
          </cell>
        </row>
        <row r="27">
          <cell r="A27" t="str">
            <v>101100100600 Касса магазина N6 - транзит.счет(гл.касса-касс.т.)</v>
          </cell>
          <cell r="B27" t="str">
            <v>101100</v>
          </cell>
          <cell r="C27" t="str">
            <v>100600 Касса магазина N6 - транзит.счет(гл.касса-касс.т.)</v>
          </cell>
          <cell r="D27">
            <v>-2408.48</v>
          </cell>
          <cell r="E27">
            <v>37620.879999999997</v>
          </cell>
          <cell r="F27">
            <v>-40029.360000000001</v>
          </cell>
        </row>
        <row r="28">
          <cell r="A28" t="str">
            <v>101100100610 Касса магазина N6 в RUB</v>
          </cell>
          <cell r="B28" t="str">
            <v>101100</v>
          </cell>
          <cell r="C28" t="str">
            <v>100610 Касса магазина N6 в RUB</v>
          </cell>
          <cell r="D28">
            <v>25872.42</v>
          </cell>
          <cell r="E28">
            <v>44498.85</v>
          </cell>
          <cell r="F28">
            <v>-18626.43</v>
          </cell>
        </row>
        <row r="29">
          <cell r="A29" t="str">
            <v>101100100611 Касса магазина Лента-6 (руб.)</v>
          </cell>
          <cell r="B29" t="str">
            <v>101100</v>
          </cell>
          <cell r="C29" t="str">
            <v>100611 Касса магазина Лента-6 (руб.)</v>
          </cell>
          <cell r="D29">
            <v>145645.54999999999</v>
          </cell>
          <cell r="E29">
            <v>39694.65</v>
          </cell>
          <cell r="F29">
            <v>105950.9</v>
          </cell>
        </row>
        <row r="30">
          <cell r="A30" t="str">
            <v>101100100699 Транзитный счет для отчетов касс (снятие) Лента-6</v>
          </cell>
          <cell r="B30" t="str">
            <v>101100</v>
          </cell>
          <cell r="C30" t="str">
            <v>100699 Транзитный счет для отчетов касс (снятие) Лента-6</v>
          </cell>
          <cell r="D30">
            <v>0</v>
          </cell>
          <cell r="E30">
            <v>33738.300000000003</v>
          </cell>
          <cell r="F30">
            <v>-33738.300000000003</v>
          </cell>
        </row>
        <row r="31">
          <cell r="A31" t="str">
            <v>101100109999 Транзитный счет для продаж по кредитным картам</v>
          </cell>
          <cell r="B31" t="str">
            <v>101100</v>
          </cell>
          <cell r="C31" t="str">
            <v>109999 Транзитный счет для продаж по кредитным картам</v>
          </cell>
          <cell r="D31">
            <v>99000.97</v>
          </cell>
          <cell r="E31">
            <v>47433.33</v>
          </cell>
          <cell r="F31">
            <v>51567.64</v>
          </cell>
        </row>
        <row r="32">
          <cell r="A32" t="str">
            <v>101100110101 Пионер Альфабанк RUB 40702810900020001726</v>
          </cell>
          <cell r="B32" t="str">
            <v>101100</v>
          </cell>
          <cell r="C32" t="str">
            <v>110101 Пионер Альфабанк RUB 40702810900020001726</v>
          </cell>
          <cell r="D32">
            <v>0.02</v>
          </cell>
          <cell r="E32">
            <v>0.02</v>
          </cell>
          <cell r="F32">
            <v>0</v>
          </cell>
        </row>
        <row r="33">
          <cell r="A33" t="str">
            <v>101100110102 Пионер Балт.Банк RUB 40702810300000016147</v>
          </cell>
          <cell r="B33" t="str">
            <v>101100</v>
          </cell>
          <cell r="C33" t="str">
            <v>110102 Пионер Балт.Банк RUB 40702810300000016147</v>
          </cell>
          <cell r="D33">
            <v>-0.06</v>
          </cell>
          <cell r="E33">
            <v>-0.06</v>
          </cell>
          <cell r="F33">
            <v>0</v>
          </cell>
        </row>
        <row r="34">
          <cell r="A34" t="str">
            <v>101100110103 Пионер СитиИнвест RUB 40702810800000000449</v>
          </cell>
          <cell r="B34" t="str">
            <v>101100</v>
          </cell>
          <cell r="C34" t="str">
            <v>110103 Пионер СитиИнвест RUB 40702810800000000449</v>
          </cell>
          <cell r="D34">
            <v>0</v>
          </cell>
          <cell r="E34">
            <v>0</v>
          </cell>
          <cell r="F34">
            <v>0</v>
          </cell>
        </row>
        <row r="35">
          <cell r="A35" t="str">
            <v>101100110104 Пионер ПСБ RUB 40702810439000002935</v>
          </cell>
          <cell r="B35" t="str">
            <v>101100</v>
          </cell>
          <cell r="C35" t="str">
            <v>110104 Пионер ПСБ RUB 40702810439000002935</v>
          </cell>
          <cell r="D35">
            <v>70.349999999999994</v>
          </cell>
          <cell r="E35">
            <v>70.349999999999994</v>
          </cell>
          <cell r="F35">
            <v>0</v>
          </cell>
        </row>
        <row r="36">
          <cell r="A36" t="str">
            <v>101100110105 Пионер Сбербанк RUB 40702810355130141544</v>
          </cell>
          <cell r="B36" t="str">
            <v>101100</v>
          </cell>
          <cell r="C36" t="str">
            <v>110105 Пионер Сбербанк RUB 40702810355130141544</v>
          </cell>
          <cell r="D36">
            <v>2.0099999999999998</v>
          </cell>
          <cell r="E36">
            <v>2.0099999999999998</v>
          </cell>
          <cell r="F36">
            <v>0</v>
          </cell>
        </row>
        <row r="37">
          <cell r="A37" t="str">
            <v>101100110202 Факел Балт.Банк RUB 40702810900000016628</v>
          </cell>
          <cell r="B37" t="str">
            <v>101100</v>
          </cell>
          <cell r="C37" t="str">
            <v>110202 Факел Балт.Банк RUB 40702810900000016628</v>
          </cell>
          <cell r="D37">
            <v>-329.96</v>
          </cell>
          <cell r="E37">
            <v>-329.96</v>
          </cell>
          <cell r="F37">
            <v>0</v>
          </cell>
        </row>
        <row r="38">
          <cell r="A38" t="str">
            <v>101100110203 Факел ПСБ RUB 40702810139000002934</v>
          </cell>
          <cell r="B38" t="str">
            <v>101100</v>
          </cell>
          <cell r="C38" t="str">
            <v>110203 Факел ПСБ RUB 40702810139000002934</v>
          </cell>
          <cell r="D38">
            <v>187.33</v>
          </cell>
          <cell r="E38">
            <v>187.33</v>
          </cell>
          <cell r="F38">
            <v>0</v>
          </cell>
        </row>
        <row r="39">
          <cell r="A39" t="str">
            <v>101100110204 Факел ПСБ RUB 40702810539000002864</v>
          </cell>
          <cell r="B39" t="str">
            <v>101100</v>
          </cell>
          <cell r="C39" t="str">
            <v>110204 Факел ПСБ RUB 40702810539000002864</v>
          </cell>
          <cell r="D39">
            <v>38708.519999999997</v>
          </cell>
          <cell r="E39">
            <v>5800.35</v>
          </cell>
          <cell r="F39">
            <v>32908.17</v>
          </cell>
        </row>
        <row r="40">
          <cell r="A40" t="str">
            <v>101100110205 Факел Сбербанк RUB 40702810955000100099</v>
          </cell>
          <cell r="B40" t="str">
            <v>101100</v>
          </cell>
          <cell r="C40" t="str">
            <v>110205 Факел Сбербанк RUB 40702810955000100099</v>
          </cell>
          <cell r="D40">
            <v>45.01</v>
          </cell>
          <cell r="E40">
            <v>1361.74</v>
          </cell>
          <cell r="F40">
            <v>-1316.73</v>
          </cell>
        </row>
        <row r="41">
          <cell r="A41" t="str">
            <v>101100110206 Факел Уралсиб RUB 40702810522000001193</v>
          </cell>
          <cell r="B41" t="str">
            <v>101100</v>
          </cell>
          <cell r="C41" t="str">
            <v>110206 Факел Уралсиб RUB 40702810522000001193</v>
          </cell>
          <cell r="D41">
            <v>-497.25</v>
          </cell>
          <cell r="E41">
            <v>11835.61</v>
          </cell>
          <cell r="F41">
            <v>-12332.86</v>
          </cell>
        </row>
        <row r="42">
          <cell r="A42" t="str">
            <v>101100110207 Факел Райффайзен RUB 40702810503000402381</v>
          </cell>
          <cell r="B42" t="str">
            <v>101100</v>
          </cell>
          <cell r="C42" t="str">
            <v>110207 Факел Райффайзен RUB 40702810503000402381</v>
          </cell>
          <cell r="D42">
            <v>-1186.19</v>
          </cell>
          <cell r="E42">
            <v>18579.849999999999</v>
          </cell>
          <cell r="F42">
            <v>-19766.04</v>
          </cell>
        </row>
        <row r="43">
          <cell r="A43" t="str">
            <v>101100110301 Эвита Балт.Банк RUB 40702810200000016292</v>
          </cell>
          <cell r="B43" t="str">
            <v>101100</v>
          </cell>
          <cell r="C43" t="str">
            <v>110301 Эвита Балт.Банк RUB 40702810200000016292</v>
          </cell>
          <cell r="D43">
            <v>115.37</v>
          </cell>
          <cell r="E43">
            <v>115.37</v>
          </cell>
          <cell r="F43">
            <v>0</v>
          </cell>
        </row>
        <row r="44">
          <cell r="A44" t="str">
            <v>101100110302 Эвита ПСБ RUB 40702810639000002997</v>
          </cell>
          <cell r="B44" t="str">
            <v>101100</v>
          </cell>
          <cell r="C44" t="str">
            <v>110302 Эвита ПСБ RUB 40702810639000002997</v>
          </cell>
          <cell r="D44">
            <v>188.69</v>
          </cell>
          <cell r="E44">
            <v>188.69</v>
          </cell>
          <cell r="F44">
            <v>0</v>
          </cell>
        </row>
        <row r="45">
          <cell r="A45" t="str">
            <v>101100110303 Эвита ПСБ RUB 40702810639000002887</v>
          </cell>
          <cell r="B45" t="str">
            <v>101100</v>
          </cell>
          <cell r="C45" t="str">
            <v>110303 Эвита ПСБ RUB 40702810639000002887</v>
          </cell>
          <cell r="D45">
            <v>25276.54</v>
          </cell>
          <cell r="E45">
            <v>17361.419999999998</v>
          </cell>
          <cell r="F45">
            <v>7915.12</v>
          </cell>
        </row>
        <row r="46">
          <cell r="A46" t="str">
            <v>101100110304 Эвита Уралсиб RUB 40702810522000001630</v>
          </cell>
          <cell r="B46" t="str">
            <v>101100</v>
          </cell>
          <cell r="C46" t="str">
            <v>110304 Эвита Уралсиб RUB 40702810522000001630</v>
          </cell>
          <cell r="D46">
            <v>-3.14</v>
          </cell>
          <cell r="E46">
            <v>354.98</v>
          </cell>
          <cell r="F46">
            <v>-358.12</v>
          </cell>
        </row>
        <row r="47">
          <cell r="A47" t="str">
            <v>101100110305 Эвита Райффайзен RUB 40702810403000402384</v>
          </cell>
          <cell r="B47" t="str">
            <v>101100</v>
          </cell>
          <cell r="C47" t="str">
            <v>110305 Эвита Райффайзен RUB 40702810403000402384</v>
          </cell>
          <cell r="D47">
            <v>976.41</v>
          </cell>
          <cell r="E47">
            <v>9917.6</v>
          </cell>
          <cell r="F47">
            <v>-8941.19</v>
          </cell>
        </row>
        <row r="48">
          <cell r="A48" t="str">
            <v>101100110401 Омни Альфабанк RUB 40702810900020000594</v>
          </cell>
          <cell r="B48" t="str">
            <v>101100</v>
          </cell>
          <cell r="C48" t="str">
            <v>110401 Омни Альфабанк RUB 40702810900020000594</v>
          </cell>
          <cell r="D48">
            <v>-0.05</v>
          </cell>
          <cell r="E48">
            <v>-0.05</v>
          </cell>
          <cell r="F48">
            <v>0</v>
          </cell>
        </row>
        <row r="49">
          <cell r="A49" t="str">
            <v>101100110403 Омни ПСБ RUB 40702810639000003970</v>
          </cell>
          <cell r="B49" t="str">
            <v>101100</v>
          </cell>
          <cell r="C49" t="str">
            <v>110403 Омни ПСБ RUB 40702810639000003970</v>
          </cell>
          <cell r="D49">
            <v>4596.3500000000004</v>
          </cell>
          <cell r="E49">
            <v>6468.53</v>
          </cell>
          <cell r="F49">
            <v>-1872.18</v>
          </cell>
        </row>
        <row r="50">
          <cell r="A50" t="str">
            <v>101100110404 Омни Райффайзен RUB 40702810703000401292</v>
          </cell>
          <cell r="B50" t="str">
            <v>101100</v>
          </cell>
          <cell r="C50" t="str">
            <v>110404 Омни Райффайзен RUB 40702810703000401292</v>
          </cell>
          <cell r="D50">
            <v>-390.68</v>
          </cell>
          <cell r="E50">
            <v>3868.98</v>
          </cell>
          <cell r="F50">
            <v>-4259.66</v>
          </cell>
        </row>
        <row r="51">
          <cell r="A51" t="str">
            <v>101100110405 Омни Сбербанк RUB 40702810655000100072</v>
          </cell>
          <cell r="B51" t="str">
            <v>101100</v>
          </cell>
          <cell r="C51" t="str">
            <v>110405 Омни Сбербанк RUB 40702810655000100072</v>
          </cell>
          <cell r="D51">
            <v>780.8</v>
          </cell>
          <cell r="E51">
            <v>5080.8599999999997</v>
          </cell>
          <cell r="F51">
            <v>-4300.0600000000004</v>
          </cell>
        </row>
        <row r="52">
          <cell r="A52" t="str">
            <v>101100110407 Омни Уралсиб RUB 40702810222000000562</v>
          </cell>
          <cell r="B52" t="str">
            <v>101100</v>
          </cell>
          <cell r="C52" t="str">
            <v>110407 Омни Уралсиб RUB 40702810222000000562</v>
          </cell>
          <cell r="D52">
            <v>837.06</v>
          </cell>
          <cell r="E52">
            <v>5844.43</v>
          </cell>
          <cell r="F52">
            <v>-5007.37</v>
          </cell>
        </row>
        <row r="53">
          <cell r="A53" t="str">
            <v>101100110409 ОМНИ Балт Банк RUB 40702810700007037033</v>
          </cell>
          <cell r="B53" t="str">
            <v>101100</v>
          </cell>
          <cell r="C53" t="str">
            <v>110409 ОМНИ Балт Банк RUB 40702810700007037033</v>
          </cell>
          <cell r="D53">
            <v>-171.47</v>
          </cell>
          <cell r="E53">
            <v>850.02</v>
          </cell>
          <cell r="F53">
            <v>-1021.49</v>
          </cell>
        </row>
        <row r="54">
          <cell r="A54" t="str">
            <v>101100110410 ОМНИ ММБанк RUB 40702810200020457193</v>
          </cell>
          <cell r="B54" t="str">
            <v>101100</v>
          </cell>
          <cell r="C54" t="str">
            <v>110410 ОМНИ ММБанк RUB 40702810200020457193</v>
          </cell>
          <cell r="D54">
            <v>22.19</v>
          </cell>
          <cell r="E54">
            <v>2662.27</v>
          </cell>
          <cell r="F54">
            <v>-2640.08</v>
          </cell>
        </row>
        <row r="55">
          <cell r="A55" t="str">
            <v>101100110601 ЛЕНТА ПСБ RUB 40702810539000004574</v>
          </cell>
          <cell r="B55" t="str">
            <v>101100</v>
          </cell>
          <cell r="C55" t="str">
            <v>110601 ЛЕНТА ПСБ RUB 40702810539000004574</v>
          </cell>
          <cell r="D55">
            <v>81090.13</v>
          </cell>
          <cell r="E55">
            <v>307336.40999999997</v>
          </cell>
          <cell r="F55">
            <v>-226246.28</v>
          </cell>
        </row>
        <row r="56">
          <cell r="A56" t="str">
            <v>101100110602 ЛЕНТА БАЛТ БАНК RUB 40702810700007057107</v>
          </cell>
          <cell r="B56" t="str">
            <v>101100</v>
          </cell>
          <cell r="C56" t="str">
            <v>110602 ЛЕНТА БАЛТ БАНК RUB 40702810700007057107</v>
          </cell>
          <cell r="D56">
            <v>18219.689999999999</v>
          </cell>
          <cell r="E56">
            <v>359324.91</v>
          </cell>
          <cell r="F56">
            <v>-341105.22</v>
          </cell>
        </row>
        <row r="57">
          <cell r="A57" t="str">
            <v>101100110603 ЛЕНТА УРАЛСИБ RUB 40702810722000001757</v>
          </cell>
          <cell r="B57" t="str">
            <v>101100</v>
          </cell>
          <cell r="C57" t="str">
            <v>110603 ЛЕНТА УРАЛСИБ RUB 40702810722000001757</v>
          </cell>
          <cell r="D57">
            <v>93538.559999999998</v>
          </cell>
          <cell r="E57">
            <v>24686.63</v>
          </cell>
          <cell r="F57">
            <v>68851.929999999993</v>
          </cell>
        </row>
        <row r="58">
          <cell r="A58" t="str">
            <v>101100110604 ЛЕНТА РАЙФФАЙЗЕН RUB 40702810503000402378</v>
          </cell>
          <cell r="B58" t="str">
            <v>101100</v>
          </cell>
          <cell r="C58" t="str">
            <v>110604 ЛЕНТА РАЙФФАЙЗЕН RUB 40702810503000402378</v>
          </cell>
          <cell r="D58">
            <v>-413.58</v>
          </cell>
          <cell r="E58">
            <v>-330.75</v>
          </cell>
          <cell r="F58">
            <v>-82.83</v>
          </cell>
        </row>
        <row r="59">
          <cell r="A59" t="str">
            <v>101100110610 ЛЕНТА СБЕРБАНК RUB 40702810655000100292</v>
          </cell>
          <cell r="B59" t="str">
            <v>101100</v>
          </cell>
          <cell r="C59" t="str">
            <v>110610 ЛЕНТА СБЕРБАНК RUB 40702810655000100292</v>
          </cell>
          <cell r="D59">
            <v>4404457.46</v>
          </cell>
          <cell r="E59">
            <v>1283.3499999999999</v>
          </cell>
          <cell r="F59">
            <v>4403174.1100000003</v>
          </cell>
        </row>
        <row r="60">
          <cell r="A60" t="str">
            <v>101100110611 ЛЕНТА ММБанк RUB 40702810100020454885</v>
          </cell>
          <cell r="B60" t="str">
            <v>101100</v>
          </cell>
          <cell r="C60" t="str">
            <v>110611 ЛЕНТА ММБанк RUB 40702810100020454885</v>
          </cell>
          <cell r="D60">
            <v>4168.82</v>
          </cell>
          <cell r="E60">
            <v>29774.63</v>
          </cell>
          <cell r="F60">
            <v>-25605.81</v>
          </cell>
        </row>
        <row r="61">
          <cell r="A61" t="str">
            <v>101100110701 ИСТОЧНИК УРАЛСИБ RUB 40702810322000001649</v>
          </cell>
          <cell r="B61" t="str">
            <v>101100</v>
          </cell>
          <cell r="C61" t="str">
            <v>110701 ИСТОЧНИК УРАЛСИБ RUB 40702810322000001649</v>
          </cell>
          <cell r="D61">
            <v>-240.39</v>
          </cell>
          <cell r="E61">
            <v>-145.1</v>
          </cell>
          <cell r="F61">
            <v>-95.29</v>
          </cell>
        </row>
        <row r="62">
          <cell r="A62" t="str">
            <v>101100110705 ИСТОЧНИК РАЙФФАЙЗЕНБАНК RUB 40702810203000402377</v>
          </cell>
          <cell r="B62" t="str">
            <v>101100</v>
          </cell>
          <cell r="C62" t="str">
            <v>110705 ИСТОЧНИК РАЙФФАЙЗЕНБАНК RUB 40702810203000402377</v>
          </cell>
          <cell r="D62">
            <v>2030.24</v>
          </cell>
          <cell r="E62">
            <v>2799.97</v>
          </cell>
          <cell r="F62">
            <v>-769.73</v>
          </cell>
        </row>
        <row r="63">
          <cell r="A63" t="str">
            <v>101100110706 ИСТОЧНИК ММБанк RUB 40702810200020457287</v>
          </cell>
          <cell r="B63" t="str">
            <v>101100</v>
          </cell>
          <cell r="C63" t="str">
            <v>110706 ИСТОЧНИК ММБанк RUB 40702810200020457287</v>
          </cell>
          <cell r="D63">
            <v>-140.91</v>
          </cell>
          <cell r="E63">
            <v>2626.43</v>
          </cell>
          <cell r="F63">
            <v>-2767.34</v>
          </cell>
        </row>
        <row r="64">
          <cell r="A64" t="str">
            <v>101100110707 ИСТОЧНИК ПСБ RUB 40702810210239000004764</v>
          </cell>
          <cell r="B64" t="str">
            <v>101100</v>
          </cell>
          <cell r="C64" t="str">
            <v>110707 ИСТОЧНИК ПСБ RUB 40702810210239000004764</v>
          </cell>
          <cell r="D64">
            <v>-131.68</v>
          </cell>
          <cell r="E64">
            <v>2384.64</v>
          </cell>
          <cell r="F64">
            <v>-2516.3200000000002</v>
          </cell>
        </row>
        <row r="65">
          <cell r="A65" t="str">
            <v>101100110801 КУЛИНАР.ПР-ВО ПСБ RUB 40702810139000004673</v>
          </cell>
          <cell r="B65" t="str">
            <v>101100</v>
          </cell>
          <cell r="C65" t="str">
            <v>110801 КУЛИНАР.ПР-ВО ПСБ RUB 40702810139000004673</v>
          </cell>
          <cell r="D65">
            <v>-90.53</v>
          </cell>
          <cell r="E65">
            <v>2685.1</v>
          </cell>
          <cell r="F65">
            <v>-2775.63</v>
          </cell>
        </row>
        <row r="66">
          <cell r="A66" t="str">
            <v>101100110802 КУЛИНАР.ПР-ВО БАЛТ RUB 40702810500001428848</v>
          </cell>
          <cell r="B66" t="str">
            <v>101100</v>
          </cell>
          <cell r="C66" t="str">
            <v>110802 КУЛИНАР.ПР-ВО БАЛТ RUB 40702810500001428848</v>
          </cell>
          <cell r="D66">
            <v>-73.34</v>
          </cell>
          <cell r="E66">
            <v>4327.55</v>
          </cell>
          <cell r="F66">
            <v>-4400.8900000000003</v>
          </cell>
        </row>
        <row r="67">
          <cell r="A67" t="str">
            <v>101100111207 Факел ПСБ USD 40702840239005000843</v>
          </cell>
          <cell r="B67" t="str">
            <v>101100</v>
          </cell>
          <cell r="C67" t="str">
            <v>111207 Факел ПСБ USD 40702840239005000843</v>
          </cell>
          <cell r="D67">
            <v>31.64</v>
          </cell>
          <cell r="E67">
            <v>31.64</v>
          </cell>
          <cell r="F67">
            <v>0</v>
          </cell>
        </row>
        <row r="68">
          <cell r="A68" t="str">
            <v>101100111307 Эвита ПСБ USD 40702840739005000848</v>
          </cell>
          <cell r="B68" t="str">
            <v>101100</v>
          </cell>
          <cell r="C68" t="str">
            <v>111307 Эвита ПСБ USD 40702840739005000848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101100111408 Омни Райффайзен USD 40702840003000401292</v>
          </cell>
          <cell r="B69" t="str">
            <v>101100</v>
          </cell>
          <cell r="C69" t="str">
            <v>111408 Омни Райффайзен USD 40702840003000401292</v>
          </cell>
          <cell r="D69">
            <v>20.73</v>
          </cell>
          <cell r="E69">
            <v>20.73</v>
          </cell>
          <cell r="F69">
            <v>0</v>
          </cell>
        </row>
        <row r="70">
          <cell r="A70" t="str">
            <v>101100112607 ЛЕНТА УРАЛСИБ EUR 40702978422000534000</v>
          </cell>
          <cell r="B70" t="str">
            <v>101100</v>
          </cell>
          <cell r="C70" t="str">
            <v>112607 ЛЕНТА УРАЛСИБ EUR 40702978422000534000</v>
          </cell>
          <cell r="D70">
            <v>26.85</v>
          </cell>
          <cell r="E70">
            <v>127.07</v>
          </cell>
          <cell r="F70">
            <v>-100.22</v>
          </cell>
        </row>
        <row r="71">
          <cell r="A71" t="str">
            <v>101100112609 ЛЕНТА УРАЛСИБ EUR 40702978222000534200 сп.транз</v>
          </cell>
          <cell r="B71" t="str">
            <v>101100</v>
          </cell>
          <cell r="C71" t="str">
            <v>112609 ЛЕНТА УРАЛСИБ EUR 40702978222000534200 сп.транз</v>
          </cell>
          <cell r="D71">
            <v>-83.86</v>
          </cell>
          <cell r="E71">
            <v>-83.86</v>
          </cell>
          <cell r="F71">
            <v>0</v>
          </cell>
        </row>
        <row r="72">
          <cell r="A72" t="str">
            <v>101100112705 ИСТОЧНИК УРАЛСИБ EUR 40702978422000505000</v>
          </cell>
          <cell r="B72" t="str">
            <v>101100</v>
          </cell>
          <cell r="C72" t="str">
            <v>112705 ИСТОЧНИК УРАЛСИБ EUR 40702978422000505000</v>
          </cell>
          <cell r="D72">
            <v>-82</v>
          </cell>
          <cell r="E72">
            <v>-82</v>
          </cell>
          <cell r="F72">
            <v>0</v>
          </cell>
        </row>
        <row r="73">
          <cell r="A73" t="str">
            <v>101100118010 Тех.счет для входящих платежей по банк.выписке</v>
          </cell>
          <cell r="B73" t="str">
            <v>101100</v>
          </cell>
          <cell r="C73" t="str">
            <v>118010 Тех.счет для входящих платежей по банк.выписке</v>
          </cell>
          <cell r="D73">
            <v>0</v>
          </cell>
          <cell r="E73">
            <v>0</v>
          </cell>
          <cell r="F73">
            <v>0</v>
          </cell>
        </row>
        <row r="74">
          <cell r="A74" t="str">
            <v>101100118020 Тех.счет для исходящих платежей по банк.выписке</v>
          </cell>
          <cell r="B74" t="str">
            <v>101100</v>
          </cell>
          <cell r="C74" t="str">
            <v>118020 Тех.счет для исходящих платежей по банк.выписке</v>
          </cell>
          <cell r="D74">
            <v>0</v>
          </cell>
          <cell r="E74">
            <v>0</v>
          </cell>
          <cell r="F74">
            <v>0</v>
          </cell>
        </row>
        <row r="75">
          <cell r="A75" t="str">
            <v>101100118999 F110-Tech.a/c-pmt differ. with alternative currenc</v>
          </cell>
          <cell r="B75" t="str">
            <v>101100</v>
          </cell>
          <cell r="C75" t="str">
            <v>118999 F110-Tech.a/c-pmt differ. with alternative currenc</v>
          </cell>
          <cell r="D75">
            <v>-5.4</v>
          </cell>
          <cell r="E75">
            <v>-5.4</v>
          </cell>
          <cell r="F75">
            <v>0</v>
          </cell>
        </row>
        <row r="76">
          <cell r="A76" t="str">
            <v>101100119300 Транзитные счета банки</v>
          </cell>
          <cell r="B76" t="str">
            <v>101100</v>
          </cell>
          <cell r="C76" t="str">
            <v>119300 Транзитные счета банки</v>
          </cell>
          <cell r="D76">
            <v>11531.99</v>
          </cell>
          <cell r="E76">
            <v>11651.08</v>
          </cell>
          <cell r="F76">
            <v>-119.09</v>
          </cell>
        </row>
        <row r="77">
          <cell r="A77" t="str">
            <v>101100119400 Счет оффшорной компании Istochnic LTD</v>
          </cell>
          <cell r="B77" t="str">
            <v>101100</v>
          </cell>
          <cell r="C77" t="str">
            <v>119400 Счет оффшорной компании Istochnic LTD</v>
          </cell>
          <cell r="D77">
            <v>2973789.35</v>
          </cell>
          <cell r="E77">
            <v>59617.95</v>
          </cell>
          <cell r="F77">
            <v>2914171.4</v>
          </cell>
        </row>
        <row r="78">
          <cell r="A78" t="str">
            <v>101100119500 Транзитные счета третие лица (П.С.В)</v>
          </cell>
          <cell r="B78" t="str">
            <v>101100</v>
          </cell>
          <cell r="C78" t="str">
            <v>119500 Транзитные счета третие лица (П.С.В)</v>
          </cell>
          <cell r="D78">
            <v>-447.34</v>
          </cell>
          <cell r="E78">
            <v>-447.34</v>
          </cell>
          <cell r="F78">
            <v>0</v>
          </cell>
        </row>
        <row r="79">
          <cell r="A79" t="str">
            <v>101100180000 Векселя</v>
          </cell>
          <cell r="B79" t="str">
            <v>101100</v>
          </cell>
          <cell r="C79" t="str">
            <v>180000 Векселя</v>
          </cell>
          <cell r="D79">
            <v>-16792.419999999998</v>
          </cell>
          <cell r="E79">
            <v>1413768.58</v>
          </cell>
          <cell r="F79">
            <v>-1430561</v>
          </cell>
        </row>
        <row r="80">
          <cell r="A80" t="str">
            <v>101100999020 Отчет кассиров: ваучеры</v>
          </cell>
          <cell r="B80" t="str">
            <v>101100</v>
          </cell>
          <cell r="C80" t="str">
            <v>999020 Отчет кассиров: ваучеры</v>
          </cell>
          <cell r="D80">
            <v>-0.18</v>
          </cell>
          <cell r="E80">
            <v>0</v>
          </cell>
          <cell r="F80">
            <v>-0.18</v>
          </cell>
        </row>
        <row r="81">
          <cell r="A81" t="str">
            <v>101100999200 Тех.перерасчетный счет: инкассация</v>
          </cell>
          <cell r="B81" t="str">
            <v>101100</v>
          </cell>
          <cell r="C81" t="str">
            <v>999200 Тех.перерасчетный счет: инкассация</v>
          </cell>
          <cell r="D81">
            <v>2174.08</v>
          </cell>
          <cell r="E81">
            <v>2174.08</v>
          </cell>
          <cell r="F81">
            <v>0</v>
          </cell>
        </row>
        <row r="82">
          <cell r="A82" t="str">
            <v>101100999201 Тех.перерасчетный счет: инкассация ПСБ</v>
          </cell>
          <cell r="B82" t="str">
            <v>101100</v>
          </cell>
          <cell r="C82" t="str">
            <v>999201 Тех.перерасчетный счет: инкассация ПСБ</v>
          </cell>
          <cell r="D82">
            <v>173.68</v>
          </cell>
          <cell r="E82">
            <v>173.68</v>
          </cell>
          <cell r="F82">
            <v>0</v>
          </cell>
        </row>
        <row r="83">
          <cell r="A83" t="str">
            <v>101100999202 Тех.перерасчетный счет: инкассация ББ</v>
          </cell>
          <cell r="B83" t="str">
            <v>101100</v>
          </cell>
          <cell r="C83" t="str">
            <v>999202 Тех.перерасчетный счет: инкассация ББ</v>
          </cell>
          <cell r="D83">
            <v>-1656.13</v>
          </cell>
          <cell r="E83">
            <v>92483.75</v>
          </cell>
          <cell r="F83">
            <v>-94139.88</v>
          </cell>
        </row>
        <row r="84">
          <cell r="A84" t="str">
            <v>101100999203 Тех.перерасчетный счет: инкассация СБ</v>
          </cell>
          <cell r="B84" t="str">
            <v>101100</v>
          </cell>
          <cell r="C84" t="str">
            <v>999203 Тех.перерасчетный счет: инкассация СБ</v>
          </cell>
          <cell r="D84">
            <v>-27784.3</v>
          </cell>
          <cell r="E84">
            <v>505221.56</v>
          </cell>
          <cell r="F84">
            <v>-533005.86</v>
          </cell>
        </row>
        <row r="85">
          <cell r="A85" t="str">
            <v>101100999204 Тех.перерасчетный счет: инкассация РФ</v>
          </cell>
          <cell r="B85" t="str">
            <v>101100</v>
          </cell>
          <cell r="C85" t="str">
            <v>999204 Тех.перерасчетный счет: инкассация РФ</v>
          </cell>
          <cell r="D85">
            <v>-8151.23</v>
          </cell>
          <cell r="E85">
            <v>139256.24</v>
          </cell>
          <cell r="F85">
            <v>-147407.47</v>
          </cell>
        </row>
        <row r="86">
          <cell r="A86" t="str">
            <v>101100999205 Тех.перерасчетный счет: инкассация ММБ</v>
          </cell>
          <cell r="B86" t="str">
            <v>101100</v>
          </cell>
          <cell r="C86" t="str">
            <v>999205 Тех.перерасчетный счет: инкассация ММБ</v>
          </cell>
          <cell r="D86">
            <v>-7762.66</v>
          </cell>
          <cell r="E86">
            <v>167932.01</v>
          </cell>
          <cell r="F86">
            <v>-175694.67</v>
          </cell>
        </row>
        <row r="87">
          <cell r="A87" t="str">
            <v>101100</v>
          </cell>
          <cell r="B87" t="str">
            <v>101100</v>
          </cell>
          <cell r="C87">
            <v>0</v>
          </cell>
          <cell r="D87">
            <v>8332484.5300000003</v>
          </cell>
          <cell r="E87">
            <v>4269226.28</v>
          </cell>
          <cell r="F87">
            <v>4063258.25</v>
          </cell>
        </row>
        <row r="88">
          <cell r="A88" t="str">
            <v>101300Дебиторская задолженность</v>
          </cell>
          <cell r="B88" t="str">
            <v>101300</v>
          </cell>
          <cell r="C88" t="str">
            <v>Дебиторская задолженность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101300140000 Дебиторская задолжен.(по товарам) внутри страны</v>
          </cell>
          <cell r="B89" t="str">
            <v>101300</v>
          </cell>
          <cell r="C89" t="str">
            <v>140000 Дебиторская задолжен.(по товарам) внутри страны</v>
          </cell>
          <cell r="D89">
            <v>35724.5</v>
          </cell>
          <cell r="E89">
            <v>1201.8</v>
          </cell>
          <cell r="F89">
            <v>34522.699999999997</v>
          </cell>
        </row>
        <row r="90">
          <cell r="A90" t="str">
            <v>101300140010 Дебиторская задолженность (по ОС) внутри страны</v>
          </cell>
          <cell r="B90" t="str">
            <v>101300</v>
          </cell>
          <cell r="C90" t="str">
            <v>140010 Дебиторская задолженность (по ОС) внутри страны</v>
          </cell>
          <cell r="D90">
            <v>-20858.61</v>
          </cell>
          <cell r="E90">
            <v>-20858.61</v>
          </cell>
          <cell r="F90">
            <v>0</v>
          </cell>
        </row>
        <row r="91">
          <cell r="A91" t="str">
            <v>101300140020 Дебиторская задолжен.(по услугам) внутри страны</v>
          </cell>
          <cell r="B91" t="str">
            <v>101300</v>
          </cell>
          <cell r="C91" t="str">
            <v>140020 Дебиторская задолжен.(по услугам) внутри страны</v>
          </cell>
          <cell r="D91">
            <v>679398.13</v>
          </cell>
          <cell r="E91">
            <v>484277.01</v>
          </cell>
          <cell r="F91">
            <v>195121.12</v>
          </cell>
        </row>
        <row r="92">
          <cell r="A92" t="str">
            <v>101300141020 Дебиторская задолженность (по услугам) за рубежом</v>
          </cell>
          <cell r="B92" t="str">
            <v>101300</v>
          </cell>
          <cell r="C92" t="str">
            <v>141020 Дебиторская задолженность (по услугам) за рубежом</v>
          </cell>
          <cell r="D92">
            <v>121385.22</v>
          </cell>
          <cell r="E92">
            <v>116465.7</v>
          </cell>
          <cell r="F92">
            <v>4919.5200000000004</v>
          </cell>
        </row>
        <row r="93">
          <cell r="A93" t="str">
            <v>101300141099 Дебиторская задолженн.ОС (коррект.счет)</v>
          </cell>
          <cell r="B93" t="str">
            <v>101300</v>
          </cell>
          <cell r="C93" t="str">
            <v>141099 Дебиторская задолженн.ОС (коррект.счет)</v>
          </cell>
          <cell r="D93">
            <v>-764.02</v>
          </cell>
          <cell r="E93">
            <v>-390.33</v>
          </cell>
          <cell r="F93">
            <v>-373.69</v>
          </cell>
        </row>
        <row r="94">
          <cell r="A94" t="str">
            <v>101300142099 Дебиторская задолжен. - услуги (коррект.счет)</v>
          </cell>
          <cell r="B94" t="str">
            <v>101300</v>
          </cell>
          <cell r="C94" t="str">
            <v>142099 Дебиторская задолжен. - услуги (коррект.счет)</v>
          </cell>
          <cell r="D94">
            <v>-1.83</v>
          </cell>
          <cell r="E94">
            <v>0</v>
          </cell>
          <cell r="F94">
            <v>-1.83</v>
          </cell>
        </row>
        <row r="95">
          <cell r="A95" t="str">
            <v>101300144000 Дебиторская задолженность подотчетных лиц</v>
          </cell>
          <cell r="B95" t="str">
            <v>101300</v>
          </cell>
          <cell r="C95" t="str">
            <v>144000 Дебиторская задолженность подотчетных лиц</v>
          </cell>
          <cell r="D95">
            <v>2302.6799999999998</v>
          </cell>
          <cell r="E95">
            <v>0</v>
          </cell>
          <cell r="F95">
            <v>2302.6799999999998</v>
          </cell>
        </row>
        <row r="96">
          <cell r="A96" t="str">
            <v>101300144099 Дебиторская задолжен.подотчет.лиц (коррект.счет)</v>
          </cell>
          <cell r="B96" t="str">
            <v>101300</v>
          </cell>
          <cell r="C96" t="str">
            <v>144099 Дебиторская задолжен.подотчет.лиц (коррект.счет)</v>
          </cell>
          <cell r="D96">
            <v>0.01</v>
          </cell>
          <cell r="E96">
            <v>0</v>
          </cell>
          <cell r="F96">
            <v>0.01</v>
          </cell>
        </row>
        <row r="97">
          <cell r="A97" t="str">
            <v>101300148000 Дебиторская задолженность покупателей через кассы</v>
          </cell>
          <cell r="B97" t="str">
            <v>101300</v>
          </cell>
          <cell r="C97" t="str">
            <v>148000 Дебиторская задолженность покупателей через кассы</v>
          </cell>
          <cell r="D97">
            <v>18389.59</v>
          </cell>
          <cell r="E97">
            <v>20239.009999999998</v>
          </cell>
          <cell r="F97">
            <v>-1849.42</v>
          </cell>
        </row>
        <row r="98">
          <cell r="A98" t="str">
            <v>101300</v>
          </cell>
          <cell r="B98" t="str">
            <v>101300</v>
          </cell>
          <cell r="C98">
            <v>0</v>
          </cell>
          <cell r="D98">
            <v>835575.67</v>
          </cell>
          <cell r="E98">
            <v>600934.57999999996</v>
          </cell>
          <cell r="F98">
            <v>234641.09</v>
          </cell>
        </row>
        <row r="99">
          <cell r="A99" t="str">
            <v>101400Авансы выплаченные за товар</v>
          </cell>
          <cell r="B99" t="str">
            <v>101400</v>
          </cell>
          <cell r="C99" t="str">
            <v>Авансы выплаченные за товар</v>
          </cell>
          <cell r="D99">
            <v>0</v>
          </cell>
          <cell r="E99">
            <v>0</v>
          </cell>
          <cell r="F99">
            <v>0</v>
          </cell>
        </row>
        <row r="100">
          <cell r="A100" t="str">
            <v>101400031000 Авансы, выданные на материальные ценности (товары)</v>
          </cell>
          <cell r="B100" t="str">
            <v>101400</v>
          </cell>
          <cell r="C100" t="str">
            <v>031000 Авансы, выданные на материальные ценности (товары)</v>
          </cell>
          <cell r="D100">
            <v>1694873.94</v>
          </cell>
          <cell r="E100">
            <v>2170384.1</v>
          </cell>
          <cell r="F100">
            <v>-475510.16</v>
          </cell>
        </row>
        <row r="101">
          <cell r="A101" t="str">
            <v>101400031099 Авансы товары (корр.счет)</v>
          </cell>
          <cell r="B101" t="str">
            <v>101400</v>
          </cell>
          <cell r="C101" t="str">
            <v>031099 Авансы товары (корр.счет)</v>
          </cell>
          <cell r="D101">
            <v>26364.67</v>
          </cell>
          <cell r="E101">
            <v>0</v>
          </cell>
          <cell r="F101">
            <v>26364.67</v>
          </cell>
        </row>
        <row r="102">
          <cell r="A102" t="str">
            <v>101400</v>
          </cell>
          <cell r="B102" t="str">
            <v>101400</v>
          </cell>
          <cell r="C102">
            <v>0</v>
          </cell>
          <cell r="D102">
            <v>1721238.61</v>
          </cell>
          <cell r="E102">
            <v>2170384.1</v>
          </cell>
          <cell r="F102">
            <v>-449145.49</v>
          </cell>
        </row>
        <row r="103">
          <cell r="A103" t="str">
            <v>101500Авансы выплаченные прочие контракты</v>
          </cell>
          <cell r="B103" t="str">
            <v>101500</v>
          </cell>
          <cell r="C103" t="str">
            <v>Авансы выплаченные прочие контракты</v>
          </cell>
          <cell r="D103">
            <v>0</v>
          </cell>
          <cell r="E103">
            <v>0</v>
          </cell>
          <cell r="F103">
            <v>0</v>
          </cell>
        </row>
        <row r="104">
          <cell r="A104" t="str">
            <v>101500034000 Авансы, выданные на закупку, монтаж осн.средств</v>
          </cell>
          <cell r="B104" t="str">
            <v>101500</v>
          </cell>
          <cell r="C104" t="str">
            <v>034000 Авансы, выданные на закупку, монтаж осн.средств</v>
          </cell>
          <cell r="D104">
            <v>6072574.2000000002</v>
          </cell>
          <cell r="E104">
            <v>5621231.0700000003</v>
          </cell>
          <cell r="F104">
            <v>451343.13</v>
          </cell>
        </row>
        <row r="105">
          <cell r="A105" t="str">
            <v>101500035099 Авансы ОС (корр.счет)</v>
          </cell>
          <cell r="B105" t="str">
            <v>101500</v>
          </cell>
          <cell r="C105" t="str">
            <v>035099 Авансы ОС (корр.счет)</v>
          </cell>
          <cell r="D105">
            <v>75766.38</v>
          </cell>
          <cell r="E105">
            <v>68604.039999999994</v>
          </cell>
          <cell r="F105">
            <v>7162.34</v>
          </cell>
        </row>
        <row r="106">
          <cell r="A106" t="str">
            <v>101500036000 Авансы, выданные на услуги</v>
          </cell>
          <cell r="B106" t="str">
            <v>101500</v>
          </cell>
          <cell r="C106" t="str">
            <v>036000 Авансы, выданные на услуги</v>
          </cell>
          <cell r="D106">
            <v>579572.15</v>
          </cell>
          <cell r="E106">
            <v>550003.43000000005</v>
          </cell>
          <cell r="F106">
            <v>29568.720000000001</v>
          </cell>
        </row>
        <row r="107">
          <cell r="A107" t="str">
            <v>101500</v>
          </cell>
          <cell r="B107" t="str">
            <v>101500</v>
          </cell>
          <cell r="C107">
            <v>0</v>
          </cell>
          <cell r="D107">
            <v>6727912.7300000004</v>
          </cell>
          <cell r="E107">
            <v>6239838.54</v>
          </cell>
          <cell r="F107">
            <v>488074.19</v>
          </cell>
        </row>
        <row r="108">
          <cell r="A108" t="str">
            <v>101600Запас</v>
          </cell>
          <cell r="B108" t="str">
            <v>101600</v>
          </cell>
          <cell r="C108" t="str">
            <v>Запас</v>
          </cell>
          <cell r="D108">
            <v>0</v>
          </cell>
          <cell r="E108">
            <v>0</v>
          </cell>
          <cell r="F108">
            <v>0</v>
          </cell>
        </row>
        <row r="109">
          <cell r="A109" t="str">
            <v>101600300000 Товары FOOD</v>
          </cell>
          <cell r="B109" t="str">
            <v>101600</v>
          </cell>
          <cell r="C109" t="str">
            <v>300000 Товары FOOD</v>
          </cell>
          <cell r="D109">
            <v>9761907.5099999998</v>
          </cell>
          <cell r="E109">
            <v>12416236.83</v>
          </cell>
          <cell r="F109">
            <v>-2654329.3199999998</v>
          </cell>
        </row>
        <row r="110">
          <cell r="A110" t="str">
            <v>101600300010 Товары NON-FOOD</v>
          </cell>
          <cell r="B110" t="str">
            <v>101600</v>
          </cell>
          <cell r="C110" t="str">
            <v>300010 Товары NON-FOOD</v>
          </cell>
          <cell r="D110">
            <v>8172789.1799999997</v>
          </cell>
          <cell r="E110">
            <v>11794830.710000001</v>
          </cell>
          <cell r="F110">
            <v>-3622041.53</v>
          </cell>
        </row>
        <row r="111">
          <cell r="A111" t="str">
            <v>101600301040 Упаковочные материалы</v>
          </cell>
          <cell r="B111" t="str">
            <v>101600</v>
          </cell>
          <cell r="C111" t="str">
            <v>301040 Упаковочные материалы</v>
          </cell>
          <cell r="D111">
            <v>18220.650000000001</v>
          </cell>
          <cell r="E111">
            <v>12136.15</v>
          </cell>
          <cell r="F111">
            <v>6084.5</v>
          </cell>
        </row>
        <row r="112">
          <cell r="A112" t="str">
            <v>101600401000 Поступление товаров - Food</v>
          </cell>
          <cell r="B112" t="str">
            <v>101600</v>
          </cell>
          <cell r="C112" t="str">
            <v>401000 Поступление товаров - Food</v>
          </cell>
          <cell r="D112">
            <v>2077581.31</v>
          </cell>
          <cell r="E112">
            <v>1944647.86</v>
          </cell>
          <cell r="F112">
            <v>132933.45000000001</v>
          </cell>
        </row>
        <row r="113">
          <cell r="A113" t="str">
            <v>101600402000 Поступление  товаров - Non-Food</v>
          </cell>
          <cell r="B113" t="str">
            <v>101600</v>
          </cell>
          <cell r="C113" t="str">
            <v>402000 Поступление  товаров - Non-Food</v>
          </cell>
          <cell r="D113">
            <v>1054.99</v>
          </cell>
          <cell r="E113">
            <v>1054.99</v>
          </cell>
          <cell r="F113">
            <v>0</v>
          </cell>
        </row>
        <row r="114">
          <cell r="A114" t="str">
            <v>101600403000 Поступление упаковки</v>
          </cell>
          <cell r="B114" t="str">
            <v>101600</v>
          </cell>
          <cell r="C114" t="str">
            <v>403000 Поступление упаковки</v>
          </cell>
          <cell r="D114">
            <v>109139.01</v>
          </cell>
          <cell r="E114">
            <v>107489.88</v>
          </cell>
          <cell r="F114">
            <v>1649.13</v>
          </cell>
        </row>
        <row r="115">
          <cell r="A115" t="str">
            <v>101600404000 Поступление сырья</v>
          </cell>
          <cell r="B115" t="str">
            <v>101600</v>
          </cell>
          <cell r="C115" t="str">
            <v>404000 Поступление сырья</v>
          </cell>
          <cell r="D115">
            <v>16402999.35</v>
          </cell>
          <cell r="E115">
            <v>15980231.68</v>
          </cell>
          <cell r="F115">
            <v>422767.67</v>
          </cell>
        </row>
        <row r="116">
          <cell r="A116" t="str">
            <v>101600404200 Выпуск готовой продукции</v>
          </cell>
          <cell r="B116" t="str">
            <v>101600</v>
          </cell>
          <cell r="C116" t="str">
            <v>404200 Выпуск готовой продукции</v>
          </cell>
          <cell r="D116">
            <v>-21060528.190000001</v>
          </cell>
          <cell r="E116">
            <v>-17800384.100000001</v>
          </cell>
          <cell r="F116">
            <v>-3260144.09</v>
          </cell>
        </row>
        <row r="117">
          <cell r="A117" t="str">
            <v>101600409000 Коррекция  склада пр-ва</v>
          </cell>
          <cell r="B117" t="str">
            <v>101600</v>
          </cell>
          <cell r="C117" t="str">
            <v>409000 Коррекция  склада пр-ва</v>
          </cell>
          <cell r="D117">
            <v>-227920.17</v>
          </cell>
          <cell r="E117">
            <v>-217407.79</v>
          </cell>
          <cell r="F117">
            <v>-10512.38</v>
          </cell>
        </row>
        <row r="118">
          <cell r="A118" t="str">
            <v>101600790000 Сырье</v>
          </cell>
          <cell r="B118" t="str">
            <v>101600</v>
          </cell>
          <cell r="C118" t="str">
            <v>790000 Сырье</v>
          </cell>
          <cell r="D118">
            <v>527392.18999999994</v>
          </cell>
          <cell r="E118">
            <v>292563.75</v>
          </cell>
          <cell r="F118">
            <v>234828.44</v>
          </cell>
        </row>
        <row r="119">
          <cell r="A119" t="str">
            <v>101600792000 Готовая продукция</v>
          </cell>
          <cell r="B119" t="str">
            <v>101600</v>
          </cell>
          <cell r="C119" t="str">
            <v>792000 Готовая продукция</v>
          </cell>
          <cell r="D119">
            <v>15395.01</v>
          </cell>
          <cell r="E119">
            <v>32733.599999999999</v>
          </cell>
          <cell r="F119">
            <v>-17338.59</v>
          </cell>
        </row>
        <row r="120">
          <cell r="A120" t="str">
            <v>101600</v>
          </cell>
          <cell r="B120" t="str">
            <v>101600</v>
          </cell>
          <cell r="C120">
            <v>0</v>
          </cell>
          <cell r="D120">
            <v>15798030.84</v>
          </cell>
          <cell r="E120">
            <v>24564133.559999999</v>
          </cell>
          <cell r="F120">
            <v>-8766102.7200000007</v>
          </cell>
        </row>
        <row r="121">
          <cell r="A121" t="str">
            <v>101700Исходящие налоги</v>
          </cell>
          <cell r="B121" t="str">
            <v>101700</v>
          </cell>
          <cell r="C121" t="str">
            <v>Исходящие налоги</v>
          </cell>
          <cell r="D121">
            <v>0</v>
          </cell>
          <cell r="E121">
            <v>0</v>
          </cell>
          <cell r="F121">
            <v>0</v>
          </cell>
        </row>
        <row r="122">
          <cell r="A122" t="str">
            <v>101700175000 Исходящий НДС по проданным товарам</v>
          </cell>
          <cell r="B122" t="str">
            <v>101700</v>
          </cell>
          <cell r="C122" t="str">
            <v>175000 Исходящий НДС по проданным товарам</v>
          </cell>
          <cell r="D122">
            <v>-2666050.12</v>
          </cell>
          <cell r="E122">
            <v>-2666050.12</v>
          </cell>
          <cell r="F122">
            <v>0</v>
          </cell>
        </row>
        <row r="123">
          <cell r="A123" t="str">
            <v>101700</v>
          </cell>
          <cell r="B123" t="str">
            <v>101700</v>
          </cell>
          <cell r="C123">
            <v>0</v>
          </cell>
          <cell r="D123">
            <v>-2666050.12</v>
          </cell>
          <cell r="E123">
            <v>-2666050.12</v>
          </cell>
          <cell r="F123">
            <v>0</v>
          </cell>
        </row>
        <row r="124">
          <cell r="A124" t="str">
            <v>101800Прочие текущие активы</v>
          </cell>
          <cell r="B124" t="str">
            <v>101800</v>
          </cell>
          <cell r="C124" t="str">
            <v>Прочие текущие активы</v>
          </cell>
          <cell r="D124">
            <v>0</v>
          </cell>
          <cell r="E124">
            <v>0</v>
          </cell>
          <cell r="F124">
            <v>0</v>
          </cell>
        </row>
        <row r="125">
          <cell r="A125" t="str">
            <v>101800999100 Тех.перерасчетный счет: обмен</v>
          </cell>
          <cell r="B125" t="str">
            <v>101800</v>
          </cell>
          <cell r="C125" t="str">
            <v>999100 Тех.перерасчетный счет: обмен</v>
          </cell>
          <cell r="D125">
            <v>907.6</v>
          </cell>
          <cell r="E125">
            <v>1018.27</v>
          </cell>
          <cell r="F125">
            <v>-110.67</v>
          </cell>
        </row>
        <row r="126">
          <cell r="A126" t="str">
            <v>101800999110 Тех.перерасчетный счет: размен</v>
          </cell>
          <cell r="B126" t="str">
            <v>101800</v>
          </cell>
          <cell r="C126" t="str">
            <v>999110 Тех.перерасчетный счет: размен</v>
          </cell>
          <cell r="D126">
            <v>2822.55</v>
          </cell>
          <cell r="E126">
            <v>2822.64</v>
          </cell>
          <cell r="F126">
            <v>-0.09</v>
          </cell>
        </row>
        <row r="127">
          <cell r="A127" t="str">
            <v>101800</v>
          </cell>
          <cell r="B127" t="str">
            <v>101800</v>
          </cell>
          <cell r="C127">
            <v>0</v>
          </cell>
          <cell r="D127">
            <v>3730.15</v>
          </cell>
          <cell r="E127">
            <v>3840.91</v>
          </cell>
          <cell r="F127">
            <v>-110.76</v>
          </cell>
        </row>
        <row r="128">
          <cell r="A128" t="str">
            <v>101000Итого текущие активы</v>
          </cell>
          <cell r="B128" t="str">
            <v>101000</v>
          </cell>
          <cell r="C128" t="str">
            <v>Итого текущие активы</v>
          </cell>
          <cell r="D128">
            <v>30752922.41</v>
          </cell>
          <cell r="E128">
            <v>35182307.850000001</v>
          </cell>
          <cell r="F128">
            <v>-4429385.4400000004</v>
          </cell>
        </row>
        <row r="129">
          <cell r="A129" t="str">
            <v>101000---------------------------------------------</v>
          </cell>
          <cell r="B129" t="str">
            <v>101000</v>
          </cell>
          <cell r="C129" t="str">
            <v>---------------------------------------------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102000Основные средства</v>
          </cell>
          <cell r="B130" t="str">
            <v>102000</v>
          </cell>
          <cell r="C130" t="str">
            <v>Основные средства</v>
          </cell>
          <cell r="D130">
            <v>0</v>
          </cell>
          <cell r="E130">
            <v>0</v>
          </cell>
          <cell r="F130">
            <v>0</v>
          </cell>
        </row>
        <row r="131">
          <cell r="A131" t="str">
            <v>102000---------------------------------------------</v>
          </cell>
          <cell r="B131" t="str">
            <v>102000</v>
          </cell>
          <cell r="C131" t="str">
            <v>---------------------------------------------</v>
          </cell>
          <cell r="D131">
            <v>0</v>
          </cell>
          <cell r="E131">
            <v>0</v>
          </cell>
          <cell r="F131">
            <v>0</v>
          </cell>
        </row>
        <row r="132">
          <cell r="A132" t="str">
            <v>102100Имущество</v>
          </cell>
          <cell r="B132" t="str">
            <v>102100</v>
          </cell>
          <cell r="C132" t="str">
            <v>Имущество</v>
          </cell>
          <cell r="D132">
            <v>0</v>
          </cell>
          <cell r="E132">
            <v>0</v>
          </cell>
          <cell r="F132">
            <v>0</v>
          </cell>
        </row>
        <row r="133">
          <cell r="A133" t="str">
            <v>102100.............................................</v>
          </cell>
          <cell r="B133" t="str">
            <v>102100</v>
          </cell>
          <cell r="C133" t="str">
            <v>.............................................</v>
          </cell>
          <cell r="D133">
            <v>0</v>
          </cell>
          <cell r="E133">
            <v>0</v>
          </cell>
          <cell r="F133">
            <v>0</v>
          </cell>
        </row>
        <row r="134">
          <cell r="A134" t="str">
            <v>102110Земля</v>
          </cell>
          <cell r="B134" t="str">
            <v>102110</v>
          </cell>
          <cell r="C134" t="str">
            <v>Земля</v>
          </cell>
          <cell r="D134">
            <v>0</v>
          </cell>
          <cell r="E134">
            <v>0</v>
          </cell>
          <cell r="F134">
            <v>0</v>
          </cell>
        </row>
        <row r="135">
          <cell r="A135" t="str">
            <v>102110001000 Производственное оборудование</v>
          </cell>
          <cell r="B135" t="str">
            <v>102110</v>
          </cell>
          <cell r="C135" t="str">
            <v>001000 Производственное оборудование</v>
          </cell>
          <cell r="D135">
            <v>2531995.86</v>
          </cell>
          <cell r="E135">
            <v>2514168.64</v>
          </cell>
          <cell r="F135">
            <v>17827.22</v>
          </cell>
        </row>
        <row r="136">
          <cell r="A136" t="str">
            <v>102110002000 Офисное оборудование</v>
          </cell>
          <cell r="B136" t="str">
            <v>102110</v>
          </cell>
          <cell r="C136" t="str">
            <v>002000 Офисное оборудование</v>
          </cell>
          <cell r="D136">
            <v>2775141.42</v>
          </cell>
          <cell r="E136">
            <v>2600109</v>
          </cell>
          <cell r="F136">
            <v>175032.42</v>
          </cell>
        </row>
        <row r="137">
          <cell r="A137" t="str">
            <v>102110003000 Холодильное оборудование</v>
          </cell>
          <cell r="B137" t="str">
            <v>102110</v>
          </cell>
          <cell r="C137" t="str">
            <v>003000 Холодильное оборудование</v>
          </cell>
          <cell r="D137">
            <v>4528732.5999999996</v>
          </cell>
          <cell r="E137">
            <v>4502276.38</v>
          </cell>
          <cell r="F137">
            <v>26456.22</v>
          </cell>
        </row>
        <row r="138">
          <cell r="A138" t="str">
            <v>102110004000 Оргтехника</v>
          </cell>
          <cell r="B138" t="str">
            <v>102110</v>
          </cell>
          <cell r="C138" t="str">
            <v>004000 Оргтехника</v>
          </cell>
          <cell r="D138">
            <v>5482991.7999999998</v>
          </cell>
          <cell r="E138">
            <v>4965709.83</v>
          </cell>
          <cell r="F138">
            <v>517281.97</v>
          </cell>
        </row>
        <row r="139">
          <cell r="A139" t="str">
            <v>102110005000 Оборудование котельной</v>
          </cell>
          <cell r="B139" t="str">
            <v>102110</v>
          </cell>
          <cell r="C139" t="str">
            <v>005000 Оборудование котельной</v>
          </cell>
          <cell r="D139">
            <v>1694631.67</v>
          </cell>
          <cell r="E139">
            <v>1694631.67</v>
          </cell>
          <cell r="F139">
            <v>0</v>
          </cell>
        </row>
        <row r="140">
          <cell r="A140" t="str">
            <v>102110006000 Транспорт</v>
          </cell>
          <cell r="B140" t="str">
            <v>102110</v>
          </cell>
          <cell r="C140" t="str">
            <v>006000 Транспорт</v>
          </cell>
          <cell r="D140">
            <v>2962884.28</v>
          </cell>
          <cell r="E140">
            <v>2916714.2</v>
          </cell>
          <cell r="F140">
            <v>46170.080000000002</v>
          </cell>
        </row>
        <row r="141">
          <cell r="A141" t="str">
            <v>102110007000 Грузовые стеллажи</v>
          </cell>
          <cell r="B141" t="str">
            <v>102110</v>
          </cell>
          <cell r="C141" t="str">
            <v>007000 Грузовые стеллажи</v>
          </cell>
          <cell r="D141">
            <v>4151771.72</v>
          </cell>
          <cell r="E141">
            <v>4097421.72</v>
          </cell>
          <cell r="F141">
            <v>54350</v>
          </cell>
        </row>
        <row r="142">
          <cell r="A142" t="str">
            <v>102110008000 Аксессуары</v>
          </cell>
          <cell r="B142" t="str">
            <v>102110</v>
          </cell>
          <cell r="C142" t="str">
            <v>008000 Аксессуары</v>
          </cell>
          <cell r="D142">
            <v>951617.43</v>
          </cell>
          <cell r="E142">
            <v>949950.34</v>
          </cell>
          <cell r="F142">
            <v>1667.09</v>
          </cell>
        </row>
        <row r="143">
          <cell r="A143" t="str">
            <v>102110009000 Прочее специальное оборудование</v>
          </cell>
          <cell r="B143" t="str">
            <v>102110</v>
          </cell>
          <cell r="C143" t="str">
            <v>009000 Прочее специальное оборудование</v>
          </cell>
          <cell r="D143">
            <v>2891801.96</v>
          </cell>
          <cell r="E143">
            <v>2249366.86</v>
          </cell>
          <cell r="F143">
            <v>642435.1</v>
          </cell>
        </row>
        <row r="144">
          <cell r="A144" t="str">
            <v>102110010000 Земельные участки</v>
          </cell>
          <cell r="B144" t="str">
            <v>102110</v>
          </cell>
          <cell r="C144" t="str">
            <v>010000 Земельные участки</v>
          </cell>
          <cell r="D144">
            <v>7859999.9900000002</v>
          </cell>
          <cell r="E144">
            <v>7859999.9900000002</v>
          </cell>
          <cell r="F144">
            <v>0</v>
          </cell>
        </row>
        <row r="145">
          <cell r="A145" t="str">
            <v>102110010100 Здания</v>
          </cell>
          <cell r="B145" t="str">
            <v>102110</v>
          </cell>
          <cell r="C145" t="str">
            <v>010100 Здания</v>
          </cell>
          <cell r="D145">
            <v>62576448.630000003</v>
          </cell>
          <cell r="E145">
            <v>61097585.799999997</v>
          </cell>
          <cell r="F145">
            <v>1478862.83</v>
          </cell>
        </row>
        <row r="146">
          <cell r="A146" t="str">
            <v>102110020100 Запас - компьюторные  программы</v>
          </cell>
          <cell r="B146" t="str">
            <v>102110</v>
          </cell>
          <cell r="C146" t="str">
            <v>020100 Запас - компьюторные  программы</v>
          </cell>
          <cell r="D146">
            <v>4277475.8899999997</v>
          </cell>
          <cell r="E146">
            <v>4188745.05</v>
          </cell>
          <cell r="F146">
            <v>88730.84</v>
          </cell>
        </row>
        <row r="147">
          <cell r="A147" t="str">
            <v>102110080000 НКС</v>
          </cell>
          <cell r="B147" t="str">
            <v>102110</v>
          </cell>
          <cell r="C147" t="str">
            <v>080000 НКС</v>
          </cell>
          <cell r="D147">
            <v>12212013.390000001</v>
          </cell>
          <cell r="E147">
            <v>13257098.279999999</v>
          </cell>
          <cell r="F147">
            <v>-1045084.89</v>
          </cell>
        </row>
        <row r="148">
          <cell r="A148" t="str">
            <v>102110</v>
          </cell>
          <cell r="B148" t="str">
            <v>102110</v>
          </cell>
          <cell r="C148">
            <v>0</v>
          </cell>
          <cell r="D148">
            <v>114897506.64</v>
          </cell>
          <cell r="E148">
            <v>112893777.76000001</v>
          </cell>
          <cell r="F148">
            <v>2003728.88</v>
          </cell>
        </row>
        <row r="149">
          <cell r="A149" t="str">
            <v>102150Накопленная амортизация Оборудование</v>
          </cell>
          <cell r="B149" t="str">
            <v>102150</v>
          </cell>
          <cell r="C149" t="str">
            <v>Накопленная амортизация Оборудование</v>
          </cell>
          <cell r="D149">
            <v>0</v>
          </cell>
          <cell r="E149">
            <v>0</v>
          </cell>
          <cell r="F149">
            <v>0</v>
          </cell>
        </row>
        <row r="150">
          <cell r="A150" t="str">
            <v>102150001010 Накопл.амортизация производственного оборудования</v>
          </cell>
          <cell r="B150" t="str">
            <v>102150</v>
          </cell>
          <cell r="C150" t="str">
            <v>001010 Накопл.амортизация производственного оборудования</v>
          </cell>
          <cell r="D150">
            <v>-557099.49</v>
          </cell>
          <cell r="E150">
            <v>-514694.51</v>
          </cell>
          <cell r="F150">
            <v>-42404.98</v>
          </cell>
        </row>
        <row r="151">
          <cell r="A151" t="str">
            <v>102150002010 Накопл.амортизация офисного оборудования</v>
          </cell>
          <cell r="B151" t="str">
            <v>102150</v>
          </cell>
          <cell r="C151" t="str">
            <v>002010 Накопл.амортизация офисного оборудования</v>
          </cell>
          <cell r="D151">
            <v>-419434.97</v>
          </cell>
          <cell r="E151">
            <v>-382654.55</v>
          </cell>
          <cell r="F151">
            <v>-36780.42</v>
          </cell>
        </row>
        <row r="152">
          <cell r="A152" t="str">
            <v>102150003010 Накопл.амортизация холодильного оборудования</v>
          </cell>
          <cell r="B152" t="str">
            <v>102150</v>
          </cell>
          <cell r="C152" t="str">
            <v>003010 Накопл.амортизация холодильного оборудования</v>
          </cell>
          <cell r="D152">
            <v>-418905.18</v>
          </cell>
          <cell r="E152">
            <v>-391031.88</v>
          </cell>
          <cell r="F152">
            <v>-27873.3</v>
          </cell>
        </row>
        <row r="153">
          <cell r="A153" t="str">
            <v>102150004010 Накопл.амортизация оргтехники</v>
          </cell>
          <cell r="B153" t="str">
            <v>102150</v>
          </cell>
          <cell r="C153" t="str">
            <v>004010 Накопл.амортизация оргтехники</v>
          </cell>
          <cell r="D153">
            <v>-1125416.8</v>
          </cell>
          <cell r="E153">
            <v>-1032319.12</v>
          </cell>
          <cell r="F153">
            <v>-93097.68</v>
          </cell>
        </row>
        <row r="154">
          <cell r="A154" t="str">
            <v>102150005010 Накопл.амортизация оборудование котельной</v>
          </cell>
          <cell r="B154" t="str">
            <v>102150</v>
          </cell>
          <cell r="C154" t="str">
            <v>005010 Накопл.амортизация оборудование котельной</v>
          </cell>
          <cell r="D154">
            <v>-109886.94</v>
          </cell>
          <cell r="E154">
            <v>-100259.79</v>
          </cell>
          <cell r="F154">
            <v>-9627.15</v>
          </cell>
        </row>
        <row r="155">
          <cell r="A155" t="str">
            <v>102150006010 Накопл.амортизация - транспорт</v>
          </cell>
          <cell r="B155" t="str">
            <v>102150</v>
          </cell>
          <cell r="C155" t="str">
            <v>006010 Накопл.амортизация - транспорт</v>
          </cell>
          <cell r="D155">
            <v>-601979.71</v>
          </cell>
          <cell r="E155">
            <v>-558145.99</v>
          </cell>
          <cell r="F155">
            <v>-43833.72</v>
          </cell>
        </row>
        <row r="156">
          <cell r="A156" t="str">
            <v>102150007010 Накопл.амортизация грузовых стеллажей</v>
          </cell>
          <cell r="B156" t="str">
            <v>102150</v>
          </cell>
          <cell r="C156" t="str">
            <v>007010 Накопл.амортизация грузовых стеллажей</v>
          </cell>
          <cell r="D156">
            <v>-363406.85</v>
          </cell>
          <cell r="E156">
            <v>-327708.81</v>
          </cell>
          <cell r="F156">
            <v>-35698.04</v>
          </cell>
        </row>
        <row r="157">
          <cell r="A157" t="str">
            <v>102150008010 Накопл.амортизация аксессуаров</v>
          </cell>
          <cell r="B157" t="str">
            <v>102150</v>
          </cell>
          <cell r="C157" t="str">
            <v>008010 Накопл.амортизация аксессуаров</v>
          </cell>
          <cell r="D157">
            <v>-168167.32</v>
          </cell>
          <cell r="E157">
            <v>-151804.59</v>
          </cell>
          <cell r="F157">
            <v>-16362.73</v>
          </cell>
        </row>
        <row r="158">
          <cell r="A158" t="str">
            <v>102150009010 Накопл.амортизация проч.спец.оборудования</v>
          </cell>
          <cell r="B158" t="str">
            <v>102150</v>
          </cell>
          <cell r="C158" t="str">
            <v>009010 Накопл.амортизация проч.спец.оборудования</v>
          </cell>
          <cell r="D158">
            <v>-139156.21</v>
          </cell>
          <cell r="E158">
            <v>-117588.32</v>
          </cell>
          <cell r="F158">
            <v>-21567.89</v>
          </cell>
        </row>
        <row r="159">
          <cell r="A159" t="str">
            <v>102150010110 Накопл.амортизация здания</v>
          </cell>
          <cell r="B159" t="str">
            <v>102150</v>
          </cell>
          <cell r="C159" t="str">
            <v>010110 Накопл.амортизация здания</v>
          </cell>
          <cell r="D159">
            <v>-3595115.27</v>
          </cell>
          <cell r="E159">
            <v>-3236137.6</v>
          </cell>
          <cell r="F159">
            <v>-358977.67</v>
          </cell>
        </row>
        <row r="160">
          <cell r="A160" t="str">
            <v>102150020110 Накопл.амортизация - комп.прогр.</v>
          </cell>
          <cell r="B160" t="str">
            <v>102150</v>
          </cell>
          <cell r="C160" t="str">
            <v>020110 Накопл.амортизация - комп.прогр.</v>
          </cell>
          <cell r="D160">
            <v>-390944.48</v>
          </cell>
          <cell r="E160">
            <v>-340004.06</v>
          </cell>
          <cell r="F160">
            <v>-50940.42</v>
          </cell>
        </row>
        <row r="161">
          <cell r="A161" t="str">
            <v>102150</v>
          </cell>
          <cell r="B161" t="str">
            <v>102150</v>
          </cell>
          <cell r="C161">
            <v>0</v>
          </cell>
          <cell r="D161">
            <v>-7889513.2199999997</v>
          </cell>
          <cell r="E161">
            <v>-7152349.2199999997</v>
          </cell>
          <cell r="F161">
            <v>-737164</v>
          </cell>
        </row>
        <row r="162">
          <cell r="A162" t="str">
            <v>102100Итого имущество</v>
          </cell>
          <cell r="B162" t="str">
            <v>102100</v>
          </cell>
          <cell r="C162" t="str">
            <v>Итого имущество</v>
          </cell>
          <cell r="D162">
            <v>107007993.42</v>
          </cell>
          <cell r="E162">
            <v>105741428.54000001</v>
          </cell>
          <cell r="F162">
            <v>1266564.8799999999</v>
          </cell>
        </row>
        <row r="163">
          <cell r="A163" t="str">
            <v>102100.............................................</v>
          </cell>
          <cell r="B163" t="str">
            <v>102100</v>
          </cell>
          <cell r="C163" t="str">
            <v>.............................................</v>
          </cell>
          <cell r="D163">
            <v>0</v>
          </cell>
          <cell r="E163">
            <v>0</v>
          </cell>
          <cell r="F163">
            <v>0</v>
          </cell>
        </row>
        <row r="164">
          <cell r="A164" t="str">
            <v>102200Расходы будущих периодов</v>
          </cell>
          <cell r="B164" t="str">
            <v>102200</v>
          </cell>
          <cell r="C164" t="str">
            <v>Расходы будущих периодов</v>
          </cell>
          <cell r="D164">
            <v>0</v>
          </cell>
          <cell r="E164">
            <v>0</v>
          </cell>
          <cell r="F164">
            <v>0</v>
          </cell>
        </row>
        <row r="165">
          <cell r="A165" t="str">
            <v>102200.............................................</v>
          </cell>
          <cell r="B165" t="str">
            <v>102200</v>
          </cell>
          <cell r="C165" t="str">
            <v>.............................................</v>
          </cell>
          <cell r="D165">
            <v>0</v>
          </cell>
          <cell r="E165">
            <v>0</v>
          </cell>
          <cell r="F165">
            <v>0</v>
          </cell>
        </row>
        <row r="166">
          <cell r="A166" t="str">
            <v>102200098000 Расходы будущих периодов</v>
          </cell>
          <cell r="B166" t="str">
            <v>102200</v>
          </cell>
          <cell r="C166" t="str">
            <v>098000 Расходы будущих периодов</v>
          </cell>
          <cell r="D166">
            <v>16935.900000000001</v>
          </cell>
          <cell r="E166">
            <v>20469.32</v>
          </cell>
          <cell r="F166">
            <v>-3533.42</v>
          </cell>
        </row>
        <row r="167">
          <cell r="A167" t="str">
            <v>102200</v>
          </cell>
          <cell r="B167" t="str">
            <v>102200</v>
          </cell>
          <cell r="C167">
            <v>0</v>
          </cell>
          <cell r="D167">
            <v>16935.900000000001</v>
          </cell>
          <cell r="E167">
            <v>20469.32</v>
          </cell>
          <cell r="F167">
            <v>-3533.42</v>
          </cell>
        </row>
        <row r="168">
          <cell r="A168" t="str">
            <v>102300Кредиты выданные</v>
          </cell>
          <cell r="B168" t="str">
            <v>102300</v>
          </cell>
          <cell r="C168" t="str">
            <v>Кредиты выданные</v>
          </cell>
          <cell r="D168">
            <v>0</v>
          </cell>
          <cell r="E168">
            <v>0</v>
          </cell>
          <cell r="F168">
            <v>0</v>
          </cell>
        </row>
        <row r="169">
          <cell r="A169" t="str">
            <v>102300.............................................</v>
          </cell>
          <cell r="B169" t="str">
            <v>102300</v>
          </cell>
          <cell r="C169" t="str">
            <v>.............................................</v>
          </cell>
          <cell r="D169">
            <v>0</v>
          </cell>
          <cell r="E169">
            <v>0</v>
          </cell>
          <cell r="F169">
            <v>0</v>
          </cell>
        </row>
        <row r="170">
          <cell r="A170" t="str">
            <v>102300120000 Ссуды сотрудникам</v>
          </cell>
          <cell r="B170" t="str">
            <v>102300</v>
          </cell>
          <cell r="C170" t="str">
            <v>120000 Ссуды сотрудникам</v>
          </cell>
          <cell r="D170">
            <v>77960.929999999993</v>
          </cell>
          <cell r="E170">
            <v>76375.45</v>
          </cell>
          <cell r="F170">
            <v>1585.48</v>
          </cell>
        </row>
        <row r="171">
          <cell r="A171" t="str">
            <v>102300120099 Ссуды сотрудникам (корр.счет)</v>
          </cell>
          <cell r="B171" t="str">
            <v>102300</v>
          </cell>
          <cell r="C171" t="str">
            <v>120099 Ссуды сотрудникам (корр.счет)</v>
          </cell>
          <cell r="D171">
            <v>45.46</v>
          </cell>
          <cell r="E171">
            <v>0</v>
          </cell>
          <cell r="F171">
            <v>45.46</v>
          </cell>
        </row>
        <row r="172">
          <cell r="A172" t="str">
            <v>102300</v>
          </cell>
          <cell r="B172" t="str">
            <v>102300</v>
          </cell>
          <cell r="C172">
            <v>0</v>
          </cell>
          <cell r="D172">
            <v>78006.39</v>
          </cell>
          <cell r="E172">
            <v>76375.45</v>
          </cell>
          <cell r="F172">
            <v>1630.94</v>
          </cell>
        </row>
        <row r="173">
          <cell r="A173" t="str">
            <v>102000Итого основные средства</v>
          </cell>
          <cell r="B173" t="str">
            <v>102000</v>
          </cell>
          <cell r="C173" t="str">
            <v>Итого основные средства</v>
          </cell>
          <cell r="D173">
            <v>107102935.70999999</v>
          </cell>
          <cell r="E173">
            <v>105838273.31</v>
          </cell>
          <cell r="F173">
            <v>1264662.3999999999</v>
          </cell>
        </row>
        <row r="174">
          <cell r="A174" t="str">
            <v>102000---------------------------------------------</v>
          </cell>
          <cell r="B174" t="str">
            <v>102000</v>
          </cell>
          <cell r="C174" t="str">
            <v>---------------------------------------------</v>
          </cell>
          <cell r="D174">
            <v>0</v>
          </cell>
          <cell r="E174">
            <v>0</v>
          </cell>
          <cell r="F174">
            <v>0</v>
          </cell>
        </row>
        <row r="175">
          <cell r="A175" t="str">
            <v>100000Итого активы</v>
          </cell>
          <cell r="B175" t="str">
            <v>100000</v>
          </cell>
          <cell r="C175" t="str">
            <v>Итого активы</v>
          </cell>
          <cell r="D175">
            <v>137855858.12</v>
          </cell>
          <cell r="E175">
            <v>141020581.16</v>
          </cell>
          <cell r="F175">
            <v>-3164723.04</v>
          </cell>
        </row>
        <row r="176">
          <cell r="A176" t="str">
            <v>100000---------------------------------------------</v>
          </cell>
          <cell r="B176" t="str">
            <v>100000</v>
          </cell>
          <cell r="C176" t="str">
            <v>---------------------------------------------</v>
          </cell>
          <cell r="D176">
            <v>0</v>
          </cell>
          <cell r="E176">
            <v>0</v>
          </cell>
          <cell r="F176">
            <v>0</v>
          </cell>
        </row>
        <row r="177">
          <cell r="A177" t="str">
            <v>100000---------------------------------------------</v>
          </cell>
          <cell r="B177" t="str">
            <v>100000</v>
          </cell>
          <cell r="C177" t="str">
            <v>---------------------------------------------</v>
          </cell>
          <cell r="D177">
            <v>0</v>
          </cell>
          <cell r="E177">
            <v>0</v>
          </cell>
          <cell r="F177">
            <v>0</v>
          </cell>
        </row>
        <row r="178">
          <cell r="A178" t="str">
            <v>200000Пассив</v>
          </cell>
          <cell r="B178" t="str">
            <v>200000</v>
          </cell>
          <cell r="C178" t="str">
            <v>Пассив</v>
          </cell>
          <cell r="D178">
            <v>0</v>
          </cell>
          <cell r="E178">
            <v>0</v>
          </cell>
          <cell r="F178">
            <v>0</v>
          </cell>
        </row>
        <row r="179">
          <cell r="A179" t="str">
            <v>200000---------------------------------------------</v>
          </cell>
          <cell r="B179" t="str">
            <v>200000</v>
          </cell>
          <cell r="C179" t="str">
            <v>---------------------------------------------</v>
          </cell>
          <cell r="D179">
            <v>0</v>
          </cell>
          <cell r="E179">
            <v>0</v>
          </cell>
          <cell r="F179">
            <v>0</v>
          </cell>
        </row>
        <row r="180">
          <cell r="A180" t="str">
            <v>201000Краткосрочные обязательства</v>
          </cell>
          <cell r="B180" t="str">
            <v>201000</v>
          </cell>
          <cell r="C180" t="str">
            <v>Краткосрочные обязательства</v>
          </cell>
          <cell r="D180">
            <v>0</v>
          </cell>
          <cell r="E180">
            <v>0</v>
          </cell>
          <cell r="F180">
            <v>0</v>
          </cell>
        </row>
        <row r="181">
          <cell r="A181" t="str">
            <v>201000---------------------------------------------</v>
          </cell>
          <cell r="B181" t="str">
            <v>201000</v>
          </cell>
          <cell r="C181" t="str">
            <v>---------------------------------------------</v>
          </cell>
          <cell r="D181">
            <v>0</v>
          </cell>
          <cell r="E181">
            <v>0</v>
          </cell>
          <cell r="F181">
            <v>0</v>
          </cell>
        </row>
        <row r="182">
          <cell r="A182" t="str">
            <v>201100Кредиторская задолженность</v>
          </cell>
          <cell r="B182" t="str">
            <v>201100</v>
          </cell>
          <cell r="C182" t="str">
            <v>Кредиторская задолженность</v>
          </cell>
          <cell r="D182">
            <v>0</v>
          </cell>
          <cell r="E182">
            <v>0</v>
          </cell>
          <cell r="F182">
            <v>0</v>
          </cell>
        </row>
        <row r="183">
          <cell r="A183" t="str">
            <v>201100.............................................</v>
          </cell>
          <cell r="B183" t="str">
            <v>201100</v>
          </cell>
          <cell r="C183" t="str">
            <v>.............................................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201100160000 Кредиторская задолжен.(по товарам) внутри страны</v>
          </cell>
          <cell r="B184" t="str">
            <v>201100</v>
          </cell>
          <cell r="C184" t="str">
            <v>160000 Кредиторская задолжен.(по товарам) внутри страны</v>
          </cell>
          <cell r="D184">
            <v>-40264186.619999997</v>
          </cell>
          <cell r="E184">
            <v>-32877260.390000001</v>
          </cell>
          <cell r="F184">
            <v>-7386926.2300000004</v>
          </cell>
        </row>
        <row r="185">
          <cell r="A185" t="str">
            <v>201100160010 Кредиторская задолженность (по ОС) внутри страны</v>
          </cell>
          <cell r="B185" t="str">
            <v>201100</v>
          </cell>
          <cell r="C185" t="str">
            <v>160010 Кредиторская задолженность (по ОС) внутри страны</v>
          </cell>
          <cell r="D185">
            <v>-624203.52000000002</v>
          </cell>
          <cell r="E185">
            <v>-417737.07</v>
          </cell>
          <cell r="F185">
            <v>-206466.45</v>
          </cell>
        </row>
        <row r="186">
          <cell r="A186" t="str">
            <v>201100160020 Кредиторская задолжен.(по услугам) внутри страны</v>
          </cell>
          <cell r="B186" t="str">
            <v>201100</v>
          </cell>
          <cell r="C186" t="str">
            <v>160020 Кредиторская задолжен.(по услугам) внутри страны</v>
          </cell>
          <cell r="D186">
            <v>-251007.51</v>
          </cell>
          <cell r="E186">
            <v>-345051.47</v>
          </cell>
          <cell r="F186">
            <v>94043.96</v>
          </cell>
        </row>
        <row r="187">
          <cell r="A187" t="str">
            <v>201100160099 Кредиторская задолжен.товары (корр.счет)</v>
          </cell>
          <cell r="B187" t="str">
            <v>201100</v>
          </cell>
          <cell r="C187" t="str">
            <v>160099 Кредиторская задолжен.товары (корр.счет)</v>
          </cell>
          <cell r="D187">
            <v>-255611.59</v>
          </cell>
          <cell r="E187">
            <v>-2583.2600000000002</v>
          </cell>
          <cell r="F187">
            <v>-253028.33</v>
          </cell>
        </row>
        <row r="188">
          <cell r="A188" t="str">
            <v>201100161000 Кредиторская задолженность (по товарам) за рубежом</v>
          </cell>
          <cell r="B188" t="str">
            <v>201100</v>
          </cell>
          <cell r="C188" t="str">
            <v>161000 Кредиторская задолженность (по товарам) за рубежом</v>
          </cell>
          <cell r="D188">
            <v>0</v>
          </cell>
          <cell r="E188">
            <v>32859.85</v>
          </cell>
          <cell r="F188">
            <v>-32859.85</v>
          </cell>
        </row>
        <row r="189">
          <cell r="A189" t="str">
            <v>201100161010 Кредиторская задолженность (по ОС) за рубежом</v>
          </cell>
          <cell r="B189" t="str">
            <v>201100</v>
          </cell>
          <cell r="C189" t="str">
            <v>161010 Кредиторская задолженность (по ОС) за рубежом</v>
          </cell>
          <cell r="D189">
            <v>5886.1</v>
          </cell>
          <cell r="E189">
            <v>-10959.15</v>
          </cell>
          <cell r="F189">
            <v>16845.25</v>
          </cell>
        </row>
        <row r="190">
          <cell r="A190" t="str">
            <v>201100161099 Кредиторская задолжен.ОС (корр.счет)</v>
          </cell>
          <cell r="B190" t="str">
            <v>201100</v>
          </cell>
          <cell r="C190" t="str">
            <v>161099 Кредиторская задолжен.ОС (корр.счет)</v>
          </cell>
          <cell r="D190">
            <v>-31164.240000000002</v>
          </cell>
          <cell r="E190">
            <v>-35295.449999999997</v>
          </cell>
          <cell r="F190">
            <v>4131.21</v>
          </cell>
        </row>
        <row r="191">
          <cell r="A191" t="str">
            <v>201100164000 Кредиторская задолженность подотчетных лиц</v>
          </cell>
          <cell r="B191" t="str">
            <v>201100</v>
          </cell>
          <cell r="C191" t="str">
            <v>164000 Кредиторская задолженность подотчетных лиц</v>
          </cell>
          <cell r="D191">
            <v>-403.51</v>
          </cell>
          <cell r="E191">
            <v>-403.51</v>
          </cell>
          <cell r="F191">
            <v>0</v>
          </cell>
        </row>
        <row r="192">
          <cell r="A192" t="str">
            <v>201100165000 Кредиторская задолженность поставщ.фин.услуг</v>
          </cell>
          <cell r="B192" t="str">
            <v>201100</v>
          </cell>
          <cell r="C192" t="str">
            <v>165000 Кредиторская задолженность поставщ.фин.услуг</v>
          </cell>
          <cell r="D192">
            <v>39037.730000000003</v>
          </cell>
          <cell r="E192">
            <v>288127.28000000003</v>
          </cell>
          <cell r="F192">
            <v>-249089.55</v>
          </cell>
        </row>
        <row r="193">
          <cell r="A193" t="str">
            <v>201100165099 Кредиторская задолжен.пост.фин.услуг (корр.сч)</v>
          </cell>
          <cell r="B193" t="str">
            <v>201100</v>
          </cell>
          <cell r="C193" t="str">
            <v>165099 Кредиторская задолжен.пост.фин.услуг (корр.сч)</v>
          </cell>
          <cell r="D193">
            <v>548.79</v>
          </cell>
          <cell r="E193">
            <v>0</v>
          </cell>
          <cell r="F193">
            <v>548.79</v>
          </cell>
        </row>
        <row r="194">
          <cell r="A194" t="str">
            <v>201100</v>
          </cell>
          <cell r="B194" t="str">
            <v>201100</v>
          </cell>
          <cell r="C194">
            <v>0</v>
          </cell>
          <cell r="D194">
            <v>-41381104.369999997</v>
          </cell>
          <cell r="E194">
            <v>-33368303.170000002</v>
          </cell>
          <cell r="F194">
            <v>-8012801.2000000002</v>
          </cell>
        </row>
        <row r="195">
          <cell r="A195" t="str">
            <v>201200Предоплаты полученные</v>
          </cell>
          <cell r="B195" t="str">
            <v>201200</v>
          </cell>
          <cell r="C195" t="str">
            <v>Предоплаты полученные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201200.............................................</v>
          </cell>
          <cell r="B196" t="str">
            <v>201200</v>
          </cell>
          <cell r="C196" t="str">
            <v>.............................................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201200108999 Транзитный счет для продаж по ваучерам</v>
          </cell>
          <cell r="B197" t="str">
            <v>201200</v>
          </cell>
          <cell r="C197" t="str">
            <v>108999 Транзитный счет для продаж по ваучерам</v>
          </cell>
          <cell r="D197">
            <v>-4340.8900000000003</v>
          </cell>
          <cell r="E197">
            <v>0</v>
          </cell>
          <cell r="F197">
            <v>-4340.8900000000003</v>
          </cell>
        </row>
        <row r="198">
          <cell r="A198" t="str">
            <v>201200</v>
          </cell>
          <cell r="B198" t="str">
            <v>201200</v>
          </cell>
          <cell r="C198">
            <v>0</v>
          </cell>
          <cell r="D198">
            <v>-4340.8900000000003</v>
          </cell>
          <cell r="E198">
            <v>0</v>
          </cell>
          <cell r="F198">
            <v>-4340.8900000000003</v>
          </cell>
        </row>
        <row r="199">
          <cell r="A199" t="str">
            <v>201300Начисленные затраты</v>
          </cell>
          <cell r="B199" t="str">
            <v>201300</v>
          </cell>
          <cell r="C199" t="str">
            <v>Начисленные затраты</v>
          </cell>
          <cell r="D199">
            <v>0</v>
          </cell>
          <cell r="E199">
            <v>0</v>
          </cell>
          <cell r="F199">
            <v>0</v>
          </cell>
        </row>
        <row r="200">
          <cell r="A200" t="str">
            <v>201300.............................................</v>
          </cell>
          <cell r="B200" t="str">
            <v>201300</v>
          </cell>
          <cell r="C200" t="str">
            <v>.............................................</v>
          </cell>
          <cell r="D200">
            <v>0</v>
          </cell>
          <cell r="E200">
            <v>0</v>
          </cell>
          <cell r="F200">
            <v>0</v>
          </cell>
        </row>
        <row r="201">
          <cell r="A201" t="str">
            <v>201300176000 Заработная плата к выплате</v>
          </cell>
          <cell r="B201" t="str">
            <v>201300</v>
          </cell>
          <cell r="C201" t="str">
            <v>176000 Заработная плата к выплате</v>
          </cell>
          <cell r="D201">
            <v>-1208688.32</v>
          </cell>
          <cell r="E201">
            <v>-1302087.1599999999</v>
          </cell>
          <cell r="F201">
            <v>93398.84</v>
          </cell>
        </row>
        <row r="202">
          <cell r="A202" t="str">
            <v>201300176100 Прочие налоги</v>
          </cell>
          <cell r="B202" t="str">
            <v>201300</v>
          </cell>
          <cell r="C202" t="str">
            <v>176100 Прочие налоги</v>
          </cell>
          <cell r="D202">
            <v>-27041.7</v>
          </cell>
          <cell r="E202">
            <v>-434787.34</v>
          </cell>
          <cell r="F202">
            <v>407745.64</v>
          </cell>
        </row>
        <row r="203">
          <cell r="A203" t="str">
            <v>201300176200 ЕСН</v>
          </cell>
          <cell r="B203" t="str">
            <v>201300</v>
          </cell>
          <cell r="C203" t="str">
            <v>176200 ЕСН</v>
          </cell>
          <cell r="D203">
            <v>-214962.55</v>
          </cell>
          <cell r="E203">
            <v>0</v>
          </cell>
          <cell r="F203">
            <v>-214962.55</v>
          </cell>
        </row>
        <row r="204">
          <cell r="A204" t="str">
            <v>201300176300 Начисления инвентаризации</v>
          </cell>
          <cell r="B204" t="str">
            <v>201300</v>
          </cell>
          <cell r="C204" t="str">
            <v>176300 Начисления инвентаризации</v>
          </cell>
          <cell r="D204">
            <v>-127653.62</v>
          </cell>
          <cell r="E204">
            <v>-2880670.76</v>
          </cell>
          <cell r="F204">
            <v>2753017.14</v>
          </cell>
        </row>
        <row r="205">
          <cell r="A205" t="str">
            <v>201300176400 Начисления прочие</v>
          </cell>
          <cell r="B205" t="str">
            <v>201300</v>
          </cell>
          <cell r="C205" t="str">
            <v>176400 Начисления прочие</v>
          </cell>
          <cell r="D205">
            <v>-263223.8</v>
          </cell>
          <cell r="E205">
            <v>-30702.18</v>
          </cell>
          <cell r="F205">
            <v>-232521.62</v>
          </cell>
        </row>
        <row r="206">
          <cell r="A206" t="str">
            <v>201300176500 Обязательства по ЕСН Факел,Эвита</v>
          </cell>
          <cell r="B206" t="str">
            <v>201300</v>
          </cell>
          <cell r="C206" t="str">
            <v>176500 Обязательства по ЕСН Факел,Эвита</v>
          </cell>
          <cell r="D206">
            <v>-1524378.78</v>
          </cell>
          <cell r="E206">
            <v>-1524378.78</v>
          </cell>
          <cell r="F206">
            <v>0</v>
          </cell>
        </row>
        <row r="207">
          <cell r="A207" t="str">
            <v>201300</v>
          </cell>
          <cell r="B207" t="str">
            <v>201300</v>
          </cell>
          <cell r="C207">
            <v>0</v>
          </cell>
          <cell r="D207">
            <v>-3365948.77</v>
          </cell>
          <cell r="E207">
            <v>-6172626.2199999997</v>
          </cell>
          <cell r="F207">
            <v>2806677.45</v>
          </cell>
        </row>
        <row r="208">
          <cell r="A208" t="str">
            <v>201400ПМ/ПС счета</v>
          </cell>
          <cell r="B208" t="str">
            <v>201400</v>
          </cell>
          <cell r="C208" t="str">
            <v>ПМ/ПС счета</v>
          </cell>
          <cell r="D208">
            <v>0</v>
          </cell>
          <cell r="E208">
            <v>0</v>
          </cell>
          <cell r="F208">
            <v>0</v>
          </cell>
        </row>
        <row r="209">
          <cell r="A209" t="str">
            <v>201400.............................................</v>
          </cell>
          <cell r="B209" t="str">
            <v>201400</v>
          </cell>
          <cell r="C209" t="str">
            <v>.............................................</v>
          </cell>
          <cell r="D209">
            <v>0</v>
          </cell>
          <cell r="E209">
            <v>0</v>
          </cell>
          <cell r="F209">
            <v>0</v>
          </cell>
        </row>
        <row r="210">
          <cell r="A210" t="str">
            <v>201400191000 Перерасчет ПМ/ПС - товары</v>
          </cell>
          <cell r="B210" t="str">
            <v>201400</v>
          </cell>
          <cell r="C210" t="str">
            <v>191000 Перерасчет ПМ/ПС - товары</v>
          </cell>
          <cell r="D210">
            <v>-70.27</v>
          </cell>
          <cell r="E210">
            <v>-518.33000000000004</v>
          </cell>
          <cell r="F210">
            <v>448.06</v>
          </cell>
        </row>
        <row r="211">
          <cell r="A211" t="str">
            <v>201400191002 Перерасчет ПМ/ПС - услуги</v>
          </cell>
          <cell r="B211" t="str">
            <v>201400</v>
          </cell>
          <cell r="C211" t="str">
            <v>191002 Перерасчет ПМ/ПС - услуги</v>
          </cell>
          <cell r="D211">
            <v>-9596.57</v>
          </cell>
          <cell r="E211">
            <v>-1.33</v>
          </cell>
          <cell r="F211">
            <v>-9595.24</v>
          </cell>
        </row>
        <row r="212">
          <cell r="A212" t="str">
            <v>201400191099 Перерасчет ПМ/ПС - корректировочный счет</v>
          </cell>
          <cell r="B212" t="str">
            <v>201400</v>
          </cell>
          <cell r="C212" t="str">
            <v>191099 Перерасчет ПМ/ПС - корректировочный счет</v>
          </cell>
          <cell r="D212">
            <v>364.27</v>
          </cell>
          <cell r="E212">
            <v>364.27</v>
          </cell>
          <cell r="F212">
            <v>0</v>
          </cell>
        </row>
        <row r="213">
          <cell r="A213" t="str">
            <v>201400192000 Перерасчет ПМ/ПС - транспорт</v>
          </cell>
          <cell r="B213" t="str">
            <v>201400</v>
          </cell>
          <cell r="C213" t="str">
            <v>192000 Перерасчет ПМ/ПС - транспорт</v>
          </cell>
          <cell r="D213">
            <v>3.01</v>
          </cell>
          <cell r="E213">
            <v>1.07</v>
          </cell>
          <cell r="F213">
            <v>1.94</v>
          </cell>
        </row>
        <row r="214">
          <cell r="A214" t="str">
            <v>201400193000 Перерасчет ПМ/ПС - таможня</v>
          </cell>
          <cell r="B214" t="str">
            <v>201400</v>
          </cell>
          <cell r="C214" t="str">
            <v>193000 Перерасчет ПМ/ПС - таможня</v>
          </cell>
          <cell r="D214">
            <v>-251.91</v>
          </cell>
          <cell r="E214">
            <v>-263.7</v>
          </cell>
          <cell r="F214">
            <v>11.79</v>
          </cell>
        </row>
        <row r="215">
          <cell r="A215" t="str">
            <v>201400</v>
          </cell>
          <cell r="B215" t="str">
            <v>201400</v>
          </cell>
          <cell r="C215">
            <v>0</v>
          </cell>
          <cell r="D215">
            <v>-9551.4699999999993</v>
          </cell>
          <cell r="E215">
            <v>-418.02</v>
          </cell>
          <cell r="F215">
            <v>-9133.4500000000007</v>
          </cell>
        </row>
        <row r="216">
          <cell r="A216" t="str">
            <v>201500Предварительные налоги</v>
          </cell>
          <cell r="B216" t="str">
            <v>201500</v>
          </cell>
          <cell r="C216" t="str">
            <v>Предварительные налоги</v>
          </cell>
          <cell r="D216">
            <v>0</v>
          </cell>
          <cell r="E216">
            <v>0</v>
          </cell>
          <cell r="F216">
            <v>0</v>
          </cell>
        </row>
        <row r="217">
          <cell r="A217" t="str">
            <v>201500.............................................</v>
          </cell>
          <cell r="B217" t="str">
            <v>201500</v>
          </cell>
          <cell r="C217" t="str">
            <v>.............................................</v>
          </cell>
          <cell r="D217">
            <v>0</v>
          </cell>
          <cell r="E217">
            <v>0</v>
          </cell>
          <cell r="F217">
            <v>0</v>
          </cell>
        </row>
        <row r="218">
          <cell r="A218" t="str">
            <v>201500154000 Предварительный НДС по товарам</v>
          </cell>
          <cell r="B218" t="str">
            <v>201500</v>
          </cell>
          <cell r="C218" t="str">
            <v>154000 Предварительный НДС по товарам</v>
          </cell>
          <cell r="D218">
            <v>2135401.4</v>
          </cell>
          <cell r="E218">
            <v>2135401.4</v>
          </cell>
          <cell r="F218">
            <v>0</v>
          </cell>
        </row>
        <row r="219">
          <cell r="A219" t="str">
            <v>201500</v>
          </cell>
          <cell r="B219" t="str">
            <v>201500</v>
          </cell>
          <cell r="C219">
            <v>0</v>
          </cell>
          <cell r="D219">
            <v>2135401.4</v>
          </cell>
          <cell r="E219">
            <v>2135401.4</v>
          </cell>
          <cell r="F219">
            <v>0</v>
          </cell>
        </row>
        <row r="220">
          <cell r="A220" t="str">
            <v>201700Краткосрочные займы</v>
          </cell>
          <cell r="B220" t="str">
            <v>201700</v>
          </cell>
          <cell r="C220" t="str">
            <v>Краткосрочные займы</v>
          </cell>
          <cell r="D220">
            <v>0</v>
          </cell>
          <cell r="E220">
            <v>0</v>
          </cell>
          <cell r="F220">
            <v>0</v>
          </cell>
        </row>
        <row r="221">
          <cell r="A221" t="str">
            <v>201700.............................................</v>
          </cell>
          <cell r="B221" t="str">
            <v>201700</v>
          </cell>
          <cell r="C221" t="str">
            <v>.............................................</v>
          </cell>
          <cell r="D221">
            <v>0</v>
          </cell>
          <cell r="E221">
            <v>0</v>
          </cell>
          <cell r="F221">
            <v>0</v>
          </cell>
        </row>
        <row r="222">
          <cell r="A222" t="str">
            <v>201710Кредиты банков</v>
          </cell>
          <cell r="B222" t="str">
            <v>201710</v>
          </cell>
          <cell r="C222" t="str">
            <v>Кредиты банков</v>
          </cell>
          <cell r="D222">
            <v>0</v>
          </cell>
          <cell r="E222">
            <v>0</v>
          </cell>
          <cell r="F222">
            <v>0</v>
          </cell>
        </row>
        <row r="223">
          <cell r="A223" t="str">
            <v>201710062110 Ссуды кредитных учреждений, краткосрочные,руб.</v>
          </cell>
          <cell r="B223" t="str">
            <v>201710</v>
          </cell>
          <cell r="C223" t="str">
            <v>062110 Ссуды кредитных учреждений, краткосрочные,руб.</v>
          </cell>
          <cell r="D223">
            <v>-9159596.1899999995</v>
          </cell>
          <cell r="E223">
            <v>-15458222.890000001</v>
          </cell>
          <cell r="F223">
            <v>6298626.7000000002</v>
          </cell>
        </row>
        <row r="224">
          <cell r="A224" t="str">
            <v>201710062130 Проценты кредитных учреждений, краткосрочные руб</v>
          </cell>
          <cell r="B224" t="str">
            <v>201710</v>
          </cell>
          <cell r="C224" t="str">
            <v>062130 Проценты кредитных учреждений, краткосрочные руб</v>
          </cell>
          <cell r="D224">
            <v>-57822.62</v>
          </cell>
          <cell r="E224">
            <v>-60559.95</v>
          </cell>
          <cell r="F224">
            <v>2737.33</v>
          </cell>
        </row>
        <row r="225">
          <cell r="A225" t="str">
            <v>201710062210 Ссуды кредитных учреждений, краткосрочные,валюта</v>
          </cell>
          <cell r="B225" t="str">
            <v>201710</v>
          </cell>
          <cell r="C225" t="str">
            <v>062210 Ссуды кредитных учреждений, краткосрочные,валюта</v>
          </cell>
          <cell r="D225">
            <v>-9450000</v>
          </cell>
          <cell r="E225">
            <v>-9450000</v>
          </cell>
          <cell r="F225">
            <v>0</v>
          </cell>
        </row>
        <row r="226">
          <cell r="A226" t="str">
            <v>201710062230 Проценты кредитных учреждений, краткосрочные вал</v>
          </cell>
          <cell r="B226" t="str">
            <v>201710</v>
          </cell>
          <cell r="C226" t="str">
            <v>062230 Проценты кредитных учреждений, краткосрочные вал</v>
          </cell>
          <cell r="D226">
            <v>-33599.22</v>
          </cell>
          <cell r="E226">
            <v>-33462.58</v>
          </cell>
          <cell r="F226">
            <v>-136.63999999999999</v>
          </cell>
        </row>
        <row r="227">
          <cell r="A227" t="str">
            <v>201710062290 Краткосрочные займы(корр.счет)</v>
          </cell>
          <cell r="B227" t="str">
            <v>201710</v>
          </cell>
          <cell r="C227" t="str">
            <v>062290 Краткосрочные займы(корр.счет)</v>
          </cell>
          <cell r="D227">
            <v>-568507.35</v>
          </cell>
          <cell r="E227">
            <v>-295070.02</v>
          </cell>
          <cell r="F227">
            <v>-273437.33</v>
          </cell>
        </row>
        <row r="228">
          <cell r="A228" t="str">
            <v>201710</v>
          </cell>
          <cell r="B228" t="str">
            <v>201710</v>
          </cell>
          <cell r="C228">
            <v>0</v>
          </cell>
          <cell r="D228">
            <v>-19269525.379999999</v>
          </cell>
          <cell r="E228">
            <v>-25297315.440000001</v>
          </cell>
          <cell r="F228">
            <v>6027790.0599999996</v>
          </cell>
        </row>
        <row r="229">
          <cell r="A229" t="str">
            <v>201720Прочие кредиты</v>
          </cell>
          <cell r="B229" t="str">
            <v>201720</v>
          </cell>
          <cell r="C229" t="str">
            <v>Прочие кредиты</v>
          </cell>
          <cell r="D229">
            <v>0</v>
          </cell>
          <cell r="E229">
            <v>0</v>
          </cell>
          <cell r="F229">
            <v>0</v>
          </cell>
        </row>
        <row r="230">
          <cell r="A230" t="str">
            <v>201720063000 Кредиты частных лиц</v>
          </cell>
          <cell r="B230" t="str">
            <v>201720</v>
          </cell>
          <cell r="C230" t="str">
            <v>063000 Кредиты частных лиц</v>
          </cell>
          <cell r="D230">
            <v>52117.54</v>
          </cell>
          <cell r="E230">
            <v>52117.54</v>
          </cell>
          <cell r="F230">
            <v>0</v>
          </cell>
        </row>
        <row r="231">
          <cell r="A231" t="str">
            <v>201720063090 Кредиты частных лиц(корр.счет)</v>
          </cell>
          <cell r="B231" t="str">
            <v>201720</v>
          </cell>
          <cell r="C231" t="str">
            <v>063090 Кредиты частных лиц(корр.счет)</v>
          </cell>
          <cell r="D231">
            <v>1004.81</v>
          </cell>
          <cell r="E231">
            <v>1004.81</v>
          </cell>
          <cell r="F231">
            <v>0</v>
          </cell>
        </row>
        <row r="232">
          <cell r="A232" t="str">
            <v>201720</v>
          </cell>
          <cell r="B232" t="str">
            <v>201720</v>
          </cell>
          <cell r="C232">
            <v>0</v>
          </cell>
          <cell r="D232">
            <v>53122.35</v>
          </cell>
          <cell r="E232">
            <v>53122.35</v>
          </cell>
          <cell r="F232">
            <v>0</v>
          </cell>
        </row>
        <row r="233">
          <cell r="A233" t="str">
            <v>201700Итого краткосрочные займы</v>
          </cell>
          <cell r="B233" t="str">
            <v>201700</v>
          </cell>
          <cell r="C233" t="str">
            <v>Итого краткосрочные займы</v>
          </cell>
          <cell r="D233">
            <v>-19216403.030000001</v>
          </cell>
          <cell r="E233">
            <v>-25244193.09</v>
          </cell>
          <cell r="F233">
            <v>6027790.0599999996</v>
          </cell>
        </row>
        <row r="234">
          <cell r="A234" t="str">
            <v>201000Итого краткосрочные обязательства</v>
          </cell>
          <cell r="B234" t="str">
            <v>201000</v>
          </cell>
          <cell r="C234" t="str">
            <v>Итого краткосрочные обязательства</v>
          </cell>
          <cell r="D234">
            <v>-61841947.130000003</v>
          </cell>
          <cell r="E234">
            <v>-62650139.100000001</v>
          </cell>
          <cell r="F234">
            <v>808191.97</v>
          </cell>
        </row>
        <row r="235">
          <cell r="A235" t="str">
            <v>201000---------------------------------------------</v>
          </cell>
          <cell r="B235" t="str">
            <v>201000</v>
          </cell>
          <cell r="C235" t="str">
            <v>---------------------------------------------</v>
          </cell>
          <cell r="D235">
            <v>0</v>
          </cell>
          <cell r="E235">
            <v>0</v>
          </cell>
          <cell r="F235">
            <v>0</v>
          </cell>
        </row>
        <row r="236">
          <cell r="A236" t="str">
            <v>202000Долгосрочные обязательства</v>
          </cell>
          <cell r="B236" t="str">
            <v>202000</v>
          </cell>
          <cell r="C236" t="str">
            <v>Долгосрочные обязательства</v>
          </cell>
          <cell r="D236">
            <v>0</v>
          </cell>
          <cell r="E236">
            <v>0</v>
          </cell>
          <cell r="F236">
            <v>0</v>
          </cell>
        </row>
        <row r="237">
          <cell r="A237" t="str">
            <v>202000---------------------------------------------</v>
          </cell>
          <cell r="B237" t="str">
            <v>202000</v>
          </cell>
          <cell r="C237" t="str">
            <v>---------------------------------------------</v>
          </cell>
          <cell r="D237">
            <v>0</v>
          </cell>
          <cell r="E237">
            <v>0</v>
          </cell>
          <cell r="F237">
            <v>0</v>
          </cell>
        </row>
        <row r="238">
          <cell r="A238" t="str">
            <v>202100Долгосрочные займы</v>
          </cell>
          <cell r="B238" t="str">
            <v>202100</v>
          </cell>
          <cell r="C238" t="str">
            <v>Долгосрочные займы</v>
          </cell>
          <cell r="D238">
            <v>0</v>
          </cell>
          <cell r="E238">
            <v>0</v>
          </cell>
          <cell r="F238">
            <v>0</v>
          </cell>
        </row>
        <row r="239">
          <cell r="A239" t="str">
            <v>202100.............................................</v>
          </cell>
          <cell r="B239" t="str">
            <v>202100</v>
          </cell>
          <cell r="C239" t="str">
            <v>.............................................</v>
          </cell>
          <cell r="D239">
            <v>0</v>
          </cell>
          <cell r="E239">
            <v>0</v>
          </cell>
          <cell r="F239">
            <v>0</v>
          </cell>
        </row>
        <row r="240">
          <cell r="A240" t="str">
            <v>202110Кредиты банков</v>
          </cell>
          <cell r="B240" t="str">
            <v>202110</v>
          </cell>
          <cell r="C240" t="str">
            <v>Кредиты банков</v>
          </cell>
          <cell r="D240">
            <v>0</v>
          </cell>
          <cell r="E240">
            <v>0</v>
          </cell>
          <cell r="F240">
            <v>0</v>
          </cell>
        </row>
        <row r="241">
          <cell r="A241" t="str">
            <v>202110062120 Ссуды кредитных учреждений, долгосрочные,руб.</v>
          </cell>
          <cell r="B241" t="str">
            <v>202110</v>
          </cell>
          <cell r="C241" t="str">
            <v>062120 Ссуды кредитных учреждений, долгосрочные,руб.</v>
          </cell>
          <cell r="D241">
            <v>-3391087.92</v>
          </cell>
          <cell r="E241">
            <v>-4806336.05</v>
          </cell>
          <cell r="F241">
            <v>1415248.13</v>
          </cell>
        </row>
        <row r="242">
          <cell r="A242" t="str">
            <v>202110062140 Проценты кредитных учреждений, долгосрочные руб.</v>
          </cell>
          <cell r="B242" t="str">
            <v>202110</v>
          </cell>
          <cell r="C242" t="str">
            <v>062140 Проценты кредитных учреждений, долгосрочные руб.</v>
          </cell>
          <cell r="D242">
            <v>-14015.04</v>
          </cell>
          <cell r="E242">
            <v>-18979.45</v>
          </cell>
          <cell r="F242">
            <v>4964.41</v>
          </cell>
        </row>
        <row r="243">
          <cell r="A243" t="str">
            <v>202110062220 Ссуды кредитных учреждений, долгосрочные,валют.</v>
          </cell>
          <cell r="B243" t="str">
            <v>202110</v>
          </cell>
          <cell r="C243" t="str">
            <v>062220 Ссуды кредитных учреждений, долгосрочные,валют.</v>
          </cell>
          <cell r="D243">
            <v>-27790000</v>
          </cell>
          <cell r="E243">
            <v>-27790000</v>
          </cell>
          <cell r="F243">
            <v>0</v>
          </cell>
        </row>
        <row r="244">
          <cell r="A244" t="str">
            <v>202110062240 Проценты кредитных учреждений, долгосрочные вал.</v>
          </cell>
          <cell r="B244" t="str">
            <v>202110</v>
          </cell>
          <cell r="C244" t="str">
            <v>062240 Проценты кредитных учреждений, долгосрочные вал.</v>
          </cell>
          <cell r="D244">
            <v>-89643.24</v>
          </cell>
          <cell r="E244">
            <v>-86945.26</v>
          </cell>
          <cell r="F244">
            <v>-2697.98</v>
          </cell>
        </row>
        <row r="245">
          <cell r="A245" t="str">
            <v>202110062390 Долгосрочные займы(корр.счет)</v>
          </cell>
          <cell r="B245" t="str">
            <v>202110</v>
          </cell>
          <cell r="C245" t="str">
            <v>062390 Долгосрочные займы(корр.счет)</v>
          </cell>
          <cell r="D245">
            <v>-212488.01</v>
          </cell>
          <cell r="E245">
            <v>-168680.02</v>
          </cell>
          <cell r="F245">
            <v>-43807.99</v>
          </cell>
        </row>
        <row r="246">
          <cell r="A246" t="str">
            <v>202110</v>
          </cell>
          <cell r="B246" t="str">
            <v>202110</v>
          </cell>
          <cell r="C246">
            <v>0</v>
          </cell>
          <cell r="D246">
            <v>-31497234.210000001</v>
          </cell>
          <cell r="E246">
            <v>-32870940.780000001</v>
          </cell>
          <cell r="F246">
            <v>1373706.57</v>
          </cell>
        </row>
        <row r="247">
          <cell r="A247" t="str">
            <v>202100Итого долгосрочные займы</v>
          </cell>
          <cell r="B247" t="str">
            <v>202100</v>
          </cell>
          <cell r="C247" t="str">
            <v>Итого долгосрочные займы</v>
          </cell>
          <cell r="D247">
            <v>-31497234.210000001</v>
          </cell>
          <cell r="E247">
            <v>-32870940.780000001</v>
          </cell>
          <cell r="F247">
            <v>1373706.57</v>
          </cell>
        </row>
        <row r="248">
          <cell r="A248" t="str">
            <v>202100.............................................</v>
          </cell>
          <cell r="B248" t="str">
            <v>202100</v>
          </cell>
          <cell r="C248" t="str">
            <v>.............................................</v>
          </cell>
          <cell r="D248">
            <v>0</v>
          </cell>
          <cell r="E248">
            <v>0</v>
          </cell>
          <cell r="F248">
            <v>0</v>
          </cell>
        </row>
        <row r="249">
          <cell r="A249" t="str">
            <v>202000Итого долгосрочные обязательства</v>
          </cell>
          <cell r="B249" t="str">
            <v>202000</v>
          </cell>
          <cell r="C249" t="str">
            <v>Итого долгосрочные обязательства</v>
          </cell>
          <cell r="D249">
            <v>-31497234.210000001</v>
          </cell>
          <cell r="E249">
            <v>-32870940.780000001</v>
          </cell>
          <cell r="F249">
            <v>1373706.57</v>
          </cell>
        </row>
        <row r="250">
          <cell r="A250" t="str">
            <v>202000---------------------------------------------</v>
          </cell>
          <cell r="B250" t="str">
            <v>202000</v>
          </cell>
          <cell r="C250" t="str">
            <v>---------------------------------------------</v>
          </cell>
          <cell r="D250">
            <v>0</v>
          </cell>
          <cell r="E250">
            <v>0</v>
          </cell>
          <cell r="F250">
            <v>0</v>
          </cell>
        </row>
        <row r="251">
          <cell r="A251" t="str">
            <v>203000Собственный капитал</v>
          </cell>
          <cell r="B251" t="str">
            <v>203000</v>
          </cell>
          <cell r="C251" t="str">
            <v>Собственный капитал</v>
          </cell>
          <cell r="D251">
            <v>0</v>
          </cell>
          <cell r="E251">
            <v>0</v>
          </cell>
          <cell r="F251">
            <v>0</v>
          </cell>
        </row>
        <row r="252">
          <cell r="A252" t="str">
            <v>203000---------------------------------------------</v>
          </cell>
          <cell r="B252" t="str">
            <v>203000</v>
          </cell>
          <cell r="C252" t="str">
            <v>---------------------------------------------</v>
          </cell>
          <cell r="D252">
            <v>0</v>
          </cell>
          <cell r="E252">
            <v>0</v>
          </cell>
          <cell r="F252">
            <v>0</v>
          </cell>
        </row>
        <row r="253">
          <cell r="A253" t="str">
            <v>203100Акционерный капитал</v>
          </cell>
          <cell r="B253" t="str">
            <v>203100</v>
          </cell>
          <cell r="C253" t="str">
            <v>Акционерный капитал</v>
          </cell>
          <cell r="D253">
            <v>0</v>
          </cell>
          <cell r="E253">
            <v>0</v>
          </cell>
          <cell r="F253">
            <v>0</v>
          </cell>
        </row>
        <row r="254">
          <cell r="A254" t="str">
            <v>203100070000 Акционерный капитал</v>
          </cell>
          <cell r="B254" t="str">
            <v>203100</v>
          </cell>
          <cell r="C254" t="str">
            <v>070000 Акционерный капитал</v>
          </cell>
          <cell r="D254">
            <v>-9289.56</v>
          </cell>
          <cell r="E254">
            <v>-9289.56</v>
          </cell>
          <cell r="F254">
            <v>0</v>
          </cell>
        </row>
        <row r="255">
          <cell r="A255" t="str">
            <v>203100070100 Добавочный капитал</v>
          </cell>
          <cell r="B255" t="str">
            <v>203100</v>
          </cell>
          <cell r="C255" t="str">
            <v>070100 Добавочный капитал</v>
          </cell>
          <cell r="D255">
            <v>-21774689.800000001</v>
          </cell>
          <cell r="E255">
            <v>-21774689.800000001</v>
          </cell>
          <cell r="F255">
            <v>0</v>
          </cell>
        </row>
        <row r="256">
          <cell r="A256" t="str">
            <v>203100</v>
          </cell>
          <cell r="B256" t="str">
            <v>203100</v>
          </cell>
          <cell r="C256">
            <v>0</v>
          </cell>
          <cell r="D256">
            <v>-21783979.359999999</v>
          </cell>
          <cell r="E256">
            <v>-21783979.359999999</v>
          </cell>
          <cell r="F256">
            <v>0</v>
          </cell>
        </row>
        <row r="257">
          <cell r="A257" t="str">
            <v>203000Итого собственный капитал</v>
          </cell>
          <cell r="B257" t="str">
            <v>203000</v>
          </cell>
          <cell r="C257" t="str">
            <v>Итого собственный капитал</v>
          </cell>
          <cell r="D257">
            <v>-21783979.359999999</v>
          </cell>
          <cell r="E257">
            <v>-21783979.359999999</v>
          </cell>
          <cell r="F257">
            <v>0</v>
          </cell>
        </row>
        <row r="258">
          <cell r="A258" t="str">
            <v>203000---------------------------------------------</v>
          </cell>
          <cell r="B258" t="str">
            <v>203000</v>
          </cell>
          <cell r="C258" t="str">
            <v>---------------------------------------------</v>
          </cell>
          <cell r="D258">
            <v>0</v>
          </cell>
          <cell r="E258">
            <v>0</v>
          </cell>
          <cell r="F258">
            <v>0</v>
          </cell>
        </row>
        <row r="259">
          <cell r="A259" t="str">
            <v>200000Итого пассив</v>
          </cell>
          <cell r="B259" t="str">
            <v>200000</v>
          </cell>
          <cell r="C259" t="str">
            <v>Итого пассив</v>
          </cell>
          <cell r="D259">
            <v>-115123160.7</v>
          </cell>
          <cell r="E259">
            <v>-117305059.23999999</v>
          </cell>
          <cell r="F259">
            <v>2181898.54</v>
          </cell>
        </row>
        <row r="260">
          <cell r="A260" t="str">
            <v>200000---------------------------------------------</v>
          </cell>
          <cell r="B260" t="str">
            <v>200000</v>
          </cell>
          <cell r="C260" t="str">
            <v>---------------------------------------------</v>
          </cell>
          <cell r="D260">
            <v>0</v>
          </cell>
          <cell r="E260">
            <v>0</v>
          </cell>
          <cell r="F260">
            <v>0</v>
          </cell>
        </row>
        <row r="261">
          <cell r="A261" t="str">
            <v>200000---------------------------------------------</v>
          </cell>
          <cell r="B261" t="str">
            <v>200000</v>
          </cell>
          <cell r="C261" t="str">
            <v>---------------------------------------------</v>
          </cell>
          <cell r="D261">
            <v>0</v>
          </cell>
          <cell r="E261">
            <v>0</v>
          </cell>
          <cell r="F261">
            <v>0</v>
          </cell>
        </row>
        <row r="262">
          <cell r="A262" t="str">
            <v>300000200000 Убыток из выбытия ОснСредств</v>
          </cell>
          <cell r="B262" t="str">
            <v>300000</v>
          </cell>
          <cell r="C262" t="str">
            <v>200000 Убыток из выбытия ОснСредств</v>
          </cell>
          <cell r="D262">
            <v>-5139.6899999999996</v>
          </cell>
          <cell r="E262">
            <v>10628.32</v>
          </cell>
          <cell r="F262">
            <v>-15768.01</v>
          </cell>
        </row>
        <row r="263">
          <cell r="A263" t="str">
            <v>300000230000 Убытки от  курсовых разниц</v>
          </cell>
          <cell r="B263" t="str">
            <v>300000</v>
          </cell>
          <cell r="C263" t="str">
            <v>230000 Убытки от  курсовых разниц</v>
          </cell>
          <cell r="D263">
            <v>2954551.8</v>
          </cell>
          <cell r="E263">
            <v>2027112.76</v>
          </cell>
          <cell r="F263">
            <v>927439.04</v>
          </cell>
        </row>
        <row r="264">
          <cell r="A264" t="str">
            <v>300000230010 Убыток от переоценки валюты</v>
          </cell>
          <cell r="B264" t="str">
            <v>300000</v>
          </cell>
          <cell r="C264" t="str">
            <v>230010 Убыток от переоценки валюты</v>
          </cell>
          <cell r="D264">
            <v>5907085.6799999997</v>
          </cell>
          <cell r="E264">
            <v>3444317.97</v>
          </cell>
          <cell r="F264">
            <v>2462767.71</v>
          </cell>
        </row>
        <row r="265">
          <cell r="A265" t="str">
            <v>300000230020 Убыток от небольших  курсовых разниц</v>
          </cell>
          <cell r="B265" t="str">
            <v>300000</v>
          </cell>
          <cell r="C265" t="str">
            <v>230020 Убыток от небольших  курсовых разниц</v>
          </cell>
          <cell r="D265">
            <v>195.15</v>
          </cell>
          <cell r="E265">
            <v>195.11</v>
          </cell>
          <cell r="F265">
            <v>0.04</v>
          </cell>
        </row>
        <row r="266">
          <cell r="A266" t="str">
            <v>300000230030 Убыток от финансовой деятельности</v>
          </cell>
          <cell r="B266" t="str">
            <v>300000</v>
          </cell>
          <cell r="C266" t="str">
            <v>230030 Убыток от финансовой деятельности</v>
          </cell>
          <cell r="D266">
            <v>0.51</v>
          </cell>
          <cell r="E266">
            <v>0.51</v>
          </cell>
          <cell r="F266">
            <v>0</v>
          </cell>
        </row>
        <row r="267">
          <cell r="A267" t="str">
            <v>300000230050 ММ убыток от перемещения товаров между магазинами</v>
          </cell>
          <cell r="B267" t="str">
            <v>300000</v>
          </cell>
          <cell r="C267" t="str">
            <v>230050 ММ убыток от перемещения товаров между магазинами</v>
          </cell>
          <cell r="D267">
            <v>4799.16</v>
          </cell>
          <cell r="E267">
            <v>4773.5600000000004</v>
          </cell>
          <cell r="F267">
            <v>25.6</v>
          </cell>
        </row>
        <row r="268">
          <cell r="A268" t="str">
            <v>300000230060 ММ убыток от изменения (округления) цен</v>
          </cell>
          <cell r="B268" t="str">
            <v>300000</v>
          </cell>
          <cell r="C268" t="str">
            <v>230060 ММ убыток от изменения (округления) цен</v>
          </cell>
          <cell r="D268">
            <v>2790468.51</v>
          </cell>
          <cell r="E268">
            <v>2744692.35</v>
          </cell>
          <cell r="F268">
            <v>45776.160000000003</v>
          </cell>
        </row>
        <row r="269">
          <cell r="A269" t="str">
            <v>300000230070 ММ убыток от переоценки товаров</v>
          </cell>
          <cell r="B269" t="str">
            <v>300000</v>
          </cell>
          <cell r="C269" t="str">
            <v>230070 ММ убыток от переоценки товаров</v>
          </cell>
          <cell r="D269">
            <v>3193469.95</v>
          </cell>
          <cell r="E269">
            <v>3190827.21</v>
          </cell>
          <cell r="F269">
            <v>2642.74</v>
          </cell>
        </row>
        <row r="270">
          <cell r="A270" t="str">
            <v>300000230071 ММ убыток от переоценки товаров при ПИ</v>
          </cell>
          <cell r="B270" t="str">
            <v>300000</v>
          </cell>
          <cell r="C270" t="str">
            <v>230071 ММ убыток от переоценки товаров при ПИ</v>
          </cell>
          <cell r="D270">
            <v>3893095.78</v>
          </cell>
          <cell r="E270">
            <v>0</v>
          </cell>
          <cell r="F270">
            <v>3893095.78</v>
          </cell>
        </row>
        <row r="271">
          <cell r="A271" t="str">
            <v>300000230090 Расходы прочие</v>
          </cell>
          <cell r="B271" t="str">
            <v>300000</v>
          </cell>
          <cell r="C271" t="str">
            <v>230090 Расходы прочие</v>
          </cell>
          <cell r="D271">
            <v>29385.09</v>
          </cell>
          <cell r="E271">
            <v>21699.68</v>
          </cell>
          <cell r="F271">
            <v>7685.41</v>
          </cell>
        </row>
        <row r="272">
          <cell r="A272" t="str">
            <v>300000230100 Расходы прочие-корректировка прошлого периода</v>
          </cell>
          <cell r="B272" t="str">
            <v>300000</v>
          </cell>
          <cell r="C272" t="str">
            <v>230100 Расходы прочие-корректировка прошлого периода</v>
          </cell>
          <cell r="D272">
            <v>22577.79</v>
          </cell>
          <cell r="E272">
            <v>32313.34</v>
          </cell>
          <cell r="F272">
            <v>-9735.5499999999993</v>
          </cell>
        </row>
        <row r="273">
          <cell r="A273" t="str">
            <v>300000230510 Убыток при сверках с поставщиками</v>
          </cell>
          <cell r="B273" t="str">
            <v>300000</v>
          </cell>
          <cell r="C273" t="str">
            <v>230510 Убыток при сверках с поставщиками</v>
          </cell>
          <cell r="D273">
            <v>3250.47</v>
          </cell>
          <cell r="E273">
            <v>3202.69</v>
          </cell>
          <cell r="F273">
            <v>47.78</v>
          </cell>
        </row>
        <row r="274">
          <cell r="A274" t="str">
            <v>300000280000 Доход от курсовых разниц</v>
          </cell>
          <cell r="B274" t="str">
            <v>300000</v>
          </cell>
          <cell r="C274" t="str">
            <v>280000 Доход от курсовых разниц</v>
          </cell>
          <cell r="D274">
            <v>-1985529.22</v>
          </cell>
          <cell r="E274">
            <v>-1775615.13</v>
          </cell>
          <cell r="F274">
            <v>-209914.09</v>
          </cell>
        </row>
        <row r="275">
          <cell r="A275" t="str">
            <v>300000280010 Доход от оценки валюты</v>
          </cell>
          <cell r="B275" t="str">
            <v>300000</v>
          </cell>
          <cell r="C275" t="str">
            <v>280010 Доход от оценки валюты</v>
          </cell>
          <cell r="D275">
            <v>-4965396.51</v>
          </cell>
          <cell r="E275">
            <v>-3014815.81</v>
          </cell>
          <cell r="F275">
            <v>-1950580.7</v>
          </cell>
        </row>
        <row r="276">
          <cell r="A276" t="str">
            <v>300000280020 Доход от небольших курсовых разниц</v>
          </cell>
          <cell r="B276" t="str">
            <v>300000</v>
          </cell>
          <cell r="C276" t="str">
            <v>280020 Доход от небольших курсовых разниц</v>
          </cell>
          <cell r="D276">
            <v>-29.87</v>
          </cell>
          <cell r="E276">
            <v>-29.87</v>
          </cell>
          <cell r="F276">
            <v>0</v>
          </cell>
        </row>
        <row r="277">
          <cell r="A277" t="str">
            <v>300000280030 ММ доход -излишки при инвентаризации</v>
          </cell>
          <cell r="B277" t="str">
            <v>300000</v>
          </cell>
          <cell r="C277" t="str">
            <v>280030 ММ доход -излишки при инвентаризации</v>
          </cell>
          <cell r="D277">
            <v>-5576721.75</v>
          </cell>
          <cell r="E277">
            <v>-127.32</v>
          </cell>
          <cell r="F277">
            <v>-5576594.4299999997</v>
          </cell>
        </row>
        <row r="278">
          <cell r="A278" t="str">
            <v>300000280050 ММ доход от перемещения товаров между магазинами</v>
          </cell>
          <cell r="B278" t="str">
            <v>300000</v>
          </cell>
          <cell r="C278" t="str">
            <v>280050 ММ доход от перемещения товаров между магазинами</v>
          </cell>
          <cell r="D278">
            <v>-640.29</v>
          </cell>
          <cell r="E278">
            <v>-554.46</v>
          </cell>
          <cell r="F278">
            <v>-85.83</v>
          </cell>
        </row>
        <row r="279">
          <cell r="A279" t="str">
            <v>300000280060 ММ доход от изменения (округления) цен</v>
          </cell>
          <cell r="B279" t="str">
            <v>300000</v>
          </cell>
          <cell r="C279" t="str">
            <v>280060 ММ доход от изменения (округления) цен</v>
          </cell>
          <cell r="D279">
            <v>-2855467.57</v>
          </cell>
          <cell r="E279">
            <v>-2823962.43</v>
          </cell>
          <cell r="F279">
            <v>-31505.14</v>
          </cell>
        </row>
        <row r="280">
          <cell r="A280" t="str">
            <v>300000280070 ММ доход от переоценки товаров</v>
          </cell>
          <cell r="B280" t="str">
            <v>300000</v>
          </cell>
          <cell r="C280" t="str">
            <v>280070 ММ доход от переоценки товаров</v>
          </cell>
          <cell r="D280">
            <v>-3144926.03</v>
          </cell>
          <cell r="E280">
            <v>-3141195.1</v>
          </cell>
          <cell r="F280">
            <v>-3730.93</v>
          </cell>
        </row>
        <row r="281">
          <cell r="A281" t="str">
            <v>300000280071 ММ доход от переоценки товаров при ПИ</v>
          </cell>
          <cell r="B281" t="str">
            <v>300000</v>
          </cell>
          <cell r="C281" t="str">
            <v>280071 ММ доход от переоценки товаров при ПИ</v>
          </cell>
          <cell r="D281">
            <v>-154718.94</v>
          </cell>
          <cell r="E281">
            <v>0</v>
          </cell>
          <cell r="F281">
            <v>-154718.94</v>
          </cell>
        </row>
        <row r="282">
          <cell r="A282" t="str">
            <v>300000280090 Доходы прочие</v>
          </cell>
          <cell r="B282" t="str">
            <v>300000</v>
          </cell>
          <cell r="C282" t="str">
            <v>280090 Доходы прочие</v>
          </cell>
          <cell r="D282">
            <v>-185502.9</v>
          </cell>
          <cell r="E282">
            <v>-184902.22</v>
          </cell>
          <cell r="F282">
            <v>-600.67999999999995</v>
          </cell>
        </row>
        <row r="283">
          <cell r="A283" t="str">
            <v>300000280100 Доходы прочие прошлого пер.(корректировки)</v>
          </cell>
          <cell r="B283" t="str">
            <v>300000</v>
          </cell>
          <cell r="C283" t="str">
            <v>280100 Доходы прочие прошлого пер.(корректировки)</v>
          </cell>
          <cell r="D283">
            <v>-656.2</v>
          </cell>
          <cell r="E283">
            <v>-656.2</v>
          </cell>
          <cell r="F283">
            <v>0</v>
          </cell>
        </row>
        <row r="284">
          <cell r="A284" t="str">
            <v>300000280110 Доходы от излишков (кассиры)</v>
          </cell>
          <cell r="B284" t="str">
            <v>300000</v>
          </cell>
          <cell r="C284" t="str">
            <v>280110 Доходы от излишков (кассиры)</v>
          </cell>
          <cell r="D284">
            <v>-37095.86</v>
          </cell>
          <cell r="E284">
            <v>-31441.03</v>
          </cell>
          <cell r="F284">
            <v>-5654.83</v>
          </cell>
        </row>
        <row r="285">
          <cell r="A285" t="str">
            <v>300000280130 Доходы от инвентаризации.ОС</v>
          </cell>
          <cell r="B285" t="str">
            <v>300000</v>
          </cell>
          <cell r="C285" t="str">
            <v>280130 Доходы от инвентаризации.ОС</v>
          </cell>
          <cell r="D285">
            <v>-18944.03</v>
          </cell>
          <cell r="E285">
            <v>-18313.45</v>
          </cell>
          <cell r="F285">
            <v>-630.58000000000004</v>
          </cell>
        </row>
        <row r="286">
          <cell r="A286" t="str">
            <v>300000280200 Доход от компенсации ПИ поставщиками товаров</v>
          </cell>
          <cell r="B286" t="str">
            <v>300000</v>
          </cell>
          <cell r="C286" t="str">
            <v>280200 Доход от компенсации ПИ поставщиками товаров</v>
          </cell>
          <cell r="D286">
            <v>-70292.66</v>
          </cell>
          <cell r="E286">
            <v>-64467.48</v>
          </cell>
          <cell r="F286">
            <v>-5825.18</v>
          </cell>
        </row>
        <row r="287">
          <cell r="A287" t="str">
            <v>300000280210 Доход от компенсации недогрузов тов. поставщиками</v>
          </cell>
          <cell r="B287" t="str">
            <v>300000</v>
          </cell>
          <cell r="C287" t="str">
            <v>280210 Доход от компенсации недогрузов тов. поставщиками</v>
          </cell>
          <cell r="D287">
            <v>-34755.46</v>
          </cell>
          <cell r="E287">
            <v>-30247.06</v>
          </cell>
          <cell r="F287">
            <v>-4508.3999999999996</v>
          </cell>
        </row>
        <row r="288">
          <cell r="A288" t="str">
            <v>300000280220 Доход от удержания из ЗП сотрудников(комп.хищений)</v>
          </cell>
          <cell r="B288" t="str">
            <v>300000</v>
          </cell>
          <cell r="C288" t="str">
            <v>280220 Доход от удержания из ЗП сотрудников(комп.хищений)</v>
          </cell>
          <cell r="D288">
            <v>-11751.15</v>
          </cell>
          <cell r="E288">
            <v>-10563.52</v>
          </cell>
          <cell r="F288">
            <v>-1187.6300000000001</v>
          </cell>
        </row>
        <row r="289">
          <cell r="A289" t="str">
            <v>300000280250 Доход от компенсации уценки поставщиками товаров</v>
          </cell>
          <cell r="B289" t="str">
            <v>300000</v>
          </cell>
          <cell r="C289" t="str">
            <v>280250 Доход от компенсации уценки поставщиками товаров</v>
          </cell>
          <cell r="D289">
            <v>-7150.08</v>
          </cell>
          <cell r="E289">
            <v>-1536.11</v>
          </cell>
          <cell r="F289">
            <v>-5613.97</v>
          </cell>
        </row>
        <row r="290">
          <cell r="A290" t="str">
            <v>300000280300 Доход от компенсации потерь ОС,инвентаря</v>
          </cell>
          <cell r="B290" t="str">
            <v>300000</v>
          </cell>
          <cell r="C290" t="str">
            <v>280300 Доход от компенсации потерь ОС,инвентаря</v>
          </cell>
          <cell r="D290">
            <v>-4483.4399999999996</v>
          </cell>
          <cell r="E290">
            <v>-2765.03</v>
          </cell>
          <cell r="F290">
            <v>-1718.41</v>
          </cell>
        </row>
        <row r="291">
          <cell r="A291" t="str">
            <v>300000280400 Доход от удержания из ЗП сотрудн\(нарушие дисципл)</v>
          </cell>
          <cell r="B291" t="str">
            <v>300000</v>
          </cell>
          <cell r="C291" t="str">
            <v>280400 Доход от удержания из ЗП сотрудн\(нарушие дисципл)</v>
          </cell>
          <cell r="D291">
            <v>-15498.6</v>
          </cell>
          <cell r="E291">
            <v>-12084.73</v>
          </cell>
          <cell r="F291">
            <v>-3413.87</v>
          </cell>
        </row>
        <row r="292">
          <cell r="A292" t="str">
            <v>300000280410 Доход от удержания из ЗП -униформа</v>
          </cell>
          <cell r="B292" t="str">
            <v>300000</v>
          </cell>
          <cell r="C292" t="str">
            <v>280410 Доход от удержания из ЗП -униформа</v>
          </cell>
          <cell r="D292">
            <v>-1607.74</v>
          </cell>
          <cell r="E292">
            <v>-1456.08</v>
          </cell>
          <cell r="F292">
            <v>-151.66</v>
          </cell>
        </row>
        <row r="293">
          <cell r="A293" t="str">
            <v>300000280500 Бонусы от поставщиков</v>
          </cell>
          <cell r="B293" t="str">
            <v>300000</v>
          </cell>
          <cell r="C293" t="str">
            <v>280500 Бонусы от поставщиков</v>
          </cell>
          <cell r="D293">
            <v>-1022215.22</v>
          </cell>
          <cell r="E293">
            <v>-811290.14</v>
          </cell>
          <cell r="F293">
            <v>-210925.08</v>
          </cell>
        </row>
        <row r="294">
          <cell r="A294" t="str">
            <v>300000280510 Доход от корректировок при сверках с поставщиками</v>
          </cell>
          <cell r="B294" t="str">
            <v>300000</v>
          </cell>
          <cell r="C294" t="str">
            <v>280510 Доход от корректировок при сверках с поставщиками</v>
          </cell>
          <cell r="D294">
            <v>-11422.6</v>
          </cell>
          <cell r="E294">
            <v>-8113.57</v>
          </cell>
          <cell r="F294">
            <v>-3309.03</v>
          </cell>
        </row>
        <row r="295">
          <cell r="A295" t="str">
            <v>300000410110 Заработная плата - списочный состав</v>
          </cell>
          <cell r="B295" t="str">
            <v>300000</v>
          </cell>
          <cell r="C295" t="str">
            <v>410110 Заработная плата - списочный состав</v>
          </cell>
          <cell r="D295">
            <v>11073160.390000001</v>
          </cell>
          <cell r="E295">
            <v>9192779.9000000004</v>
          </cell>
          <cell r="F295">
            <v>1880380.49</v>
          </cell>
        </row>
        <row r="296">
          <cell r="A296" t="str">
            <v>300000410214 Премии прочие</v>
          </cell>
          <cell r="B296" t="str">
            <v>300000</v>
          </cell>
          <cell r="C296" t="str">
            <v>410214 Премии прочие</v>
          </cell>
          <cell r="D296">
            <v>590074.86</v>
          </cell>
          <cell r="E296">
            <v>512364.99</v>
          </cell>
          <cell r="F296">
            <v>77709.87</v>
          </cell>
        </row>
        <row r="297">
          <cell r="A297" t="str">
            <v>300000410220 Бонусы</v>
          </cell>
          <cell r="B297" t="str">
            <v>300000</v>
          </cell>
          <cell r="C297" t="str">
            <v>410220 Бонусы</v>
          </cell>
          <cell r="D297">
            <v>196308.77</v>
          </cell>
          <cell r="E297">
            <v>196308.77</v>
          </cell>
          <cell r="F297">
            <v>0</v>
          </cell>
        </row>
        <row r="298">
          <cell r="A298" t="str">
            <v>300000410310 Проездные документы</v>
          </cell>
          <cell r="B298" t="str">
            <v>300000</v>
          </cell>
          <cell r="C298" t="str">
            <v>410310 Проездные документы</v>
          </cell>
          <cell r="D298">
            <v>4688.5</v>
          </cell>
          <cell r="E298">
            <v>4688.5</v>
          </cell>
          <cell r="F298">
            <v>0</v>
          </cell>
        </row>
        <row r="299">
          <cell r="A299" t="str">
            <v>300000410320 Питание</v>
          </cell>
          <cell r="B299" t="str">
            <v>300000</v>
          </cell>
          <cell r="C299" t="str">
            <v>410320 Питание</v>
          </cell>
          <cell r="D299">
            <v>459399.85</v>
          </cell>
          <cell r="E299">
            <v>384696.31</v>
          </cell>
          <cell r="F299">
            <v>74703.539999999994</v>
          </cell>
        </row>
        <row r="300">
          <cell r="A300" t="str">
            <v>300000410330 ТОП-менеджмент</v>
          </cell>
          <cell r="B300" t="str">
            <v>300000</v>
          </cell>
          <cell r="C300" t="str">
            <v>410330 ТОП-менеджмент</v>
          </cell>
          <cell r="D300">
            <v>56366</v>
          </cell>
          <cell r="E300">
            <v>45066</v>
          </cell>
          <cell r="F300">
            <v>11300</v>
          </cell>
        </row>
        <row r="301">
          <cell r="A301" t="str">
            <v>300000410340 Внештатные (оплата по договорам)</v>
          </cell>
          <cell r="B301" t="str">
            <v>300000</v>
          </cell>
          <cell r="C301" t="str">
            <v>410340 Внештатные (оплата по договорам)</v>
          </cell>
          <cell r="D301">
            <v>50567.42</v>
          </cell>
          <cell r="E301">
            <v>45132.57</v>
          </cell>
          <cell r="F301">
            <v>5434.85</v>
          </cell>
        </row>
        <row r="302">
          <cell r="A302" t="str">
            <v>300000410350 Медицинская страховка</v>
          </cell>
          <cell r="B302" t="str">
            <v>300000</v>
          </cell>
          <cell r="C302" t="str">
            <v>410350 Медицинская страховка</v>
          </cell>
          <cell r="D302">
            <v>86633.43</v>
          </cell>
          <cell r="E302">
            <v>77971.009999999995</v>
          </cell>
          <cell r="F302">
            <v>8662.42</v>
          </cell>
        </row>
        <row r="303">
          <cell r="A303" t="str">
            <v>300000420110 Униформа</v>
          </cell>
          <cell r="B303" t="str">
            <v>300000</v>
          </cell>
          <cell r="C303" t="str">
            <v>420110 Униформа</v>
          </cell>
          <cell r="D303">
            <v>137524.74</v>
          </cell>
          <cell r="E303">
            <v>108917.2</v>
          </cell>
          <cell r="F303">
            <v>28607.54</v>
          </cell>
        </row>
        <row r="304">
          <cell r="A304" t="str">
            <v>300000420120 Докомплектование малоценного инвентаря</v>
          </cell>
          <cell r="B304" t="str">
            <v>300000</v>
          </cell>
          <cell r="C304" t="str">
            <v>420120 Докомплектование малоценного инвентаря</v>
          </cell>
          <cell r="D304">
            <v>38092.6</v>
          </cell>
          <cell r="E304">
            <v>31263.89</v>
          </cell>
          <cell r="F304">
            <v>6828.71</v>
          </cell>
        </row>
        <row r="305">
          <cell r="A305" t="str">
            <v>300000420130 Дезинфекция производства</v>
          </cell>
          <cell r="B305" t="str">
            <v>300000</v>
          </cell>
          <cell r="C305" t="str">
            <v>420130 Дезинфекция производства</v>
          </cell>
          <cell r="D305">
            <v>2542.09</v>
          </cell>
          <cell r="E305">
            <v>2063.7800000000002</v>
          </cell>
          <cell r="F305">
            <v>478.31</v>
          </cell>
        </row>
        <row r="306">
          <cell r="A306" t="str">
            <v>300000420131 Моющие, дез.средства</v>
          </cell>
          <cell r="B306" t="str">
            <v>300000</v>
          </cell>
          <cell r="C306" t="str">
            <v>420131 Моющие, дез.средства</v>
          </cell>
          <cell r="D306">
            <v>15432.1</v>
          </cell>
          <cell r="E306">
            <v>11183.61</v>
          </cell>
          <cell r="F306">
            <v>4248.49</v>
          </cell>
        </row>
        <row r="307">
          <cell r="A307" t="str">
            <v>300000420132 Ветеринарное обслуживание</v>
          </cell>
          <cell r="B307" t="str">
            <v>300000</v>
          </cell>
          <cell r="C307" t="str">
            <v>420132 Ветеринарное обслуживание</v>
          </cell>
          <cell r="D307">
            <v>11079.38</v>
          </cell>
          <cell r="E307">
            <v>2996.39</v>
          </cell>
          <cell r="F307">
            <v>8082.99</v>
          </cell>
        </row>
        <row r="308">
          <cell r="A308" t="str">
            <v>300000420133 Сертификация производства</v>
          </cell>
          <cell r="B308" t="str">
            <v>300000</v>
          </cell>
          <cell r="C308" t="str">
            <v>420133 Сертификация производства</v>
          </cell>
          <cell r="D308">
            <v>8590.26</v>
          </cell>
          <cell r="E308">
            <v>7060.91</v>
          </cell>
          <cell r="F308">
            <v>1529.35</v>
          </cell>
        </row>
        <row r="309">
          <cell r="A309" t="str">
            <v>300000420134 Прочие хозяйственные расходы</v>
          </cell>
          <cell r="B309" t="str">
            <v>300000</v>
          </cell>
          <cell r="C309" t="str">
            <v>420134 Прочие хозяйственные расходы</v>
          </cell>
          <cell r="D309">
            <v>1108024.08</v>
          </cell>
          <cell r="E309">
            <v>907248.96</v>
          </cell>
          <cell r="F309">
            <v>200775.12</v>
          </cell>
        </row>
        <row r="310">
          <cell r="A310" t="str">
            <v>300000420210 Ремонт осн.средства, оборудование, МБП</v>
          </cell>
          <cell r="B310" t="str">
            <v>300000</v>
          </cell>
          <cell r="C310" t="str">
            <v>420210 Ремонт осн.средства, оборудование, МБП</v>
          </cell>
          <cell r="D310">
            <v>335017.15000000002</v>
          </cell>
          <cell r="E310">
            <v>276078.39</v>
          </cell>
          <cell r="F310">
            <v>58938.76</v>
          </cell>
        </row>
        <row r="311">
          <cell r="A311" t="str">
            <v>300000420220 Ремонт и эксплуатация транспортных средств</v>
          </cell>
          <cell r="B311" t="str">
            <v>300000</v>
          </cell>
          <cell r="C311" t="str">
            <v>420220 Ремонт и эксплуатация транспортных средств</v>
          </cell>
          <cell r="D311">
            <v>47450.46</v>
          </cell>
          <cell r="E311">
            <v>42337.75</v>
          </cell>
          <cell r="F311">
            <v>5112.71</v>
          </cell>
        </row>
        <row r="312">
          <cell r="A312" t="str">
            <v>300000420310 ГСМ</v>
          </cell>
          <cell r="B312" t="str">
            <v>300000</v>
          </cell>
          <cell r="C312" t="str">
            <v>420310 ГСМ</v>
          </cell>
          <cell r="D312">
            <v>959.52</v>
          </cell>
          <cell r="E312">
            <v>959.52</v>
          </cell>
          <cell r="F312">
            <v>0</v>
          </cell>
        </row>
        <row r="313">
          <cell r="A313" t="str">
            <v>300000420320 Наемный транспорт</v>
          </cell>
          <cell r="B313" t="str">
            <v>300000</v>
          </cell>
          <cell r="C313" t="str">
            <v>420320 Наемный транспорт</v>
          </cell>
          <cell r="D313">
            <v>32684.720000000001</v>
          </cell>
          <cell r="E313">
            <v>25704.560000000001</v>
          </cell>
          <cell r="F313">
            <v>6980.16</v>
          </cell>
        </row>
        <row r="314">
          <cell r="A314" t="str">
            <v>300000420410 Радиотелефоны</v>
          </cell>
          <cell r="B314" t="str">
            <v>300000</v>
          </cell>
          <cell r="C314" t="str">
            <v>420410 Радиотелефоны</v>
          </cell>
          <cell r="D314">
            <v>21864.71</v>
          </cell>
          <cell r="E314">
            <v>18632.849999999999</v>
          </cell>
          <cell r="F314">
            <v>3231.86</v>
          </cell>
        </row>
        <row r="315">
          <cell r="A315" t="str">
            <v>300000420420 Обслуживание телефонной связи</v>
          </cell>
          <cell r="B315" t="str">
            <v>300000</v>
          </cell>
          <cell r="C315" t="str">
            <v>420420 Обслуживание телефонной связи</v>
          </cell>
          <cell r="D315">
            <v>70823.600000000006</v>
          </cell>
          <cell r="E315">
            <v>59581.3</v>
          </cell>
          <cell r="F315">
            <v>11242.3</v>
          </cell>
        </row>
        <row r="316">
          <cell r="A316" t="str">
            <v>300000420430 Обслуживание доступа к интернету, раб.станций</v>
          </cell>
          <cell r="B316" t="str">
            <v>300000</v>
          </cell>
          <cell r="C316" t="str">
            <v>420430 Обслуживание доступа к интернету, раб.станций</v>
          </cell>
          <cell r="D316">
            <v>80572.070000000007</v>
          </cell>
          <cell r="E316">
            <v>55772.07</v>
          </cell>
          <cell r="F316">
            <v>24800</v>
          </cell>
        </row>
        <row r="317">
          <cell r="A317" t="str">
            <v>300000420510 Дератизация помещения</v>
          </cell>
          <cell r="B317" t="str">
            <v>300000</v>
          </cell>
          <cell r="C317" t="str">
            <v>420510 Дератизация помещения</v>
          </cell>
          <cell r="D317">
            <v>100113.5</v>
          </cell>
          <cell r="E317">
            <v>99645.22</v>
          </cell>
          <cell r="F317">
            <v>468.28</v>
          </cell>
        </row>
        <row r="318">
          <cell r="A318" t="str">
            <v>300000420530 Вывоз и уборка мусора</v>
          </cell>
          <cell r="B318" t="str">
            <v>300000</v>
          </cell>
          <cell r="C318" t="str">
            <v>420530 Вывоз и уборка мусора</v>
          </cell>
          <cell r="D318">
            <v>716262.2</v>
          </cell>
          <cell r="E318">
            <v>577867.28</v>
          </cell>
          <cell r="F318">
            <v>138394.92000000001</v>
          </cell>
        </row>
        <row r="319">
          <cell r="A319" t="str">
            <v>300000420531 Коврики в холл</v>
          </cell>
          <cell r="B319" t="str">
            <v>300000</v>
          </cell>
          <cell r="C319" t="str">
            <v>420531 Коврики в холл</v>
          </cell>
          <cell r="D319">
            <v>16042.54</v>
          </cell>
          <cell r="E319">
            <v>10306.459999999999</v>
          </cell>
          <cell r="F319">
            <v>5736.08</v>
          </cell>
        </row>
        <row r="320">
          <cell r="A320" t="str">
            <v>300000420534 Уборка территории (снег)</v>
          </cell>
          <cell r="B320" t="str">
            <v>300000</v>
          </cell>
          <cell r="C320" t="str">
            <v>420534 Уборка территории (снег)</v>
          </cell>
          <cell r="D320">
            <v>109332.13</v>
          </cell>
          <cell r="E320">
            <v>109332.13</v>
          </cell>
          <cell r="F320">
            <v>0</v>
          </cell>
        </row>
        <row r="321">
          <cell r="A321" t="str">
            <v>300000420540 Электроэнергия</v>
          </cell>
          <cell r="B321" t="str">
            <v>300000</v>
          </cell>
          <cell r="C321" t="str">
            <v>420540 Электроэнергия</v>
          </cell>
          <cell r="D321">
            <v>7958.1</v>
          </cell>
          <cell r="E321">
            <v>7958.1</v>
          </cell>
          <cell r="F321">
            <v>0</v>
          </cell>
        </row>
        <row r="322">
          <cell r="A322" t="str">
            <v>300000420544 Прочие коммунальные услуги</v>
          </cell>
          <cell r="B322" t="str">
            <v>300000</v>
          </cell>
          <cell r="C322" t="str">
            <v>420544 Прочие коммунальные услуги</v>
          </cell>
          <cell r="D322">
            <v>847096.41</v>
          </cell>
          <cell r="E322">
            <v>708589.21</v>
          </cell>
          <cell r="F322">
            <v>138507.20000000001</v>
          </cell>
        </row>
        <row r="323">
          <cell r="A323" t="str">
            <v>300000420550 Прочие эксплуатационные расходы</v>
          </cell>
          <cell r="B323" t="str">
            <v>300000</v>
          </cell>
          <cell r="C323" t="str">
            <v>420550 Прочие эксплуатационные расходы</v>
          </cell>
          <cell r="D323">
            <v>540327.38</v>
          </cell>
          <cell r="E323">
            <v>449321.36</v>
          </cell>
          <cell r="F323">
            <v>91006.02</v>
          </cell>
        </row>
        <row r="324">
          <cell r="A324" t="str">
            <v>300000430110 Комиссионные банков</v>
          </cell>
          <cell r="B324" t="str">
            <v>300000</v>
          </cell>
          <cell r="C324" t="str">
            <v>430110 Комиссионные банков</v>
          </cell>
          <cell r="D324">
            <v>117351.46</v>
          </cell>
          <cell r="E324">
            <v>99740.73</v>
          </cell>
          <cell r="F324">
            <v>17610.73</v>
          </cell>
        </row>
        <row r="325">
          <cell r="A325" t="str">
            <v>300000430120 Прочие комиссионные</v>
          </cell>
          <cell r="B325" t="str">
            <v>300000</v>
          </cell>
          <cell r="C325" t="str">
            <v>430120 Прочие комиссионные</v>
          </cell>
          <cell r="D325">
            <v>249642.25</v>
          </cell>
          <cell r="E325">
            <v>195644.09</v>
          </cell>
          <cell r="F325">
            <v>53998.16</v>
          </cell>
        </row>
        <row r="326">
          <cell r="A326" t="str">
            <v>300000430130 Комиссионные по кредитным картам</v>
          </cell>
          <cell r="B326" t="str">
            <v>300000</v>
          </cell>
          <cell r="C326" t="str">
            <v>430130 Комиссионные по кредитным картам</v>
          </cell>
          <cell r="D326">
            <v>150304.99</v>
          </cell>
          <cell r="E326">
            <v>122672.02</v>
          </cell>
          <cell r="F326">
            <v>27632.97</v>
          </cell>
        </row>
        <row r="327">
          <cell r="A327" t="str">
            <v>300000430140 Комиссионные по кредитам</v>
          </cell>
          <cell r="B327" t="str">
            <v>300000</v>
          </cell>
          <cell r="C327" t="str">
            <v>430140 Комиссионные по кредитам</v>
          </cell>
          <cell r="D327">
            <v>845529.72</v>
          </cell>
          <cell r="E327">
            <v>432979.07</v>
          </cell>
          <cell r="F327">
            <v>412550.65</v>
          </cell>
        </row>
        <row r="328">
          <cell r="A328" t="str">
            <v>300000430210 Подписка, доставка, литература</v>
          </cell>
          <cell r="B328" t="str">
            <v>300000</v>
          </cell>
          <cell r="C328" t="str">
            <v>430210 Подписка, доставка, литература</v>
          </cell>
          <cell r="D328">
            <v>9113.41</v>
          </cell>
          <cell r="E328">
            <v>8706.4599999999991</v>
          </cell>
          <cell r="F328">
            <v>406.95</v>
          </cell>
        </row>
        <row r="329">
          <cell r="A329" t="str">
            <v>300000430220 Расходные материалы</v>
          </cell>
          <cell r="B329" t="str">
            <v>300000</v>
          </cell>
          <cell r="C329" t="str">
            <v>430220 Расходные материалы</v>
          </cell>
          <cell r="D329">
            <v>3749.9</v>
          </cell>
          <cell r="E329">
            <v>1900.1</v>
          </cell>
          <cell r="F329">
            <v>1849.8</v>
          </cell>
        </row>
        <row r="330">
          <cell r="A330" t="str">
            <v>300000430310 Семинары</v>
          </cell>
          <cell r="B330" t="str">
            <v>300000</v>
          </cell>
          <cell r="C330" t="str">
            <v>430310 Семинары</v>
          </cell>
          <cell r="D330">
            <v>10550.79</v>
          </cell>
          <cell r="E330">
            <v>8873.5300000000007</v>
          </cell>
          <cell r="F330">
            <v>1677.26</v>
          </cell>
        </row>
        <row r="331">
          <cell r="A331" t="str">
            <v>300000430311 Консультации</v>
          </cell>
          <cell r="B331" t="str">
            <v>300000</v>
          </cell>
          <cell r="C331" t="str">
            <v>430311 Консультации</v>
          </cell>
          <cell r="D331">
            <v>48486.46</v>
          </cell>
          <cell r="E331">
            <v>41208.339999999997</v>
          </cell>
          <cell r="F331">
            <v>7278.12</v>
          </cell>
        </row>
        <row r="332">
          <cell r="A332" t="str">
            <v>300000430320 Обучение новым профессиям</v>
          </cell>
          <cell r="B332" t="str">
            <v>300000</v>
          </cell>
          <cell r="C332" t="str">
            <v>430320 Обучение новым профессиям</v>
          </cell>
          <cell r="D332">
            <v>27168.31</v>
          </cell>
          <cell r="E332">
            <v>25156.2</v>
          </cell>
          <cell r="F332">
            <v>2012.11</v>
          </cell>
        </row>
        <row r="333">
          <cell r="A333" t="str">
            <v>300000430321 Повышение квалификации</v>
          </cell>
          <cell r="B333" t="str">
            <v>300000</v>
          </cell>
          <cell r="C333" t="str">
            <v>430321 Повышение квалификации</v>
          </cell>
          <cell r="D333">
            <v>9314.56</v>
          </cell>
          <cell r="E333">
            <v>9314.56</v>
          </cell>
          <cell r="F333">
            <v>0</v>
          </cell>
        </row>
        <row r="334">
          <cell r="A334" t="str">
            <v>300000430322 Прочее обучение</v>
          </cell>
          <cell r="B334" t="str">
            <v>300000</v>
          </cell>
          <cell r="C334" t="str">
            <v>430322 Прочее обучение</v>
          </cell>
          <cell r="D334">
            <v>11842.64</v>
          </cell>
          <cell r="E334">
            <v>6078.13</v>
          </cell>
          <cell r="F334">
            <v>5764.51</v>
          </cell>
        </row>
        <row r="335">
          <cell r="A335" t="str">
            <v>300000430330 Аудиторские услуги</v>
          </cell>
          <cell r="B335" t="str">
            <v>300000</v>
          </cell>
          <cell r="C335" t="str">
            <v>430330 Аудиторские услуги</v>
          </cell>
          <cell r="D335">
            <v>131938.89000000001</v>
          </cell>
          <cell r="E335">
            <v>127938.89</v>
          </cell>
          <cell r="F335">
            <v>4000</v>
          </cell>
        </row>
        <row r="336">
          <cell r="A336" t="str">
            <v>300000430410 Обслуживание, обновление, установка инф.систем</v>
          </cell>
          <cell r="B336" t="str">
            <v>300000</v>
          </cell>
          <cell r="C336" t="str">
            <v>430410 Обслуживание, обновление, установка инф.систем</v>
          </cell>
          <cell r="D336">
            <v>207416.02</v>
          </cell>
          <cell r="E336">
            <v>155856.10999999999</v>
          </cell>
          <cell r="F336">
            <v>51559.91</v>
          </cell>
        </row>
        <row r="337">
          <cell r="A337" t="str">
            <v>300000430510 Нотариальные услуги</v>
          </cell>
          <cell r="B337" t="str">
            <v>300000</v>
          </cell>
          <cell r="C337" t="str">
            <v>430510 Нотариальные услуги</v>
          </cell>
          <cell r="D337">
            <v>88408.4</v>
          </cell>
          <cell r="E337">
            <v>87414.22</v>
          </cell>
          <cell r="F337">
            <v>994.18</v>
          </cell>
        </row>
        <row r="338">
          <cell r="A338" t="str">
            <v>300000430520 Лицензирование, сертификация</v>
          </cell>
          <cell r="B338" t="str">
            <v>300000</v>
          </cell>
          <cell r="C338" t="str">
            <v>430520 Лицензирование, сертификация</v>
          </cell>
          <cell r="D338">
            <v>-205.25</v>
          </cell>
          <cell r="E338">
            <v>-205.25</v>
          </cell>
          <cell r="F338">
            <v>0</v>
          </cell>
        </row>
        <row r="339">
          <cell r="A339" t="str">
            <v>300000430530 Страхование, оценочные работы</v>
          </cell>
          <cell r="B339" t="str">
            <v>300000</v>
          </cell>
          <cell r="C339" t="str">
            <v>430530 Страхование, оценочные работы</v>
          </cell>
          <cell r="D339">
            <v>142560.12</v>
          </cell>
          <cell r="E339">
            <v>117786.85</v>
          </cell>
          <cell r="F339">
            <v>24773.27</v>
          </cell>
        </row>
        <row r="340">
          <cell r="A340" t="str">
            <v>300000430540 Услуги юриста</v>
          </cell>
          <cell r="B340" t="str">
            <v>300000</v>
          </cell>
          <cell r="C340" t="str">
            <v>430540 Услуги юриста</v>
          </cell>
          <cell r="D340">
            <v>15145.65</v>
          </cell>
          <cell r="E340">
            <v>7699.75</v>
          </cell>
          <cell r="F340">
            <v>7445.9</v>
          </cell>
        </row>
        <row r="341">
          <cell r="A341" t="str">
            <v>300000430610 Рекрутинг</v>
          </cell>
          <cell r="B341" t="str">
            <v>300000</v>
          </cell>
          <cell r="C341" t="str">
            <v>430610 Рекрутинг</v>
          </cell>
          <cell r="D341">
            <v>19809.22</v>
          </cell>
          <cell r="E341">
            <v>19809.22</v>
          </cell>
          <cell r="F341">
            <v>0</v>
          </cell>
        </row>
        <row r="342">
          <cell r="A342" t="str">
            <v>300000430611 Объявления по подбору персонала</v>
          </cell>
          <cell r="B342" t="str">
            <v>300000</v>
          </cell>
          <cell r="C342" t="str">
            <v>430611 Объявления по подбору персонала</v>
          </cell>
          <cell r="D342">
            <v>50274.23</v>
          </cell>
          <cell r="E342">
            <v>44929.41</v>
          </cell>
          <cell r="F342">
            <v>5344.82</v>
          </cell>
        </row>
        <row r="343">
          <cell r="A343" t="str">
            <v>300000430612 Услуги по подбору персонала</v>
          </cell>
          <cell r="B343" t="str">
            <v>300000</v>
          </cell>
          <cell r="C343" t="str">
            <v>430612 Услуги по подбору персонала</v>
          </cell>
          <cell r="D343">
            <v>3499.08</v>
          </cell>
          <cell r="E343">
            <v>2347.81</v>
          </cell>
          <cell r="F343">
            <v>1151.27</v>
          </cell>
        </row>
        <row r="344">
          <cell r="A344" t="str">
            <v>300000430710 Прочие административные расходы</v>
          </cell>
          <cell r="B344" t="str">
            <v>300000</v>
          </cell>
          <cell r="C344" t="str">
            <v>430710 Прочие административные расходы</v>
          </cell>
          <cell r="D344">
            <v>1487.87</v>
          </cell>
          <cell r="E344">
            <v>635.41999999999996</v>
          </cell>
          <cell r="F344">
            <v>852.45</v>
          </cell>
        </row>
        <row r="345">
          <cell r="A345" t="str">
            <v>300000440110 Транспорт, проживание (командировочные)</v>
          </cell>
          <cell r="B345" t="str">
            <v>300000</v>
          </cell>
          <cell r="C345" t="str">
            <v>440110 Транспорт, проживание (командировочные)</v>
          </cell>
          <cell r="D345">
            <v>87847.41</v>
          </cell>
          <cell r="E345">
            <v>75039.53</v>
          </cell>
          <cell r="F345">
            <v>12807.88</v>
          </cell>
        </row>
        <row r="346">
          <cell r="A346" t="str">
            <v>300000440120 Представительские (командировочные) расходы</v>
          </cell>
          <cell r="B346" t="str">
            <v>300000</v>
          </cell>
          <cell r="C346" t="str">
            <v>440120 Представительские (командировочные) расходы</v>
          </cell>
          <cell r="D346">
            <v>9828.81</v>
          </cell>
          <cell r="E346">
            <v>9223.4</v>
          </cell>
          <cell r="F346">
            <v>605.41</v>
          </cell>
        </row>
        <row r="347">
          <cell r="A347" t="str">
            <v>300000440210 Мероприятия (презентации, банкеты и т.п.)</v>
          </cell>
          <cell r="B347" t="str">
            <v>300000</v>
          </cell>
          <cell r="C347" t="str">
            <v>440210 Мероприятия (презентации, банкеты и т.п.)</v>
          </cell>
          <cell r="D347">
            <v>19184.060000000001</v>
          </cell>
          <cell r="E347">
            <v>19184.060000000001</v>
          </cell>
          <cell r="F347">
            <v>0</v>
          </cell>
        </row>
        <row r="348">
          <cell r="A348" t="str">
            <v>300000440220 Согласования</v>
          </cell>
          <cell r="B348" t="str">
            <v>300000</v>
          </cell>
          <cell r="C348" t="str">
            <v>440220 Согласования</v>
          </cell>
          <cell r="D348">
            <v>29882.7</v>
          </cell>
          <cell r="E348">
            <v>25010.85</v>
          </cell>
          <cell r="F348">
            <v>4871.8500000000004</v>
          </cell>
        </row>
        <row r="349">
          <cell r="A349" t="str">
            <v>300000440230 Прочие представительские расходы</v>
          </cell>
          <cell r="B349" t="str">
            <v>300000</v>
          </cell>
          <cell r="C349" t="str">
            <v>440230 Прочие представительские расходы</v>
          </cell>
          <cell r="D349">
            <v>113355.83</v>
          </cell>
          <cell r="E349">
            <v>71567.19</v>
          </cell>
          <cell r="F349">
            <v>41788.639999999999</v>
          </cell>
        </row>
        <row r="350">
          <cell r="A350" t="str">
            <v>300000440310 г-та"Суперпредлож."</v>
          </cell>
          <cell r="B350" t="str">
            <v>300000</v>
          </cell>
          <cell r="C350" t="str">
            <v>440310 г-та"Суперпредлож."</v>
          </cell>
          <cell r="D350">
            <v>43459.32</v>
          </cell>
          <cell r="E350">
            <v>43459.32</v>
          </cell>
          <cell r="F350">
            <v>0</v>
          </cell>
        </row>
        <row r="351">
          <cell r="A351" t="str">
            <v>300000440320 акция"Товары недели"</v>
          </cell>
          <cell r="B351" t="str">
            <v>300000</v>
          </cell>
          <cell r="C351" t="str">
            <v>440320 акция"Товары недели"</v>
          </cell>
          <cell r="D351">
            <v>30875.94</v>
          </cell>
          <cell r="E351">
            <v>4580.97</v>
          </cell>
          <cell r="F351">
            <v>26294.97</v>
          </cell>
        </row>
        <row r="352">
          <cell r="A352" t="str">
            <v>300000440330 Интернет сайт</v>
          </cell>
          <cell r="B352" t="str">
            <v>300000</v>
          </cell>
          <cell r="C352" t="str">
            <v>440330 Интернет сайт</v>
          </cell>
          <cell r="D352">
            <v>11342.15</v>
          </cell>
          <cell r="E352">
            <v>11342.15</v>
          </cell>
          <cell r="F352">
            <v>0</v>
          </cell>
        </row>
        <row r="353">
          <cell r="A353" t="str">
            <v>300000440340 Прочая реклама</v>
          </cell>
          <cell r="B353" t="str">
            <v>300000</v>
          </cell>
          <cell r="C353" t="str">
            <v>440340 Прочая реклама</v>
          </cell>
          <cell r="D353">
            <v>951677.96</v>
          </cell>
          <cell r="E353">
            <v>632670.5</v>
          </cell>
          <cell r="F353">
            <v>319007.46000000002</v>
          </cell>
        </row>
        <row r="354">
          <cell r="A354" t="str">
            <v>300000440360 Реклама открытия новых комплексов</v>
          </cell>
          <cell r="B354" t="str">
            <v>300000</v>
          </cell>
          <cell r="C354" t="str">
            <v>440360 Реклама открытия новых комплексов</v>
          </cell>
          <cell r="D354">
            <v>161334.51999999999</v>
          </cell>
          <cell r="E354">
            <v>160064.89000000001</v>
          </cell>
          <cell r="F354">
            <v>1269.6300000000001</v>
          </cell>
        </row>
        <row r="355">
          <cell r="A355" t="str">
            <v>300000440370 PR направление</v>
          </cell>
          <cell r="B355" t="str">
            <v>300000</v>
          </cell>
          <cell r="C355" t="str">
            <v>440370 PR направление</v>
          </cell>
          <cell r="D355">
            <v>89246.43</v>
          </cell>
          <cell r="E355">
            <v>28908.98</v>
          </cell>
          <cell r="F355">
            <v>60337.45</v>
          </cell>
        </row>
        <row r="356">
          <cell r="A356" t="str">
            <v>300000440380 Мерчайдайзинг</v>
          </cell>
          <cell r="B356" t="str">
            <v>300000</v>
          </cell>
          <cell r="C356" t="str">
            <v>440380 Мерчайдайзинг</v>
          </cell>
          <cell r="D356">
            <v>14393.61</v>
          </cell>
          <cell r="E356">
            <v>8862.84</v>
          </cell>
          <cell r="F356">
            <v>5530.77</v>
          </cell>
        </row>
        <row r="357">
          <cell r="A357" t="str">
            <v>300000440390 Реклама Дорожные знаки</v>
          </cell>
          <cell r="B357" t="str">
            <v>300000</v>
          </cell>
          <cell r="C357" t="str">
            <v>440390 Реклама Дорожные знаки</v>
          </cell>
          <cell r="D357">
            <v>52757.93</v>
          </cell>
          <cell r="E357">
            <v>52757.93</v>
          </cell>
          <cell r="F357">
            <v>0</v>
          </cell>
        </row>
        <row r="358">
          <cell r="A358" t="str">
            <v>300000440411 Презентационные мат-лы (буклеты, листовки и пр.)</v>
          </cell>
          <cell r="B358" t="str">
            <v>300000</v>
          </cell>
          <cell r="C358" t="str">
            <v>440411 Презентационные мат-лы (буклеты, листовки и пр.)</v>
          </cell>
          <cell r="D358">
            <v>24865.32</v>
          </cell>
          <cell r="E358">
            <v>24865.32</v>
          </cell>
          <cell r="F358">
            <v>0</v>
          </cell>
        </row>
        <row r="359">
          <cell r="A359" t="str">
            <v>300000440413 Купоны для розничных покупателей</v>
          </cell>
          <cell r="B359" t="str">
            <v>300000</v>
          </cell>
          <cell r="C359" t="str">
            <v>440413 Купоны для розничных покупателей</v>
          </cell>
          <cell r="D359">
            <v>49859.17</v>
          </cell>
          <cell r="E359">
            <v>49859.17</v>
          </cell>
          <cell r="F359">
            <v>0</v>
          </cell>
        </row>
        <row r="360">
          <cell r="A360" t="str">
            <v>300000440414 Подарки</v>
          </cell>
          <cell r="B360" t="str">
            <v>300000</v>
          </cell>
          <cell r="C360" t="str">
            <v>440414 Подарки</v>
          </cell>
          <cell r="D360">
            <v>166.4</v>
          </cell>
          <cell r="E360">
            <v>166.4</v>
          </cell>
          <cell r="F360">
            <v>0</v>
          </cell>
        </row>
        <row r="361">
          <cell r="A361" t="str">
            <v>300000440420 Опросы в магазинах</v>
          </cell>
          <cell r="B361" t="str">
            <v>300000</v>
          </cell>
          <cell r="C361" t="str">
            <v>440420 Опросы в магазинах</v>
          </cell>
          <cell r="D361">
            <v>1989.54</v>
          </cell>
          <cell r="E361">
            <v>1989.54</v>
          </cell>
          <cell r="F361">
            <v>0</v>
          </cell>
        </row>
        <row r="362">
          <cell r="A362" t="str">
            <v>300000440430 Обслуживание БД по владельцам дисконтных карт</v>
          </cell>
          <cell r="B362" t="str">
            <v>300000</v>
          </cell>
          <cell r="C362" t="str">
            <v>440430 Обслуживание БД по владельцам дисконтных карт</v>
          </cell>
          <cell r="D362">
            <v>151001.53</v>
          </cell>
          <cell r="E362">
            <v>64268.9</v>
          </cell>
          <cell r="F362">
            <v>86732.63</v>
          </cell>
        </row>
        <row r="363">
          <cell r="A363" t="str">
            <v>300000440431 Дисконтные карты</v>
          </cell>
          <cell r="B363" t="str">
            <v>300000</v>
          </cell>
          <cell r="C363" t="str">
            <v>440431 Дисконтные карты</v>
          </cell>
          <cell r="D363">
            <v>21849.41</v>
          </cell>
          <cell r="E363">
            <v>21849.41</v>
          </cell>
          <cell r="F363">
            <v>0</v>
          </cell>
        </row>
        <row r="364">
          <cell r="A364" t="str">
            <v>300000440432 Анкеты для дисконтных карт</v>
          </cell>
          <cell r="B364" t="str">
            <v>300000</v>
          </cell>
          <cell r="C364" t="str">
            <v>440432 Анкеты для дисконтных карт</v>
          </cell>
          <cell r="D364">
            <v>7934.09</v>
          </cell>
          <cell r="E364">
            <v>7663.16</v>
          </cell>
          <cell r="F364">
            <v>270.93</v>
          </cell>
        </row>
        <row r="365">
          <cell r="A365" t="str">
            <v>300000440510 Акты списания брака - food</v>
          </cell>
          <cell r="B365" t="str">
            <v>300000</v>
          </cell>
          <cell r="C365" t="str">
            <v>440510 Акты списания брака - food</v>
          </cell>
          <cell r="D365">
            <v>183387.67</v>
          </cell>
          <cell r="E365">
            <v>122739.89</v>
          </cell>
          <cell r="F365">
            <v>60647.78</v>
          </cell>
        </row>
        <row r="366">
          <cell r="A366" t="str">
            <v>300000440511 Акты списания брака - фрукты, овощи</v>
          </cell>
          <cell r="B366" t="str">
            <v>300000</v>
          </cell>
          <cell r="C366" t="str">
            <v>440511 Акты списания брака - фрукты, овощи</v>
          </cell>
          <cell r="D366">
            <v>294739.14</v>
          </cell>
          <cell r="E366">
            <v>225459.02</v>
          </cell>
          <cell r="F366">
            <v>69280.12</v>
          </cell>
        </row>
        <row r="367">
          <cell r="A367" t="str">
            <v>300000440512 Акты списания брака - non-food</v>
          </cell>
          <cell r="B367" t="str">
            <v>300000</v>
          </cell>
          <cell r="C367" t="str">
            <v>440512 Акты списания брака - non-food</v>
          </cell>
          <cell r="D367">
            <v>63743.19</v>
          </cell>
          <cell r="E367">
            <v>13500.67</v>
          </cell>
          <cell r="F367">
            <v>50242.52</v>
          </cell>
        </row>
        <row r="368">
          <cell r="A368" t="str">
            <v>300000440513 Акты списания товаров в производство</v>
          </cell>
          <cell r="B368" t="str">
            <v>300000</v>
          </cell>
          <cell r="C368" t="str">
            <v>440513 Акты списания товаров в производство</v>
          </cell>
          <cell r="D368">
            <v>34154.949999999997</v>
          </cell>
          <cell r="E368">
            <v>29295.360000000001</v>
          </cell>
          <cell r="F368">
            <v>4859.59</v>
          </cell>
        </row>
        <row r="369">
          <cell r="A369" t="str">
            <v>300000440520 Расходы на приобретения сертификатов</v>
          </cell>
          <cell r="B369" t="str">
            <v>300000</v>
          </cell>
          <cell r="C369" t="str">
            <v>440520 Расходы на приобретения сертификатов</v>
          </cell>
          <cell r="D369">
            <v>3981.56</v>
          </cell>
          <cell r="E369">
            <v>3981.56</v>
          </cell>
          <cell r="F369">
            <v>0</v>
          </cell>
        </row>
        <row r="370">
          <cell r="A370" t="str">
            <v>300000440530 Прочие коммерческие расходы</v>
          </cell>
          <cell r="B370" t="str">
            <v>300000</v>
          </cell>
          <cell r="C370" t="str">
            <v>440530 Прочие коммерческие расходы</v>
          </cell>
          <cell r="D370">
            <v>4005.95</v>
          </cell>
          <cell r="E370">
            <v>2465.31</v>
          </cell>
          <cell r="F370">
            <v>1540.64</v>
          </cell>
        </row>
        <row r="371">
          <cell r="A371" t="str">
            <v>300000450110 Охранные предприятия</v>
          </cell>
          <cell r="B371" t="str">
            <v>300000</v>
          </cell>
          <cell r="C371" t="str">
            <v>450110 Охранные предприятия</v>
          </cell>
          <cell r="D371">
            <v>1414454.25</v>
          </cell>
          <cell r="E371">
            <v>1188750.43</v>
          </cell>
          <cell r="F371">
            <v>225703.82</v>
          </cell>
        </row>
        <row r="372">
          <cell r="A372" t="str">
            <v>300000450210 Проценты по кредитам</v>
          </cell>
          <cell r="B372" t="str">
            <v>300000</v>
          </cell>
          <cell r="C372" t="str">
            <v>450210 Проценты по кредитам</v>
          </cell>
          <cell r="D372">
            <v>4488989.13</v>
          </cell>
          <cell r="E372">
            <v>3942460.3</v>
          </cell>
          <cell r="F372">
            <v>546528.82999999996</v>
          </cell>
        </row>
        <row r="373">
          <cell r="A373" t="str">
            <v>300000450310 Налог на имущество</v>
          </cell>
          <cell r="B373" t="str">
            <v>300000</v>
          </cell>
          <cell r="C373" t="str">
            <v>450310 Налог на имущество</v>
          </cell>
          <cell r="D373">
            <v>380306.29</v>
          </cell>
          <cell r="E373">
            <v>811981.05</v>
          </cell>
          <cell r="F373">
            <v>-431674.76</v>
          </cell>
        </row>
        <row r="374">
          <cell r="A374" t="str">
            <v>300000450320 Налог на прибыль</v>
          </cell>
          <cell r="B374" t="str">
            <v>300000</v>
          </cell>
          <cell r="C374" t="str">
            <v>450320 Налог на прибыль</v>
          </cell>
          <cell r="D374">
            <v>85884.39</v>
          </cell>
          <cell r="E374">
            <v>78566.33</v>
          </cell>
          <cell r="F374">
            <v>7318.06</v>
          </cell>
        </row>
        <row r="375">
          <cell r="A375" t="str">
            <v>300000450330 Налоги от ФЗП</v>
          </cell>
          <cell r="B375" t="str">
            <v>300000</v>
          </cell>
          <cell r="C375" t="str">
            <v>450330 Налоги от ФЗП</v>
          </cell>
          <cell r="D375">
            <v>1657505.46</v>
          </cell>
          <cell r="E375">
            <v>1233334.7</v>
          </cell>
          <cell r="F375">
            <v>424170.76</v>
          </cell>
        </row>
        <row r="376">
          <cell r="A376" t="str">
            <v>300000450340 Налоги от товарооборота</v>
          </cell>
          <cell r="B376" t="str">
            <v>300000</v>
          </cell>
          <cell r="C376" t="str">
            <v>450340 Налоги от товарооборота</v>
          </cell>
          <cell r="D376">
            <v>347744.98</v>
          </cell>
          <cell r="E376">
            <v>309879.37</v>
          </cell>
          <cell r="F376">
            <v>37865.61</v>
          </cell>
        </row>
        <row r="377">
          <cell r="A377" t="str">
            <v>300000450350 Налоги прочие</v>
          </cell>
          <cell r="B377" t="str">
            <v>300000</v>
          </cell>
          <cell r="C377" t="str">
            <v>450350 Налоги прочие</v>
          </cell>
          <cell r="D377">
            <v>103843.75</v>
          </cell>
          <cell r="E377">
            <v>75278.600000000006</v>
          </cell>
          <cell r="F377">
            <v>28565.15</v>
          </cell>
        </row>
        <row r="378">
          <cell r="A378" t="str">
            <v>300000450410 Убытки по результатам ПИ</v>
          </cell>
          <cell r="B378" t="str">
            <v>300000</v>
          </cell>
          <cell r="C378" t="str">
            <v>450410 Убытки по результатам ПИ</v>
          </cell>
          <cell r="D378">
            <v>9389716.8399999999</v>
          </cell>
          <cell r="E378">
            <v>2508509.16</v>
          </cell>
          <cell r="F378">
            <v>6881207.6799999997</v>
          </cell>
        </row>
        <row r="379">
          <cell r="A379" t="str">
            <v>300000450411 Убытки от инвентаризации ОС</v>
          </cell>
          <cell r="B379" t="str">
            <v>300000</v>
          </cell>
          <cell r="C379" t="str">
            <v>450411 Убытки от инвентаризации ОС</v>
          </cell>
          <cell r="D379">
            <v>63933.8</v>
          </cell>
          <cell r="E379">
            <v>147435.12</v>
          </cell>
          <cell r="F379">
            <v>-83501.320000000007</v>
          </cell>
        </row>
        <row r="380">
          <cell r="A380" t="str">
            <v>300000450412 Убытки по результатам ПИ производства</v>
          </cell>
          <cell r="B380" t="str">
            <v>300000</v>
          </cell>
          <cell r="C380" t="str">
            <v>450412 Убытки по результатам ПИ производства</v>
          </cell>
          <cell r="D380">
            <v>175322.84</v>
          </cell>
          <cell r="E380">
            <v>164810.46</v>
          </cell>
          <cell r="F380">
            <v>10512.38</v>
          </cell>
        </row>
        <row r="381">
          <cell r="A381" t="str">
            <v>300000489010 Амортизация производственного оборудования</v>
          </cell>
          <cell r="B381" t="str">
            <v>300000</v>
          </cell>
          <cell r="C381" t="str">
            <v>489010 Амортизация производственного оборудования</v>
          </cell>
          <cell r="D381">
            <v>446132.89</v>
          </cell>
          <cell r="E381">
            <v>403727.91</v>
          </cell>
          <cell r="F381">
            <v>42404.98</v>
          </cell>
        </row>
        <row r="382">
          <cell r="A382" t="str">
            <v>300000489020 Амортизация офисного оборудования</v>
          </cell>
          <cell r="B382" t="str">
            <v>300000</v>
          </cell>
          <cell r="C382" t="str">
            <v>489020 Амортизация офисного оборудования</v>
          </cell>
          <cell r="D382">
            <v>323696.02</v>
          </cell>
          <cell r="E382">
            <v>286915.59999999998</v>
          </cell>
          <cell r="F382">
            <v>36780.42</v>
          </cell>
        </row>
        <row r="383">
          <cell r="A383" t="str">
            <v>300000489030 Aмортизация холодильного оборудования</v>
          </cell>
          <cell r="B383" t="str">
            <v>300000</v>
          </cell>
          <cell r="C383" t="str">
            <v>489030 Aмортизация холодильного оборудования</v>
          </cell>
          <cell r="D383">
            <v>326223.32</v>
          </cell>
          <cell r="E383">
            <v>288048.98</v>
          </cell>
          <cell r="F383">
            <v>38174.339999999997</v>
          </cell>
        </row>
        <row r="384">
          <cell r="A384" t="str">
            <v>300000489040 Амортизация оргтехники</v>
          </cell>
          <cell r="B384" t="str">
            <v>300000</v>
          </cell>
          <cell r="C384" t="str">
            <v>489040 Амортизация оргтехники</v>
          </cell>
          <cell r="D384">
            <v>897258.89</v>
          </cell>
          <cell r="E384">
            <v>804161.21</v>
          </cell>
          <cell r="F384">
            <v>93097.68</v>
          </cell>
        </row>
        <row r="385">
          <cell r="A385" t="str">
            <v>300000489050 Амортизация оборудование котельной</v>
          </cell>
          <cell r="B385" t="str">
            <v>300000</v>
          </cell>
          <cell r="C385" t="str">
            <v>489050 Амортизация оборудование котельной</v>
          </cell>
          <cell r="D385">
            <v>88112.97</v>
          </cell>
          <cell r="E385">
            <v>78485.820000000007</v>
          </cell>
          <cell r="F385">
            <v>9627.15</v>
          </cell>
        </row>
        <row r="386">
          <cell r="A386" t="str">
            <v>300000489060 Амортизация - класс оценки 60</v>
          </cell>
          <cell r="B386" t="str">
            <v>300000</v>
          </cell>
          <cell r="C386" t="str">
            <v>489060 Амортизация - класс оценки 60</v>
          </cell>
          <cell r="D386">
            <v>470061.19</v>
          </cell>
          <cell r="E386">
            <v>422211.58</v>
          </cell>
          <cell r="F386">
            <v>47849.61</v>
          </cell>
        </row>
        <row r="387">
          <cell r="A387" t="str">
            <v>300000489070 Амортизация грузовых стеллажей</v>
          </cell>
          <cell r="B387" t="str">
            <v>300000</v>
          </cell>
          <cell r="C387" t="str">
            <v>489070 Амортизация грузовых стеллажей</v>
          </cell>
          <cell r="D387">
            <v>291330.01</v>
          </cell>
          <cell r="E387">
            <v>255631.97</v>
          </cell>
          <cell r="F387">
            <v>35698.04</v>
          </cell>
        </row>
        <row r="388">
          <cell r="A388" t="str">
            <v>300000489080 Амортизация аксессуаров</v>
          </cell>
          <cell r="B388" t="str">
            <v>300000</v>
          </cell>
          <cell r="C388" t="str">
            <v>489080 Амортизация аксессуаров</v>
          </cell>
          <cell r="D388">
            <v>133114.12</v>
          </cell>
          <cell r="E388">
            <v>116751.39</v>
          </cell>
          <cell r="F388">
            <v>16362.73</v>
          </cell>
        </row>
        <row r="389">
          <cell r="A389" t="str">
            <v>300000489090 Амортизация проч.спец.оборудования</v>
          </cell>
          <cell r="B389" t="str">
            <v>300000</v>
          </cell>
          <cell r="C389" t="str">
            <v>489090 Амортизация проч.спец.оборудования</v>
          </cell>
          <cell r="D389">
            <v>121557.33</v>
          </cell>
          <cell r="E389">
            <v>99989.440000000002</v>
          </cell>
          <cell r="F389">
            <v>21567.89</v>
          </cell>
        </row>
        <row r="390">
          <cell r="A390" t="str">
            <v>300000489101 Амортизация здания</v>
          </cell>
          <cell r="B390" t="str">
            <v>300000</v>
          </cell>
          <cell r="C390" t="str">
            <v>489101 Амортизация здания</v>
          </cell>
          <cell r="D390">
            <v>2876667.35</v>
          </cell>
          <cell r="E390">
            <v>2517689.6800000002</v>
          </cell>
          <cell r="F390">
            <v>358977.67</v>
          </cell>
        </row>
        <row r="391">
          <cell r="A391" t="str">
            <v>300000489201 Амортизация - класс оценки 201</v>
          </cell>
          <cell r="B391" t="str">
            <v>300000</v>
          </cell>
          <cell r="C391" t="str">
            <v>489201 Амортизация - класс оценки 201</v>
          </cell>
          <cell r="D391">
            <v>390944.48</v>
          </cell>
          <cell r="E391">
            <v>340004.06</v>
          </cell>
          <cell r="F391">
            <v>50940.42</v>
          </cell>
        </row>
        <row r="392">
          <cell r="A392" t="str">
            <v>300000800000 Выручка FOOD розница</v>
          </cell>
          <cell r="B392" t="str">
            <v>300000</v>
          </cell>
          <cell r="C392" t="str">
            <v>800000 Выручка FOOD розница</v>
          </cell>
          <cell r="D392">
            <v>-323821802.42000002</v>
          </cell>
          <cell r="E392">
            <v>-265703146.27000001</v>
          </cell>
          <cell r="F392">
            <v>-58118656.149999999</v>
          </cell>
        </row>
        <row r="393">
          <cell r="A393" t="str">
            <v>300000800010 Выручка FOOD опт</v>
          </cell>
          <cell r="B393" t="str">
            <v>300000</v>
          </cell>
          <cell r="C393" t="str">
            <v>800010 Выручка FOOD опт</v>
          </cell>
          <cell r="D393">
            <v>-11747.75</v>
          </cell>
          <cell r="E393">
            <v>-831.74</v>
          </cell>
          <cell r="F393">
            <v>-10916.01</v>
          </cell>
        </row>
        <row r="394">
          <cell r="A394" t="str">
            <v>300000800100 Выручка NON-FOOD розница</v>
          </cell>
          <cell r="B394" t="str">
            <v>300000</v>
          </cell>
          <cell r="C394" t="str">
            <v>800100 Выручка NON-FOOD розница</v>
          </cell>
          <cell r="D394">
            <v>-56463031.280000001</v>
          </cell>
          <cell r="E394">
            <v>-45100910.659999996</v>
          </cell>
          <cell r="F394">
            <v>-11362120.619999999</v>
          </cell>
        </row>
        <row r="395">
          <cell r="A395" t="str">
            <v>300000800110 Выручка NON-FOOD опт</v>
          </cell>
          <cell r="B395" t="str">
            <v>300000</v>
          </cell>
          <cell r="C395" t="str">
            <v>800110 Выручка NON-FOOD опт</v>
          </cell>
          <cell r="D395">
            <v>-48734.080000000002</v>
          </cell>
          <cell r="E395">
            <v>-7877</v>
          </cell>
          <cell r="F395">
            <v>-40857.08</v>
          </cell>
        </row>
        <row r="396">
          <cell r="A396" t="str">
            <v>300000831000 Себестоимость товаров Food</v>
          </cell>
          <cell r="B396" t="str">
            <v>300000</v>
          </cell>
          <cell r="C396" t="str">
            <v>831000 Себестоимость товаров Food</v>
          </cell>
          <cell r="D396">
            <v>265817674.12</v>
          </cell>
          <cell r="E396">
            <v>218293901.62</v>
          </cell>
          <cell r="F396">
            <v>47523772.5</v>
          </cell>
        </row>
        <row r="397">
          <cell r="A397" t="str">
            <v>300000831090 Отклонения в Себестоимости товаров Food</v>
          </cell>
          <cell r="B397" t="str">
            <v>300000</v>
          </cell>
          <cell r="C397" t="str">
            <v>831090 Отклонения в Себестоимости товаров Food</v>
          </cell>
          <cell r="D397">
            <v>204165.99</v>
          </cell>
          <cell r="E397">
            <v>204165.99</v>
          </cell>
          <cell r="F397">
            <v>0</v>
          </cell>
        </row>
        <row r="398">
          <cell r="A398" t="str">
            <v>300000832000 Себестоимость товаров Non- Food</v>
          </cell>
          <cell r="B398" t="str">
            <v>300000</v>
          </cell>
          <cell r="C398" t="str">
            <v>832000 Себестоимость товаров Non- Food</v>
          </cell>
          <cell r="D398">
            <v>45999037.380000003</v>
          </cell>
          <cell r="E398">
            <v>37086685.189999998</v>
          </cell>
          <cell r="F398">
            <v>8912352.1899999995</v>
          </cell>
        </row>
        <row r="399">
          <cell r="A399" t="str">
            <v>300000834000 Себестоимость сырья</v>
          </cell>
          <cell r="B399" t="str">
            <v>300000</v>
          </cell>
          <cell r="C399" t="str">
            <v>834000 Себестоимость сырья</v>
          </cell>
          <cell r="D399">
            <v>345.6</v>
          </cell>
          <cell r="E399">
            <v>0</v>
          </cell>
          <cell r="F399">
            <v>345.6</v>
          </cell>
        </row>
        <row r="400">
          <cell r="A400" t="str">
            <v>300000834200 Себестоимость готовой продукции</v>
          </cell>
          <cell r="B400" t="str">
            <v>300000</v>
          </cell>
          <cell r="C400" t="str">
            <v>834200 Себестоимость готовой продукции</v>
          </cell>
          <cell r="D400">
            <v>20351533.399999999</v>
          </cell>
          <cell r="E400">
            <v>17196758.57</v>
          </cell>
          <cell r="F400">
            <v>3154774.83</v>
          </cell>
        </row>
        <row r="401">
          <cell r="A401" t="str">
            <v>300000834290 Отклонения в Себестоимости готовой продукции</v>
          </cell>
          <cell r="B401" t="str">
            <v>300000</v>
          </cell>
          <cell r="C401" t="str">
            <v>834290 Отклонения в Себестоимости готовой продукции</v>
          </cell>
          <cell r="D401">
            <v>648587.47</v>
          </cell>
          <cell r="E401">
            <v>517406.88</v>
          </cell>
          <cell r="F401">
            <v>131180.59</v>
          </cell>
        </row>
        <row r="402">
          <cell r="A402" t="str">
            <v>300000840000 Продажа дисконтных карт</v>
          </cell>
          <cell r="B402" t="str">
            <v>300000</v>
          </cell>
          <cell r="C402" t="str">
            <v>840000 Продажа дисконтных карт</v>
          </cell>
          <cell r="D402">
            <v>-469538.63</v>
          </cell>
          <cell r="E402">
            <v>-364655.59</v>
          </cell>
          <cell r="F402">
            <v>-104883.04</v>
          </cell>
        </row>
        <row r="403">
          <cell r="A403" t="str">
            <v>300000840020 Продажа вторичного сырья</v>
          </cell>
          <cell r="B403" t="str">
            <v>300000</v>
          </cell>
          <cell r="C403" t="str">
            <v>840020 Продажа вторичного сырья</v>
          </cell>
          <cell r="D403">
            <v>-147631.13</v>
          </cell>
          <cell r="E403">
            <v>-129104.58</v>
          </cell>
          <cell r="F403">
            <v>-18526.55</v>
          </cell>
        </row>
        <row r="404">
          <cell r="A404" t="str">
            <v>300000840030 Продажа паллет</v>
          </cell>
          <cell r="B404" t="str">
            <v>300000</v>
          </cell>
          <cell r="C404" t="str">
            <v>840030 Продажа паллет</v>
          </cell>
          <cell r="D404">
            <v>-1962108.63</v>
          </cell>
          <cell r="E404">
            <v>-1625203.74</v>
          </cell>
          <cell r="F404">
            <v>-336904.89</v>
          </cell>
        </row>
        <row r="405">
          <cell r="A405" t="str">
            <v>300000840050 Продажа услуг</v>
          </cell>
          <cell r="B405" t="str">
            <v>300000</v>
          </cell>
          <cell r="C405" t="str">
            <v>840050 Продажа услуг</v>
          </cell>
          <cell r="D405">
            <v>-1015.05</v>
          </cell>
          <cell r="E405">
            <v>9.4600000000000009</v>
          </cell>
          <cell r="F405">
            <v>-1024.51</v>
          </cell>
        </row>
        <row r="406">
          <cell r="A406" t="str">
            <v>300000842000 Доход от рекламы - внутренние рекламоносители</v>
          </cell>
          <cell r="B406" t="str">
            <v>300000</v>
          </cell>
          <cell r="C406" t="str">
            <v>842000 Доход от рекламы - внутренние рекламоносители</v>
          </cell>
          <cell r="D406">
            <v>-580193.56999999995</v>
          </cell>
          <cell r="E406">
            <v>-374475.04</v>
          </cell>
          <cell r="F406">
            <v>-205718.53</v>
          </cell>
        </row>
        <row r="407">
          <cell r="A407" t="str">
            <v>300000842010 Доход от рекламы - внешние рекламоносители</v>
          </cell>
          <cell r="B407" t="str">
            <v>300000</v>
          </cell>
          <cell r="C407" t="str">
            <v>842010 Доход от рекламы - внешние рекламоносители</v>
          </cell>
          <cell r="D407">
            <v>-623744.01</v>
          </cell>
          <cell r="E407">
            <v>-537551.63</v>
          </cell>
          <cell r="F407">
            <v>-86192.38</v>
          </cell>
        </row>
        <row r="408">
          <cell r="A408" t="str">
            <v>300000843000 Доход от аренды помещений</v>
          </cell>
          <cell r="B408" t="str">
            <v>300000</v>
          </cell>
          <cell r="C408" t="str">
            <v>843000 Доход от аренды помещений</v>
          </cell>
          <cell r="D408">
            <v>-1015217.01</v>
          </cell>
          <cell r="E408">
            <v>-856774.81</v>
          </cell>
          <cell r="F408">
            <v>-158442.20000000001</v>
          </cell>
        </row>
        <row r="409">
          <cell r="A409" t="str">
            <v>300000843010 Доход от аренды имущества</v>
          </cell>
          <cell r="B409" t="str">
            <v>300000</v>
          </cell>
          <cell r="C409" t="str">
            <v>843010 Доход от аренды имущества</v>
          </cell>
          <cell r="D409">
            <v>-17863.169999999998</v>
          </cell>
          <cell r="E409">
            <v>-14868.16</v>
          </cell>
          <cell r="F409">
            <v>-2995.01</v>
          </cell>
        </row>
        <row r="410">
          <cell r="A410" t="str">
            <v>300000900010 Перенос результата текущего периода</v>
          </cell>
          <cell r="B410" t="str">
            <v>300000</v>
          </cell>
          <cell r="C410" t="str">
            <v>900010 Перенос результата текущего периода</v>
          </cell>
          <cell r="D410">
            <v>-19224522.43</v>
          </cell>
          <cell r="E410">
            <v>-19224522.43</v>
          </cell>
          <cell r="F410">
            <v>0</v>
          </cell>
        </row>
        <row r="411">
          <cell r="A411" t="str">
            <v>300000</v>
          </cell>
          <cell r="B411" t="str">
            <v>300000</v>
          </cell>
          <cell r="C411">
            <v>0</v>
          </cell>
          <cell r="D411">
            <v>-26838828.550000001</v>
          </cell>
          <cell r="E411">
            <v>-27821653.050000001</v>
          </cell>
          <cell r="F411">
            <v>982824.5</v>
          </cell>
        </row>
        <row r="412">
          <cell r="A412" t="str">
            <v>400000999010 Отчет кассиров: оборот по кредитным картам</v>
          </cell>
          <cell r="B412" t="str">
            <v>400000</v>
          </cell>
          <cell r="C412" t="str">
            <v>999010 Отчет кассиров: оборот по кредитным картам</v>
          </cell>
          <cell r="D412">
            <v>-10720757.880000001</v>
          </cell>
          <cell r="E412">
            <v>-8648856.0099999998</v>
          </cell>
          <cell r="F412">
            <v>-2071901.87</v>
          </cell>
        </row>
        <row r="413">
          <cell r="A413" t="str">
            <v>400000999090 Отчет кассиров: тех.счет (для 999000 и 999010)</v>
          </cell>
          <cell r="B413" t="str">
            <v>400000</v>
          </cell>
          <cell r="C413" t="str">
            <v>999090 Отчет кассиров: тех.счет (для 999000 и 999010)</v>
          </cell>
          <cell r="D413">
            <v>10720757.880000001</v>
          </cell>
          <cell r="E413">
            <v>8648856.0099999998</v>
          </cell>
          <cell r="F413">
            <v>2071901.87</v>
          </cell>
        </row>
        <row r="414">
          <cell r="A414" t="str">
            <v>400000INITFI Перенос данных FI</v>
          </cell>
          <cell r="B414" t="str">
            <v>400000</v>
          </cell>
          <cell r="C414" t="str">
            <v>INITFI Перенос данных FI</v>
          </cell>
          <cell r="D414">
            <v>3561698.67</v>
          </cell>
          <cell r="E414">
            <v>3561698.67</v>
          </cell>
          <cell r="F414">
            <v>0</v>
          </cell>
        </row>
        <row r="415">
          <cell r="A415" t="str">
            <v>400000INITMM Перенос данных MM</v>
          </cell>
          <cell r="B415" t="str">
            <v>400000</v>
          </cell>
          <cell r="C415" t="str">
            <v>INITMM Перенос данных MM</v>
          </cell>
          <cell r="D415">
            <v>13804.12</v>
          </cell>
          <cell r="E415">
            <v>13804.12</v>
          </cell>
          <cell r="F415">
            <v>0</v>
          </cell>
        </row>
        <row r="416">
          <cell r="A416" t="str">
            <v>400000</v>
          </cell>
          <cell r="B416" t="str">
            <v>400000</v>
          </cell>
          <cell r="C416">
            <v>0</v>
          </cell>
          <cell r="D416">
            <v>3575502.79</v>
          </cell>
          <cell r="E416">
            <v>3575502.79</v>
          </cell>
          <cell r="F416">
            <v>0</v>
          </cell>
        </row>
        <row r="417">
          <cell r="A417" t="str">
            <v>500000239999 Расходы прочие - корректировочный счет</v>
          </cell>
          <cell r="B417" t="str">
            <v>500000</v>
          </cell>
          <cell r="C417" t="str">
            <v>239999 Расходы прочие - корректировочный счет</v>
          </cell>
          <cell r="D417">
            <v>347.54</v>
          </cell>
          <cell r="E417">
            <v>347.54</v>
          </cell>
          <cell r="F417">
            <v>0</v>
          </cell>
        </row>
        <row r="418">
          <cell r="A418" t="str">
            <v>500000300009 Товары FOOD - коррект.счет</v>
          </cell>
          <cell r="B418" t="str">
            <v>500000</v>
          </cell>
          <cell r="C418" t="str">
            <v>300009 Товары FOOD - коррект.счет</v>
          </cell>
          <cell r="D418">
            <v>-1739439.64</v>
          </cell>
          <cell r="E418">
            <v>-1739439.64</v>
          </cell>
          <cell r="F418">
            <v>0</v>
          </cell>
        </row>
        <row r="419">
          <cell r="A419" t="str">
            <v>500000300019 Товары NON-FOOD - коррект.счет</v>
          </cell>
          <cell r="B419" t="str">
            <v>500000</v>
          </cell>
          <cell r="C419" t="str">
            <v>300019 Товары NON-FOOD - коррект.счет</v>
          </cell>
          <cell r="D419">
            <v>-309170.17</v>
          </cell>
          <cell r="E419">
            <v>-309170.17</v>
          </cell>
          <cell r="F419">
            <v>0</v>
          </cell>
        </row>
        <row r="420">
          <cell r="A420" t="str">
            <v>500000409999 Потребление  - корректировочный счет</v>
          </cell>
          <cell r="B420" t="str">
            <v>500000</v>
          </cell>
          <cell r="C420" t="str">
            <v>409999 Потребление  - корректировочный счет</v>
          </cell>
          <cell r="D420">
            <v>7885.66</v>
          </cell>
          <cell r="E420">
            <v>7885.66</v>
          </cell>
          <cell r="F420">
            <v>0</v>
          </cell>
        </row>
        <row r="421">
          <cell r="A421" t="str">
            <v>500000489999 Амортизация - корректировочный счет</v>
          </cell>
          <cell r="B421" t="str">
            <v>500000</v>
          </cell>
          <cell r="C421" t="str">
            <v>489999 Амортизация - корректировочный счет</v>
          </cell>
          <cell r="D421">
            <v>-21.95</v>
          </cell>
          <cell r="E421">
            <v>-21.95</v>
          </cell>
          <cell r="F421">
            <v>0</v>
          </cell>
        </row>
        <row r="422">
          <cell r="A422" t="str">
            <v>500000499999 Опрерационные расходы - корректировочный счет</v>
          </cell>
          <cell r="B422" t="str">
            <v>500000</v>
          </cell>
          <cell r="C422" t="str">
            <v>499999 Опрерационные расходы - корректировочный счет</v>
          </cell>
          <cell r="D422">
            <v>-3247.51</v>
          </cell>
          <cell r="E422">
            <v>-3247.51</v>
          </cell>
          <cell r="F422">
            <v>0</v>
          </cell>
        </row>
        <row r="423">
          <cell r="A423" t="str">
            <v>500000790009 Сырье - коррект.счет</v>
          </cell>
          <cell r="B423" t="str">
            <v>500000</v>
          </cell>
          <cell r="C423" t="str">
            <v>790009 Сырье - коррект.счет</v>
          </cell>
          <cell r="D423">
            <v>-86759.05</v>
          </cell>
          <cell r="E423">
            <v>-86759.05</v>
          </cell>
          <cell r="F423">
            <v>0</v>
          </cell>
        </row>
        <row r="424">
          <cell r="A424" t="str">
            <v>500000829999 Выручка от продаж - корректировочный счет</v>
          </cell>
          <cell r="B424" t="str">
            <v>500000</v>
          </cell>
          <cell r="C424" t="str">
            <v>829999 Выручка от продаж - корректировочный счет</v>
          </cell>
          <cell r="D424">
            <v>2666031.96</v>
          </cell>
          <cell r="E424">
            <v>2666031.96</v>
          </cell>
          <cell r="F424">
            <v>0</v>
          </cell>
        </row>
        <row r="425">
          <cell r="A425" t="str">
            <v>500000839999 Себестоимость - корректировочный счет</v>
          </cell>
          <cell r="B425" t="str">
            <v>500000</v>
          </cell>
          <cell r="C425" t="str">
            <v>839999 Себестоимость - корректировочный счет</v>
          </cell>
          <cell r="D425">
            <v>-2405971.62</v>
          </cell>
          <cell r="E425">
            <v>-2405971.62</v>
          </cell>
          <cell r="F425">
            <v>0</v>
          </cell>
        </row>
        <row r="426">
          <cell r="A426" t="str">
            <v>500000900002 Корректировка запаса (НДС)</v>
          </cell>
          <cell r="B426" t="str">
            <v>500000</v>
          </cell>
          <cell r="C426" t="str">
            <v>900002 Корректировка запаса (НДС)</v>
          </cell>
          <cell r="D426">
            <v>2400973.12</v>
          </cell>
          <cell r="E426">
            <v>2400973.12</v>
          </cell>
          <cell r="F426">
            <v>0</v>
          </cell>
        </row>
        <row r="427">
          <cell r="A427" t="str">
            <v>500000</v>
          </cell>
          <cell r="B427" t="str">
            <v>500000</v>
          </cell>
          <cell r="C427">
            <v>0</v>
          </cell>
          <cell r="D427">
            <v>530628.34</v>
          </cell>
          <cell r="E427">
            <v>530628.34</v>
          </cell>
          <cell r="F427">
            <v>0</v>
          </cell>
        </row>
        <row r="428">
          <cell r="A428" t="str">
            <v>4</v>
          </cell>
          <cell r="B428" t="str">
            <v>4</v>
          </cell>
          <cell r="C428">
            <v>0</v>
          </cell>
          <cell r="D428">
            <v>-22732697.420000002</v>
          </cell>
          <cell r="E428">
            <v>-23715521.920000002</v>
          </cell>
          <cell r="F428">
            <v>982824.5</v>
          </cell>
        </row>
        <row r="429">
          <cell r="A429" t="str">
            <v>2</v>
          </cell>
          <cell r="B429" t="str">
            <v>2</v>
          </cell>
          <cell r="C429">
            <v>0</v>
          </cell>
          <cell r="D429">
            <v>22732697.420000002</v>
          </cell>
          <cell r="E429">
            <v>23715521.920000002</v>
          </cell>
          <cell r="F429">
            <v>-982824.5</v>
          </cell>
        </row>
      </sheetData>
      <sheetData sheetId="8" refreshError="1">
        <row r="1">
          <cell r="K1">
            <v>27.748699999999999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>
        <row r="4">
          <cell r="A4">
            <v>500231</v>
          </cell>
          <cell r="B4" t="str">
            <v>*******</v>
          </cell>
        </row>
        <row r="5">
          <cell r="A5">
            <v>1</v>
          </cell>
          <cell r="B5" t="str">
            <v>ЛЕНТА 001</v>
          </cell>
        </row>
        <row r="6">
          <cell r="A6">
            <v>2</v>
          </cell>
          <cell r="B6" t="str">
            <v>ЛЕНТА 002</v>
          </cell>
        </row>
        <row r="7">
          <cell r="A7">
            <v>3</v>
          </cell>
          <cell r="B7" t="str">
            <v>ЛЕНТА 003</v>
          </cell>
        </row>
        <row r="8">
          <cell r="A8">
            <v>4</v>
          </cell>
          <cell r="B8" t="str">
            <v>ЛЕНТА 004</v>
          </cell>
        </row>
        <row r="9">
          <cell r="A9">
            <v>5</v>
          </cell>
          <cell r="B9" t="str">
            <v>ЛЕНТА 005</v>
          </cell>
        </row>
        <row r="10">
          <cell r="A10">
            <v>6</v>
          </cell>
          <cell r="B10" t="str">
            <v>ЛЕНТА 006</v>
          </cell>
        </row>
        <row r="11">
          <cell r="A11">
            <v>7</v>
          </cell>
          <cell r="B11" t="str">
            <v>ЛЕНТА 007</v>
          </cell>
        </row>
        <row r="12">
          <cell r="A12">
            <v>8</v>
          </cell>
          <cell r="B12" t="str">
            <v>ЛЕНТА 008</v>
          </cell>
        </row>
        <row r="13">
          <cell r="A13">
            <v>300312</v>
          </cell>
          <cell r="B13" t="str">
            <v>ОАО "ТКС 008"</v>
          </cell>
        </row>
        <row r="14">
          <cell r="A14">
            <v>9</v>
          </cell>
          <cell r="B14" t="str">
            <v>ЛЕНТА 009</v>
          </cell>
        </row>
        <row r="15">
          <cell r="A15">
            <v>10</v>
          </cell>
          <cell r="B15" t="str">
            <v>ЛЕНТА 010</v>
          </cell>
        </row>
        <row r="16">
          <cell r="A16">
            <v>11</v>
          </cell>
          <cell r="B16" t="str">
            <v>ЛЕНТА 011</v>
          </cell>
        </row>
        <row r="17">
          <cell r="A17">
            <v>12</v>
          </cell>
          <cell r="B17" t="str">
            <v>ЛЕНТА 012</v>
          </cell>
        </row>
        <row r="18">
          <cell r="A18">
            <v>900</v>
          </cell>
          <cell r="B18" t="str">
            <v>LGP</v>
          </cell>
        </row>
        <row r="19">
          <cell r="A19">
            <v>999</v>
          </cell>
        </row>
        <row r="20">
          <cell r="A20">
            <v>300144</v>
          </cell>
          <cell r="B20" t="str">
            <v>ООО "РЕКЛАМА -XXI ВЕК"</v>
          </cell>
        </row>
        <row r="21">
          <cell r="A21">
            <v>100634</v>
          </cell>
          <cell r="B21" t="str">
            <v>ООО "21 ВЕК"</v>
          </cell>
        </row>
        <row r="22">
          <cell r="A22">
            <v>300123</v>
          </cell>
          <cell r="B22" t="str">
            <v>ООО "4 РЕНТГЕНА"</v>
          </cell>
        </row>
        <row r="23">
          <cell r="A23">
            <v>300061</v>
          </cell>
          <cell r="B23" t="str">
            <v>ЗАО "СТРАХОВАЯ КОМПАНИЯ A</v>
          </cell>
        </row>
        <row r="24">
          <cell r="A24">
            <v>600000</v>
          </cell>
          <cell r="B24" t="str">
            <v>AJ OFFICE &amp; INDUSTRY SUPP</v>
          </cell>
        </row>
        <row r="25">
          <cell r="A25">
            <v>600001</v>
          </cell>
          <cell r="B25" t="str">
            <v>CEFLA SCR</v>
          </cell>
        </row>
        <row r="26">
          <cell r="A26">
            <v>600008</v>
          </cell>
          <cell r="B26" t="str">
            <v>CONSTRUCTOR FINLAND OY</v>
          </cell>
        </row>
        <row r="27">
          <cell r="A27">
            <v>600009</v>
          </cell>
          <cell r="B27" t="str">
            <v>EUROPRESS PRODUCTION  OY</v>
          </cell>
        </row>
        <row r="28">
          <cell r="A28">
            <v>100177</v>
          </cell>
          <cell r="B28" t="str">
            <v>ООО"ДЖИ-ЭМ-ПИ" САНКТ-ПЕТЕ</v>
          </cell>
        </row>
        <row r="29">
          <cell r="A29">
            <v>200002</v>
          </cell>
          <cell r="B29" t="str">
            <v>GREENUP SA</v>
          </cell>
        </row>
        <row r="30">
          <cell r="A30">
            <v>600011</v>
          </cell>
          <cell r="B30" t="str">
            <v>JDA SOFTWARE GMBH</v>
          </cell>
        </row>
        <row r="31">
          <cell r="A31">
            <v>600010</v>
          </cell>
          <cell r="B31" t="str">
            <v>MILLCOURT SHOPFITTINGS LI</v>
          </cell>
        </row>
        <row r="32">
          <cell r="A32">
            <v>600002</v>
          </cell>
          <cell r="B32" t="str">
            <v>NORPE OY</v>
          </cell>
        </row>
        <row r="33">
          <cell r="A33">
            <v>600007</v>
          </cell>
          <cell r="B33" t="str">
            <v>NOVASOFT REGIONAL CENTER</v>
          </cell>
        </row>
        <row r="34">
          <cell r="A34">
            <v>600003</v>
          </cell>
          <cell r="B34" t="str">
            <v>OVH CART OY</v>
          </cell>
        </row>
        <row r="35">
          <cell r="A35">
            <v>9999</v>
          </cell>
          <cell r="B35" t="str">
            <v>REFERENCE SITE</v>
          </cell>
        </row>
        <row r="36">
          <cell r="A36">
            <v>600006</v>
          </cell>
          <cell r="B36" t="str">
            <v>ROCLA OYJ</v>
          </cell>
        </row>
        <row r="37">
          <cell r="A37">
            <v>600004</v>
          </cell>
          <cell r="B37" t="str">
            <v>ULFCAR INTERNATIONAL APS</v>
          </cell>
        </row>
        <row r="38">
          <cell r="A38">
            <v>600005</v>
          </cell>
          <cell r="B38" t="str">
            <v>WANZL-MAWY GMBH</v>
          </cell>
        </row>
        <row r="39">
          <cell r="A39">
            <v>100915</v>
          </cell>
          <cell r="B39" t="str">
            <v>ИЧП АБДРАХМАНОВА АЛЬБИНА</v>
          </cell>
        </row>
        <row r="40">
          <cell r="A40">
            <v>100014</v>
          </cell>
          <cell r="B40" t="str">
            <v>ЗАО АБК-СЕВЕР</v>
          </cell>
        </row>
        <row r="41">
          <cell r="A41">
            <v>100265</v>
          </cell>
          <cell r="B41" t="str">
            <v>ООО "АБРАТЕХ"</v>
          </cell>
        </row>
        <row r="42">
          <cell r="A42">
            <v>500136</v>
          </cell>
          <cell r="B42" t="str">
            <v>АБСОЛЮТ</v>
          </cell>
        </row>
        <row r="43">
          <cell r="A43">
            <v>300325</v>
          </cell>
          <cell r="B43" t="str">
            <v>ООО "АБСОЛЮТ"</v>
          </cell>
        </row>
        <row r="44">
          <cell r="A44">
            <v>100949</v>
          </cell>
          <cell r="B44" t="str">
            <v>ООО "АВАНГАРД"</v>
          </cell>
        </row>
        <row r="45">
          <cell r="A45">
            <v>100191</v>
          </cell>
          <cell r="B45" t="str">
            <v>ЗАО "ГАТЧИНСКИЙ ЗАВОД "АВ</v>
          </cell>
        </row>
        <row r="46">
          <cell r="A46">
            <v>100711</v>
          </cell>
          <cell r="B46" t="str">
            <v>ООО "АВАНГАРД"</v>
          </cell>
        </row>
        <row r="47">
          <cell r="A47">
            <v>500205</v>
          </cell>
          <cell r="B47" t="str">
            <v>ЗАО "АВАНГАРД-СЕРВИС"</v>
          </cell>
        </row>
        <row r="48">
          <cell r="A48">
            <v>300266</v>
          </cell>
          <cell r="B48" t="str">
            <v>ООО "ОХРАННОЕ</v>
          </cell>
        </row>
        <row r="49">
          <cell r="A49">
            <v>100628</v>
          </cell>
          <cell r="B49" t="str">
            <v>ООО "АВАНТА"</v>
          </cell>
        </row>
        <row r="50">
          <cell r="A50">
            <v>100301</v>
          </cell>
          <cell r="B50" t="str">
            <v>ООО "АВАНТЕК"</v>
          </cell>
        </row>
        <row r="51">
          <cell r="A51">
            <v>40000</v>
          </cell>
          <cell r="B51" t="str">
            <v>МЕЙЕР АВГУСТ</v>
          </cell>
        </row>
        <row r="52">
          <cell r="A52">
            <v>40002</v>
          </cell>
          <cell r="B52" t="str">
            <v>МЕЙЕР АВГУСТ ПРАВИЛЬНЫЙ</v>
          </cell>
        </row>
        <row r="53">
          <cell r="A53">
            <v>100754</v>
          </cell>
          <cell r="B53" t="str">
            <v>ООО "АВГУСТ"</v>
          </cell>
        </row>
        <row r="54">
          <cell r="A54" t="str">
            <v>E000053</v>
          </cell>
          <cell r="B54" t="str">
            <v>АВДЕЕВ В.</v>
          </cell>
        </row>
        <row r="55">
          <cell r="A55">
            <v>300551</v>
          </cell>
          <cell r="B55" t="str">
            <v>ООО "АВЕНА"</v>
          </cell>
        </row>
        <row r="56">
          <cell r="A56">
            <v>500173</v>
          </cell>
          <cell r="B56" t="str">
            <v>ООО "АВЕН-СПБ"</v>
          </cell>
        </row>
        <row r="57">
          <cell r="A57">
            <v>300281</v>
          </cell>
          <cell r="B57" t="str">
            <v>ООО "АВЕРС"</v>
          </cell>
        </row>
        <row r="58">
          <cell r="A58">
            <v>100868</v>
          </cell>
          <cell r="B58" t="str">
            <v>ООО "АВМ"</v>
          </cell>
        </row>
        <row r="59">
          <cell r="A59">
            <v>100643</v>
          </cell>
          <cell r="B59" t="str">
            <v>ООО "АВН"</v>
          </cell>
        </row>
        <row r="60">
          <cell r="A60">
            <v>300107</v>
          </cell>
          <cell r="B60" t="str">
            <v>ООО "АВН-АУДИТ"</v>
          </cell>
        </row>
        <row r="61">
          <cell r="A61">
            <v>100764</v>
          </cell>
          <cell r="B61" t="str">
            <v>ООО "ТД "АВРОРА"</v>
          </cell>
        </row>
        <row r="62">
          <cell r="A62">
            <v>300309</v>
          </cell>
          <cell r="B62" t="str">
            <v>ООО "АВРОРА ТЕХНИКАЛ СЕКЬ</v>
          </cell>
        </row>
        <row r="63">
          <cell r="A63">
            <v>300130</v>
          </cell>
          <cell r="B63" t="str">
            <v>ООО "АВС"</v>
          </cell>
        </row>
        <row r="64">
          <cell r="A64">
            <v>300057</v>
          </cell>
          <cell r="B64" t="str">
            <v>ООО "АВС"</v>
          </cell>
        </row>
        <row r="65">
          <cell r="A65">
            <v>100935</v>
          </cell>
          <cell r="B65" t="str">
            <v>ЗАО "АВС-КОМПЛЕКТ"</v>
          </cell>
        </row>
        <row r="66">
          <cell r="A66">
            <v>100735</v>
          </cell>
          <cell r="B66" t="str">
            <v>ООО "АВТОГРУПП"</v>
          </cell>
        </row>
        <row r="67">
          <cell r="A67">
            <v>300410</v>
          </cell>
          <cell r="B67" t="str">
            <v>ООО "АВТОР"</v>
          </cell>
        </row>
        <row r="68">
          <cell r="A68">
            <v>100146</v>
          </cell>
          <cell r="B68" t="str">
            <v>ООО "АВТО-СЕРВИС"</v>
          </cell>
        </row>
        <row r="69">
          <cell r="A69">
            <v>100766</v>
          </cell>
          <cell r="B69" t="str">
            <v>ООО "АВТО ЮНИОН"</v>
          </cell>
        </row>
        <row r="70">
          <cell r="A70">
            <v>100382</v>
          </cell>
          <cell r="B70" t="str">
            <v>ЗАО "АГАМА НА НЕВЕ"</v>
          </cell>
        </row>
        <row r="71">
          <cell r="A71" t="str">
            <v>E000047</v>
          </cell>
          <cell r="B71" t="str">
            <v>АГАПОВ Е.</v>
          </cell>
        </row>
        <row r="72">
          <cell r="A72">
            <v>300575</v>
          </cell>
          <cell r="B72" t="str">
            <v>ООО "АГЕНСТВО НЕДВИЖИМОСТ</v>
          </cell>
        </row>
        <row r="73">
          <cell r="A73">
            <v>300398</v>
          </cell>
          <cell r="B73" t="str">
            <v>ООО "АГЕНСТВО "АБСОЛЮТ"</v>
          </cell>
        </row>
        <row r="74">
          <cell r="A74">
            <v>300209</v>
          </cell>
          <cell r="B74" t="str">
            <v>ЗАО "АГЕНСТВО"ИНФОРМАЦИОН</v>
          </cell>
        </row>
        <row r="75">
          <cell r="A75">
            <v>500002</v>
          </cell>
          <cell r="B75" t="str">
            <v>ЗАО "АГЕНТСТВО ПО РЕКОНСТ</v>
          </cell>
        </row>
        <row r="76">
          <cell r="A76">
            <v>100940</v>
          </cell>
          <cell r="B76" t="str">
            <v>ООО "АГРОАЛЬЯНС"</v>
          </cell>
        </row>
        <row r="77">
          <cell r="A77">
            <v>100601</v>
          </cell>
          <cell r="B77" t="str">
            <v>ООО "АГРОБАЛТ"</v>
          </cell>
        </row>
        <row r="78">
          <cell r="A78">
            <v>100120</v>
          </cell>
          <cell r="B78" t="str">
            <v>ООО "АГРОВЕСТ"</v>
          </cell>
        </row>
        <row r="79">
          <cell r="A79">
            <v>100347</v>
          </cell>
          <cell r="B79" t="str">
            <v>ООО ТПК АГРОПРОЕКТ</v>
          </cell>
        </row>
        <row r="80">
          <cell r="A80">
            <v>100384</v>
          </cell>
          <cell r="B80" t="str">
            <v>ЗАО "АГРОТЕХНИКА"</v>
          </cell>
        </row>
        <row r="81">
          <cell r="A81">
            <v>100990</v>
          </cell>
          <cell r="B81" t="str">
            <v>ООО "ТД "АГРОТЕХНИКА""</v>
          </cell>
        </row>
        <row r="82">
          <cell r="A82" t="str">
            <v>E000032</v>
          </cell>
          <cell r="B82" t="str">
            <v>ААДУРОВ П.</v>
          </cell>
        </row>
        <row r="83">
          <cell r="A83">
            <v>300384</v>
          </cell>
          <cell r="B83" t="str">
            <v>АДАДУРОВ</v>
          </cell>
        </row>
        <row r="84">
          <cell r="A84">
            <v>100281</v>
          </cell>
          <cell r="B84" t="str">
            <v>ООО АДВЕКС СПБ</v>
          </cell>
        </row>
        <row r="85">
          <cell r="A85">
            <v>300258</v>
          </cell>
          <cell r="B85" t="str">
            <v>ЗАО "АДДИТИ КОНСАЛТИНГ"</v>
          </cell>
        </row>
        <row r="86">
          <cell r="A86">
            <v>100102</v>
          </cell>
          <cell r="B86" t="str">
            <v>ЗАО "АДЕПТ"</v>
          </cell>
        </row>
        <row r="87">
          <cell r="A87">
            <v>100534</v>
          </cell>
          <cell r="B87" t="str">
            <v>ООО ЭЛИС</v>
          </cell>
        </row>
        <row r="88">
          <cell r="A88">
            <v>100986</v>
          </cell>
          <cell r="B88" t="str">
            <v>ООО "А.Д.М."</v>
          </cell>
        </row>
        <row r="89">
          <cell r="A89">
            <v>300187</v>
          </cell>
          <cell r="B89" t="str">
            <v>АДМИНИСТРАЦИЯ ПРИМОРСКОГО</v>
          </cell>
        </row>
        <row r="90">
          <cell r="A90">
            <v>300437</v>
          </cell>
          <cell r="B90" t="str">
            <v>ООО "АДС"</v>
          </cell>
        </row>
        <row r="91">
          <cell r="A91">
            <v>300149</v>
          </cell>
          <cell r="B91" t="str">
            <v>ООО "АДСП"</v>
          </cell>
        </row>
        <row r="92">
          <cell r="A92">
            <v>300578</v>
          </cell>
          <cell r="B92" t="str">
            <v>ЗАО НПФ "АЗ"</v>
          </cell>
        </row>
        <row r="93">
          <cell r="A93">
            <v>100373</v>
          </cell>
          <cell r="B93" t="str">
            <v>ЗАО "ПКК "АЗАРТ"</v>
          </cell>
        </row>
        <row r="94">
          <cell r="A94">
            <v>100327</v>
          </cell>
          <cell r="B94" t="str">
            <v>ООО "АЗИМУТ"</v>
          </cell>
        </row>
        <row r="95">
          <cell r="A95">
            <v>300446</v>
          </cell>
          <cell r="B95" t="str">
            <v>ООО "АИБ"</v>
          </cell>
        </row>
        <row r="96">
          <cell r="A96">
            <v>100700</v>
          </cell>
          <cell r="B96" t="str">
            <v>ООО "А.И.Е."</v>
          </cell>
        </row>
        <row r="97">
          <cell r="A97">
            <v>100013</v>
          </cell>
          <cell r="B97" t="str">
            <v>ЗАО АИСТ</v>
          </cell>
        </row>
        <row r="98">
          <cell r="A98">
            <v>300253</v>
          </cell>
          <cell r="B98" t="str">
            <v>ЗАО "АРГУМЕНТЫ И ФАКТЫ -</v>
          </cell>
        </row>
        <row r="99">
          <cell r="A99">
            <v>300511</v>
          </cell>
          <cell r="B99" t="str">
            <v>ООО "АЙ ПИ ЭН ИНЖИНИРИНГ"</v>
          </cell>
        </row>
        <row r="100">
          <cell r="A100">
            <v>100488</v>
          </cell>
          <cell r="B100" t="str">
            <v>ООО "АЙРИС-ТЕК"</v>
          </cell>
        </row>
        <row r="101">
          <cell r="A101">
            <v>100858</v>
          </cell>
          <cell r="B101" t="str">
            <v>ООО "АЙС-АВТО"</v>
          </cell>
        </row>
        <row r="102">
          <cell r="A102">
            <v>300369</v>
          </cell>
          <cell r="B102" t="str">
            <v>ЗАО "АЙТИ ЭКСПЕРТ"</v>
          </cell>
        </row>
        <row r="103">
          <cell r="A103">
            <v>100319</v>
          </cell>
          <cell r="B103" t="str">
            <v>ООО "АКВА ЛАЙН КАРЕЛИЯ"</v>
          </cell>
        </row>
        <row r="104">
          <cell r="A104">
            <v>100096</v>
          </cell>
          <cell r="B104" t="str">
            <v>ЗАО "АКВАМАР"</v>
          </cell>
        </row>
        <row r="105">
          <cell r="A105">
            <v>300488</v>
          </cell>
          <cell r="B105" t="str">
            <v>ООО "АКВАМАРИН"</v>
          </cell>
        </row>
        <row r="106">
          <cell r="A106">
            <v>100001</v>
          </cell>
          <cell r="B106" t="str">
            <v>ОАО "АКВА-СТАР"</v>
          </cell>
        </row>
        <row r="107">
          <cell r="A107">
            <v>100341</v>
          </cell>
          <cell r="B107" t="str">
            <v>ООО "АКВАСТАР -1"</v>
          </cell>
        </row>
        <row r="108">
          <cell r="A108">
            <v>100251</v>
          </cell>
          <cell r="B108" t="str">
            <v>ООО "АКВАТЕКС"</v>
          </cell>
        </row>
        <row r="109">
          <cell r="A109">
            <v>100235</v>
          </cell>
          <cell r="B109" t="str">
            <v>ЗАО "АКВАФОР ПРОДАКШН"</v>
          </cell>
        </row>
        <row r="110">
          <cell r="A110">
            <v>100667</v>
          </cell>
          <cell r="B110" t="str">
            <v>ЗАО "АКВАФОР МАРКЕТИНГ"</v>
          </cell>
        </row>
        <row r="111">
          <cell r="A111">
            <v>100786</v>
          </cell>
          <cell r="B111" t="str">
            <v>ООО "АКВИЛОН+"</v>
          </cell>
        </row>
        <row r="112">
          <cell r="A112">
            <v>300360</v>
          </cell>
          <cell r="B112" t="str">
            <v>ЗАО "АККУ-ФЕРТРИБ"</v>
          </cell>
        </row>
        <row r="113">
          <cell r="A113">
            <v>500277</v>
          </cell>
          <cell r="B113" t="str">
            <v>ООО "АКР"</v>
          </cell>
        </row>
        <row r="114">
          <cell r="A114">
            <v>300571</v>
          </cell>
          <cell r="B114" t="str">
            <v>ЗАО "АКСЕ"</v>
          </cell>
        </row>
        <row r="115">
          <cell r="A115">
            <v>100147</v>
          </cell>
          <cell r="B115" t="str">
            <v>ЗАО "АКСЕ"</v>
          </cell>
        </row>
        <row r="116">
          <cell r="A116">
            <v>300541</v>
          </cell>
          <cell r="B116" t="str">
            <v>ЗАО "АКСЕЛЬ ШПРИНГЕР РАША</v>
          </cell>
        </row>
        <row r="117">
          <cell r="A117">
            <v>100746</v>
          </cell>
          <cell r="B117" t="str">
            <v>АКЦИЯ</v>
          </cell>
        </row>
        <row r="118">
          <cell r="A118">
            <v>100385</v>
          </cell>
          <cell r="B118" t="str">
            <v>ООО ТФ "АЛГА"</v>
          </cell>
        </row>
        <row r="119">
          <cell r="A119">
            <v>100072</v>
          </cell>
          <cell r="B119" t="str">
            <v>ФИЛИАЛ ООО "АЛГРО"</v>
          </cell>
        </row>
        <row r="120">
          <cell r="A120">
            <v>300265</v>
          </cell>
          <cell r="B120" t="str">
            <v>ООО "АЛДИ ИМИДЖ"</v>
          </cell>
        </row>
        <row r="121">
          <cell r="A121">
            <v>100442</v>
          </cell>
          <cell r="B121" t="str">
            <v>ООО КГФ АЛЕКС</v>
          </cell>
        </row>
        <row r="122">
          <cell r="A122">
            <v>100380</v>
          </cell>
          <cell r="B122" t="str">
            <v>ООО "АЛИСА"</v>
          </cell>
        </row>
        <row r="123">
          <cell r="A123">
            <v>500237</v>
          </cell>
          <cell r="B123" t="str">
            <v>ЗАО "АЛИТЕТ"</v>
          </cell>
        </row>
        <row r="124">
          <cell r="A124">
            <v>300148</v>
          </cell>
          <cell r="B124" t="str">
            <v>ЗАО "АЛИТЕТ"</v>
          </cell>
        </row>
        <row r="125">
          <cell r="A125">
            <v>100083</v>
          </cell>
          <cell r="B125" t="str">
            <v>ЗАО АЛИТЕТ</v>
          </cell>
        </row>
        <row r="126">
          <cell r="A126">
            <v>100621</v>
          </cell>
          <cell r="B126" t="str">
            <v>ООО "АЛКО-БАЛТ"</v>
          </cell>
        </row>
        <row r="127">
          <cell r="A127">
            <v>100046</v>
          </cell>
          <cell r="B127" t="str">
            <v>ЗАО "САНКТ-ПЕТЕРБУРГСКАЯ</v>
          </cell>
        </row>
        <row r="128">
          <cell r="A128">
            <v>100192</v>
          </cell>
          <cell r="B128" t="str">
            <v>ЗАО "ЭЛЕКТРОННЫЕ СИСТЕМЫ</v>
          </cell>
        </row>
        <row r="129">
          <cell r="A129">
            <v>100154</v>
          </cell>
          <cell r="B129" t="str">
            <v>ООО "АЛКО-ТРЕЙД"</v>
          </cell>
        </row>
        <row r="130">
          <cell r="A130">
            <v>300422</v>
          </cell>
          <cell r="B130" t="str">
            <v>ООО "АЛЛАР"</v>
          </cell>
        </row>
        <row r="131">
          <cell r="A131">
            <v>300059</v>
          </cell>
          <cell r="B131" t="str">
            <v>ООО ОП "АЛЛИГАТОР-НОРД"</v>
          </cell>
        </row>
        <row r="132">
          <cell r="A132">
            <v>300060</v>
          </cell>
          <cell r="B132" t="str">
            <v>ООО ОП "АЛЛИГАТОР-НОРД"</v>
          </cell>
        </row>
        <row r="133">
          <cell r="A133">
            <v>100625</v>
          </cell>
          <cell r="B133" t="str">
            <v>ООО "АЛМА"</v>
          </cell>
        </row>
        <row r="134">
          <cell r="A134">
            <v>300193</v>
          </cell>
          <cell r="B134" t="str">
            <v>ООО "АЛЬ-СЕДЕКС"</v>
          </cell>
        </row>
        <row r="135">
          <cell r="A135">
            <v>100826</v>
          </cell>
          <cell r="B135" t="str">
            <v>ООО "АЛЬБА-М"</v>
          </cell>
        </row>
        <row r="136">
          <cell r="A136">
            <v>100206</v>
          </cell>
          <cell r="B136" t="str">
            <v>ООО "АЛЬБАТРОС"</v>
          </cell>
        </row>
        <row r="137">
          <cell r="A137">
            <v>100132</v>
          </cell>
          <cell r="B137" t="str">
            <v>ООО АЛЬБАТРОС</v>
          </cell>
        </row>
        <row r="138">
          <cell r="A138">
            <v>100927</v>
          </cell>
          <cell r="B138" t="str">
            <v>ООО "АЛЬВА"</v>
          </cell>
        </row>
        <row r="139">
          <cell r="A139">
            <v>100223</v>
          </cell>
          <cell r="B139" t="str">
            <v>ООО "АЛЬВЕНТА"</v>
          </cell>
        </row>
        <row r="140">
          <cell r="A140">
            <v>300478</v>
          </cell>
          <cell r="B140" t="str">
            <v>ООО "АЛЬСИД +"</v>
          </cell>
        </row>
        <row r="141">
          <cell r="A141">
            <v>500004</v>
          </cell>
          <cell r="B141" t="str">
            <v>ООО "АЛЬСТЭКСТРОЙ"</v>
          </cell>
        </row>
        <row r="142">
          <cell r="A142">
            <v>100325</v>
          </cell>
          <cell r="B142" t="str">
            <v>OOO АЛЬФА</v>
          </cell>
        </row>
        <row r="143">
          <cell r="A143">
            <v>100527</v>
          </cell>
          <cell r="B143" t="str">
            <v>ЗАО "АМИПАК СЕВЕРО-ЗАПАД"</v>
          </cell>
        </row>
        <row r="144">
          <cell r="A144">
            <v>100519</v>
          </cell>
          <cell r="B144" t="str">
            <v>ЗАО "БСВ-ПАК"</v>
          </cell>
        </row>
        <row r="145">
          <cell r="A145">
            <v>100515</v>
          </cell>
          <cell r="B145" t="str">
            <v>ЗАО "ПЕРИНТ"</v>
          </cell>
        </row>
        <row r="146">
          <cell r="A146">
            <v>100517</v>
          </cell>
          <cell r="B146" t="str">
            <v>ЗАО "ПЕТРО БОРД ТРЕЙДИНГ"</v>
          </cell>
        </row>
        <row r="147">
          <cell r="A147">
            <v>100543</v>
          </cell>
          <cell r="B147" t="str">
            <v>ЗАО "ПЛАСТМАССЫ"</v>
          </cell>
        </row>
        <row r="148">
          <cell r="A148">
            <v>100530</v>
          </cell>
          <cell r="B148" t="str">
            <v>ЗАО "ПРОГРЕСС"</v>
          </cell>
        </row>
        <row r="149">
          <cell r="A149">
            <v>100523</v>
          </cell>
          <cell r="B149" t="str">
            <v>ЗАО "ПРОГРЕСС-ИНТОС"</v>
          </cell>
        </row>
        <row r="150">
          <cell r="A150">
            <v>100533</v>
          </cell>
          <cell r="B150" t="str">
            <v>ЗАО "ФИРМА "УНИВЕРСАЛ КОН</v>
          </cell>
        </row>
        <row r="151">
          <cell r="A151">
            <v>100529</v>
          </cell>
          <cell r="B151" t="str">
            <v>ЗАО "ЦЕНТУРИОН"</v>
          </cell>
        </row>
        <row r="152">
          <cell r="A152">
            <v>100524</v>
          </cell>
          <cell r="B152" t="str">
            <v>ИП ГВИЛИЯ ГОЧА РЕМАЕВИЧ</v>
          </cell>
        </row>
        <row r="153">
          <cell r="A153">
            <v>100555</v>
          </cell>
          <cell r="B153" t="str">
            <v>ОАО "ЗАВОД ПРОГРЕСС"</v>
          </cell>
        </row>
        <row r="154">
          <cell r="A154">
            <v>100542</v>
          </cell>
          <cell r="B154" t="str">
            <v>ООО "АВТОФУРГОН-СПБ"</v>
          </cell>
        </row>
        <row r="155">
          <cell r="A155">
            <v>100003</v>
          </cell>
          <cell r="B155" t="str">
            <v>ООО "АЛЬФА"</v>
          </cell>
        </row>
        <row r="156">
          <cell r="A156">
            <v>100538</v>
          </cell>
          <cell r="B156" t="str">
            <v>ООО "АЛЬФА"</v>
          </cell>
        </row>
        <row r="157">
          <cell r="A157">
            <v>100550</v>
          </cell>
          <cell r="B157" t="str">
            <v>ООО "АРС ПЛЮС"</v>
          </cell>
        </row>
        <row r="158">
          <cell r="A158">
            <v>100552</v>
          </cell>
          <cell r="B158" t="str">
            <v>ООО "АРТ"</v>
          </cell>
        </row>
        <row r="159">
          <cell r="A159">
            <v>100535</v>
          </cell>
          <cell r="B159" t="str">
            <v>ООО "АСПА"</v>
          </cell>
        </row>
        <row r="160">
          <cell r="A160">
            <v>100526</v>
          </cell>
          <cell r="B160" t="str">
            <v>ООО "АСТОН"</v>
          </cell>
        </row>
        <row r="161">
          <cell r="A161">
            <v>100549</v>
          </cell>
          <cell r="B161" t="str">
            <v>ООО "БОЛЬШОЙ-ТОРГОВЫЙ ДОМ</v>
          </cell>
        </row>
        <row r="162">
          <cell r="A162">
            <v>100556</v>
          </cell>
          <cell r="B162" t="str">
            <v>ООО "ВИЛМА"</v>
          </cell>
        </row>
        <row r="163">
          <cell r="A163">
            <v>100547</v>
          </cell>
          <cell r="B163" t="str">
            <v>ООО ВОРДПАК</v>
          </cell>
        </row>
        <row r="164">
          <cell r="A164">
            <v>100522</v>
          </cell>
          <cell r="B164" t="str">
            <v>ООО "ИМА-ПАК"</v>
          </cell>
        </row>
        <row r="165">
          <cell r="A165">
            <v>100546</v>
          </cell>
          <cell r="B165" t="str">
            <v>ООО "КЛАСС"</v>
          </cell>
        </row>
        <row r="166">
          <cell r="A166">
            <v>100516</v>
          </cell>
          <cell r="B166" t="str">
            <v>ООО "КОНТРАСТ"</v>
          </cell>
        </row>
        <row r="167">
          <cell r="A167">
            <v>100518</v>
          </cell>
          <cell r="B167" t="str">
            <v>ООО "КОНТРО"</v>
          </cell>
        </row>
        <row r="168">
          <cell r="A168">
            <v>100548</v>
          </cell>
          <cell r="B168" t="str">
            <v>ООО КРОНОС</v>
          </cell>
        </row>
        <row r="169">
          <cell r="A169">
            <v>100536</v>
          </cell>
          <cell r="B169" t="str">
            <v>ООО "ЛАЙМ"</v>
          </cell>
        </row>
        <row r="170">
          <cell r="A170">
            <v>100528</v>
          </cell>
          <cell r="B170" t="str">
            <v>ООО "МИНОТИС"</v>
          </cell>
        </row>
        <row r="171">
          <cell r="A171">
            <v>100540</v>
          </cell>
          <cell r="B171" t="str">
            <v>ООО "МИСТЕРИЯ-СПБ"</v>
          </cell>
        </row>
        <row r="172">
          <cell r="A172">
            <v>100539</v>
          </cell>
          <cell r="B172" t="str">
            <v>ООО "ПЕТРООПТ"</v>
          </cell>
        </row>
        <row r="173">
          <cell r="A173">
            <v>100525</v>
          </cell>
          <cell r="B173" t="str">
            <v>ООО "ПЛАСТ+"</v>
          </cell>
        </row>
        <row r="174">
          <cell r="A174">
            <v>100560</v>
          </cell>
          <cell r="B174" t="str">
            <v>ООО "ПОЛИМЕРПРОДУКТ"</v>
          </cell>
        </row>
        <row r="175">
          <cell r="A175">
            <v>100531</v>
          </cell>
          <cell r="B175" t="str">
            <v>ООО "СОЛО-ИНТЕРПАК"</v>
          </cell>
        </row>
        <row r="176">
          <cell r="A176">
            <v>100551</v>
          </cell>
          <cell r="B176" t="str">
            <v>ООО "СТАТУМ"</v>
          </cell>
        </row>
        <row r="177">
          <cell r="A177">
            <v>100532</v>
          </cell>
          <cell r="B177" t="str">
            <v>ООО "СТРЕТЧ"</v>
          </cell>
        </row>
        <row r="178">
          <cell r="A178">
            <v>100554</v>
          </cell>
          <cell r="B178" t="str">
            <v>ООО "СТРОЙ ОПТ ТОРГ"</v>
          </cell>
        </row>
        <row r="179">
          <cell r="A179">
            <v>100537</v>
          </cell>
          <cell r="B179" t="str">
            <v>ООО "СТРОЙПРОЕКТ"</v>
          </cell>
        </row>
        <row r="180">
          <cell r="A180">
            <v>100557</v>
          </cell>
          <cell r="B180" t="str">
            <v>ООО "ТЕХНО-ЛЭНД"</v>
          </cell>
        </row>
        <row r="181">
          <cell r="A181">
            <v>100545</v>
          </cell>
          <cell r="B181" t="str">
            <v>ООО "ТОРГОВАЯ ФИРМА "РАДИ</v>
          </cell>
        </row>
        <row r="182">
          <cell r="A182">
            <v>100553</v>
          </cell>
          <cell r="B182" t="str">
            <v>ООО "УПАК ПЛАС"</v>
          </cell>
        </row>
        <row r="183">
          <cell r="A183">
            <v>100558</v>
          </cell>
          <cell r="B183" t="str">
            <v>ООО "УПАКС-ЮНИТИ"</v>
          </cell>
        </row>
        <row r="184">
          <cell r="A184">
            <v>100559</v>
          </cell>
          <cell r="B184" t="str">
            <v>ООО "ФИРМА ГРАНД"</v>
          </cell>
        </row>
        <row r="185">
          <cell r="A185">
            <v>100541</v>
          </cell>
          <cell r="B185" t="str">
            <v>ООО "ЭЛИТ-ПЛАСТ"</v>
          </cell>
        </row>
        <row r="186">
          <cell r="A186">
            <v>100544</v>
          </cell>
          <cell r="B186" t="str">
            <v>ПБОЮЛ МОРОЗОВ ВЯЧЕСЛАВ ПЕ</v>
          </cell>
        </row>
        <row r="187">
          <cell r="A187">
            <v>100520</v>
          </cell>
          <cell r="B187" t="str">
            <v>ЧП РЕПНИКОВ ВАДИМ ЛЕОНИДО</v>
          </cell>
        </row>
        <row r="188">
          <cell r="A188">
            <v>300561</v>
          </cell>
          <cell r="B188" t="str">
            <v>ООО "АЛЬФА ШТАМП"</v>
          </cell>
        </row>
        <row r="189">
          <cell r="A189">
            <v>100880</v>
          </cell>
          <cell r="B189" t="str">
            <v>ООО "АЛЬФА"</v>
          </cell>
        </row>
        <row r="190">
          <cell r="A190">
            <v>300249</v>
          </cell>
          <cell r="B190" t="str">
            <v>ЗАО "АЛЬФА-ДОМ"</v>
          </cell>
        </row>
        <row r="191">
          <cell r="A191">
            <v>500005</v>
          </cell>
          <cell r="B191" t="str">
            <v>ЗАО "АЛЬФА-ДОМ"</v>
          </cell>
        </row>
        <row r="192">
          <cell r="A192">
            <v>500272</v>
          </cell>
          <cell r="B192" t="str">
            <v>ООО "АЛЬФА-ЛАЙТ"</v>
          </cell>
        </row>
        <row r="193">
          <cell r="A193">
            <v>100751</v>
          </cell>
          <cell r="B193" t="str">
            <v>ООО "АЛЬФА ПЛЮС"</v>
          </cell>
        </row>
        <row r="194">
          <cell r="A194">
            <v>100647</v>
          </cell>
          <cell r="B194" t="str">
            <v>ООО "АЛЬФАТЕХФОРМ СЕВЕРО-</v>
          </cell>
        </row>
        <row r="195">
          <cell r="A195">
            <v>100445</v>
          </cell>
          <cell r="B195" t="str">
            <v>ЗАО АЛЬЯНС</v>
          </cell>
        </row>
        <row r="196">
          <cell r="A196">
            <v>500201</v>
          </cell>
          <cell r="B196" t="str">
            <v>ООО "АЛЬЯНС"</v>
          </cell>
        </row>
        <row r="197">
          <cell r="A197">
            <v>100613</v>
          </cell>
          <cell r="B197" t="str">
            <v>ООО "МТК АЛЬЯНС"</v>
          </cell>
        </row>
        <row r="198">
          <cell r="A198">
            <v>100593</v>
          </cell>
          <cell r="B198" t="str">
            <v>ООО ТЭК АЛЬЯНС</v>
          </cell>
        </row>
        <row r="199">
          <cell r="A199">
            <v>100677</v>
          </cell>
          <cell r="B199" t="str">
            <v>ООО АЛЬЯНС</v>
          </cell>
        </row>
        <row r="200">
          <cell r="A200">
            <v>300358</v>
          </cell>
          <cell r="B200" t="str">
            <v>ООО "АЛЬЯНС-2000"</v>
          </cell>
        </row>
        <row r="201">
          <cell r="A201">
            <v>100603</v>
          </cell>
          <cell r="B201" t="str">
            <v>ООО "АМАРАНТ"</v>
          </cell>
        </row>
        <row r="202">
          <cell r="A202">
            <v>500134</v>
          </cell>
          <cell r="B202" t="str">
            <v>ООО "АМБАР-СТРОЙ"</v>
          </cell>
        </row>
        <row r="203">
          <cell r="A203">
            <v>100202</v>
          </cell>
          <cell r="B203" t="str">
            <v>ООО "АМГ"</v>
          </cell>
        </row>
        <row r="204">
          <cell r="A204">
            <v>300090</v>
          </cell>
          <cell r="B204" t="str">
            <v>АМЕРИКЭН АППРЕЙЗЕЛ (ААР),</v>
          </cell>
        </row>
        <row r="205">
          <cell r="A205">
            <v>100126</v>
          </cell>
          <cell r="B205" t="str">
            <v>ООО АМЕРИЯ</v>
          </cell>
        </row>
        <row r="206">
          <cell r="A206">
            <v>500303</v>
          </cell>
          <cell r="B206" t="str">
            <v>ООО "АМИГО ДИЗАЙН СПБ"</v>
          </cell>
        </row>
        <row r="207">
          <cell r="A207">
            <v>300493</v>
          </cell>
          <cell r="B207" t="str">
            <v>ООО "АМИРА-СВЕТ"</v>
          </cell>
        </row>
        <row r="208">
          <cell r="A208">
            <v>100307</v>
          </cell>
          <cell r="B208" t="str">
            <v>ООО "ТОРГОВЫЙ ДОМ АМТЕЛ"</v>
          </cell>
        </row>
        <row r="209">
          <cell r="A209">
            <v>300513</v>
          </cell>
          <cell r="B209" t="str">
            <v>ООО "АМТЕЛ-ПИТЕР"</v>
          </cell>
        </row>
        <row r="210">
          <cell r="A210">
            <v>300137</v>
          </cell>
          <cell r="B210" t="str">
            <v>ООО "АНДЕГРАУНД"</v>
          </cell>
        </row>
        <row r="211">
          <cell r="A211" t="str">
            <v>E000038</v>
          </cell>
          <cell r="B211" t="str">
            <v>АНДРОНАКИ М.</v>
          </cell>
        </row>
        <row r="212">
          <cell r="A212">
            <v>100130</v>
          </cell>
          <cell r="B212" t="str">
            <v>ООО "АННА ЛАФАРГ И КО"</v>
          </cell>
        </row>
        <row r="213">
          <cell r="A213">
            <v>100596</v>
          </cell>
          <cell r="B213" t="str">
            <v>ООО "АНТАЛ"</v>
          </cell>
        </row>
        <row r="214">
          <cell r="A214">
            <v>100594</v>
          </cell>
          <cell r="B214" t="str">
            <v>ООО АНТАЛ</v>
          </cell>
        </row>
        <row r="215">
          <cell r="A215">
            <v>100136</v>
          </cell>
          <cell r="B215" t="str">
            <v>ООО "АНТАРЕС"</v>
          </cell>
        </row>
        <row r="216">
          <cell r="A216">
            <v>100449</v>
          </cell>
          <cell r="B216" t="str">
            <v>ООО "АНТЕЙ"</v>
          </cell>
        </row>
        <row r="217">
          <cell r="A217">
            <v>300495</v>
          </cell>
          <cell r="B217" t="str">
            <v>ООО "АНТЕЙ"</v>
          </cell>
        </row>
        <row r="218">
          <cell r="A218">
            <v>100602</v>
          </cell>
          <cell r="B218" t="str">
            <v>ООО "АНТЕКС+"</v>
          </cell>
        </row>
        <row r="219">
          <cell r="A219">
            <v>300122</v>
          </cell>
          <cell r="B219" t="str">
            <v>ООО "АНТЕС"</v>
          </cell>
        </row>
        <row r="220">
          <cell r="A220">
            <v>500006</v>
          </cell>
          <cell r="B220" t="str">
            <v>ООО "АНТЕС"</v>
          </cell>
        </row>
        <row r="221">
          <cell r="A221">
            <v>300214</v>
          </cell>
          <cell r="B221" t="str">
            <v>ООО "АНТИВОР"</v>
          </cell>
        </row>
        <row r="222">
          <cell r="A222">
            <v>500238</v>
          </cell>
          <cell r="B222" t="str">
            <v>ООО "АНТИВОР"</v>
          </cell>
        </row>
        <row r="223">
          <cell r="A223">
            <v>300549</v>
          </cell>
          <cell r="B223" t="str">
            <v>ООО "АНТЭН-1"</v>
          </cell>
        </row>
        <row r="224">
          <cell r="A224">
            <v>500164</v>
          </cell>
          <cell r="B224" t="str">
            <v>ООО "АНТЭН-1"</v>
          </cell>
        </row>
        <row r="225">
          <cell r="A225">
            <v>100264</v>
          </cell>
          <cell r="B225" t="str">
            <v>ООО "А-ПАРФЮМ"</v>
          </cell>
        </row>
        <row r="226">
          <cell r="A226">
            <v>300584</v>
          </cell>
          <cell r="B226" t="str">
            <v>ООО "АПЕЛЬСИН"</v>
          </cell>
        </row>
        <row r="227">
          <cell r="A227">
            <v>100861</v>
          </cell>
          <cell r="B227" t="str">
            <v>ООО "АПЕЛЬСИН"</v>
          </cell>
        </row>
        <row r="228">
          <cell r="A228">
            <v>100712</v>
          </cell>
          <cell r="B228" t="str">
            <v>ООО "АПК"</v>
          </cell>
        </row>
        <row r="229">
          <cell r="A229">
            <v>100173</v>
          </cell>
          <cell r="B229" t="str">
            <v>ЗАО "КОНЬЯЧНЫЙ ЗАВОД АРАР</v>
          </cell>
        </row>
        <row r="230">
          <cell r="A230">
            <v>100279</v>
          </cell>
          <cell r="B230" t="str">
            <v>OOO АРГО</v>
          </cell>
        </row>
        <row r="231">
          <cell r="A231">
            <v>100719</v>
          </cell>
          <cell r="B231" t="str">
            <v>ООО "АРГО"</v>
          </cell>
        </row>
        <row r="232">
          <cell r="A232">
            <v>500289</v>
          </cell>
          <cell r="B232" t="str">
            <v>ООО "АРГОПРОЕКТ"</v>
          </cell>
        </row>
        <row r="233">
          <cell r="A233">
            <v>100165</v>
          </cell>
          <cell r="B233" t="str">
            <v>ООО "АРГОС"</v>
          </cell>
        </row>
        <row r="234">
          <cell r="A234">
            <v>100021</v>
          </cell>
          <cell r="B234" t="str">
            <v>ООО АРИНГО</v>
          </cell>
        </row>
        <row r="235">
          <cell r="A235">
            <v>300162</v>
          </cell>
          <cell r="B235" t="str">
            <v>ООО "АРКА"</v>
          </cell>
        </row>
        <row r="236">
          <cell r="A236">
            <v>500117</v>
          </cell>
          <cell r="B236" t="str">
            <v>ООО "АРКА"</v>
          </cell>
        </row>
        <row r="237">
          <cell r="A237">
            <v>100656</v>
          </cell>
          <cell r="B237" t="str">
            <v>ООО "ТОРГОВЫЙ ДОМ "АРКАДА</v>
          </cell>
        </row>
        <row r="238">
          <cell r="A238">
            <v>500132</v>
          </cell>
          <cell r="B238" t="str">
            <v>ЗАО "АРКАДА ДИСТРИБЬЮШН"</v>
          </cell>
        </row>
        <row r="239">
          <cell r="A239">
            <v>500007</v>
          </cell>
          <cell r="B239" t="str">
            <v>ЗАО "АРКА СИСТЕМС"</v>
          </cell>
        </row>
        <row r="240">
          <cell r="A240">
            <v>300346</v>
          </cell>
          <cell r="B240" t="str">
            <v>ЗАО "АРКА СИСТЕМС"</v>
          </cell>
        </row>
        <row r="241">
          <cell r="A241">
            <v>500169</v>
          </cell>
          <cell r="B241" t="str">
            <v>ЗАО "АРКАСИСТЕМС"</v>
          </cell>
        </row>
        <row r="242">
          <cell r="A242">
            <v>100228</v>
          </cell>
          <cell r="B242" t="str">
            <v>ООО "АРМАДА"</v>
          </cell>
        </row>
        <row r="243">
          <cell r="A243">
            <v>300230</v>
          </cell>
          <cell r="B243" t="str">
            <v>ЗАО "АРМАКС"</v>
          </cell>
        </row>
        <row r="244">
          <cell r="A244">
            <v>300041</v>
          </cell>
          <cell r="B244" t="str">
            <v>ООО ЧОП "АРМОРГРУПП СЕВЕР</v>
          </cell>
        </row>
        <row r="245">
          <cell r="A245">
            <v>300546</v>
          </cell>
          <cell r="B245" t="str">
            <v>ЗАО "АРС ПРОЕКТ"</v>
          </cell>
        </row>
        <row r="246">
          <cell r="A246">
            <v>300525</v>
          </cell>
          <cell r="B246" t="str">
            <v>ООО "АРТ-ГЛАС"</v>
          </cell>
        </row>
        <row r="247">
          <cell r="A247">
            <v>100451</v>
          </cell>
          <cell r="B247" t="str">
            <v>ООО АРТЕКС СПБ</v>
          </cell>
        </row>
        <row r="248">
          <cell r="A248">
            <v>100468</v>
          </cell>
          <cell r="B248" t="str">
            <v>ООО "АРТИС"</v>
          </cell>
        </row>
        <row r="249">
          <cell r="A249">
            <v>100040</v>
          </cell>
          <cell r="B249" t="str">
            <v>ООО АРТИС-ДИСТРИБЬЮЦИЯ</v>
          </cell>
        </row>
        <row r="250">
          <cell r="A250">
            <v>300177</v>
          </cell>
          <cell r="B250" t="str">
            <v>ООО "АРТ-ПРОФИТ"</v>
          </cell>
        </row>
        <row r="251">
          <cell r="A251">
            <v>500121</v>
          </cell>
          <cell r="B251" t="str">
            <v>ООО "АРХИТЕКТУРНАЯ МАСТЕР</v>
          </cell>
        </row>
        <row r="252">
          <cell r="A252">
            <v>100113</v>
          </cell>
          <cell r="B252" t="str">
            <v>ЗАО "АСБ-РЕЙТИНГ"</v>
          </cell>
        </row>
        <row r="253">
          <cell r="A253">
            <v>100080</v>
          </cell>
          <cell r="B253" t="str">
            <v>СПБ РО ОООИ АСПИРИН</v>
          </cell>
        </row>
        <row r="254">
          <cell r="A254">
            <v>100478</v>
          </cell>
          <cell r="B254" t="str">
            <v>ООО "АССОПТТОРГ-ЭВР"</v>
          </cell>
        </row>
        <row r="255">
          <cell r="A255">
            <v>100884</v>
          </cell>
          <cell r="B255" t="str">
            <v>ООО  "АСТА"</v>
          </cell>
        </row>
        <row r="256">
          <cell r="A256">
            <v>500223</v>
          </cell>
          <cell r="B256" t="str">
            <v>ЗАО "АСТЕРИЯ"</v>
          </cell>
        </row>
        <row r="257">
          <cell r="A257">
            <v>100616</v>
          </cell>
          <cell r="B257" t="str">
            <v>ООО "АСТО"</v>
          </cell>
        </row>
        <row r="258">
          <cell r="A258">
            <v>100320</v>
          </cell>
          <cell r="B258" t="str">
            <v>ООО "ЮВЕНТА"</v>
          </cell>
        </row>
        <row r="259">
          <cell r="A259">
            <v>300218</v>
          </cell>
          <cell r="B259" t="str">
            <v>ООО "АСТРО СОФТ ПРЕСС"</v>
          </cell>
        </row>
        <row r="260">
          <cell r="A260">
            <v>500099</v>
          </cell>
          <cell r="B260" t="str">
            <v>ЗАО "АСТРО СОФТ ДЕВЕЛОПМЕ</v>
          </cell>
        </row>
        <row r="261">
          <cell r="A261">
            <v>300547</v>
          </cell>
          <cell r="B261" t="str">
            <v>ООО "АТЛАНТ"</v>
          </cell>
        </row>
        <row r="262">
          <cell r="A262">
            <v>100298</v>
          </cell>
          <cell r="B262" t="str">
            <v>ООО "АТЛАНТИС"</v>
          </cell>
        </row>
        <row r="263">
          <cell r="A263">
            <v>100473</v>
          </cell>
          <cell r="B263" t="str">
            <v>ООО АТОЛЛ</v>
          </cell>
        </row>
        <row r="264">
          <cell r="A264">
            <v>100143</v>
          </cell>
          <cell r="B264" t="str">
            <v>ЗАО "АТРИС-ЗАПАД"</v>
          </cell>
        </row>
        <row r="265">
          <cell r="A265">
            <v>500008</v>
          </cell>
          <cell r="B265" t="str">
            <v>ООО "АТФ СЕВЕРО-ЗАПАД"</v>
          </cell>
        </row>
        <row r="266">
          <cell r="A266">
            <v>300129</v>
          </cell>
          <cell r="B266" t="str">
            <v>ООО "ПЕТЕРБУРГ-АУДИТ-СЕРВ</v>
          </cell>
        </row>
        <row r="267">
          <cell r="A267">
            <v>300008</v>
          </cell>
          <cell r="B267" t="str">
            <v>ЗАО "ПРАЙСВОТЕРХАУС-КУПЕР</v>
          </cell>
        </row>
        <row r="268">
          <cell r="A268">
            <v>100122</v>
          </cell>
          <cell r="B268" t="str">
            <v>ЗАО "АУРА-СЕРВИС"</v>
          </cell>
        </row>
        <row r="269">
          <cell r="A269">
            <v>300524</v>
          </cell>
          <cell r="B269" t="str">
            <v>ФИЛИАЛ ООО "АУТДОР МАРКЕТ</v>
          </cell>
        </row>
        <row r="270">
          <cell r="A270">
            <v>100393</v>
          </cell>
          <cell r="B270" t="str">
            <v>ООО "АЦТЕК"</v>
          </cell>
        </row>
        <row r="271">
          <cell r="A271" t="str">
            <v>E000072</v>
          </cell>
          <cell r="B271" t="str">
            <v>БАБАНОВА И.</v>
          </cell>
        </row>
        <row r="272">
          <cell r="A272">
            <v>100809</v>
          </cell>
          <cell r="B272" t="str">
            <v>ООО "БАЗИС-ИНЖИНИРНГ"</v>
          </cell>
        </row>
        <row r="273">
          <cell r="A273">
            <v>100679</v>
          </cell>
          <cell r="B273" t="str">
            <v>ООО БАЙСАД СЕВЕРО-ЗАПАД</v>
          </cell>
        </row>
        <row r="274">
          <cell r="A274">
            <v>100088</v>
          </cell>
          <cell r="B274" t="str">
            <v>ООО РУССКАЯ БАКАЛЕЯ СЕВЕР</v>
          </cell>
        </row>
        <row r="275">
          <cell r="A275">
            <v>500009</v>
          </cell>
          <cell r="B275" t="str">
            <v>ООО "БАЛТИЙСКИЙ КОФЕЙНЫЙ</v>
          </cell>
        </row>
        <row r="276">
          <cell r="A276">
            <v>300413</v>
          </cell>
          <cell r="B276" t="str">
            <v>АНО УМИТЦ ПРИ</v>
          </cell>
        </row>
        <row r="277">
          <cell r="A277">
            <v>300556</v>
          </cell>
          <cell r="B277" t="str">
            <v>ООО "ПКФ "БАЛТИЕЦ""</v>
          </cell>
        </row>
        <row r="278">
          <cell r="A278">
            <v>100922</v>
          </cell>
          <cell r="B278" t="str">
            <v>ЗАО "БАЛТИЙСКИЙ БЕРЕГ"</v>
          </cell>
        </row>
        <row r="279">
          <cell r="A279">
            <v>300221</v>
          </cell>
          <cell r="B279" t="str">
            <v>ООО "БАЛТИЙСКИЙ КОФЕЙНЫЙ</v>
          </cell>
        </row>
        <row r="280">
          <cell r="A280">
            <v>300064</v>
          </cell>
          <cell r="B280" t="str">
            <v>ЗАО "БАЛТИЙСКИЙ ЛИЗИНГ"</v>
          </cell>
        </row>
        <row r="281">
          <cell r="A281">
            <v>100642</v>
          </cell>
          <cell r="B281" t="str">
            <v>ОАО "МОЛОЧНЫЙ КОМБИНАТ "Б</v>
          </cell>
        </row>
        <row r="282">
          <cell r="A282">
            <v>100006</v>
          </cell>
          <cell r="B282" t="str">
            <v>ООО БАЛТИК-ГОЛД</v>
          </cell>
        </row>
        <row r="283">
          <cell r="A283">
            <v>300195</v>
          </cell>
          <cell r="B283" t="str">
            <v>ООО "БАЛТИК СПБ"</v>
          </cell>
        </row>
        <row r="284">
          <cell r="A284">
            <v>100821</v>
          </cell>
          <cell r="B284" t="str">
            <v>ООО "ГКЦ БАЛТИК*</v>
          </cell>
        </row>
        <row r="285">
          <cell r="A285">
            <v>100093</v>
          </cell>
          <cell r="B285" t="str">
            <v>ОАО ПИВОВАРЕННАЯ КОМПАНИЯ</v>
          </cell>
        </row>
        <row r="286">
          <cell r="A286">
            <v>300436</v>
          </cell>
          <cell r="B286" t="str">
            <v>ООО "БАЛТИКА"</v>
          </cell>
        </row>
        <row r="287">
          <cell r="A287">
            <v>100820</v>
          </cell>
          <cell r="B287" t="str">
            <v>ООО "БАЛТИКГАЛФ"</v>
          </cell>
        </row>
        <row r="288">
          <cell r="A288">
            <v>100188</v>
          </cell>
          <cell r="B288" t="str">
            <v>ООО "БАЛТИК-КОМПАНИ"</v>
          </cell>
        </row>
        <row r="289">
          <cell r="A289">
            <v>100575</v>
          </cell>
          <cell r="B289" t="str">
            <v>ООО "НОРД-ТРЕЙД"</v>
          </cell>
        </row>
        <row r="290">
          <cell r="A290">
            <v>500150</v>
          </cell>
          <cell r="B290" t="str">
            <v>ООО "БАЛТИК МАСТЕР"</v>
          </cell>
        </row>
        <row r="291">
          <cell r="A291">
            <v>100181</v>
          </cell>
          <cell r="B291" t="str">
            <v>ООО "БАЛТИК ТОЙС"</v>
          </cell>
        </row>
        <row r="292">
          <cell r="A292">
            <v>100051</v>
          </cell>
          <cell r="B292" t="str">
            <v>ООО БАЛТИК-ТРЕЙД</v>
          </cell>
        </row>
        <row r="293">
          <cell r="A293">
            <v>100230</v>
          </cell>
          <cell r="B293" t="str">
            <v>ЗАО "БАЛТИК ТУЛ"</v>
          </cell>
        </row>
        <row r="294">
          <cell r="A294">
            <v>100342</v>
          </cell>
          <cell r="B294" t="str">
            <v>ЗАО "БАЛТИМОР-НЕВА"</v>
          </cell>
        </row>
        <row r="295">
          <cell r="A295">
            <v>100464</v>
          </cell>
          <cell r="B295" t="str">
            <v>ООО "БАЛТИЯ-М"</v>
          </cell>
        </row>
        <row r="296">
          <cell r="A296">
            <v>300529</v>
          </cell>
          <cell r="B296" t="str">
            <v>ООО "БАЛТКОМ"</v>
          </cell>
        </row>
        <row r="297">
          <cell r="A297">
            <v>100762</v>
          </cell>
          <cell r="B297" t="str">
            <v>ООО "БАЛТ-КОСТ"</v>
          </cell>
        </row>
        <row r="298">
          <cell r="A298">
            <v>100508</v>
          </cell>
          <cell r="B298" t="str">
            <v>ООО "БАЛТ М КОМ"</v>
          </cell>
        </row>
        <row r="299">
          <cell r="A299">
            <v>100350</v>
          </cell>
          <cell r="B299" t="str">
            <v>ЗАО БАЛТПАК</v>
          </cell>
        </row>
        <row r="300">
          <cell r="A300">
            <v>100394</v>
          </cell>
          <cell r="B300" t="str">
            <v>ООО "БАЛТСЕРВИС"</v>
          </cell>
        </row>
        <row r="301">
          <cell r="A301">
            <v>100832</v>
          </cell>
          <cell r="B301" t="str">
            <v>ООО "БАЛТХОЗТОРГ"</v>
          </cell>
        </row>
        <row r="302">
          <cell r="A302">
            <v>500274</v>
          </cell>
          <cell r="B302" t="str">
            <v>ООО "БАЛТЭЛЕКТРОМОНТАЖ-21</v>
          </cell>
        </row>
        <row r="303">
          <cell r="A303">
            <v>300254</v>
          </cell>
          <cell r="B303" t="str">
            <v>ООО "БАЛТ ЮНИОН"</v>
          </cell>
        </row>
        <row r="304">
          <cell r="A304">
            <v>300572</v>
          </cell>
          <cell r="B304" t="str">
            <v>АКЦИОНЕРНЫЙ КОММЕРЧЕСКИЙ</v>
          </cell>
        </row>
        <row r="305">
          <cell r="A305">
            <v>300106</v>
          </cell>
          <cell r="B305" t="str">
            <v>ОАО "ПРОМЫШЛЕННО-СТРОИТЕЛ</v>
          </cell>
        </row>
        <row r="306">
          <cell r="A306">
            <v>300002</v>
          </cell>
          <cell r="B306" t="str">
            <v>ЗАО "БАЛТИЙСКИЙ БАНК"</v>
          </cell>
        </row>
        <row r="307">
          <cell r="A307">
            <v>300104</v>
          </cell>
          <cell r="B307" t="str">
            <v>АКЦИОНЕРНЫЙ КОММЕРЧЕСКИЙ</v>
          </cell>
        </row>
        <row r="308">
          <cell r="A308">
            <v>300062</v>
          </cell>
          <cell r="B308" t="str">
            <v>ООО "БАРК"</v>
          </cell>
        </row>
        <row r="309">
          <cell r="A309">
            <v>100289</v>
          </cell>
          <cell r="B309" t="str">
            <v>ООО "БАРКЛИ"</v>
          </cell>
        </row>
        <row r="310">
          <cell r="A310">
            <v>100606</v>
          </cell>
          <cell r="B310" t="str">
            <v>ООО "ЭЛЕКТРОКАБЕЛЬРЕСУРС"</v>
          </cell>
        </row>
        <row r="311">
          <cell r="A311">
            <v>300147</v>
          </cell>
          <cell r="B311" t="str">
            <v>ООО "БАСТИОН"</v>
          </cell>
        </row>
        <row r="312">
          <cell r="A312">
            <v>100369</v>
          </cell>
          <cell r="B312" t="str">
            <v>ООО "БАХУС"</v>
          </cell>
        </row>
        <row r="313">
          <cell r="A313">
            <v>300435</v>
          </cell>
          <cell r="B313" t="str">
            <v>ЗАО "БВ МЕДИА В САНКТ--ПЕ</v>
          </cell>
        </row>
        <row r="314">
          <cell r="A314">
            <v>100728</v>
          </cell>
          <cell r="B314" t="str">
            <v>ООО "БЕВЕРИДЖИЗ ЭНД ТРЕЙД</v>
          </cell>
        </row>
        <row r="315">
          <cell r="A315">
            <v>100246</v>
          </cell>
          <cell r="B315" t="str">
            <v>ООО ТОРГОВАЯ КОМПАНИЯ "БЕ</v>
          </cell>
        </row>
        <row r="316">
          <cell r="A316">
            <v>100490</v>
          </cell>
          <cell r="B316" t="str">
            <v>ООО "БЕЛПРОМЗАКАЗСТРОЙ"</v>
          </cell>
        </row>
        <row r="317">
          <cell r="A317">
            <v>300228</v>
          </cell>
          <cell r="B317" t="str">
            <v>ЗАО "БЕЛТЕЛ"</v>
          </cell>
        </row>
        <row r="318">
          <cell r="A318">
            <v>500122</v>
          </cell>
          <cell r="B318" t="str">
            <v>ЗАО "БЕЛТЕЛ"</v>
          </cell>
        </row>
        <row r="319">
          <cell r="A319">
            <v>300178</v>
          </cell>
          <cell r="B319" t="str">
            <v>НОУДО "БЕНЕДИКТ-ШКОЛА-С-П</v>
          </cell>
        </row>
        <row r="320">
          <cell r="A320">
            <v>300138</v>
          </cell>
          <cell r="B320" t="str">
            <v>ООО "БЕРАТОР"</v>
          </cell>
        </row>
        <row r="321">
          <cell r="A321">
            <v>100084</v>
          </cell>
          <cell r="B321" t="str">
            <v>ПБОЮЛ БЕРЕЗОВСКАЯ ЕЛЕНА С</v>
          </cell>
        </row>
        <row r="322">
          <cell r="A322">
            <v>500010</v>
          </cell>
          <cell r="B322" t="str">
            <v>ООО "БИ БИ ЭС ДЖИ СПБ"</v>
          </cell>
        </row>
        <row r="323">
          <cell r="A323">
            <v>300300</v>
          </cell>
          <cell r="B323" t="str">
            <v>ООО "БИЗНЕС ПСИХОЛОГИ"</v>
          </cell>
        </row>
        <row r="324">
          <cell r="A324">
            <v>300020</v>
          </cell>
          <cell r="B324" t="str">
            <v>ООО "БИЗНЕС ВОРЛД"</v>
          </cell>
        </row>
        <row r="325">
          <cell r="A325">
            <v>300021</v>
          </cell>
          <cell r="B325" t="str">
            <v>ООО "БИЗНЕС-МАРКЕТ"</v>
          </cell>
        </row>
        <row r="326">
          <cell r="A326">
            <v>100056</v>
          </cell>
          <cell r="B326" t="str">
            <v>OOO БИЗНЕС ВИП</v>
          </cell>
        </row>
        <row r="327">
          <cell r="A327">
            <v>300336</v>
          </cell>
          <cell r="B327" t="str">
            <v>ООО "БИЗНЕС-ИНВЕСТ"</v>
          </cell>
        </row>
        <row r="328">
          <cell r="A328">
            <v>500100</v>
          </cell>
          <cell r="B328" t="str">
            <v>ЗАО "БИЗНЕС КОМПЬЮТЕР ЦЕН</v>
          </cell>
        </row>
        <row r="329">
          <cell r="A329">
            <v>100879</v>
          </cell>
          <cell r="B329" t="str">
            <v>ООО "ЦЕНТР ДЕЛОВЫХ СВЯЗЕЙ</v>
          </cell>
        </row>
        <row r="330">
          <cell r="A330">
            <v>100296</v>
          </cell>
          <cell r="B330" t="str">
            <v>ООО БИЛАР</v>
          </cell>
        </row>
        <row r="331">
          <cell r="A331">
            <v>300143</v>
          </cell>
          <cell r="B331" t="str">
            <v>ООО "БИНАРТ"</v>
          </cell>
        </row>
        <row r="332">
          <cell r="A332">
            <v>100161</v>
          </cell>
          <cell r="B332" t="str">
            <v>ООО"БИНОМ"</v>
          </cell>
        </row>
        <row r="333">
          <cell r="A333">
            <v>100945</v>
          </cell>
          <cell r="B333" t="str">
            <v>ЗАО "БИОНТ"</v>
          </cell>
        </row>
        <row r="334">
          <cell r="A334">
            <v>100695</v>
          </cell>
          <cell r="B334" t="str">
            <v>ООО "БИО РИТМ"</v>
          </cell>
        </row>
        <row r="335">
          <cell r="A335">
            <v>100458</v>
          </cell>
          <cell r="B335" t="str">
            <v>ООО "БИОРИТМ"</v>
          </cell>
        </row>
        <row r="336">
          <cell r="A336">
            <v>100395</v>
          </cell>
          <cell r="B336" t="str">
            <v>ООО "БИОТЕХНОЛОГИЯ"</v>
          </cell>
        </row>
        <row r="337">
          <cell r="A337">
            <v>300301</v>
          </cell>
          <cell r="B337" t="str">
            <v>ООО "БИОЭКОЛОГИЯ"</v>
          </cell>
        </row>
        <row r="338">
          <cell r="A338">
            <v>100262</v>
          </cell>
          <cell r="B338" t="str">
            <v>ООО "БИОЭКОЛОГИЯ"</v>
          </cell>
        </row>
        <row r="339">
          <cell r="A339">
            <v>300527</v>
          </cell>
          <cell r="B339" t="str">
            <v>ООО "БИСИДЖИ"</v>
          </cell>
        </row>
        <row r="340">
          <cell r="A340">
            <v>300276</v>
          </cell>
          <cell r="B340" t="str">
            <v>НОТАРИУС, ЗАНИМАЮЩИЙСЯ ЧА</v>
          </cell>
        </row>
        <row r="341">
          <cell r="A341">
            <v>100669</v>
          </cell>
          <cell r="B341" t="str">
            <v>ОАО "БКК "НЕВА"</v>
          </cell>
        </row>
        <row r="342">
          <cell r="A342">
            <v>100772</v>
          </cell>
          <cell r="B342" t="str">
            <v>ООО "БЛОКБАСТЕР-ПЛЮС"</v>
          </cell>
        </row>
        <row r="343">
          <cell r="A343">
            <v>300343</v>
          </cell>
          <cell r="B343" t="str">
            <v xml:space="preserve"> ООО "БМИ"</v>
          </cell>
        </row>
        <row r="344">
          <cell r="A344">
            <v>100156</v>
          </cell>
          <cell r="B344" t="str">
            <v>ПБОЮЛ БОБОЕДОВ  С.В.</v>
          </cell>
        </row>
        <row r="345">
          <cell r="A345">
            <v>100878</v>
          </cell>
          <cell r="B345" t="str">
            <v>СПФ ЗАО "БОГЕМИЯ - ЛЮКС"</v>
          </cell>
        </row>
        <row r="346">
          <cell r="A346">
            <v>100914</v>
          </cell>
          <cell r="B346" t="str">
            <v>ЗАО "БОГОРОДСКАЯ ТРАПЕЗА"</v>
          </cell>
        </row>
        <row r="347">
          <cell r="A347">
            <v>300202</v>
          </cell>
          <cell r="B347" t="str">
            <v>ООО "БОЙДЕН"</v>
          </cell>
        </row>
        <row r="348">
          <cell r="A348" t="str">
            <v>E000025</v>
          </cell>
          <cell r="B348" t="str">
            <v>БАЙКОВА В.</v>
          </cell>
        </row>
        <row r="349">
          <cell r="A349">
            <v>300526</v>
          </cell>
          <cell r="B349" t="str">
            <v>НОТАРИУС САНКТ-ПЕТЕРБУРГА</v>
          </cell>
        </row>
        <row r="350">
          <cell r="A350">
            <v>100139</v>
          </cell>
          <cell r="B350" t="str">
            <v>ИП БОЛЬШАКОВ АРТЕМ ВЛАДИС</v>
          </cell>
        </row>
        <row r="351">
          <cell r="A351">
            <v>100164</v>
          </cell>
          <cell r="B351" t="str">
            <v>ООО "БОЛЬШОЙ ПРАЗДНИК СПБ</v>
          </cell>
        </row>
        <row r="352">
          <cell r="A352">
            <v>300063</v>
          </cell>
          <cell r="B352" t="str">
            <v>ЗАО "БОННИЕР БИЗНЕС ПРЕСС</v>
          </cell>
        </row>
        <row r="353">
          <cell r="A353">
            <v>100396</v>
          </cell>
          <cell r="B353" t="str">
            <v>ООО "БОН СЕРВИС ПЛЮС"</v>
          </cell>
        </row>
        <row r="354">
          <cell r="A354">
            <v>100566</v>
          </cell>
          <cell r="B354" t="str">
            <v>ООО "БОНУС"</v>
          </cell>
        </row>
        <row r="355">
          <cell r="A355">
            <v>100082</v>
          </cell>
          <cell r="B355" t="str">
            <v>ООО "ТД"БОРИС И ПАВЕЛ"</v>
          </cell>
        </row>
        <row r="356">
          <cell r="A356">
            <v>100233</v>
          </cell>
          <cell r="B356" t="str">
            <v>ООО "БРАВО ПРЕМИУМ"</v>
          </cell>
        </row>
        <row r="357">
          <cell r="A357">
            <v>300200</v>
          </cell>
          <cell r="B357" t="str">
            <v>ООО "БРАНД-МАСТЕР"</v>
          </cell>
        </row>
        <row r="358">
          <cell r="A358" t="str">
            <v>E000074</v>
          </cell>
          <cell r="B358" t="str">
            <v>БРАУЗЕ Д.</v>
          </cell>
        </row>
        <row r="359">
          <cell r="A359">
            <v>100651</v>
          </cell>
          <cell r="B359" t="str">
            <v>ООО "БРИГ"</v>
          </cell>
        </row>
        <row r="360">
          <cell r="A360">
            <v>100574</v>
          </cell>
          <cell r="B360" t="str">
            <v>ООО "БРИГАДИР СЕВЕРО-ЗАПА</v>
          </cell>
        </row>
        <row r="361">
          <cell r="A361">
            <v>100024</v>
          </cell>
          <cell r="B361" t="str">
            <v>ООО ТОРГОВЫЙ ДОМ БРИТАНИЯ</v>
          </cell>
        </row>
        <row r="362">
          <cell r="A362">
            <v>100321</v>
          </cell>
          <cell r="B362" t="str">
            <v>ООО "БАЛТИЙСКАЯ РЫБНАЯ КО</v>
          </cell>
        </row>
        <row r="363">
          <cell r="A363">
            <v>300220</v>
          </cell>
          <cell r="B363" t="str">
            <v>ООО "БРУКС ЛМ"</v>
          </cell>
        </row>
        <row r="364">
          <cell r="A364" t="str">
            <v>E000003</v>
          </cell>
          <cell r="B364" t="str">
            <v>БУБНОВ Д.</v>
          </cell>
        </row>
        <row r="365">
          <cell r="A365">
            <v>300198</v>
          </cell>
          <cell r="B365" t="str">
            <v>ООО "БУРАН"</v>
          </cell>
        </row>
        <row r="366">
          <cell r="A366">
            <v>100370</v>
          </cell>
          <cell r="B366" t="str">
            <v>ООО "БУРЕВЕСТНИК"</v>
          </cell>
        </row>
        <row r="367">
          <cell r="A367" t="str">
            <v>E000056</v>
          </cell>
          <cell r="B367" t="str">
            <v>БУХТИЯРОВА А.</v>
          </cell>
        </row>
        <row r="368">
          <cell r="A368">
            <v>700002</v>
          </cell>
          <cell r="B368" t="str">
            <v>БЫЛИНА МАРИЯ</v>
          </cell>
        </row>
        <row r="369">
          <cell r="A369">
            <v>100836</v>
          </cell>
          <cell r="B369" t="str">
            <v>ООО "БЫСТРОВ-ТРЕЙД"</v>
          </cell>
        </row>
        <row r="370">
          <cell r="A370" t="str">
            <v>E000055</v>
          </cell>
          <cell r="B370" t="str">
            <v>БЫЧКОВСКИЙ Д.</v>
          </cell>
        </row>
        <row r="371">
          <cell r="A371">
            <v>100721</v>
          </cell>
          <cell r="B371" t="str">
            <v>ООО "БЭЛЛА"</v>
          </cell>
        </row>
        <row r="372">
          <cell r="A372">
            <v>100694</v>
          </cell>
          <cell r="B372" t="str">
            <v>ООО БЭМБИ</v>
          </cell>
        </row>
        <row r="373">
          <cell r="A373">
            <v>300088</v>
          </cell>
          <cell r="B373" t="str">
            <v>ЗАО "БЭСКИТ"</v>
          </cell>
        </row>
        <row r="374">
          <cell r="A374">
            <v>300111</v>
          </cell>
          <cell r="B374" t="str">
            <v>ЗАО "БЮРО ИССЛЕДОВАНИЯ БИ</v>
          </cell>
        </row>
        <row r="375">
          <cell r="A375">
            <v>500011</v>
          </cell>
          <cell r="B375" t="str">
            <v>ООО "БЮРОМЕБЕЛЬ"</v>
          </cell>
        </row>
        <row r="376">
          <cell r="A376">
            <v>500248</v>
          </cell>
          <cell r="B376" t="str">
            <v>ООО "ВАЙЛД КО"</v>
          </cell>
        </row>
        <row r="377">
          <cell r="A377">
            <v>300418</v>
          </cell>
          <cell r="B377" t="str">
            <v>ООО "ВАЙЛД КО"</v>
          </cell>
        </row>
        <row r="378">
          <cell r="A378">
            <v>100676</v>
          </cell>
          <cell r="B378" t="str">
            <v>ООО ВАЛДИ</v>
          </cell>
        </row>
        <row r="379">
          <cell r="A379">
            <v>100104</v>
          </cell>
          <cell r="B379" t="str">
            <v>ООО "ВАЛИНОР"</v>
          </cell>
        </row>
        <row r="380">
          <cell r="A380">
            <v>100090</v>
          </cell>
          <cell r="B380" t="str">
            <v>ЗАО "ВАЛИО-САНКТ-ПЕТЕРБУР</v>
          </cell>
        </row>
        <row r="381">
          <cell r="A381">
            <v>100507</v>
          </cell>
          <cell r="B381" t="str">
            <v>ООО "ВАЛИО РУС"</v>
          </cell>
        </row>
        <row r="382">
          <cell r="A382">
            <v>100978</v>
          </cell>
          <cell r="B382" t="str">
            <v>ООО "ВАРГУС"</v>
          </cell>
        </row>
        <row r="383">
          <cell r="A383">
            <v>100028</v>
          </cell>
          <cell r="B383" t="str">
            <v>ООО ВАРИАНТ</v>
          </cell>
        </row>
        <row r="384">
          <cell r="A384">
            <v>300242</v>
          </cell>
          <cell r="B384" t="str">
            <v>ООО "ВАРИАНТ"</v>
          </cell>
        </row>
        <row r="385">
          <cell r="A385">
            <v>300092</v>
          </cell>
          <cell r="B385" t="str">
            <v>ООО "ВАРИОПАК"</v>
          </cell>
        </row>
        <row r="386">
          <cell r="A386" t="str">
            <v>E000037</v>
          </cell>
          <cell r="B386" t="str">
            <v>ВАРЛАМОВ А.</v>
          </cell>
        </row>
        <row r="387">
          <cell r="A387">
            <v>100326</v>
          </cell>
          <cell r="B387" t="str">
            <v>ЗАО "ВАСКО ПЕТЕРБУРГ"</v>
          </cell>
        </row>
        <row r="388">
          <cell r="A388">
            <v>500298</v>
          </cell>
          <cell r="B388" t="str">
            <v>ООО "ВАТКОМ"</v>
          </cell>
        </row>
        <row r="389">
          <cell r="A389">
            <v>100787</v>
          </cell>
          <cell r="B389" t="str">
            <v>ООО ВГ-СЕРВИС</v>
          </cell>
        </row>
        <row r="390">
          <cell r="A390">
            <v>300331</v>
          </cell>
          <cell r="B390" t="str">
            <v>ООО "ВЕГА"</v>
          </cell>
        </row>
        <row r="391">
          <cell r="A391">
            <v>100838</v>
          </cell>
          <cell r="B391" t="str">
            <v>ООО "ВЕГА"</v>
          </cell>
        </row>
        <row r="392">
          <cell r="A392">
            <v>100937</v>
          </cell>
          <cell r="B392" t="str">
            <v>ООО "ВЕГА"</v>
          </cell>
        </row>
        <row r="393">
          <cell r="A393">
            <v>100437</v>
          </cell>
          <cell r="B393" t="str">
            <v>ООО "ВЕГА-ХОЛДИНГ"</v>
          </cell>
        </row>
        <row r="394">
          <cell r="A394">
            <v>100734</v>
          </cell>
          <cell r="B394" t="str">
            <v>ООО "ВЕГЕТА"</v>
          </cell>
        </row>
        <row r="395">
          <cell r="A395">
            <v>300134</v>
          </cell>
          <cell r="B395" t="str">
            <v>ООО "БАЛТИК БИЗНЕС МЕДИА"</v>
          </cell>
        </row>
        <row r="396">
          <cell r="A396">
            <v>300452</v>
          </cell>
          <cell r="B396" t="str">
            <v>ООО "ХХ1-ВЕК"</v>
          </cell>
        </row>
        <row r="397">
          <cell r="A397">
            <v>100867</v>
          </cell>
          <cell r="B397" t="str">
            <v>ООО "ВЕКТОР"</v>
          </cell>
        </row>
        <row r="398">
          <cell r="A398">
            <v>100599</v>
          </cell>
          <cell r="B398" t="str">
            <v>ООО "ТОРГОВЫЙ ДОМ "ВЕКТОР</v>
          </cell>
        </row>
        <row r="399">
          <cell r="A399">
            <v>300401</v>
          </cell>
          <cell r="B399" t="str">
            <v>ООО "ВЕКТОР"</v>
          </cell>
        </row>
        <row r="400">
          <cell r="A400">
            <v>100859</v>
          </cell>
          <cell r="B400" t="str">
            <v>ООО "ВЕКТОР"</v>
          </cell>
        </row>
        <row r="401">
          <cell r="A401">
            <v>300487</v>
          </cell>
          <cell r="B401" t="str">
            <v>ООО "ПКФ ВЕКТОР"</v>
          </cell>
        </row>
        <row r="402">
          <cell r="A402">
            <v>100255</v>
          </cell>
          <cell r="B402" t="str">
            <v>ООО "ВЕКТОР МОБИЛЕ"</v>
          </cell>
        </row>
        <row r="403">
          <cell r="A403">
            <v>100683</v>
          </cell>
          <cell r="B403" t="str">
            <v>ООО ВЕКТРА</v>
          </cell>
        </row>
        <row r="404">
          <cell r="A404">
            <v>100897</v>
          </cell>
          <cell r="B404" t="str">
            <v>ООО "ВЕЛИКОРОСС"</v>
          </cell>
        </row>
        <row r="405">
          <cell r="A405">
            <v>100095</v>
          </cell>
          <cell r="B405" t="str">
            <v>ООО "ВЕЛИС РИТЕЙЛ"</v>
          </cell>
        </row>
        <row r="406">
          <cell r="A406">
            <v>300091</v>
          </cell>
          <cell r="B406" t="str">
            <v>ООО "ВЕНЕТА СИСТЕМ"</v>
          </cell>
        </row>
        <row r="407">
          <cell r="A407">
            <v>100270</v>
          </cell>
          <cell r="B407" t="str">
            <v>ООО "ВЕНТА"</v>
          </cell>
        </row>
        <row r="408">
          <cell r="A408">
            <v>100932</v>
          </cell>
          <cell r="B408" t="str">
            <v>ЗАО "ВЕНТА"</v>
          </cell>
        </row>
        <row r="409">
          <cell r="A409">
            <v>100790</v>
          </cell>
          <cell r="B409" t="str">
            <v>ООО "ВЕНТАЛЛ"</v>
          </cell>
        </row>
        <row r="410">
          <cell r="A410">
            <v>500266</v>
          </cell>
          <cell r="B410" t="str">
            <v>ООО "РУССКАЯ ВЕНТИЛЯЦИОНН</v>
          </cell>
        </row>
        <row r="411">
          <cell r="A411">
            <v>100703</v>
          </cell>
          <cell r="B411" t="str">
            <v>ООО "ВЕРОНА"</v>
          </cell>
        </row>
        <row r="412">
          <cell r="A412">
            <v>100672</v>
          </cell>
          <cell r="B412" t="str">
            <v>ООО "ВЕРШИНА"</v>
          </cell>
        </row>
        <row r="413">
          <cell r="A413">
            <v>100770</v>
          </cell>
          <cell r="B413" t="str">
            <v>ПБЮЛ ВЕСЕЛКОВ С.В.</v>
          </cell>
        </row>
        <row r="414">
          <cell r="A414">
            <v>100506</v>
          </cell>
          <cell r="B414" t="str">
            <v>ООО "ВЕСТ"</v>
          </cell>
        </row>
        <row r="415">
          <cell r="A415">
            <v>500254</v>
          </cell>
          <cell r="B415" t="str">
            <v>ООО ВЕСТА</v>
          </cell>
        </row>
        <row r="416">
          <cell r="A416">
            <v>100691</v>
          </cell>
          <cell r="B416" t="str">
            <v>ООО "ВЕСТА"</v>
          </cell>
        </row>
        <row r="417">
          <cell r="A417">
            <v>100678</v>
          </cell>
          <cell r="B417" t="str">
            <v>ООО "ВЕТАР"</v>
          </cell>
        </row>
        <row r="418">
          <cell r="A418">
            <v>300065</v>
          </cell>
          <cell r="B418" t="str">
            <v>ООО "ВЗЛЕТ"</v>
          </cell>
        </row>
        <row r="419">
          <cell r="A419">
            <v>300566</v>
          </cell>
          <cell r="B419" t="str">
            <v>ЗАО "ВИ-САНКТ-ПЕТЕРБУРГ"</v>
          </cell>
        </row>
        <row r="420">
          <cell r="A420">
            <v>100923</v>
          </cell>
          <cell r="B420" t="str">
            <v>ООО "ВИАТОН"</v>
          </cell>
        </row>
        <row r="421">
          <cell r="A421">
            <v>100822</v>
          </cell>
          <cell r="B421" t="str">
            <v>ООО "ВИВ"</v>
          </cell>
        </row>
        <row r="422">
          <cell r="A422">
            <v>500165</v>
          </cell>
          <cell r="B422" t="str">
            <v>ООО "ВИДЕОМИР"</v>
          </cell>
        </row>
        <row r="423">
          <cell r="A423">
            <v>100731</v>
          </cell>
          <cell r="B423" t="str">
            <v>ООО "ВИЗАР"</v>
          </cell>
        </row>
        <row r="424">
          <cell r="A424">
            <v>100163</v>
          </cell>
          <cell r="B424" t="str">
            <v>ООО "ВИКОНТ ЛТД"</v>
          </cell>
        </row>
        <row r="425">
          <cell r="A425">
            <v>100112</v>
          </cell>
          <cell r="B425" t="str">
            <v>ЗАО ПКФ "ВИКТОРИЯ"</v>
          </cell>
        </row>
        <row r="426">
          <cell r="A426">
            <v>300288</v>
          </cell>
          <cell r="B426" t="str">
            <v>ООО "СПБ РА "ВИКТОРИЯ"</v>
          </cell>
        </row>
        <row r="427">
          <cell r="A427" t="str">
            <v>E000000</v>
          </cell>
          <cell r="B427" t="str">
            <v>ВИТОРОВ Д.</v>
          </cell>
        </row>
        <row r="428">
          <cell r="A428">
            <v>100782</v>
          </cell>
          <cell r="B428" t="str">
            <v>ООО "ВИЛИНА"</v>
          </cell>
        </row>
        <row r="429">
          <cell r="A429">
            <v>500097</v>
          </cell>
          <cell r="B429" t="str">
            <v>ООО "ВИЛИЯ"</v>
          </cell>
        </row>
        <row r="430">
          <cell r="A430">
            <v>300348</v>
          </cell>
          <cell r="B430" t="str">
            <v>ООО "ВИЛИЯ"</v>
          </cell>
        </row>
        <row r="431">
          <cell r="A431">
            <v>500116</v>
          </cell>
          <cell r="B431" t="str">
            <v>ООО "ВИМ-ГРУПП"</v>
          </cell>
        </row>
        <row r="432">
          <cell r="A432">
            <v>100038</v>
          </cell>
          <cell r="B432" t="str">
            <v>ЗАО "ТК ВИММ-БИЛЛЬ-ДАНН"</v>
          </cell>
        </row>
        <row r="433">
          <cell r="A433">
            <v>100158</v>
          </cell>
          <cell r="B433" t="str">
            <v>ООО "ВИНИКОМ СПБ"</v>
          </cell>
        </row>
        <row r="434">
          <cell r="A434">
            <v>100205</v>
          </cell>
          <cell r="B434" t="str">
            <v>ООО "ВИНКОМ ПЛАСТ"</v>
          </cell>
        </row>
        <row r="435">
          <cell r="A435">
            <v>500268</v>
          </cell>
          <cell r="B435" t="str">
            <v>ООО "ВИТА" ФРУНЗЕНСК. ОСБ</v>
          </cell>
        </row>
        <row r="436">
          <cell r="A436">
            <v>300243</v>
          </cell>
          <cell r="B436" t="str">
            <v>ЗАО "РЕКЛАМНАЯ ГРУППА</v>
          </cell>
        </row>
        <row r="437">
          <cell r="A437">
            <v>100854</v>
          </cell>
          <cell r="B437" t="str">
            <v>ООО "ВИТЭКС-XXI"</v>
          </cell>
        </row>
        <row r="438">
          <cell r="A438">
            <v>500012</v>
          </cell>
          <cell r="B438" t="str">
            <v>ООО "ВМД-ДИЗАЙН"</v>
          </cell>
        </row>
        <row r="439">
          <cell r="A439">
            <v>300428</v>
          </cell>
          <cell r="B439" t="str">
            <v>ЗАО "ВМТ-ПЕТЕРБУРГ"</v>
          </cell>
        </row>
        <row r="440">
          <cell r="A440">
            <v>500081</v>
          </cell>
          <cell r="B440" t="str">
            <v>ОТДЕЛ ВНЕВЕДОМСТВЕННОЙ ОХ</v>
          </cell>
        </row>
        <row r="441">
          <cell r="A441">
            <v>300245</v>
          </cell>
          <cell r="B441" t="str">
            <v>ГУП "ВОДОКАНАЛ САНКТ-ПЕТЕ</v>
          </cell>
        </row>
        <row r="442">
          <cell r="A442">
            <v>300001</v>
          </cell>
          <cell r="B442" t="str">
            <v>ГУП "ВОДОКАНАЛ САНКТ-ПЕТЕ</v>
          </cell>
        </row>
        <row r="443">
          <cell r="A443">
            <v>100110</v>
          </cell>
          <cell r="B443" t="str">
            <v>ООО "ВОЗРОЖДЕНИЕ"</v>
          </cell>
        </row>
        <row r="444">
          <cell r="A444" t="str">
            <v>E000004</v>
          </cell>
          <cell r="B444" t="str">
            <v>ВОЛКОВА Н.</v>
          </cell>
        </row>
        <row r="445">
          <cell r="A445">
            <v>100352</v>
          </cell>
          <cell r="B445" t="str">
            <v>ЗАО "ТД ВОЛОГОДСКИЙ ПРОДУ</v>
          </cell>
        </row>
        <row r="446">
          <cell r="A446">
            <v>700001</v>
          </cell>
          <cell r="B446" t="str">
            <v>ВОЛОШИН ЛАДИМИР</v>
          </cell>
        </row>
        <row r="447">
          <cell r="A447">
            <v>300087</v>
          </cell>
          <cell r="B447" t="str">
            <v>ЗАО "УОРД ХАУЭЛ ИНТЕРНЕШН</v>
          </cell>
        </row>
        <row r="448">
          <cell r="A448">
            <v>100965</v>
          </cell>
          <cell r="B448" t="str">
            <v>ОАО "ВОРО ФОРТУНА""</v>
          </cell>
        </row>
        <row r="449">
          <cell r="A449">
            <v>100798</v>
          </cell>
          <cell r="B449" t="str">
            <v>ПБЮЛ ВОРОНИН Г.Н.</v>
          </cell>
        </row>
        <row r="450">
          <cell r="A450">
            <v>300530</v>
          </cell>
          <cell r="B450" t="str">
            <v>СПБ ФИЛИАЛ ЗАО СЖС ВОСТОК</v>
          </cell>
        </row>
        <row r="451">
          <cell r="A451">
            <v>100724</v>
          </cell>
          <cell r="B451" t="str">
            <v>ЗАО ТД "ВОСТОК-СЕРВИС*</v>
          </cell>
        </row>
        <row r="452">
          <cell r="A452">
            <v>100306</v>
          </cell>
          <cell r="B452" t="str">
            <v>ООО "ВОСТОЧНЫЙ"</v>
          </cell>
        </row>
        <row r="453">
          <cell r="A453">
            <v>500225</v>
          </cell>
          <cell r="B453" t="str">
            <v>ООО "ВОЯЖ ПЛЮС"</v>
          </cell>
        </row>
        <row r="454">
          <cell r="A454">
            <v>100071</v>
          </cell>
          <cell r="B454" t="str">
            <v>ЗАО ВРЕМЯ И К</v>
          </cell>
        </row>
        <row r="455">
          <cell r="A455">
            <v>500154</v>
          </cell>
          <cell r="B455" t="str">
            <v>ЗАО "В-РИАЛ"</v>
          </cell>
        </row>
        <row r="456">
          <cell r="A456">
            <v>300460</v>
          </cell>
          <cell r="B456" t="str">
            <v>МУ "ВСЕВОЛОЖСКИЕ ВЕСТИ"</v>
          </cell>
        </row>
        <row r="457">
          <cell r="A457">
            <v>500234</v>
          </cell>
          <cell r="B457" t="str">
            <v>ООО "ВСЕ ДЛЯ СВАРКИ"</v>
          </cell>
        </row>
        <row r="458">
          <cell r="A458">
            <v>300066</v>
          </cell>
          <cell r="B458" t="str">
            <v>ОАО "ВОЕННО-СТРАХОВАЯ КОМ</v>
          </cell>
        </row>
        <row r="459">
          <cell r="A459">
            <v>300120</v>
          </cell>
          <cell r="B459" t="str">
            <v>ЗАО "БИЗНЕС КОМПЬТЕР ЦЕНТ</v>
          </cell>
        </row>
        <row r="460">
          <cell r="A460">
            <v>300458</v>
          </cell>
          <cell r="B460" t="str">
            <v>ООО "ГАЗЕТА "ВЫБОРГ"-РЕДА</v>
          </cell>
        </row>
        <row r="461">
          <cell r="A461">
            <v>300464</v>
          </cell>
          <cell r="B461" t="str">
            <v>ЗАО "РЕДАКЦИЯ "РАДИО ВЫБО</v>
          </cell>
        </row>
        <row r="462">
          <cell r="A462">
            <v>300537</v>
          </cell>
          <cell r="B462" t="str">
            <v>ООО "РЕДАКЦИЯ ГАЗЕТЫ"</v>
          </cell>
        </row>
        <row r="463">
          <cell r="A463">
            <v>100379</v>
          </cell>
          <cell r="B463" t="str">
            <v>ЗАО АГРОФИРМА "ВЫБОРЖЕЦ"</v>
          </cell>
        </row>
        <row r="464">
          <cell r="A464">
            <v>100497</v>
          </cell>
          <cell r="B464" t="str">
            <v>ООО ВЭРСО ТЭ</v>
          </cell>
        </row>
        <row r="465">
          <cell r="A465">
            <v>100336</v>
          </cell>
          <cell r="B465" t="str">
            <v>ЧП ГАВРИЛОВ В.В.</v>
          </cell>
        </row>
        <row r="466">
          <cell r="A466">
            <v>100586</v>
          </cell>
          <cell r="B466" t="str">
            <v>ЗАО "ГАВРИЛО-ПОСАДСКИЙ МО</v>
          </cell>
        </row>
        <row r="467">
          <cell r="A467">
            <v>100569</v>
          </cell>
          <cell r="B467" t="str">
            <v>ЧП ГАДЖИЕВ АГАММЕД МАМЕД-</v>
          </cell>
        </row>
        <row r="468">
          <cell r="A468">
            <v>500013</v>
          </cell>
          <cell r="B468" t="str">
            <v>ЗАО "ГАЗТЕХНОСЕРВИС"</v>
          </cell>
        </row>
        <row r="469">
          <cell r="A469">
            <v>100903</v>
          </cell>
          <cell r="B469" t="str">
            <v>ООО ПКП "ГАЛАПИТ"</v>
          </cell>
        </row>
        <row r="470">
          <cell r="A470">
            <v>100913</v>
          </cell>
          <cell r="B470" t="str">
            <v>ООО "ГАЛАТЕЯ"</v>
          </cell>
        </row>
        <row r="471">
          <cell r="A471">
            <v>300447</v>
          </cell>
          <cell r="B471" t="str">
            <v>ЗАО "ГАЛИЛЕЙ"</v>
          </cell>
        </row>
        <row r="472">
          <cell r="A472">
            <v>100830</v>
          </cell>
          <cell r="B472" t="str">
            <v>ООО "ГАЛИОН"</v>
          </cell>
        </row>
        <row r="473">
          <cell r="A473" t="str">
            <v>E000071</v>
          </cell>
          <cell r="B473" t="str">
            <v>ГАЛЛЯМОВА А.</v>
          </cell>
        </row>
        <row r="474">
          <cell r="A474">
            <v>300136</v>
          </cell>
          <cell r="B474" t="str">
            <v>ООО "ГАЛС"</v>
          </cell>
        </row>
        <row r="475">
          <cell r="A475">
            <v>100632</v>
          </cell>
          <cell r="B475" t="str">
            <v>ООО "ГАНДЖУБАС"</v>
          </cell>
        </row>
        <row r="476">
          <cell r="A476">
            <v>300003</v>
          </cell>
          <cell r="B476" t="str">
            <v>ЗАО "ГАРАНТ СК"</v>
          </cell>
        </row>
        <row r="477">
          <cell r="A477">
            <v>300453</v>
          </cell>
          <cell r="B477" t="str">
            <v>ООО "РЕДАКЦИЯ ПРОГРАММ</v>
          </cell>
        </row>
        <row r="478">
          <cell r="A478">
            <v>100227</v>
          </cell>
          <cell r="B478" t="str">
            <v>ПОТРЕБИТЕЛЬСКОЕ ОБЩЕСТВО</v>
          </cell>
        </row>
        <row r="479">
          <cell r="A479">
            <v>100760</v>
          </cell>
          <cell r="B479" t="str">
            <v>ООО ГАТЧИНСКИЙ КОНСЕРВНЫЙ</v>
          </cell>
        </row>
        <row r="480">
          <cell r="A480">
            <v>300462</v>
          </cell>
          <cell r="B480" t="str">
            <v>АНО  "РЕДАКЦИЯ РАДИОПРОГР</v>
          </cell>
        </row>
        <row r="481">
          <cell r="A481">
            <v>100168</v>
          </cell>
          <cell r="B481" t="str">
            <v>ООО  "ГБ  ХОЛДИНГ-ВИН"</v>
          </cell>
        </row>
        <row r="482">
          <cell r="A482" t="str">
            <v>E000017</v>
          </cell>
          <cell r="B482" t="str">
            <v>ГЕЙБАТОВА Н.</v>
          </cell>
        </row>
        <row r="483">
          <cell r="A483">
            <v>100337</v>
          </cell>
          <cell r="B483" t="str">
            <v>ООО "ГЕЙМ"</v>
          </cell>
        </row>
        <row r="484">
          <cell r="A484">
            <v>500014</v>
          </cell>
          <cell r="B484" t="str">
            <v>ООО "ГЕЛИОН"</v>
          </cell>
        </row>
        <row r="485">
          <cell r="A485">
            <v>100900</v>
          </cell>
          <cell r="B485" t="str">
            <v>ООО "ГЕЛИОС"</v>
          </cell>
        </row>
        <row r="486">
          <cell r="A486">
            <v>100482</v>
          </cell>
          <cell r="B486" t="str">
            <v>ООО ГЕОРГ</v>
          </cell>
        </row>
        <row r="487">
          <cell r="A487">
            <v>100253</v>
          </cell>
          <cell r="B487" t="str">
            <v>ООО "ГИГИЕНА-СЕВЕР"</v>
          </cell>
        </row>
        <row r="488">
          <cell r="A488">
            <v>100942</v>
          </cell>
          <cell r="B488" t="str">
            <v>ООО "ГИПЕРМАРКЕТ"</v>
          </cell>
        </row>
        <row r="489">
          <cell r="A489">
            <v>300239</v>
          </cell>
          <cell r="B489" t="str">
            <v>ООО "ТРЕТИЙ ГЛАЗ"</v>
          </cell>
        </row>
        <row r="490">
          <cell r="A490">
            <v>100234</v>
          </cell>
          <cell r="B490" t="str">
            <v>ООО ПТК "ГЛАРУС"</v>
          </cell>
        </row>
        <row r="491">
          <cell r="A491">
            <v>300414</v>
          </cell>
          <cell r="B491" t="str">
            <v>ООО "ГЛОБАЛ КОНСАЛТИНГ"</v>
          </cell>
        </row>
        <row r="492">
          <cell r="A492">
            <v>100883</v>
          </cell>
          <cell r="B492" t="str">
            <v>ООО "ГЛОБУС"</v>
          </cell>
        </row>
        <row r="493">
          <cell r="A493">
            <v>100155</v>
          </cell>
          <cell r="B493" t="str">
            <v>ООО ГЛОБУС РУСС</v>
          </cell>
        </row>
        <row r="494">
          <cell r="A494" t="str">
            <v>E000019</v>
          </cell>
          <cell r="B494" t="str">
            <v>ГЛОВАЦКАЯ М.</v>
          </cell>
        </row>
        <row r="495">
          <cell r="A495">
            <v>100371</v>
          </cell>
          <cell r="B495" t="str">
            <v>ООО ГЛОРИЯ ДЖИНС</v>
          </cell>
        </row>
        <row r="496">
          <cell r="A496">
            <v>100293</v>
          </cell>
          <cell r="B496" t="str">
            <v>ООО "ГЛОРУС НОРД"</v>
          </cell>
        </row>
        <row r="497">
          <cell r="A497">
            <v>500101</v>
          </cell>
          <cell r="B497" t="str">
            <v>ООО "ГОЛД ЛАЙТ"</v>
          </cell>
        </row>
        <row r="498">
          <cell r="A498" t="str">
            <v>E000016</v>
          </cell>
          <cell r="B498" t="str">
            <v>ГОЛЕНЦОВА Ю.</v>
          </cell>
        </row>
        <row r="499">
          <cell r="A499" t="str">
            <v>E000022</v>
          </cell>
          <cell r="B499" t="str">
            <v>ГОЛОВАЧЕВ Д.</v>
          </cell>
        </row>
        <row r="500">
          <cell r="A500" t="str">
            <v>K0005</v>
          </cell>
          <cell r="B500" t="str">
            <v>ООО "ГОЛЬФСТРИМ"</v>
          </cell>
        </row>
        <row r="501">
          <cell r="A501" t="str">
            <v>E000063</v>
          </cell>
          <cell r="B501" t="str">
            <v>ГОРБОВСКАЯ Н.</v>
          </cell>
        </row>
        <row r="502">
          <cell r="A502">
            <v>300047</v>
          </cell>
          <cell r="B502" t="str">
            <v>ГУ "САНКТ-ПЕТЕРБУРГСКАЯ</v>
          </cell>
        </row>
        <row r="503">
          <cell r="A503">
            <v>100617</v>
          </cell>
          <cell r="B503" t="str">
            <v>ГОРИЗОНТ</v>
          </cell>
        </row>
        <row r="504">
          <cell r="A504">
            <v>100873</v>
          </cell>
          <cell r="B504" t="str">
            <v>ООО "ГОРОД ВКУСА"</v>
          </cell>
        </row>
        <row r="505">
          <cell r="A505">
            <v>500112</v>
          </cell>
          <cell r="B505" t="str">
            <v>ЮФ "ГОРОДИССКИЙ И ПАРТНЕР</v>
          </cell>
        </row>
        <row r="506">
          <cell r="A506">
            <v>300371</v>
          </cell>
          <cell r="B506" t="str">
            <v>ГУ"ГОРОДСКОЕ УПРАВЛЕНИЕ И</v>
          </cell>
        </row>
        <row r="507">
          <cell r="A507" t="str">
            <v>E000048</v>
          </cell>
          <cell r="B507" t="str">
            <v>ГОРОХОВ Б.</v>
          </cell>
        </row>
        <row r="508">
          <cell r="A508">
            <v>300291</v>
          </cell>
          <cell r="B508" t="str">
            <v>ООО "ГОРТИС"</v>
          </cell>
        </row>
        <row r="509">
          <cell r="A509">
            <v>300445</v>
          </cell>
          <cell r="B509" t="str">
            <v>ОФК КАЛИНИНСКОГО РАЙОНА Г</v>
          </cell>
        </row>
        <row r="510">
          <cell r="A510">
            <v>100436</v>
          </cell>
          <cell r="B510" t="str">
            <v>ООО "ТОРГОВЫЙ ДОМ ГРАД"</v>
          </cell>
        </row>
        <row r="511">
          <cell r="A511">
            <v>100042</v>
          </cell>
          <cell r="B511" t="str">
            <v>ООО "ГРАНД"</v>
          </cell>
        </row>
        <row r="512">
          <cell r="A512">
            <v>300235</v>
          </cell>
          <cell r="B512" t="str">
            <v>ЗАО "ГРАНДЪ-ОТЕЛЬ"</v>
          </cell>
        </row>
        <row r="513">
          <cell r="A513">
            <v>300484</v>
          </cell>
          <cell r="B513" t="str">
            <v>ООО "ИЗДАТЕЛЬСКИЙ ДОМ "ГР</v>
          </cell>
        </row>
        <row r="514">
          <cell r="A514">
            <v>60006</v>
          </cell>
          <cell r="B514" t="str">
            <v>ГРАНД ООО</v>
          </cell>
        </row>
        <row r="515">
          <cell r="A515">
            <v>60007</v>
          </cell>
          <cell r="B515" t="str">
            <v>ГРАНД ООО</v>
          </cell>
        </row>
        <row r="516">
          <cell r="A516">
            <v>500278</v>
          </cell>
          <cell r="B516" t="str">
            <v>OOO "ГРАНДСТРОЙ"</v>
          </cell>
        </row>
        <row r="517">
          <cell r="A517">
            <v>100689</v>
          </cell>
          <cell r="B517" t="str">
            <v>ООО "ГРАНД ФУДС"</v>
          </cell>
        </row>
        <row r="518">
          <cell r="A518">
            <v>300114</v>
          </cell>
          <cell r="B518" t="str">
            <v>ООО "ОП "ГРАНТ"</v>
          </cell>
        </row>
        <row r="519">
          <cell r="A519">
            <v>100588</v>
          </cell>
          <cell r="B519" t="str">
            <v>ООО "ГРАНЭКС"</v>
          </cell>
        </row>
        <row r="520">
          <cell r="A520">
            <v>300504</v>
          </cell>
          <cell r="B520" t="str">
            <v>ООО "ГРАТОН"</v>
          </cell>
        </row>
        <row r="521">
          <cell r="A521">
            <v>100727</v>
          </cell>
          <cell r="B521" t="str">
            <v>ООО "ГРАФТ-ТРЕЙДИНГ"</v>
          </cell>
        </row>
        <row r="522">
          <cell r="A522">
            <v>500118</v>
          </cell>
          <cell r="B522" t="str">
            <v>ООО "ГРАФТ-СТРОЙ"</v>
          </cell>
        </row>
        <row r="523">
          <cell r="A523">
            <v>300022</v>
          </cell>
          <cell r="B523" t="str">
            <v>ООО "ГРЕЙТ РАЗМЕЩЕНИЕ"</v>
          </cell>
        </row>
        <row r="524">
          <cell r="A524">
            <v>300068</v>
          </cell>
          <cell r="B524" t="str">
            <v>ООО "ГРЕЙТ ПРИНТ</v>
          </cell>
        </row>
        <row r="525">
          <cell r="A525">
            <v>100391</v>
          </cell>
          <cell r="B525" t="str">
            <v>ООО "ГРИН"</v>
          </cell>
        </row>
        <row r="526">
          <cell r="A526">
            <v>100896</v>
          </cell>
          <cell r="B526" t="str">
            <v>ЗАО "ГРИН КРЕСТ"</v>
          </cell>
        </row>
        <row r="527">
          <cell r="A527">
            <v>100857</v>
          </cell>
          <cell r="B527" t="str">
            <v>ООО "ГРИН ЛАЙН"</v>
          </cell>
        </row>
        <row r="528">
          <cell r="A528">
            <v>100383</v>
          </cell>
          <cell r="B528" t="str">
            <v>ООО "ГРИНТРАСТ СПБ"</v>
          </cell>
        </row>
        <row r="529">
          <cell r="A529">
            <v>100397</v>
          </cell>
          <cell r="B529" t="str">
            <v>ООО "ГРИФОН-ИМПУЛЬС"</v>
          </cell>
        </row>
        <row r="530">
          <cell r="A530">
            <v>100763</v>
          </cell>
          <cell r="B530" t="str">
            <v>ООО "ГРИФОН-ИНВЕСТ"</v>
          </cell>
        </row>
        <row r="531">
          <cell r="A531">
            <v>300067</v>
          </cell>
          <cell r="B531" t="str">
            <v>ООО "ГРИФФ"</v>
          </cell>
        </row>
        <row r="532">
          <cell r="A532">
            <v>100759</v>
          </cell>
          <cell r="B532" t="str">
            <v>ООО "ГРОТ"</v>
          </cell>
        </row>
        <row r="533">
          <cell r="A533">
            <v>500265</v>
          </cell>
          <cell r="B533" t="str">
            <v>ЗАО "ГРУППА НОБЕЛЬ"</v>
          </cell>
        </row>
        <row r="534">
          <cell r="A534">
            <v>500059</v>
          </cell>
          <cell r="B534" t="str">
            <v>ГУ ГУИОН ПИБ КРАСНОСЕЛЬСК</v>
          </cell>
        </row>
        <row r="535">
          <cell r="A535">
            <v>500242</v>
          </cell>
          <cell r="B535" t="str">
            <v>ФИЛИАЛ ГУ ГУИОН ПИБ</v>
          </cell>
        </row>
        <row r="536">
          <cell r="A536">
            <v>300326</v>
          </cell>
          <cell r="B536" t="str">
            <v>ГУ ГУИОН ПИБ ФРУНЗЕНСКОГО</v>
          </cell>
        </row>
        <row r="537">
          <cell r="A537">
            <v>100440</v>
          </cell>
          <cell r="B537" t="str">
            <v>ЗАО "ТОРГОВЫЙ ДОМ "ГУЛЛИВ</v>
          </cell>
        </row>
        <row r="538">
          <cell r="A538">
            <v>500163</v>
          </cell>
          <cell r="B538" t="str">
            <v>СПБ ГОСУДАРСТВЕННОЕ ПРЕДП</v>
          </cell>
        </row>
        <row r="539">
          <cell r="A539">
            <v>500162</v>
          </cell>
          <cell r="B539" t="str">
            <v>СПГУП ГОРОДСКОГО ЭЛЕКТ.ТР</v>
          </cell>
        </row>
        <row r="540">
          <cell r="A540">
            <v>100609</v>
          </cell>
          <cell r="B540" t="str">
            <v>ООО "ГУРМАН"</v>
          </cell>
        </row>
        <row r="541">
          <cell r="A541">
            <v>100662</v>
          </cell>
          <cell r="B541" t="str">
            <v>ООО "ГУРМАН"</v>
          </cell>
        </row>
        <row r="542">
          <cell r="A542">
            <v>300569</v>
          </cell>
          <cell r="B542" t="str">
            <v>ГУСАЧЕНКО АНДРЕЙ</v>
          </cell>
        </row>
        <row r="543">
          <cell r="A543">
            <v>300303</v>
          </cell>
          <cell r="B543" t="str">
            <v>СПБ ГУ ЦККТРУ</v>
          </cell>
        </row>
        <row r="544">
          <cell r="A544">
            <v>100696</v>
          </cell>
          <cell r="B544" t="str">
            <v>ООО ДАЛЬПИКО-ДВ</v>
          </cell>
        </row>
        <row r="545">
          <cell r="A545">
            <v>100019</v>
          </cell>
          <cell r="B545" t="str">
            <v>ООО "ДАНОН ИНДУСТРИЯ"</v>
          </cell>
        </row>
        <row r="546">
          <cell r="A546">
            <v>300159</v>
          </cell>
          <cell r="B546" t="str">
            <v>ООО "ПРОИЗВОДСТВЕННАЯ</v>
          </cell>
        </row>
        <row r="547">
          <cell r="A547">
            <v>100260</v>
          </cell>
          <cell r="B547" t="str">
            <v>ООО "ПРОИЗВОДСТВЕННАЯ ФИР</v>
          </cell>
        </row>
        <row r="548">
          <cell r="A548">
            <v>100745</v>
          </cell>
          <cell r="B548" t="str">
            <v>ООО "ТОРГОВЫЙ ДОМ ДАРГЕЗ"</v>
          </cell>
        </row>
        <row r="549">
          <cell r="A549">
            <v>100793</v>
          </cell>
          <cell r="B549" t="str">
            <v>ООО НПО "ДАР-КОСМЕТИК"</v>
          </cell>
        </row>
        <row r="550">
          <cell r="A550">
            <v>100213</v>
          </cell>
          <cell r="B550" t="str">
            <v>ООО НПО "ДАР-КОСМЕТИК"</v>
          </cell>
        </row>
        <row r="551">
          <cell r="A551">
            <v>100263</v>
          </cell>
          <cell r="B551" t="str">
            <v>ЗАО ДАРСИЛ</v>
          </cell>
        </row>
        <row r="552">
          <cell r="A552">
            <v>100865</v>
          </cell>
          <cell r="B552" t="str">
            <v>ООО "ДАРЬЯ"</v>
          </cell>
        </row>
        <row r="553">
          <cell r="A553">
            <v>300570</v>
          </cell>
          <cell r="B553" t="str">
            <v>ООО "ПРЕДПРИЯТИЕ ДВК ПЛЮС</v>
          </cell>
        </row>
        <row r="554">
          <cell r="A554">
            <v>500063</v>
          </cell>
          <cell r="B554" t="str">
            <v>ООО "ПРЕДПРИЯТИЕ ДВК ПЛЮС</v>
          </cell>
        </row>
        <row r="555">
          <cell r="A555">
            <v>300085</v>
          </cell>
          <cell r="B555" t="str">
            <v>ОАО "СТАНЦИЯ ПРОФИЛАКТИЧЕ</v>
          </cell>
        </row>
        <row r="556">
          <cell r="A556">
            <v>500269</v>
          </cell>
          <cell r="B556" t="str">
            <v>ООО "КОМПАНИЯ "ДЕКОР"</v>
          </cell>
        </row>
        <row r="557">
          <cell r="A557">
            <v>300548</v>
          </cell>
          <cell r="B557" t="str">
            <v>ООО "ДЕКС"</v>
          </cell>
        </row>
        <row r="558">
          <cell r="A558">
            <v>100171</v>
          </cell>
          <cell r="B558" t="str">
            <v>ЗАО "ДЕЛО"</v>
          </cell>
        </row>
        <row r="559">
          <cell r="A559">
            <v>300517</v>
          </cell>
          <cell r="B559" t="str">
            <v>ЗАО "ИЗДАТЕЛЬСТВО "ДЕЛО И</v>
          </cell>
        </row>
        <row r="560">
          <cell r="A560">
            <v>100877</v>
          </cell>
          <cell r="B560" t="str">
            <v>ООО "ДЕЛЬТА"</v>
          </cell>
        </row>
        <row r="561">
          <cell r="A561">
            <v>100816</v>
          </cell>
          <cell r="B561" t="str">
            <v>ООО "ТК ДЕСАН"</v>
          </cell>
        </row>
        <row r="562">
          <cell r="A562">
            <v>100145</v>
          </cell>
          <cell r="B562" t="str">
            <v>ООО "ПТК ДЕФА"</v>
          </cell>
        </row>
        <row r="563">
          <cell r="A563">
            <v>100722</v>
          </cell>
          <cell r="B563" t="str">
            <v>ООО "ДЕФИЛЕ-ЛЮКС"</v>
          </cell>
        </row>
        <row r="564">
          <cell r="A564">
            <v>300229</v>
          </cell>
          <cell r="B564" t="str">
            <v>ООО "ДЖИ ТУ ТЕХНОЛОДЖИ"</v>
          </cell>
        </row>
        <row r="565">
          <cell r="A565">
            <v>500017</v>
          </cell>
          <cell r="B565" t="str">
            <v>ООО "ДЖИ ТУ ТЕХНОЛОДЖИ"</v>
          </cell>
        </row>
        <row r="566">
          <cell r="A566">
            <v>500185</v>
          </cell>
          <cell r="B566" t="str">
            <v>ООО "ДЖИ-ЭМ-ПИ" САНКТ-ПЕТ</v>
          </cell>
        </row>
        <row r="567">
          <cell r="A567">
            <v>300308</v>
          </cell>
          <cell r="B567" t="str">
            <v>ООО "ДЖИ-ЭМ-ПИ"</v>
          </cell>
        </row>
        <row r="568">
          <cell r="A568">
            <v>100801</v>
          </cell>
          <cell r="B568" t="str">
            <v>ООО "ДЖОЙС ГРУПП"</v>
          </cell>
        </row>
        <row r="569">
          <cell r="A569">
            <v>100398</v>
          </cell>
          <cell r="B569" t="str">
            <v>ООО "ДЖУНТА"</v>
          </cell>
        </row>
        <row r="570">
          <cell r="A570">
            <v>300215</v>
          </cell>
          <cell r="B570" t="str">
            <v>ООО "ДИ АЙ ВАЙ БАЛТИКА"</v>
          </cell>
        </row>
        <row r="571">
          <cell r="A571">
            <v>500148</v>
          </cell>
          <cell r="B571" t="str">
            <v>ООО "ДИ АЙ ВАЙ БАЛТИКА"</v>
          </cell>
        </row>
        <row r="572">
          <cell r="A572">
            <v>100180</v>
          </cell>
          <cell r="B572" t="str">
            <v>ООО "ДИ АЙ ВАЙ БАЛТИКА"</v>
          </cell>
        </row>
        <row r="573">
          <cell r="A573">
            <v>300252</v>
          </cell>
          <cell r="B573" t="str">
            <v>ООО "ДИАЛОГ"</v>
          </cell>
        </row>
        <row r="574">
          <cell r="A574">
            <v>300015</v>
          </cell>
          <cell r="B574" t="str">
            <v>ОАО "ЗАПАДНЫЙ СКОРОСТНОЙ</v>
          </cell>
        </row>
        <row r="575">
          <cell r="A575">
            <v>300324</v>
          </cell>
          <cell r="B575" t="str">
            <v>ЗАО "ДИДЖИТАЛ ДИЗАЙН"</v>
          </cell>
        </row>
        <row r="576">
          <cell r="A576">
            <v>100070</v>
          </cell>
          <cell r="B576" t="str">
            <v>ООО "ДИЕТА+"</v>
          </cell>
        </row>
        <row r="577">
          <cell r="A577">
            <v>100487</v>
          </cell>
          <cell r="B577" t="str">
            <v>ООО  МК "ДИЕТПРОДУКТ"</v>
          </cell>
        </row>
        <row r="578">
          <cell r="A578">
            <v>300027</v>
          </cell>
          <cell r="B578" t="str">
            <v>ООО "КОМПАНИЯ ТОРГОВЫЙ ДИ</v>
          </cell>
        </row>
        <row r="579">
          <cell r="A579">
            <v>300023</v>
          </cell>
          <cell r="B579" t="str">
            <v>ООО "ДИИП 2000"</v>
          </cell>
        </row>
        <row r="580">
          <cell r="A580">
            <v>500202</v>
          </cell>
          <cell r="B580" t="str">
            <v>ООО "ДИКОМ"</v>
          </cell>
        </row>
        <row r="581">
          <cell r="A581">
            <v>100568</v>
          </cell>
          <cell r="B581" t="str">
            <v>ООО "ДИНАБУРГ ФИШ"</v>
          </cell>
        </row>
        <row r="582">
          <cell r="A582">
            <v>100079</v>
          </cell>
          <cell r="B582" t="str">
            <v>ООО ДИСАН ТРЭЙДИНГ</v>
          </cell>
        </row>
        <row r="583">
          <cell r="A583">
            <v>300155</v>
          </cell>
          <cell r="B583" t="str">
            <v>ДЕБЕТ.-КРЕДИТ.РАСЧЕТЫ RUB</v>
          </cell>
        </row>
        <row r="584">
          <cell r="A584">
            <v>300156</v>
          </cell>
          <cell r="B584" t="str">
            <v>ДЕБЕТ.-КРЕДИТ.РАСЧЕТЫ USD</v>
          </cell>
        </row>
        <row r="585">
          <cell r="A585">
            <v>300157</v>
          </cell>
          <cell r="B585" t="str">
            <v>ДЕБЕТ.-КРЕДИТ.РАСЧЕТЫ USD</v>
          </cell>
        </row>
        <row r="586">
          <cell r="A586">
            <v>100991</v>
          </cell>
          <cell r="B586" t="str">
            <v>ИП ДМИТРИЕВ Ф.С.</v>
          </cell>
        </row>
        <row r="587">
          <cell r="A587">
            <v>100315</v>
          </cell>
          <cell r="B587" t="str">
            <v>ЧП ДМИТРИЕВА  Е.С.</v>
          </cell>
        </row>
        <row r="588">
          <cell r="A588">
            <v>300378</v>
          </cell>
          <cell r="B588" t="str">
            <v>ПРЕДПИРИМАТЕЛЬ ДОБИН АЛЕК</v>
          </cell>
        </row>
        <row r="589">
          <cell r="A589">
            <v>100348</v>
          </cell>
          <cell r="B589" t="str">
            <v>ЗАО "ДОМИР"</v>
          </cell>
        </row>
        <row r="590">
          <cell r="A590">
            <v>100275</v>
          </cell>
          <cell r="B590" t="str">
            <v>ООО "ДОМОСТРОЙ"</v>
          </cell>
        </row>
        <row r="591">
          <cell r="A591">
            <v>100654</v>
          </cell>
          <cell r="B591" t="str">
            <v>ООО "ДОМ ПОСУДЫ"</v>
          </cell>
        </row>
        <row r="592">
          <cell r="A592">
            <v>500111</v>
          </cell>
          <cell r="B592" t="str">
            <v>СТЕЛЛАЖИ, ДОП.РАСХОДЫ</v>
          </cell>
        </row>
        <row r="593">
          <cell r="A593">
            <v>100716</v>
          </cell>
          <cell r="B593" t="str">
            <v>ООО "ДОРОЖНИК"</v>
          </cell>
        </row>
        <row r="594">
          <cell r="A594">
            <v>500192</v>
          </cell>
          <cell r="B594" t="str">
            <v>ГУДП "ДОРТЕХНОЛОГИИ"</v>
          </cell>
        </row>
        <row r="595">
          <cell r="A595">
            <v>300486</v>
          </cell>
          <cell r="B595" t="str">
            <v>ООО "ОТЕЛЬ "ДОСТОЕВСКИЙ"</v>
          </cell>
        </row>
        <row r="596">
          <cell r="A596">
            <v>100512</v>
          </cell>
          <cell r="B596" t="str">
            <v>ЗАО "Д-Р ОЕТКЕР"</v>
          </cell>
        </row>
        <row r="597">
          <cell r="A597">
            <v>100399</v>
          </cell>
          <cell r="B597" t="str">
            <v>ЗАО "ДУКАЛБА"</v>
          </cell>
        </row>
        <row r="598">
          <cell r="A598">
            <v>100009</v>
          </cell>
          <cell r="B598" t="str">
            <v>ООО "ДЭЙВИС ЭНД ДЭНН"</v>
          </cell>
        </row>
        <row r="599">
          <cell r="A599">
            <v>100271</v>
          </cell>
          <cell r="B599" t="str">
            <v>ООО "ДЭЛИКА"</v>
          </cell>
        </row>
        <row r="600">
          <cell r="A600">
            <v>100972</v>
          </cell>
          <cell r="B600" t="str">
            <v>ООО "ДЭЛЛ"</v>
          </cell>
        </row>
        <row r="601">
          <cell r="A601">
            <v>100950</v>
          </cell>
          <cell r="B601" t="str">
            <v>ООО "ЕВА"</v>
          </cell>
        </row>
        <row r="602">
          <cell r="A602">
            <v>300535</v>
          </cell>
          <cell r="B602" t="str">
            <v>ООО "ЕВА"</v>
          </cell>
        </row>
        <row r="603">
          <cell r="A603">
            <v>300070</v>
          </cell>
          <cell r="B603" t="str">
            <v>ООО "ЕВРОСИСТЕМЫ"</v>
          </cell>
        </row>
        <row r="604">
          <cell r="A604">
            <v>100726</v>
          </cell>
          <cell r="B604" t="str">
            <v>ООО "ЕВРО-АЛКО"</v>
          </cell>
        </row>
        <row r="605">
          <cell r="A605">
            <v>500107</v>
          </cell>
          <cell r="B605" t="str">
            <v>ООО "ЕВРОБАЗИС"</v>
          </cell>
        </row>
        <row r="606">
          <cell r="A606">
            <v>100035</v>
          </cell>
          <cell r="B606" t="str">
            <v>ООО ЕВРОБИЗНЕС</v>
          </cell>
        </row>
        <row r="607">
          <cell r="A607">
            <v>300268</v>
          </cell>
          <cell r="B607" t="str">
            <v>ЗАО "ЕВРОЗНАК АГ САНКТ-ПЕ</v>
          </cell>
        </row>
        <row r="608">
          <cell r="A608">
            <v>300536</v>
          </cell>
          <cell r="B608" t="str">
            <v>ЗАО "ЕВРОПА ПЛЮС САНКТ-ПЕ</v>
          </cell>
        </row>
        <row r="609">
          <cell r="A609">
            <v>100277</v>
          </cell>
          <cell r="B609" t="str">
            <v>ООО "ТК "ЕВРОПЕЙСКИЕ ВИНА</v>
          </cell>
        </row>
        <row r="610">
          <cell r="A610">
            <v>500000</v>
          </cell>
          <cell r="B610" t="str">
            <v>ООО "ЕВРОПЕУМ СЕВЕРО-ЗАПА</v>
          </cell>
        </row>
        <row r="611">
          <cell r="A611">
            <v>300093</v>
          </cell>
          <cell r="B611" t="str">
            <v>ООО "ЕВРОПЕУМ СЕВЕРО-ЗАПА</v>
          </cell>
        </row>
        <row r="612">
          <cell r="A612">
            <v>100729</v>
          </cell>
          <cell r="B612" t="str">
            <v>ЗАО "ЕВРОПОСТЕР"</v>
          </cell>
        </row>
        <row r="613">
          <cell r="A613">
            <v>100332</v>
          </cell>
          <cell r="B613" t="str">
            <v>ООО "ЕВРОПОСУДА СЗМ"</v>
          </cell>
        </row>
        <row r="614">
          <cell r="A614">
            <v>300319</v>
          </cell>
          <cell r="B614" t="str">
            <v>ООО "ЕВРОРЕСУРС"</v>
          </cell>
        </row>
        <row r="615">
          <cell r="A615">
            <v>100744</v>
          </cell>
          <cell r="B615" t="str">
            <v>ООО "ЕВРОСЕРВИС"</v>
          </cell>
        </row>
        <row r="616">
          <cell r="A616">
            <v>500214</v>
          </cell>
          <cell r="B616" t="str">
            <v>ООО "ЕВРОСИСТЕМЫ"</v>
          </cell>
        </row>
        <row r="617">
          <cell r="A617">
            <v>100055</v>
          </cell>
          <cell r="B617" t="str">
            <v>ООО ЕВРОСОЛЬ</v>
          </cell>
        </row>
        <row r="618">
          <cell r="A618">
            <v>300431</v>
          </cell>
          <cell r="B618" t="str">
            <v>ООО "ЕВРОСТРОЙДИЗАЙН"</v>
          </cell>
        </row>
        <row r="619">
          <cell r="A619">
            <v>100572</v>
          </cell>
          <cell r="B619" t="str">
            <v>ООО ЕВРОТЕХСТРОЙ</v>
          </cell>
        </row>
        <row r="620">
          <cell r="A620">
            <v>100845</v>
          </cell>
          <cell r="B620" t="str">
            <v>ООО "ЕВРОХИМ-СПБ-ТРЕЙДИНГ</v>
          </cell>
        </row>
        <row r="621">
          <cell r="A621" t="str">
            <v>E000030</v>
          </cell>
          <cell r="B621" t="str">
            <v>ЕВСТИГНЕЕВА А.</v>
          </cell>
        </row>
        <row r="622">
          <cell r="A622">
            <v>100150</v>
          </cell>
          <cell r="B622" t="str">
            <v>ООО "ВТК  ЕГОРОВ"</v>
          </cell>
        </row>
        <row r="623">
          <cell r="A623">
            <v>100888</v>
          </cell>
          <cell r="B623" t="str">
            <v>ООО "ВТК ЕГОРОВ"</v>
          </cell>
        </row>
        <row r="624">
          <cell r="A624">
            <v>500186</v>
          </cell>
          <cell r="B624" t="str">
            <v>ЗАО "ЕЛИСЕЕВ И КОМПАНЬОНЫ</v>
          </cell>
        </row>
        <row r="625">
          <cell r="A625">
            <v>300237</v>
          </cell>
          <cell r="B625" t="str">
            <v>ЗАО "ЕМЕРДЖИНГ МАРКЕТС</v>
          </cell>
        </row>
        <row r="626">
          <cell r="A626">
            <v>100687</v>
          </cell>
          <cell r="B626" t="str">
            <v>ООО "ЕМПРОДУКТ"</v>
          </cell>
        </row>
        <row r="627">
          <cell r="A627">
            <v>100846</v>
          </cell>
          <cell r="B627" t="str">
            <v>ООО "ЕНТЕР ФУДС"</v>
          </cell>
        </row>
        <row r="628">
          <cell r="A628" t="str">
            <v>E000068</v>
          </cell>
          <cell r="B628" t="str">
            <v>ЕРЕМЕЕВА С.</v>
          </cell>
        </row>
        <row r="629">
          <cell r="A629" t="str">
            <v>E000014</v>
          </cell>
          <cell r="B629" t="str">
            <v>ЕРМУШИЧЕВА И.</v>
          </cell>
        </row>
        <row r="630">
          <cell r="A630" t="str">
            <v>E000007</v>
          </cell>
          <cell r="B630" t="str">
            <v>ЕРШОВ В.</v>
          </cell>
        </row>
        <row r="631">
          <cell r="A631" t="str">
            <v>E000013</v>
          </cell>
          <cell r="B631" t="str">
            <v>ЖЕРЕБЦОВ О.В.</v>
          </cell>
        </row>
        <row r="632">
          <cell r="A632">
            <v>100272</v>
          </cell>
          <cell r="B632" t="str">
            <v>ООО "ЖИЛЛЕТТ ГРУППА"</v>
          </cell>
        </row>
        <row r="633">
          <cell r="A633">
            <v>500207</v>
          </cell>
          <cell r="B633" t="str">
            <v>ЗАО "ЗАВОД "ЭЛЕКТРОМЕДОБО</v>
          </cell>
        </row>
        <row r="634">
          <cell r="A634" t="str">
            <v>E000067</v>
          </cell>
          <cell r="B634" t="str">
            <v>ЗАВТУР АЛЕКСАНДР</v>
          </cell>
        </row>
        <row r="635">
          <cell r="A635">
            <v>500018</v>
          </cell>
          <cell r="B635" t="str">
            <v>ОАО "ЗАПАДНЫЙ СКОРОСТНОЙ</v>
          </cell>
        </row>
        <row r="636">
          <cell r="A636">
            <v>100400</v>
          </cell>
          <cell r="B636" t="str">
            <v>ОАО "ЗАРЯ"</v>
          </cell>
        </row>
        <row r="637">
          <cell r="A637">
            <v>100377</v>
          </cell>
          <cell r="B637" t="str">
            <v>ООО "ЗЕЛЕНАЯ ГРЯДКА"</v>
          </cell>
        </row>
        <row r="638">
          <cell r="A638">
            <v>100259</v>
          </cell>
          <cell r="B638" t="str">
            <v>ООО "ЗИГЕР"</v>
          </cell>
        </row>
        <row r="639">
          <cell r="A639">
            <v>300131</v>
          </cell>
          <cell r="B639" t="str">
            <v>ЗАО СМЭО "ЗНАКЪ"</v>
          </cell>
        </row>
        <row r="640">
          <cell r="A640">
            <v>300132</v>
          </cell>
          <cell r="B640" t="str">
            <v>ЗАО СМЭО "ЗНАКЪ"</v>
          </cell>
        </row>
        <row r="641">
          <cell r="A641">
            <v>300040</v>
          </cell>
          <cell r="B641" t="str">
            <v>ООО ЦЕНТРАЛЬНОЕ БЮРО ПЕРЕ</v>
          </cell>
        </row>
        <row r="642">
          <cell r="A642" t="str">
            <v>E000018</v>
          </cell>
          <cell r="B642" t="str">
            <v>ЗОЗУЛЯ А.</v>
          </cell>
        </row>
        <row r="643">
          <cell r="A643">
            <v>100303</v>
          </cell>
          <cell r="B643" t="str">
            <v>ООО "ЗОЛОТАЯ ПИНТА"</v>
          </cell>
        </row>
        <row r="644">
          <cell r="A644">
            <v>100225</v>
          </cell>
          <cell r="B644" t="str">
            <v>ООО ЗОЛОТО МОРЕЙ</v>
          </cell>
        </row>
        <row r="645">
          <cell r="A645">
            <v>100576</v>
          </cell>
          <cell r="B645" t="str">
            <v>ООО ИБИС</v>
          </cell>
        </row>
        <row r="646">
          <cell r="A646">
            <v>500019</v>
          </cell>
          <cell r="B646" t="str">
            <v>ИБМ  ВОСТОЧНАЯ ЕВРОПА/АЗИ</v>
          </cell>
        </row>
        <row r="647">
          <cell r="A647">
            <v>300152</v>
          </cell>
          <cell r="B647" t="str">
            <v>ЗАО "ИВА"</v>
          </cell>
        </row>
        <row r="648">
          <cell r="A648" t="str">
            <v>E000066</v>
          </cell>
          <cell r="B648" t="str">
            <v xml:space="preserve"> ИВАНОВА Н.</v>
          </cell>
        </row>
        <row r="649">
          <cell r="A649" t="str">
            <v>E000009</v>
          </cell>
          <cell r="B649" t="str">
            <v>ИВАНОВА Т.</v>
          </cell>
        </row>
        <row r="650">
          <cell r="A650">
            <v>300550</v>
          </cell>
          <cell r="B650" t="str">
            <v>ООО "ИВЕРИЯ"</v>
          </cell>
        </row>
        <row r="651">
          <cell r="A651">
            <v>300166</v>
          </cell>
          <cell r="B651" t="str">
            <v>ЗАО ""ИД-РАША</v>
          </cell>
        </row>
        <row r="652">
          <cell r="A652">
            <v>300423</v>
          </cell>
          <cell r="B652" t="str">
            <v>ООО "ИД-КОНТРОЛЬ"</v>
          </cell>
        </row>
        <row r="653">
          <cell r="A653">
            <v>500178</v>
          </cell>
          <cell r="B653" t="str">
            <v>ООО "ИД-КОНТРОЛЬ"</v>
          </cell>
        </row>
        <row r="654">
          <cell r="A654">
            <v>500020</v>
          </cell>
          <cell r="B654" t="str">
            <v>ЗАО "ИД-РАША"</v>
          </cell>
        </row>
        <row r="655">
          <cell r="A655">
            <v>300355</v>
          </cell>
          <cell r="B655" t="str">
            <v>ЗАО "ИЗДАТЕЛЬСКИЙ ДОМ"РЦБ</v>
          </cell>
        </row>
        <row r="656">
          <cell r="A656">
            <v>300105</v>
          </cell>
          <cell r="B656" t="str">
            <v>ИЗДЕРЖКИ</v>
          </cell>
        </row>
        <row r="657">
          <cell r="A657">
            <v>100323</v>
          </cell>
          <cell r="B657" t="str">
            <v>ООО "ИЗОБИЛИЕ"</v>
          </cell>
        </row>
        <row r="658">
          <cell r="A658">
            <v>500230</v>
          </cell>
          <cell r="B658" t="str">
            <v>ООО "ИНСТРУМЕНТАЛЬНАЯ КОМ</v>
          </cell>
        </row>
        <row r="659">
          <cell r="A659">
            <v>500252</v>
          </cell>
          <cell r="B659" t="str">
            <v>ООО "ИКЕА МОС</v>
          </cell>
        </row>
        <row r="660">
          <cell r="A660">
            <v>300389</v>
          </cell>
          <cell r="B660" t="str">
            <v>ООО "ИКЕА МОС (ТОРГОВЛЯ И</v>
          </cell>
        </row>
        <row r="661">
          <cell r="A661">
            <v>100291</v>
          </cell>
          <cell r="B661" t="str">
            <v>ООО "ИКОРНАЯ ФАКТОРИЯ"</v>
          </cell>
        </row>
        <row r="662">
          <cell r="A662">
            <v>300475</v>
          </cell>
          <cell r="B662" t="str">
            <v>ООО "ИКС-ПРИНТ"</v>
          </cell>
        </row>
        <row r="663">
          <cell r="A663">
            <v>100450</v>
          </cell>
          <cell r="B663" t="str">
            <v>ЧП "ИЛЬЯСОВ И.Н."</v>
          </cell>
        </row>
        <row r="664">
          <cell r="A664">
            <v>500304</v>
          </cell>
          <cell r="B664" t="str">
            <v>ООО "ИММСТАР"</v>
          </cell>
        </row>
        <row r="665">
          <cell r="A665">
            <v>300277</v>
          </cell>
          <cell r="B665" t="str">
            <v>КОМИТЕТ ФИНАНСОВ</v>
          </cell>
        </row>
        <row r="666">
          <cell r="A666">
            <v>100153</v>
          </cell>
          <cell r="B666" t="str">
            <v>ООО "ИМПЕРИАЛ ВИН"</v>
          </cell>
        </row>
        <row r="667">
          <cell r="A667">
            <v>100286</v>
          </cell>
          <cell r="B667" t="str">
            <v>ООО ИМПЕРИАЛ</v>
          </cell>
        </row>
        <row r="668">
          <cell r="A668">
            <v>100292</v>
          </cell>
          <cell r="B668" t="str">
            <v>ООО ИМПУЛЬС</v>
          </cell>
        </row>
        <row r="669">
          <cell r="A669">
            <v>300296</v>
          </cell>
          <cell r="B669" t="str">
            <v>ООО "ИМПУЛЬС"</v>
          </cell>
        </row>
        <row r="670">
          <cell r="A670">
            <v>100779</v>
          </cell>
          <cell r="B670" t="str">
            <v>ООО ИНАГРО-СПБ</v>
          </cell>
        </row>
        <row r="671">
          <cell r="A671">
            <v>300448</v>
          </cell>
          <cell r="B671" t="str">
            <v>ЗАО "САНКТ-ПЕТЕРБУРГСКАЯ</v>
          </cell>
        </row>
        <row r="672">
          <cell r="A672">
            <v>100912</v>
          </cell>
          <cell r="B672" t="str">
            <v>ЗАО "ИНВЕСТ КОНТАКТ"</v>
          </cell>
        </row>
        <row r="673">
          <cell r="A673">
            <v>40003</v>
          </cell>
          <cell r="B673" t="str">
            <v>ИНВЕСТ - ПРОЕКТ ООО</v>
          </cell>
        </row>
        <row r="674">
          <cell r="A674" t="str">
            <v>K0009</v>
          </cell>
          <cell r="B674" t="str">
            <v>ООО "ИНВЕСТ-ПРОЕКТ"</v>
          </cell>
        </row>
        <row r="675">
          <cell r="A675">
            <v>300554</v>
          </cell>
          <cell r="B675" t="str">
            <v>ФИЛИАЛ ОСАО "ИНГОССТРАХ"</v>
          </cell>
        </row>
        <row r="676">
          <cell r="A676">
            <v>100053</v>
          </cell>
          <cell r="B676" t="str">
            <v>ООО ИТЛВ</v>
          </cell>
        </row>
        <row r="677">
          <cell r="A677">
            <v>500292</v>
          </cell>
          <cell r="B677" t="str">
            <v>ООО "ИНДУСТРИЯ КОМФОРТА"</v>
          </cell>
        </row>
        <row r="678">
          <cell r="A678">
            <v>100462</v>
          </cell>
          <cell r="B678" t="str">
            <v>ООО "ТОРГОВЫЙ ДОМ "ИНЕЙ"</v>
          </cell>
        </row>
        <row r="679">
          <cell r="A679">
            <v>300367</v>
          </cell>
          <cell r="B679" t="str">
            <v>ООО "ТД ИНКАССНАБ"</v>
          </cell>
        </row>
        <row r="680">
          <cell r="A680">
            <v>100796</v>
          </cell>
          <cell r="B680" t="str">
            <v>ООО "ИНКО-НЕВА"</v>
          </cell>
        </row>
        <row r="681">
          <cell r="A681">
            <v>100827</v>
          </cell>
          <cell r="B681" t="str">
            <v>ООО "ИНКОПЛАСТ" В МОСКОВС</v>
          </cell>
        </row>
        <row r="682">
          <cell r="A682">
            <v>100197</v>
          </cell>
          <cell r="B682" t="str">
            <v>ООО " ИНПРОКОМ-АВТОИМПОРТ</v>
          </cell>
        </row>
        <row r="683">
          <cell r="A683">
            <v>100063</v>
          </cell>
          <cell r="B683" t="str">
            <v>ЗАО "ИНПРОМСЕРВИС-КОНТРАК</v>
          </cell>
        </row>
        <row r="684">
          <cell r="A684">
            <v>500021</v>
          </cell>
          <cell r="B684" t="str">
            <v>СП АОЗТ "ИНСОФТ ПОЛАР"</v>
          </cell>
        </row>
        <row r="685">
          <cell r="A685">
            <v>300049</v>
          </cell>
          <cell r="B685" t="str">
            <v>СП АОЗТ "ИНСОФТ ПОЛАР"</v>
          </cell>
        </row>
        <row r="686">
          <cell r="A686">
            <v>300349</v>
          </cell>
          <cell r="B686" t="str">
            <v>ЗАО "ТЦ ИНСТРУМЕНТ"</v>
          </cell>
        </row>
        <row r="687">
          <cell r="A687">
            <v>500206</v>
          </cell>
          <cell r="B687" t="str">
            <v>ЗАО "ТЦ "ИНСТРУМЕНТ"</v>
          </cell>
        </row>
        <row r="688">
          <cell r="A688">
            <v>500301</v>
          </cell>
          <cell r="B688" t="str">
            <v>ООО "ИНТЕГРАТОР"</v>
          </cell>
        </row>
        <row r="689">
          <cell r="A689">
            <v>500199</v>
          </cell>
          <cell r="B689" t="str">
            <v>ЗАО "ИНТЕК ЛОГИСТИКА"</v>
          </cell>
        </row>
        <row r="690">
          <cell r="A690">
            <v>300374</v>
          </cell>
          <cell r="B690" t="str">
            <v>ЗАО "ИНТЕК ЛОГИСТИКА"</v>
          </cell>
        </row>
        <row r="691">
          <cell r="A691">
            <v>500022</v>
          </cell>
          <cell r="B691" t="str">
            <v>ООО "ИНТЕКТА 2001"</v>
          </cell>
        </row>
        <row r="692">
          <cell r="A692">
            <v>300024</v>
          </cell>
          <cell r="B692" t="str">
            <v>ООО "ИНТЕКТА СЕРВИС"</v>
          </cell>
        </row>
        <row r="693">
          <cell r="A693">
            <v>300054</v>
          </cell>
          <cell r="B693" t="str">
            <v>ООО "ИНТЕЛЛЕКТ"</v>
          </cell>
        </row>
        <row r="694">
          <cell r="A694">
            <v>300391</v>
          </cell>
          <cell r="B694" t="str">
            <v>ООО "ИНТЕЛЛЕКТ ЛОГИСТИК С</v>
          </cell>
        </row>
        <row r="695">
          <cell r="A695">
            <v>300055</v>
          </cell>
          <cell r="B695" t="str">
            <v>ООО "ИНТЕЛЛЕКТ-ЛОГИСТИК"</v>
          </cell>
        </row>
        <row r="696">
          <cell r="A696">
            <v>500313</v>
          </cell>
          <cell r="B696" t="str">
            <v>ЗАО "ИНТЕР АВТО ТИМ, ЛТД"</v>
          </cell>
        </row>
        <row r="697">
          <cell r="A697">
            <v>100973</v>
          </cell>
          <cell r="B697" t="str">
            <v>ООО "ИНТЕРАКТИВ"</v>
          </cell>
        </row>
        <row r="698">
          <cell r="A698">
            <v>100739</v>
          </cell>
          <cell r="B698" t="str">
            <v>ООО ИНТЕРАЛЬЯНС</v>
          </cell>
        </row>
        <row r="699">
          <cell r="A699">
            <v>100058</v>
          </cell>
          <cell r="B699" t="str">
            <v>ООО ТД "ИНТЕРБИЗНЕС"</v>
          </cell>
        </row>
        <row r="700">
          <cell r="A700">
            <v>100626</v>
          </cell>
          <cell r="B700" t="str">
            <v>ООО "ИНТЕРВИНПРОМ"</v>
          </cell>
        </row>
        <row r="701">
          <cell r="A701">
            <v>100732</v>
          </cell>
          <cell r="B701" t="str">
            <v>ООО "ИНТЕРИНВЕСТМАШ"</v>
          </cell>
        </row>
        <row r="702">
          <cell r="A702">
            <v>100357</v>
          </cell>
          <cell r="B702" t="str">
            <v>OOO ИНТЕРКОМ</v>
          </cell>
        </row>
        <row r="703">
          <cell r="A703">
            <v>300528</v>
          </cell>
          <cell r="B703" t="str">
            <v>ООО "ИНТЕРКОНТ"</v>
          </cell>
        </row>
        <row r="704">
          <cell r="A704">
            <v>100300</v>
          </cell>
          <cell r="B704" t="str">
            <v>ООО "ИНТЕРПЕКАРЬ"</v>
          </cell>
        </row>
        <row r="705">
          <cell r="A705">
            <v>100098</v>
          </cell>
          <cell r="B705" t="str">
            <v>ООО "ИНТЕРСЕРВИС-НЕВА"</v>
          </cell>
        </row>
        <row r="706">
          <cell r="A706">
            <v>300516</v>
          </cell>
          <cell r="B706" t="str">
            <v>МНПИВП "ИНТЕРСИСТЕМ"</v>
          </cell>
        </row>
        <row r="707">
          <cell r="A707">
            <v>100010</v>
          </cell>
          <cell r="B707" t="str">
            <v>ООО ИНТЕР СНАБ</v>
          </cell>
        </row>
        <row r="708">
          <cell r="A708">
            <v>100105</v>
          </cell>
          <cell r="B708" t="str">
            <v>ЗАО "ИНТЕРУОРЛД ПРОДАКТС"</v>
          </cell>
        </row>
        <row r="709">
          <cell r="A709">
            <v>100330</v>
          </cell>
          <cell r="B709" t="str">
            <v>ООО ИНТЕРФРОСТИ</v>
          </cell>
        </row>
        <row r="710">
          <cell r="A710">
            <v>500144</v>
          </cell>
          <cell r="B710" t="str">
            <v>ООО "ИНТЕРФУД-2000"</v>
          </cell>
        </row>
        <row r="711">
          <cell r="A711">
            <v>100812</v>
          </cell>
          <cell r="B711" t="str">
            <v>ООО "ИНТЕРХЕМАЛ"</v>
          </cell>
        </row>
        <row r="712">
          <cell r="A712">
            <v>20011</v>
          </cell>
          <cell r="B712" t="str">
            <v>ИСТОЧНИК РАЙФФАЙЗЕН USD R</v>
          </cell>
        </row>
        <row r="713">
          <cell r="A713">
            <v>100351</v>
          </cell>
          <cell r="B713" t="str">
            <v>ООО "ИРБИС"</v>
          </cell>
        </row>
        <row r="714">
          <cell r="A714">
            <v>300380</v>
          </cell>
          <cell r="B714" t="str">
            <v>ЗАО "ИСКРАСОФТ-СТРОЙ"</v>
          </cell>
        </row>
        <row r="715">
          <cell r="A715">
            <v>300350</v>
          </cell>
          <cell r="B715" t="str">
            <v>ЗАО "ТСГ"ИСКРАСОФТ"</v>
          </cell>
        </row>
        <row r="716">
          <cell r="A716">
            <v>100172</v>
          </cell>
          <cell r="B716" t="str">
            <v>ООО "ИСТОК"</v>
          </cell>
        </row>
        <row r="717">
          <cell r="A717">
            <v>300327</v>
          </cell>
          <cell r="B717" t="str">
            <v>ООО "ИСТОЧНИК"</v>
          </cell>
        </row>
        <row r="718">
          <cell r="A718">
            <v>300329</v>
          </cell>
          <cell r="B718" t="str">
            <v>ООО "ИСТОЧНИК"</v>
          </cell>
        </row>
        <row r="719">
          <cell r="A719">
            <v>300304</v>
          </cell>
          <cell r="B719" t="str">
            <v>ООО "ИСТОЧНИК"-НЕ РАБОЧИЙ</v>
          </cell>
        </row>
        <row r="720">
          <cell r="A720">
            <v>20028</v>
          </cell>
          <cell r="B720" t="str">
            <v>ИСТОЧНИК ПСБ 121/04 ОТ 21</v>
          </cell>
        </row>
        <row r="721">
          <cell r="A721" t="str">
            <v>K0007</v>
          </cell>
          <cell r="B721" t="str">
            <v>ООО "ИСТОЧНИК Р"</v>
          </cell>
        </row>
        <row r="722">
          <cell r="A722">
            <v>100372</v>
          </cell>
          <cell r="B722" t="str">
            <v>ООО ИТАЛЛАЙН</v>
          </cell>
        </row>
        <row r="723">
          <cell r="A723">
            <v>100583</v>
          </cell>
          <cell r="B723" t="str">
            <v>ЧП КАБАНОВА ЕЛЕНА ВАЛЕРЬЕ</v>
          </cell>
        </row>
        <row r="724">
          <cell r="A724">
            <v>100619</v>
          </cell>
          <cell r="B724" t="str">
            <v>ООО ЗАВОД"КАВМИНКУРОРТРОЗ</v>
          </cell>
        </row>
        <row r="725">
          <cell r="A725">
            <v>300025</v>
          </cell>
          <cell r="B725" t="str">
            <v>ООО "КАД-КОПИ"</v>
          </cell>
        </row>
        <row r="726">
          <cell r="A726">
            <v>100499</v>
          </cell>
          <cell r="B726" t="str">
            <v>ПБЮЛ КАЗАЧЕНКО ВЛАДИСЛАВ</v>
          </cell>
        </row>
        <row r="727">
          <cell r="A727">
            <v>300110</v>
          </cell>
          <cell r="B727" t="str">
            <v>УФК МФ РФ ПО САНКТ-ПЕТЕРБ</v>
          </cell>
        </row>
        <row r="728">
          <cell r="A728">
            <v>500295</v>
          </cell>
          <cell r="B728" t="str">
            <v>ЗАО "КАЙМАН"</v>
          </cell>
        </row>
        <row r="729">
          <cell r="A729">
            <v>100212</v>
          </cell>
          <cell r="B729" t="str">
            <v>ООО "КАЛАТЕЯ"</v>
          </cell>
        </row>
        <row r="730">
          <cell r="A730">
            <v>100107</v>
          </cell>
          <cell r="B730" t="str">
            <v>ООО "КАЛИНКА"</v>
          </cell>
        </row>
        <row r="731">
          <cell r="A731">
            <v>500131</v>
          </cell>
          <cell r="B731" t="str">
            <v>КАЛМЫКОВ А.</v>
          </cell>
        </row>
        <row r="732">
          <cell r="A732" t="str">
            <v>E000026</v>
          </cell>
          <cell r="B732" t="str">
            <v>КАЛМЫКОВ А.</v>
          </cell>
        </row>
        <row r="733">
          <cell r="A733" t="str">
            <v>E000027</v>
          </cell>
          <cell r="B733" t="str">
            <v>КАЛМЫКОВ А.</v>
          </cell>
        </row>
        <row r="734">
          <cell r="A734">
            <v>100401</v>
          </cell>
          <cell r="B734" t="str">
            <v>ЗАО "КАМЕЯ"</v>
          </cell>
        </row>
        <row r="735">
          <cell r="A735">
            <v>300094</v>
          </cell>
          <cell r="B735" t="str">
            <v>ЗАО "КАМЕЯ"</v>
          </cell>
        </row>
        <row r="736">
          <cell r="A736">
            <v>100032</v>
          </cell>
          <cell r="B736" t="str">
            <v>ООО КАМИС-ПРИПРАВЫ</v>
          </cell>
        </row>
        <row r="737">
          <cell r="A737">
            <v>100476</v>
          </cell>
          <cell r="B737" t="str">
            <v>ООО "КАМПОФУДС"</v>
          </cell>
        </row>
        <row r="738">
          <cell r="A738">
            <v>100338</v>
          </cell>
          <cell r="B738" t="str">
            <v>ООО "КАПИТАЛ"</v>
          </cell>
        </row>
        <row r="739">
          <cell r="A739">
            <v>100108</v>
          </cell>
          <cell r="B739" t="str">
            <v>ООО "КАПИТАЛ -ТРЕЙД"</v>
          </cell>
        </row>
        <row r="740">
          <cell r="A740">
            <v>100813</v>
          </cell>
          <cell r="B740" t="str">
            <v>ООО "КАПИТАЛ ЭНЕРГО"</v>
          </cell>
        </row>
        <row r="741">
          <cell r="A741">
            <v>100784</v>
          </cell>
          <cell r="B741" t="str">
            <v>ЗАО "КАРАБУС"</v>
          </cell>
        </row>
        <row r="742">
          <cell r="A742">
            <v>100402</v>
          </cell>
          <cell r="B742" t="str">
            <v>ОАО "КАРАВАЙ"</v>
          </cell>
        </row>
        <row r="743">
          <cell r="A743">
            <v>100791</v>
          </cell>
          <cell r="B743" t="str">
            <v>ООО "КАРГО"</v>
          </cell>
        </row>
        <row r="744">
          <cell r="A744">
            <v>500023</v>
          </cell>
          <cell r="B744" t="str">
            <v>ООО "КАРЕКС-ЦЕНТР"</v>
          </cell>
        </row>
        <row r="745">
          <cell r="A745" t="str">
            <v>E000034</v>
          </cell>
          <cell r="B745" t="str">
            <v>КАРЕЛЬСКАЯ Е.</v>
          </cell>
        </row>
        <row r="746">
          <cell r="A746">
            <v>100201</v>
          </cell>
          <cell r="B746" t="str">
            <v>ООО "КАРНАБИ"</v>
          </cell>
        </row>
        <row r="747">
          <cell r="A747">
            <v>300241</v>
          </cell>
          <cell r="B747" t="str">
            <v>ФРКП "ЦАРСКОСЕЛЬСКИЙ КАРН</v>
          </cell>
        </row>
        <row r="748">
          <cell r="A748" t="str">
            <v>E000052</v>
          </cell>
          <cell r="B748" t="str">
            <v>КАРПОВ Н.</v>
          </cell>
        </row>
        <row r="749">
          <cell r="A749">
            <v>100975</v>
          </cell>
          <cell r="B749" t="str">
            <v>ООО "КАРТЕР ПЛЮС"</v>
          </cell>
        </row>
        <row r="750">
          <cell r="A750">
            <v>100902</v>
          </cell>
          <cell r="B750" t="str">
            <v>ООО КАСКАД ТРЕЙД</v>
          </cell>
        </row>
        <row r="751">
          <cell r="A751">
            <v>300089</v>
          </cell>
          <cell r="B751" t="str">
            <v>ООО НПК "КАТАРСИС"</v>
          </cell>
        </row>
        <row r="752">
          <cell r="A752">
            <v>500024</v>
          </cell>
          <cell r="B752" t="str">
            <v>ООО "НПК КАТАРСИС"</v>
          </cell>
        </row>
        <row r="753">
          <cell r="A753">
            <v>100710</v>
          </cell>
          <cell r="B753" t="str">
            <v>КАШИРИН ВИКТОР АНАТОЛЬЕВИ</v>
          </cell>
        </row>
        <row r="754">
          <cell r="A754">
            <v>500026</v>
          </cell>
          <cell r="B754" t="str">
            <v>КОМИТЕТ ПО БЛАГОУСТРОЙСТВ</v>
          </cell>
        </row>
        <row r="755">
          <cell r="A755">
            <v>300424</v>
          </cell>
          <cell r="B755" t="str">
            <v>ООО "КВАДРА"</v>
          </cell>
        </row>
        <row r="756">
          <cell r="A756">
            <v>500281</v>
          </cell>
          <cell r="B756" t="str">
            <v>&amp;&amp;&amp;&amp; "КВАЛИТЕТ КОМПАНИ"</v>
          </cell>
        </row>
        <row r="757">
          <cell r="A757">
            <v>500299</v>
          </cell>
          <cell r="B757" t="str">
            <v>ООО "КВАЛИТЕТ КОМПАНИ"</v>
          </cell>
        </row>
        <row r="758">
          <cell r="A758">
            <v>500025</v>
          </cell>
          <cell r="B758" t="str">
            <v>ООО "КВАНТ"</v>
          </cell>
        </row>
        <row r="759">
          <cell r="A759">
            <v>100240</v>
          </cell>
          <cell r="B759" t="str">
            <v>ООО КВАНТ</v>
          </cell>
        </row>
        <row r="760">
          <cell r="A760">
            <v>300421</v>
          </cell>
          <cell r="B760" t="str">
            <v>ООО "КВАНТ"</v>
          </cell>
        </row>
        <row r="761">
          <cell r="A761">
            <v>100984</v>
          </cell>
          <cell r="B761" t="str">
            <v>ООО "КВАНТ"</v>
          </cell>
        </row>
        <row r="762">
          <cell r="A762">
            <v>100114</v>
          </cell>
          <cell r="B762" t="str">
            <v>ООО "КВАРТА"</v>
          </cell>
        </row>
        <row r="763">
          <cell r="A763">
            <v>100778</v>
          </cell>
          <cell r="B763" t="str">
            <v>ООО "КВАРЦ"</v>
          </cell>
        </row>
        <row r="764">
          <cell r="A764">
            <v>500208</v>
          </cell>
          <cell r="B764" t="str">
            <v>ООО "КЕЙ"</v>
          </cell>
        </row>
        <row r="765">
          <cell r="A765">
            <v>300440</v>
          </cell>
          <cell r="B765" t="str">
            <v>ООО "КЕЙ"</v>
          </cell>
        </row>
        <row r="766">
          <cell r="A766">
            <v>100753</v>
          </cell>
          <cell r="B766" t="str">
            <v>ООО "СВТ-КЕРАМИКС"</v>
          </cell>
        </row>
        <row r="767">
          <cell r="A767">
            <v>100752</v>
          </cell>
          <cell r="B767" t="str">
            <v>ООО "КЕРАМОЛЮКС"</v>
          </cell>
        </row>
        <row r="768">
          <cell r="A768">
            <v>300257</v>
          </cell>
          <cell r="B768" t="str">
            <v>ООО "КИА ЦЕНТР"</v>
          </cell>
        </row>
        <row r="769">
          <cell r="A769">
            <v>100178</v>
          </cell>
          <cell r="B769" t="str">
            <v>ООО "КИМБЕРЛИ-КЛАРК"</v>
          </cell>
        </row>
        <row r="770">
          <cell r="A770">
            <v>300560</v>
          </cell>
          <cell r="B770" t="str">
            <v>ОАО "БАЛАШИХИНСКИЙ</v>
          </cell>
        </row>
        <row r="771">
          <cell r="A771">
            <v>100443</v>
          </cell>
          <cell r="B771" t="str">
            <v>ООО "КЛАССИК"</v>
          </cell>
        </row>
        <row r="772">
          <cell r="A772">
            <v>500073</v>
          </cell>
          <cell r="B772" t="str">
            <v>ООО "СТРОИТЕЛЬНАЯ КОМПАНИ</v>
          </cell>
        </row>
        <row r="773">
          <cell r="A773">
            <v>100718</v>
          </cell>
          <cell r="B773" t="str">
            <v>ООО "КЛАССИК-ЦЕНТР-СПБ"</v>
          </cell>
        </row>
        <row r="774">
          <cell r="A774">
            <v>100579</v>
          </cell>
          <cell r="B774" t="str">
            <v>ООО "КЛАССТЭК"</v>
          </cell>
        </row>
        <row r="775">
          <cell r="A775">
            <v>100459</v>
          </cell>
          <cell r="B775" t="str">
            <v>ООО "КЛЕМЕНТИНА"</v>
          </cell>
        </row>
        <row r="776">
          <cell r="A776">
            <v>300479</v>
          </cell>
          <cell r="B776" t="str">
            <v>ООО "КЛИН МАСТЕР"</v>
          </cell>
        </row>
        <row r="777">
          <cell r="A777">
            <v>300438</v>
          </cell>
          <cell r="B777" t="str">
            <v>ООО "БРИТАНСКО-АМЕРИКАНСК</v>
          </cell>
        </row>
        <row r="778">
          <cell r="A778">
            <v>300397</v>
          </cell>
          <cell r="B778" t="str">
            <v>ООО ТИПОГРАФИЯ "КЛЯКСА"</v>
          </cell>
        </row>
        <row r="779">
          <cell r="A779">
            <v>300004</v>
          </cell>
          <cell r="B779" t="str">
            <v>ООО "КМК"</v>
          </cell>
        </row>
        <row r="780">
          <cell r="A780">
            <v>500267</v>
          </cell>
          <cell r="B780" t="str">
            <v>ООО "КМС"</v>
          </cell>
        </row>
        <row r="781">
          <cell r="A781">
            <v>100403</v>
          </cell>
          <cell r="B781" t="str">
            <v>ООО "КОВЧЕГ СПБ"</v>
          </cell>
        </row>
        <row r="782">
          <cell r="A782">
            <v>300318</v>
          </cell>
          <cell r="B782" t="str">
            <v>ООО ДИСТРИБЬЮТОРСКИЙ ЦЕНТ</v>
          </cell>
        </row>
        <row r="783">
          <cell r="A783">
            <v>100026</v>
          </cell>
          <cell r="B783" t="str">
            <v>ООО "КОКА -КОЛА ЭЙЧБИСИ Е</v>
          </cell>
        </row>
        <row r="784">
          <cell r="A784">
            <v>100129</v>
          </cell>
          <cell r="B784" t="str">
            <v>ЗАО "КОЛГЕЙТ-ПАЛМОЛИВ"</v>
          </cell>
        </row>
        <row r="785">
          <cell r="A785" t="str">
            <v>E000006</v>
          </cell>
          <cell r="B785" t="str">
            <v>КОЛГУШКИНА Ж.</v>
          </cell>
        </row>
        <row r="786">
          <cell r="A786">
            <v>300299</v>
          </cell>
          <cell r="B786" t="str">
            <v>ООО "КОЛЛИЕРЗ ИНТЕРНЕШНЛ"</v>
          </cell>
        </row>
        <row r="787">
          <cell r="A787">
            <v>300026</v>
          </cell>
          <cell r="B787" t="str">
            <v>ООО "КОМБИНАТ ХИМИКО-ПИЩЕ</v>
          </cell>
        </row>
        <row r="788">
          <cell r="A788">
            <v>300577</v>
          </cell>
          <cell r="B788" t="str">
            <v>КОМИТЕТ ФИНАНСОВ САНКТ-ПЕ</v>
          </cell>
        </row>
        <row r="789">
          <cell r="A789">
            <v>500317</v>
          </cell>
          <cell r="B789" t="str">
            <v>КОМИТЕТ ПО ЭНЕРГЕТИКЕ И</v>
          </cell>
        </row>
        <row r="790">
          <cell r="A790">
            <v>500028</v>
          </cell>
          <cell r="B790" t="str">
            <v>КОМИТЕТ ФИНАНСОВ</v>
          </cell>
        </row>
        <row r="791">
          <cell r="A791">
            <v>300375</v>
          </cell>
          <cell r="B791" t="str">
            <v>ООО "КОММЕРСАНТЪ"</v>
          </cell>
        </row>
        <row r="792">
          <cell r="A792">
            <v>300189</v>
          </cell>
          <cell r="B792" t="str">
            <v>ЗАО "КОММЕРСАНТЪ" В</v>
          </cell>
        </row>
        <row r="793">
          <cell r="A793">
            <v>100493</v>
          </cell>
          <cell r="B793" t="str">
            <v>ООО "КОММЕРЦГРУП"</v>
          </cell>
        </row>
        <row r="794">
          <cell r="A794">
            <v>100851</v>
          </cell>
          <cell r="B794" t="str">
            <v>ООО "КОМПАНИЯ ОВК"</v>
          </cell>
        </row>
        <row r="795">
          <cell r="A795">
            <v>300385</v>
          </cell>
          <cell r="B795" t="str">
            <v>ООО "КОМПЛЕКС СЕВЕРО-ЗАПА</v>
          </cell>
        </row>
        <row r="796">
          <cell r="A796">
            <v>500027</v>
          </cell>
          <cell r="B796" t="str">
            <v>КОМИТЕТ ПО ГРАДОСТРОИТЕЛЬ</v>
          </cell>
        </row>
        <row r="797">
          <cell r="A797">
            <v>100686</v>
          </cell>
          <cell r="B797" t="str">
            <v>ООО "КОМПОСТАВКА"</v>
          </cell>
        </row>
        <row r="798">
          <cell r="A798">
            <v>300328</v>
          </cell>
          <cell r="B798" t="str">
            <v>ЗАО "КОМПЬЮТЕР СЕРВИС"</v>
          </cell>
        </row>
        <row r="799">
          <cell r="A799">
            <v>500191</v>
          </cell>
          <cell r="B799" t="str">
            <v>ЗАО "КОМПЬЮТЕР СЕРВИС"</v>
          </cell>
        </row>
        <row r="800">
          <cell r="A800">
            <v>500270</v>
          </cell>
          <cell r="B800" t="str">
            <v>ООО "КОМПЬЮТЕРНЫЙ МИР"</v>
          </cell>
        </row>
        <row r="801">
          <cell r="A801">
            <v>300190</v>
          </cell>
          <cell r="B801" t="str">
            <v>ООО "КОМСОМОЛЬСКАЯ ПРАВДА</v>
          </cell>
        </row>
        <row r="802">
          <cell r="A802">
            <v>100452</v>
          </cell>
          <cell r="B802" t="str">
            <v>ООО ФИРМА  "КОМФОРТ"</v>
          </cell>
        </row>
        <row r="803">
          <cell r="A803">
            <v>300095</v>
          </cell>
          <cell r="B803" t="str">
            <v>ООО "ПФ "КОНА"</v>
          </cell>
        </row>
        <row r="804">
          <cell r="A804">
            <v>100318</v>
          </cell>
          <cell r="B804" t="str">
            <v>ООО "КОНВЕНТ-ПЛЮС"</v>
          </cell>
        </row>
        <row r="805">
          <cell r="A805">
            <v>500189</v>
          </cell>
          <cell r="B805" t="str">
            <v>ООО "КОНВЕРА-Д"</v>
          </cell>
        </row>
        <row r="806">
          <cell r="A806">
            <v>300320</v>
          </cell>
          <cell r="B806" t="str">
            <v>ООО "КОНВЕРА-Д"</v>
          </cell>
        </row>
        <row r="807">
          <cell r="A807">
            <v>500029</v>
          </cell>
          <cell r="B807" t="str">
            <v>ЗАО "ЦНКД КОНВЕРА-Т"</v>
          </cell>
        </row>
        <row r="808">
          <cell r="A808">
            <v>100124</v>
          </cell>
          <cell r="B808" t="str">
            <v>ООО ПЕТРОВСКИЙ КОНДИТЕРСК</v>
          </cell>
        </row>
        <row r="809">
          <cell r="A809">
            <v>100699</v>
          </cell>
          <cell r="B809" t="str">
            <v>ООО "КОНКОМ"</v>
          </cell>
        </row>
        <row r="810">
          <cell r="A810">
            <v>300204</v>
          </cell>
          <cell r="B810" t="str">
            <v>НОУ "ОЦ "КОННЕССАНС"</v>
          </cell>
        </row>
        <row r="811">
          <cell r="A811">
            <v>100607</v>
          </cell>
          <cell r="B811" t="str">
            <v>ООО КОННЭКТ</v>
          </cell>
        </row>
        <row r="812">
          <cell r="A812">
            <v>500147</v>
          </cell>
          <cell r="B812" t="str">
            <v>ООО "КОНСИСТЕНТ СОФТВАРЕ</v>
          </cell>
        </row>
        <row r="813">
          <cell r="A813">
            <v>300315</v>
          </cell>
          <cell r="B813" t="str">
            <v>ООО "КОНСКОР"</v>
          </cell>
        </row>
        <row r="814">
          <cell r="A814">
            <v>100674</v>
          </cell>
          <cell r="B814" t="str">
            <v>ООО "КОНСТАНТА"</v>
          </cell>
        </row>
        <row r="815">
          <cell r="A815">
            <v>100675</v>
          </cell>
          <cell r="B815" t="str">
            <v>ООО "КОНСТАНТА"</v>
          </cell>
        </row>
        <row r="816">
          <cell r="A816">
            <v>300323</v>
          </cell>
          <cell r="B816" t="str">
            <v>ООО "КОНТАКТ-Б"</v>
          </cell>
        </row>
        <row r="817">
          <cell r="A817">
            <v>500296</v>
          </cell>
          <cell r="B817" t="str">
            <v>ООО "КОНТАКТСТРОЙ"</v>
          </cell>
        </row>
        <row r="818">
          <cell r="A818">
            <v>500030</v>
          </cell>
          <cell r="B818" t="str">
            <v>ООО "КОНТЕК"</v>
          </cell>
        </row>
        <row r="819">
          <cell r="A819">
            <v>300028</v>
          </cell>
          <cell r="B819" t="str">
            <v>ООО "КОНТЕК"</v>
          </cell>
        </row>
        <row r="820">
          <cell r="A820">
            <v>300071</v>
          </cell>
          <cell r="B820" t="str">
            <v>ООО "КОНТЕК"</v>
          </cell>
        </row>
        <row r="821">
          <cell r="A821">
            <v>500031</v>
          </cell>
          <cell r="B821" t="str">
            <v>ООО "КОНТИНЕНТ ТД"</v>
          </cell>
        </row>
        <row r="822">
          <cell r="A822">
            <v>100807</v>
          </cell>
          <cell r="B822" t="str">
            <v>ООО "КОНТИНЕНТ ТК"</v>
          </cell>
        </row>
        <row r="823">
          <cell r="A823">
            <v>100111</v>
          </cell>
          <cell r="B823" t="str">
            <v>ООО "КОНТИНЕНТАЛ ПЛАСТ ЛЛ</v>
          </cell>
        </row>
        <row r="824">
          <cell r="A824">
            <v>100781</v>
          </cell>
          <cell r="B824" t="str">
            <v>ООО "КОНТРАСТ"</v>
          </cell>
        </row>
        <row r="825">
          <cell r="A825">
            <v>100780</v>
          </cell>
          <cell r="B825" t="str">
            <v>ООО "КОНТУР"</v>
          </cell>
        </row>
        <row r="826">
          <cell r="A826">
            <v>300274</v>
          </cell>
          <cell r="B826" t="str">
            <v>ГП "КОНФАКТ"</v>
          </cell>
        </row>
        <row r="827">
          <cell r="A827">
            <v>500032</v>
          </cell>
          <cell r="B827" t="str">
            <v>ООО "КОНФИДЕНТ"</v>
          </cell>
        </row>
        <row r="828">
          <cell r="A828">
            <v>100065</v>
          </cell>
          <cell r="B828" t="str">
            <v>ООО "КОРД"</v>
          </cell>
        </row>
        <row r="829">
          <cell r="A829">
            <v>100123</v>
          </cell>
          <cell r="B829" t="str">
            <v>ООО "КОРЕМ"</v>
          </cell>
        </row>
        <row r="830">
          <cell r="A830">
            <v>500033</v>
          </cell>
          <cell r="B830" t="str">
            <v>ООО "КОРН ПЛЮС"</v>
          </cell>
        </row>
        <row r="831">
          <cell r="A831">
            <v>300029</v>
          </cell>
          <cell r="B831" t="str">
            <v>ООО "КОРН ПЛЮС"</v>
          </cell>
        </row>
        <row r="832">
          <cell r="A832">
            <v>300485</v>
          </cell>
          <cell r="B832" t="str">
            <v>ООО "РЕКЛАМНОЕ АГЕНТСТВО</v>
          </cell>
        </row>
        <row r="833">
          <cell r="A833">
            <v>100663</v>
          </cell>
          <cell r="B833" t="str">
            <v>ООО "КОРОНА"</v>
          </cell>
        </row>
        <row r="834">
          <cell r="A834">
            <v>300451</v>
          </cell>
          <cell r="B834" t="str">
            <v>ООО "КОРПОРАТИВНЫЕ СИСТЕМ</v>
          </cell>
        </row>
        <row r="835">
          <cell r="A835">
            <v>500141</v>
          </cell>
          <cell r="B835" t="str">
            <v>ООО "КОРПОРАЦИЯ С"</v>
          </cell>
        </row>
        <row r="836">
          <cell r="A836">
            <v>500212</v>
          </cell>
          <cell r="B836" t="str">
            <v>ООО "КОРПОРАЦИЯ "РАЙЗ"</v>
          </cell>
        </row>
        <row r="837">
          <cell r="A837">
            <v>500284</v>
          </cell>
          <cell r="B837" t="str">
            <v>ООО "КОРУС КОНСАЛТИНГ"</v>
          </cell>
        </row>
        <row r="838">
          <cell r="A838">
            <v>100906</v>
          </cell>
          <cell r="B838" t="str">
            <v>ЗАО "ТД КОСТА"</v>
          </cell>
        </row>
        <row r="839">
          <cell r="A839" t="str">
            <v>E000045</v>
          </cell>
          <cell r="B839" t="str">
            <v>КОСТЕНИКОВ В.</v>
          </cell>
        </row>
        <row r="840">
          <cell r="A840" t="str">
            <v>E000050</v>
          </cell>
          <cell r="B840" t="str">
            <v>КОСТЕНКО О.</v>
          </cell>
        </row>
        <row r="841">
          <cell r="A841" t="str">
            <v>E000054</v>
          </cell>
          <cell r="B841" t="str">
            <v>КОСТЕНКО О.</v>
          </cell>
        </row>
        <row r="842">
          <cell r="A842">
            <v>500239</v>
          </cell>
          <cell r="B842" t="str">
            <v>ООО "КОРПОРАЦИЯ ОХРАННЫЕ</v>
          </cell>
        </row>
        <row r="843">
          <cell r="A843">
            <v>100404</v>
          </cell>
          <cell r="B843" t="str">
            <v>ООО "КОФЕЙНЫЙ КЛУБ  "СЕВЕ</v>
          </cell>
        </row>
        <row r="844">
          <cell r="A844">
            <v>100144</v>
          </cell>
          <cell r="B844" t="str">
            <v>ООО "ТОРГОВЫЙ ДОМ "КОМБИН</v>
          </cell>
        </row>
        <row r="845">
          <cell r="A845">
            <v>100653</v>
          </cell>
          <cell r="B845" t="str">
            <v>ООО "КРАБ"</v>
          </cell>
        </row>
        <row r="846">
          <cell r="A846" t="str">
            <v>E000046</v>
          </cell>
          <cell r="B846" t="str">
            <v>КРАВЦОВА О.</v>
          </cell>
        </row>
        <row r="847">
          <cell r="A847" t="str">
            <v>E000029</v>
          </cell>
          <cell r="B847" t="str">
            <v>КРАСИКОВ Л.</v>
          </cell>
        </row>
        <row r="848">
          <cell r="A848">
            <v>100405</v>
          </cell>
          <cell r="B848" t="str">
            <v>ЗАО "КРАФТ ФУДС РУС"</v>
          </cell>
        </row>
        <row r="849">
          <cell r="A849">
            <v>100747</v>
          </cell>
          <cell r="B849" t="str">
            <v>ЗАО ПП КРЕПС</v>
          </cell>
        </row>
        <row r="850">
          <cell r="A850">
            <v>500149</v>
          </cell>
          <cell r="B850" t="str">
            <v>ООО "КРИСТАЛЛ"</v>
          </cell>
        </row>
        <row r="851">
          <cell r="A851">
            <v>100456</v>
          </cell>
          <cell r="B851" t="str">
            <v>ООО ТОРГОВАЯ ФИРМА "КРИСТ</v>
          </cell>
        </row>
        <row r="852">
          <cell r="A852">
            <v>300072</v>
          </cell>
          <cell r="B852" t="str">
            <v>ЦТО "КРИСТАЛЛ СЕРВИС"</v>
          </cell>
        </row>
        <row r="853">
          <cell r="A853">
            <v>300096</v>
          </cell>
          <cell r="B853" t="str">
            <v>ООО "КОМПАНИЯ КРИСТАЛЛ СЕ</v>
          </cell>
        </row>
        <row r="854">
          <cell r="A854">
            <v>500187</v>
          </cell>
          <cell r="B854" t="str">
            <v>ООО "КРИСТАЛЛ"</v>
          </cell>
        </row>
        <row r="855">
          <cell r="A855">
            <v>500034</v>
          </cell>
          <cell r="B855" t="str">
            <v>ООО "КОМПАНИЯ КРИСТАЛЛ СЕ</v>
          </cell>
        </row>
        <row r="856">
          <cell r="A856">
            <v>500262</v>
          </cell>
          <cell r="B856" t="str">
            <v>ООО "КРОК СЕВЕРО-ЗАПАД"</v>
          </cell>
        </row>
        <row r="857">
          <cell r="A857">
            <v>100367</v>
          </cell>
          <cell r="B857" t="str">
            <v>ООО "КРОКУС"</v>
          </cell>
        </row>
        <row r="858">
          <cell r="A858">
            <v>300113</v>
          </cell>
          <cell r="B858" t="str">
            <v>ООО "КРОКУС"</v>
          </cell>
        </row>
        <row r="859">
          <cell r="A859">
            <v>100622</v>
          </cell>
          <cell r="B859" t="str">
            <v>ООО "КРОКУС"</v>
          </cell>
        </row>
        <row r="860">
          <cell r="A860">
            <v>100444</v>
          </cell>
          <cell r="B860" t="str">
            <v>ООО ВОЗРОЖДЕНИЕ</v>
          </cell>
        </row>
        <row r="861">
          <cell r="A861">
            <v>100184</v>
          </cell>
          <cell r="B861" t="str">
            <v>ООО "КРОСС ПЛЮС"</v>
          </cell>
        </row>
        <row r="862">
          <cell r="A862">
            <v>100025</v>
          </cell>
          <cell r="B862" t="str">
            <v>ООО КРУПЯНОЙ ДВОР</v>
          </cell>
        </row>
        <row r="863">
          <cell r="A863">
            <v>100874</v>
          </cell>
          <cell r="B863" t="str">
            <v>ООО "К-СИСТЕМС НЕВА"</v>
          </cell>
        </row>
        <row r="864">
          <cell r="A864">
            <v>100176</v>
          </cell>
          <cell r="B864" t="str">
            <v>ООО "КСК-СВЕТ"</v>
          </cell>
        </row>
        <row r="865">
          <cell r="A865">
            <v>300175</v>
          </cell>
          <cell r="B865" t="str">
            <v>ООО "КТ"</v>
          </cell>
        </row>
        <row r="866">
          <cell r="A866">
            <v>500166</v>
          </cell>
          <cell r="B866" t="str">
            <v>ООО "КТ"</v>
          </cell>
        </row>
        <row r="867">
          <cell r="A867">
            <v>100387</v>
          </cell>
          <cell r="B867" t="str">
            <v>ООО "АГРОПРОМЫШЛЕННАЯ КОМ</v>
          </cell>
        </row>
        <row r="868">
          <cell r="A868">
            <v>500294</v>
          </cell>
          <cell r="B868" t="str">
            <v>ООО "КУАНТА СИСТЕМ"</v>
          </cell>
        </row>
        <row r="869">
          <cell r="A869">
            <v>100892</v>
          </cell>
          <cell r="B869" t="str">
            <v>ООО "ПРОИЗВ ЗАМОЧНО-СКОБЯ</v>
          </cell>
        </row>
        <row r="870">
          <cell r="A870">
            <v>100891</v>
          </cell>
          <cell r="B870" t="str">
            <v>ООО "ПРОМСТРОЙИНВЕСТ"</v>
          </cell>
        </row>
        <row r="871">
          <cell r="A871">
            <v>100578</v>
          </cell>
          <cell r="B871" t="str">
            <v>ООО "ТОРГОВЫЙ ДОМ СЕВЕРО-</v>
          </cell>
        </row>
        <row r="872">
          <cell r="A872">
            <v>500182</v>
          </cell>
          <cell r="B872" t="str">
            <v>ООО "КУБЕРА"</v>
          </cell>
        </row>
        <row r="873">
          <cell r="A873">
            <v>300267</v>
          </cell>
          <cell r="B873" t="str">
            <v>ООО "ТОРГОВЫЙ ДОМ</v>
          </cell>
        </row>
        <row r="874">
          <cell r="A874">
            <v>100216</v>
          </cell>
          <cell r="B874" t="str">
            <v>ООО "КУБЕРА"</v>
          </cell>
        </row>
        <row r="875">
          <cell r="A875">
            <v>300014</v>
          </cell>
          <cell r="B875" t="str">
            <v>МОСКОВСКОЕ РАЙОННОЕ АГЕНС</v>
          </cell>
        </row>
        <row r="876">
          <cell r="A876" t="str">
            <v>E000036</v>
          </cell>
          <cell r="B876" t="str">
            <v>КУЗНЕЦОВ Г.</v>
          </cell>
        </row>
        <row r="877">
          <cell r="A877">
            <v>100103</v>
          </cell>
          <cell r="B877" t="str">
            <v>ООО "КУЛИНАР-ЦЕНТР"</v>
          </cell>
        </row>
        <row r="878">
          <cell r="A878" t="str">
            <v>K0010</v>
          </cell>
          <cell r="B878" t="str">
            <v>ООО "КУЛИНАРНОЕ ПРОИЗВОДС</v>
          </cell>
        </row>
        <row r="879">
          <cell r="A879">
            <v>100138</v>
          </cell>
          <cell r="B879" t="str">
            <v>ООО КУПЕЦ</v>
          </cell>
        </row>
        <row r="880">
          <cell r="A880" t="str">
            <v>E000012</v>
          </cell>
          <cell r="B880" t="str">
            <v>КУРГАНСКАЯ О.</v>
          </cell>
        </row>
        <row r="881">
          <cell r="A881">
            <v>500138</v>
          </cell>
          <cell r="B881" t="str">
            <v>ЧП КУРГАНСКИЙ</v>
          </cell>
        </row>
        <row r="882">
          <cell r="A882">
            <v>100311</v>
          </cell>
          <cell r="B882" t="str">
            <v>ОАО КУРСКЗЕРНО</v>
          </cell>
        </row>
        <row r="883">
          <cell r="A883">
            <v>300278</v>
          </cell>
          <cell r="B883" t="str">
            <v>ООО "КУРЬЕР ЭКСПРЕСС СЕРВ</v>
          </cell>
        </row>
        <row r="884">
          <cell r="A884">
            <v>100406</v>
          </cell>
          <cell r="B884" t="str">
            <v>ООО "ДИРОЛ КЭДБЕРИ"</v>
          </cell>
        </row>
        <row r="885">
          <cell r="A885">
            <v>500158</v>
          </cell>
          <cell r="B885" t="str">
            <v>ООО "КЭПИТАЛ КОНСАЛТИНГ"</v>
          </cell>
        </row>
        <row r="886">
          <cell r="A886">
            <v>300073</v>
          </cell>
          <cell r="B886" t="str">
            <v>ООО "КЭРИ"</v>
          </cell>
        </row>
        <row r="887">
          <cell r="A887">
            <v>100767</v>
          </cell>
          <cell r="B887" t="str">
            <v>ООО КЭФТОЙС</v>
          </cell>
        </row>
        <row r="888">
          <cell r="A888">
            <v>100758</v>
          </cell>
          <cell r="B888" t="str">
            <v>ООО "ЛАВЕРНА СЕВЕРО-ЗАПАД</v>
          </cell>
        </row>
        <row r="889">
          <cell r="A889">
            <v>300465</v>
          </cell>
          <cell r="B889" t="str">
            <v>ООО "ЛАДОГА"</v>
          </cell>
        </row>
        <row r="890">
          <cell r="A890">
            <v>100592</v>
          </cell>
          <cell r="B890" t="str">
            <v>ООО ЛАДОГА ПЛЮС</v>
          </cell>
        </row>
        <row r="891">
          <cell r="A891">
            <v>100597</v>
          </cell>
          <cell r="B891" t="str">
            <v>ООО "ЛАДОГА-СЕРВИС"</v>
          </cell>
        </row>
        <row r="892">
          <cell r="A892">
            <v>300225</v>
          </cell>
          <cell r="B892" t="str">
            <v>ЛАЗЕРСОН ИЛЬЯ ИСААКОВИЧ</v>
          </cell>
        </row>
        <row r="893">
          <cell r="A893">
            <v>100285</v>
          </cell>
          <cell r="B893" t="str">
            <v>ООО "ФИРМА ЛАКСТОК"</v>
          </cell>
        </row>
        <row r="894">
          <cell r="A894">
            <v>100268</v>
          </cell>
          <cell r="B894" t="str">
            <v>ООО ЛАНКОН</v>
          </cell>
        </row>
        <row r="895">
          <cell r="A895">
            <v>300335</v>
          </cell>
          <cell r="B895" t="str">
            <v>ООО "ЛБЛ МЕДИА САНКТ-ПЕТЕ</v>
          </cell>
        </row>
        <row r="896">
          <cell r="A896">
            <v>100407</v>
          </cell>
          <cell r="B896" t="str">
            <v>ОАО ЭКЗ "ЛЕБЕДЯНСКИЙ"</v>
          </cell>
        </row>
        <row r="897">
          <cell r="A897">
            <v>500181</v>
          </cell>
          <cell r="B897" t="str">
            <v>ЛЕВОБЕРЕЖНЫЙ ВОДОКАНАЛ</v>
          </cell>
        </row>
        <row r="898">
          <cell r="A898">
            <v>500180</v>
          </cell>
          <cell r="B898" t="str">
            <v>ЛЕВОБЕРЕЖНЫЙ ВОДОКАНАЛ</v>
          </cell>
        </row>
        <row r="899">
          <cell r="A899">
            <v>100738</v>
          </cell>
          <cell r="B899" t="str">
            <v>ООО "ЛЕГЕНДА"</v>
          </cell>
        </row>
        <row r="900">
          <cell r="A900">
            <v>100469</v>
          </cell>
          <cell r="B900" t="str">
            <v>ООО "ТД ЛЕГО"</v>
          </cell>
        </row>
        <row r="901">
          <cell r="A901">
            <v>100498</v>
          </cell>
          <cell r="B901" t="str">
            <v>ООО "ТПК "ЛЕГКПРОМТОРГ"</v>
          </cell>
        </row>
        <row r="902">
          <cell r="A902">
            <v>300439</v>
          </cell>
          <cell r="B902" t="str">
            <v>ООО "ЛЕДА"</v>
          </cell>
        </row>
        <row r="903">
          <cell r="A903">
            <v>100863</v>
          </cell>
          <cell r="B903" t="str">
            <v>ООО ФИРМА "ЛЕКО"</v>
          </cell>
        </row>
        <row r="904">
          <cell r="A904">
            <v>300339</v>
          </cell>
          <cell r="B904" t="str">
            <v>ООО "ЛЕНАВТОТРАНС"</v>
          </cell>
        </row>
        <row r="905">
          <cell r="A905">
            <v>300074</v>
          </cell>
          <cell r="B905" t="str">
            <v>ГГХ "ЛЕНГАЗ"</v>
          </cell>
        </row>
        <row r="906">
          <cell r="A906">
            <v>300000</v>
          </cell>
          <cell r="B906" t="str">
            <v>ГГХ "ЛЕНГАЗ"</v>
          </cell>
        </row>
        <row r="907">
          <cell r="A907">
            <v>300382</v>
          </cell>
          <cell r="B907" t="str">
            <v>МЭУ №2"ЛЕНГАЗ"</v>
          </cell>
        </row>
        <row r="908">
          <cell r="A908">
            <v>100974</v>
          </cell>
          <cell r="B908" t="str">
            <v>ООО "ЛЕНМИКС ЭЛИТНЫЕ ВОДЫ</v>
          </cell>
        </row>
        <row r="909">
          <cell r="A909">
            <v>300433</v>
          </cell>
          <cell r="B909" t="str">
            <v>УПРАВЛЕНИЕ "ЛЕНПРОМГАЗ"</v>
          </cell>
        </row>
        <row r="910">
          <cell r="A910">
            <v>100668</v>
          </cell>
          <cell r="B910" t="str">
            <v>ЗАО "ЛЕНРАУМАМЕБЕЛЬ"</v>
          </cell>
        </row>
        <row r="911">
          <cell r="A911">
            <v>100345</v>
          </cell>
          <cell r="B911" t="str">
            <v>ЗАО "ЛЕНРЫБА"</v>
          </cell>
        </row>
        <row r="912">
          <cell r="A912">
            <v>100504</v>
          </cell>
          <cell r="B912" t="str">
            <v>ООО "ЛЕНРЫБОПРОДУКТ"</v>
          </cell>
        </row>
        <row r="913">
          <cell r="A913">
            <v>500195</v>
          </cell>
          <cell r="B913" t="str">
            <v>СПБ ГУП "ЛЕНСВЕТ"</v>
          </cell>
        </row>
        <row r="914">
          <cell r="A914">
            <v>300333</v>
          </cell>
          <cell r="B914" t="str">
            <v>ОАО "ЛЕНСНАБПЕЧАТЬ"</v>
          </cell>
        </row>
        <row r="915">
          <cell r="A915">
            <v>500222</v>
          </cell>
          <cell r="B915" t="str">
            <v>ОАО "ЛЕНСНАБПЕЧАТЬ"</v>
          </cell>
        </row>
        <row r="916">
          <cell r="A916">
            <v>40001</v>
          </cell>
          <cell r="B916" t="str">
            <v>ТЦ ЛЕНТА</v>
          </cell>
        </row>
        <row r="917">
          <cell r="A917" t="str">
            <v>K0006</v>
          </cell>
          <cell r="B917" t="str">
            <v>ООО "ЛЕНТА"</v>
          </cell>
        </row>
        <row r="918">
          <cell r="A918">
            <v>20025</v>
          </cell>
          <cell r="B918" t="str">
            <v>ЛЕНТА ББ 66604-К ОТ 29.06</v>
          </cell>
        </row>
        <row r="919">
          <cell r="A919">
            <v>20026</v>
          </cell>
          <cell r="B919" t="str">
            <v>ЛЕНТА ББ 66704-К ОТ 14.07</v>
          </cell>
        </row>
        <row r="920">
          <cell r="A920">
            <v>20027</v>
          </cell>
          <cell r="B920" t="str">
            <v>ЛЕНТА ББ 90404-К ОТ 09.09</v>
          </cell>
        </row>
        <row r="921">
          <cell r="A921">
            <v>20031</v>
          </cell>
          <cell r="B921" t="str">
            <v>ЛЕНТА    ЕБРР ОТ 03.12.04</v>
          </cell>
        </row>
        <row r="922">
          <cell r="A922">
            <v>20022</v>
          </cell>
          <cell r="B922" t="str">
            <v>ЛЕНТА  ММБ USD 300404-286</v>
          </cell>
        </row>
        <row r="923">
          <cell r="A923">
            <v>20019</v>
          </cell>
          <cell r="B923" t="str">
            <v>ЛЕНТА ПСБ 52/04 ОТ 07.04.</v>
          </cell>
        </row>
        <row r="924">
          <cell r="A924">
            <v>20024</v>
          </cell>
          <cell r="B924" t="str">
            <v>ЛЕНТА ПСБ 82/04 ОТ 08.06.</v>
          </cell>
        </row>
        <row r="925">
          <cell r="A925">
            <v>20030</v>
          </cell>
          <cell r="B925" t="str">
            <v>ЛЕНТА СБ 0014/0000/04 ОТ</v>
          </cell>
        </row>
        <row r="926">
          <cell r="A926">
            <v>20021</v>
          </cell>
          <cell r="B926" t="str">
            <v>ЛЕНТА СБ 107104 ОТ 17.05.</v>
          </cell>
        </row>
        <row r="927">
          <cell r="A927">
            <v>20029</v>
          </cell>
          <cell r="B927" t="str">
            <v>ЛЕНТА СБ 114804 ОТ 19.10.</v>
          </cell>
        </row>
        <row r="928">
          <cell r="A928">
            <v>20023</v>
          </cell>
          <cell r="B928" t="str">
            <v>ЛЕНТА СБ 32/04-1 ОТ 03.06</v>
          </cell>
        </row>
        <row r="929">
          <cell r="A929">
            <v>100709</v>
          </cell>
          <cell r="B929" t="str">
            <v>ООО "ЛЕНТРАНСТЕХНОЛОГИИ"</v>
          </cell>
        </row>
        <row r="930">
          <cell r="A930">
            <v>500035</v>
          </cell>
          <cell r="B930" t="str">
            <v>ОАО "ЛЕНЭНЕРГО"</v>
          </cell>
        </row>
        <row r="931">
          <cell r="A931">
            <v>300169</v>
          </cell>
          <cell r="B931" t="str">
            <v>КАБЕЛЬНАЯ СЕТЬ АО "ЛЕНЭНЕ</v>
          </cell>
        </row>
        <row r="932">
          <cell r="A932">
            <v>300016</v>
          </cell>
          <cell r="B932" t="str">
            <v>ОАО "ЛЕНЭНЕРГО"</v>
          </cell>
        </row>
        <row r="933">
          <cell r="A933">
            <v>100956</v>
          </cell>
          <cell r="B933" t="str">
            <v>ООО "ЛЕОН"</v>
          </cell>
        </row>
        <row r="934">
          <cell r="A934">
            <v>100460</v>
          </cell>
          <cell r="B934" t="str">
            <v>ЗАО "ЛЕТО"</v>
          </cell>
        </row>
        <row r="935">
          <cell r="A935">
            <v>500085</v>
          </cell>
          <cell r="B935" t="str">
            <v>ООО "ЦЕНТР ТЕХНИЧЕСКОГО С</v>
          </cell>
        </row>
        <row r="936">
          <cell r="A936">
            <v>100209</v>
          </cell>
          <cell r="B936" t="str">
            <v>ЗАО "ЛИВИЗ"</v>
          </cell>
        </row>
        <row r="937">
          <cell r="A937">
            <v>300373</v>
          </cell>
          <cell r="B937" t="str">
            <v>ООО "ЛИГА"</v>
          </cell>
        </row>
        <row r="938">
          <cell r="A938">
            <v>100448</v>
          </cell>
          <cell r="B938" t="str">
            <v>ООО "ЛИДЕР"</v>
          </cell>
        </row>
        <row r="939">
          <cell r="A939">
            <v>100344</v>
          </cell>
          <cell r="B939" t="str">
            <v>ООО "ЛИДЕРМАРКЕТ"</v>
          </cell>
        </row>
        <row r="940">
          <cell r="A940">
            <v>300146</v>
          </cell>
          <cell r="B940" t="str">
            <v>ООО "ЛИК"</v>
          </cell>
        </row>
        <row r="941">
          <cell r="A941">
            <v>100646</v>
          </cell>
          <cell r="B941" t="str">
            <v>ЗАО ЛИК</v>
          </cell>
        </row>
        <row r="942">
          <cell r="A942">
            <v>300005</v>
          </cell>
          <cell r="B942" t="str">
            <v>ЗАО "ЛИНДСТРЕМ"</v>
          </cell>
        </row>
        <row r="943">
          <cell r="A943">
            <v>500036</v>
          </cell>
          <cell r="B943" t="str">
            <v>ООО "ЛИНКОМ"</v>
          </cell>
        </row>
        <row r="944">
          <cell r="A944">
            <v>300176</v>
          </cell>
          <cell r="B944" t="str">
            <v>ООО "ЛИНКОС"</v>
          </cell>
        </row>
        <row r="945">
          <cell r="A945">
            <v>100847</v>
          </cell>
          <cell r="B945" t="str">
            <v>ЗАО "ПИЩЕВОЙ КОМБИНАТ "ЛИ</v>
          </cell>
        </row>
        <row r="946">
          <cell r="A946">
            <v>100708</v>
          </cell>
          <cell r="B946" t="str">
            <v>ООО "ЛИОНА"</v>
          </cell>
        </row>
        <row r="947">
          <cell r="A947">
            <v>300557</v>
          </cell>
          <cell r="B947" t="str">
            <v>ГОУНПО ПРОФЕССИОНАЛЬНЫЙ</v>
          </cell>
        </row>
        <row r="948">
          <cell r="A948">
            <v>100567</v>
          </cell>
          <cell r="B948" t="str">
            <v>ООО "ЛОГАС"</v>
          </cell>
        </row>
        <row r="949">
          <cell r="A949">
            <v>300124</v>
          </cell>
          <cell r="B949" t="str">
            <v>ЗАО "ЛОГИКА БИЗНЕСА"</v>
          </cell>
        </row>
        <row r="950">
          <cell r="A950">
            <v>300236</v>
          </cell>
          <cell r="B950" t="str">
            <v>ООО "ИНТЕЛЛЕКТ-ЛОГИСТИК С</v>
          </cell>
        </row>
        <row r="951">
          <cell r="A951">
            <v>100803</v>
          </cell>
          <cell r="B951" t="str">
            <v>ООО "ЛОККЕРЕН"</v>
          </cell>
        </row>
        <row r="952">
          <cell r="A952">
            <v>500200</v>
          </cell>
          <cell r="B952" t="str">
            <v>ООО "ЛОККЕРЕН"</v>
          </cell>
        </row>
        <row r="953">
          <cell r="A953">
            <v>100037</v>
          </cell>
          <cell r="B953" t="str">
            <v>ООО "ЛОМОПЛАСТ"</v>
          </cell>
        </row>
        <row r="954">
          <cell r="A954">
            <v>300489</v>
          </cell>
          <cell r="B954" t="str">
            <v>ООО "ЛОМОПЛАСТ"</v>
          </cell>
        </row>
        <row r="955">
          <cell r="A955">
            <v>300361</v>
          </cell>
          <cell r="B955" t="str">
            <v>ООО "ЛОРАН"</v>
          </cell>
        </row>
        <row r="956">
          <cell r="A956">
            <v>100236</v>
          </cell>
          <cell r="B956" t="str">
            <v>ЗАО "Л"ОРЕАЛЬ"</v>
          </cell>
        </row>
        <row r="957">
          <cell r="A957">
            <v>100742</v>
          </cell>
          <cell r="B957" t="str">
            <v>ООО "ЛОТОС"</v>
          </cell>
        </row>
        <row r="958">
          <cell r="A958">
            <v>100804</v>
          </cell>
          <cell r="B958" t="str">
            <v>ООО "ЛП"</v>
          </cell>
        </row>
        <row r="959">
          <cell r="A959">
            <v>100183</v>
          </cell>
          <cell r="B959" t="str">
            <v>ООО "Л-СПОРТ"</v>
          </cell>
        </row>
        <row r="960">
          <cell r="A960">
            <v>100109</v>
          </cell>
          <cell r="B960" t="str">
            <v>ПО "ЛУЖСКИЙ КОНСЕРВНЫЙ ЗА</v>
          </cell>
        </row>
        <row r="961">
          <cell r="A961" t="str">
            <v>E000062</v>
          </cell>
          <cell r="B961" t="str">
            <v>ЛУНИНА Е.</v>
          </cell>
        </row>
        <row r="962">
          <cell r="A962">
            <v>300539</v>
          </cell>
          <cell r="B962" t="str">
            <v>НО ТПЦ "ЛЬВЕНОК"</v>
          </cell>
        </row>
        <row r="963">
          <cell r="A963">
            <v>300099</v>
          </cell>
          <cell r="B963" t="str">
            <v>ОАО "ЛЭК ТЕЛЕКОМ"</v>
          </cell>
        </row>
        <row r="964">
          <cell r="A964">
            <v>100408</v>
          </cell>
          <cell r="B964" t="str">
            <v>ЗАО "КО "ЛЮБИМЫЙ КРАЙ"</v>
          </cell>
        </row>
        <row r="965">
          <cell r="A965">
            <v>100152</v>
          </cell>
          <cell r="B965" t="str">
            <v>ООО "ЛЮКС"</v>
          </cell>
        </row>
        <row r="966">
          <cell r="A966">
            <v>100649</v>
          </cell>
          <cell r="B966" t="str">
            <v>ООО "ТК ЛЮКС"</v>
          </cell>
        </row>
        <row r="967">
          <cell r="A967">
            <v>300573</v>
          </cell>
          <cell r="B967" t="str">
            <v>ЛЮМЕНА САНКТ-ПЕТЕРБУРГ</v>
          </cell>
        </row>
        <row r="968">
          <cell r="A968">
            <v>100987</v>
          </cell>
          <cell r="B968" t="str">
            <v>ООО "ЛЮМЕНЕ"</v>
          </cell>
        </row>
        <row r="969">
          <cell r="A969" t="str">
            <v>E000005</v>
          </cell>
          <cell r="B969" t="str">
            <v>ЛЯШКО С.</v>
          </cell>
        </row>
        <row r="970">
          <cell r="A970">
            <v>300457</v>
          </cell>
          <cell r="B970" t="str">
            <v>МУ МТ "МАГНИТ"</v>
          </cell>
        </row>
        <row r="971">
          <cell r="A971">
            <v>100664</v>
          </cell>
          <cell r="B971" t="str">
            <v>ОАО 1-Я ПЕТЕРБ-КАЯ  МАКАР</v>
          </cell>
        </row>
        <row r="972">
          <cell r="A972">
            <v>100693</v>
          </cell>
          <cell r="B972" t="str">
            <v>ООО МАКАРЪ И КО</v>
          </cell>
        </row>
        <row r="973">
          <cell r="A973">
            <v>100304</v>
          </cell>
          <cell r="B973" t="str">
            <v>ООО "МАККАРА"</v>
          </cell>
        </row>
        <row r="974">
          <cell r="A974">
            <v>500037</v>
          </cell>
          <cell r="B974" t="str">
            <v>ООО "М.А.К.С."</v>
          </cell>
        </row>
        <row r="975">
          <cell r="A975">
            <v>300030</v>
          </cell>
          <cell r="B975" t="str">
            <v>ООО "М.А.К.С."</v>
          </cell>
        </row>
        <row r="976">
          <cell r="A976">
            <v>500244</v>
          </cell>
          <cell r="B976" t="str">
            <v>ООО "МАКСИДОМ"</v>
          </cell>
        </row>
        <row r="977">
          <cell r="A977">
            <v>300357</v>
          </cell>
          <cell r="B977" t="str">
            <v>ООО "МАКСИДОМ"</v>
          </cell>
        </row>
        <row r="978">
          <cell r="A978">
            <v>300056</v>
          </cell>
          <cell r="B978" t="str">
            <v>ООО "МАКС КАРГО"</v>
          </cell>
        </row>
        <row r="979">
          <cell r="A979">
            <v>300097</v>
          </cell>
          <cell r="B979" t="str">
            <v>ЗАО "МАКСКОМ СП"</v>
          </cell>
        </row>
        <row r="980">
          <cell r="A980">
            <v>500291</v>
          </cell>
          <cell r="B980" t="str">
            <v>ЗАО "МАКСКОМ СП"</v>
          </cell>
        </row>
        <row r="981">
          <cell r="A981">
            <v>100736</v>
          </cell>
          <cell r="B981" t="str">
            <v>ЗАО "МАКСКОМ СП"</v>
          </cell>
        </row>
        <row r="982">
          <cell r="A982">
            <v>100457</v>
          </cell>
          <cell r="B982" t="str">
            <v>ООО "МАЛЬВИНА-ЗАПАД"</v>
          </cell>
        </row>
        <row r="983">
          <cell r="A983">
            <v>100941</v>
          </cell>
          <cell r="B983" t="str">
            <v>ООО "ТОРГОВАЯ КОМПАНИЯ "М</v>
          </cell>
        </row>
        <row r="984">
          <cell r="A984">
            <v>100121</v>
          </cell>
          <cell r="B984" t="str">
            <v>ООО "МАРИН ЭКСПРЕСС"</v>
          </cell>
        </row>
        <row r="985">
          <cell r="A985">
            <v>100125</v>
          </cell>
          <cell r="B985" t="str">
            <v>ООО ФИРМА  "МАРИТА"</v>
          </cell>
        </row>
        <row r="986">
          <cell r="A986">
            <v>300542</v>
          </cell>
          <cell r="B986" t="str">
            <v>ООО "МАРКЕТ-М"</v>
          </cell>
        </row>
        <row r="987">
          <cell r="A987">
            <v>100486</v>
          </cell>
          <cell r="B987" t="str">
            <v>ООО "МАРКЕТ ЛАЙН"</v>
          </cell>
        </row>
        <row r="988">
          <cell r="A988">
            <v>100611</v>
          </cell>
          <cell r="B988" t="str">
            <v>ООО "МАРКЕТ ТРЕЙД"</v>
          </cell>
        </row>
        <row r="989">
          <cell r="A989">
            <v>100410</v>
          </cell>
          <cell r="B989" t="str">
            <v>ООО "МАРС"</v>
          </cell>
        </row>
        <row r="990">
          <cell r="A990">
            <v>100061</v>
          </cell>
          <cell r="B990" t="str">
            <v>ОАО " МАСЛОЖИРОВОЙ КОМБИН</v>
          </cell>
        </row>
        <row r="991">
          <cell r="A991">
            <v>500125</v>
          </cell>
          <cell r="B991" t="str">
            <v>ООО "МАССАР"</v>
          </cell>
        </row>
        <row r="992">
          <cell r="A992">
            <v>100364</v>
          </cell>
          <cell r="B992" t="str">
            <v>ООО "МАСТЕР"</v>
          </cell>
        </row>
        <row r="993">
          <cell r="A993">
            <v>100955</v>
          </cell>
          <cell r="B993" t="str">
            <v>ООО "МАСТЕР"</v>
          </cell>
        </row>
        <row r="994">
          <cell r="A994">
            <v>300490</v>
          </cell>
          <cell r="B994" t="str">
            <v>ООО "МАСТЕР"</v>
          </cell>
        </row>
        <row r="995">
          <cell r="A995">
            <v>500038</v>
          </cell>
          <cell r="B995" t="str">
            <v>ЗАО "МАСТЕР"</v>
          </cell>
        </row>
        <row r="996">
          <cell r="A996">
            <v>100741</v>
          </cell>
          <cell r="B996" t="str">
            <v>ООО "МАСТЕРНЭТ НЕВА"</v>
          </cell>
        </row>
        <row r="997">
          <cell r="A997">
            <v>500133</v>
          </cell>
          <cell r="B997" t="str">
            <v>ООО "МАСТЕР-СТРОЙ"</v>
          </cell>
        </row>
        <row r="998">
          <cell r="A998">
            <v>100505</v>
          </cell>
          <cell r="B998" t="str">
            <v>ООО "МАТРЕКО-ИНВЕСТ"</v>
          </cell>
        </row>
        <row r="999">
          <cell r="A999">
            <v>300499</v>
          </cell>
          <cell r="B999" t="str">
            <v>НП МАЭБ</v>
          </cell>
        </row>
        <row r="1000">
          <cell r="A1000">
            <v>100500</v>
          </cell>
          <cell r="B1000" t="str">
            <v>ООО "МЕЖДУНАРОДНЫЙ БИЗНЕС</v>
          </cell>
        </row>
        <row r="1001">
          <cell r="A1001">
            <v>300295</v>
          </cell>
          <cell r="B1001" t="str">
            <v>ЗАО "МБР"</v>
          </cell>
        </row>
        <row r="1002">
          <cell r="A1002">
            <v>100127</v>
          </cell>
          <cell r="B1002" t="str">
            <v>ЗАО МБФ-ПРОД</v>
          </cell>
        </row>
        <row r="1003">
          <cell r="A1003">
            <v>100409</v>
          </cell>
          <cell r="B1003" t="str">
            <v>ООО "МВС"</v>
          </cell>
        </row>
        <row r="1004">
          <cell r="A1004">
            <v>100186</v>
          </cell>
          <cell r="B1004" t="str">
            <v>ООО "МГЛ ПЛАСТ СПБ"</v>
          </cell>
        </row>
        <row r="1005">
          <cell r="A1005">
            <v>300233</v>
          </cell>
          <cell r="B1005" t="str">
            <v>ООО "МДМ-ПЕЧАТЬ"</v>
          </cell>
        </row>
        <row r="1006">
          <cell r="A1006">
            <v>100218</v>
          </cell>
          <cell r="B1006" t="str">
            <v>ООО "МЕГАБАЛТ"</v>
          </cell>
        </row>
        <row r="1007">
          <cell r="A1007">
            <v>100430</v>
          </cell>
          <cell r="B1007" t="str">
            <v>ООО "ТД МЕГАПОЛИС"</v>
          </cell>
        </row>
        <row r="1008">
          <cell r="A1008">
            <v>300206</v>
          </cell>
          <cell r="B1008" t="str">
            <v>ООО "МЕГАПРЕСТИЖ"</v>
          </cell>
        </row>
        <row r="1009">
          <cell r="A1009">
            <v>100757</v>
          </cell>
          <cell r="B1009" t="str">
            <v>ООО "МЕГА СНАБ"</v>
          </cell>
        </row>
        <row r="1010">
          <cell r="A1010">
            <v>300139</v>
          </cell>
          <cell r="B1010" t="str">
            <v>ОАО "МЕГАФОН"</v>
          </cell>
        </row>
        <row r="1011">
          <cell r="A1011">
            <v>300332</v>
          </cell>
          <cell r="B1011" t="str">
            <v>ГУЗ "ЦГСЭН № -122" ФУ "МЕ</v>
          </cell>
        </row>
        <row r="1012">
          <cell r="A1012">
            <v>100824</v>
          </cell>
          <cell r="B1012" t="str">
            <v>ЗАО "МЕДВЕДЬ"</v>
          </cell>
        </row>
        <row r="1013">
          <cell r="A1013">
            <v>100840</v>
          </cell>
          <cell r="B1013" t="str">
            <v>ООО "МЕДЕЯ"</v>
          </cell>
        </row>
        <row r="1014">
          <cell r="A1014">
            <v>300563</v>
          </cell>
          <cell r="B1014" t="str">
            <v>ООО "ТК МЕДИА"</v>
          </cell>
        </row>
        <row r="1015">
          <cell r="A1015">
            <v>300468</v>
          </cell>
          <cell r="B1015" t="str">
            <v>ООО "ЭЙСИДЖИ МЕДИА"</v>
          </cell>
        </row>
        <row r="1016">
          <cell r="A1016">
            <v>300109</v>
          </cell>
          <cell r="B1016" t="str">
            <v>ООО "БМ МЕДИА"</v>
          </cell>
        </row>
        <row r="1017">
          <cell r="A1017">
            <v>300226</v>
          </cell>
          <cell r="B1017" t="str">
            <v>ООО "АВТО-МЕДИА"</v>
          </cell>
        </row>
        <row r="1018">
          <cell r="A1018">
            <v>300275</v>
          </cell>
          <cell r="B1018" t="str">
            <v>ООО "МЕДИАЛОГИЯ"</v>
          </cell>
        </row>
        <row r="1019">
          <cell r="A1019">
            <v>100800</v>
          </cell>
          <cell r="B1019" t="str">
            <v>ЗАО "МЕДИА ПРЕСС"</v>
          </cell>
        </row>
        <row r="1020">
          <cell r="A1020">
            <v>500271</v>
          </cell>
          <cell r="B1020" t="str">
            <v>ООО "МЕДИАСЕРВИС"</v>
          </cell>
        </row>
        <row r="1021">
          <cell r="A1021">
            <v>300415</v>
          </cell>
          <cell r="B1021" t="str">
            <v>ООО "МЕДИАСЕРВИС"</v>
          </cell>
        </row>
        <row r="1022">
          <cell r="A1022">
            <v>300387</v>
          </cell>
          <cell r="B1022" t="str">
            <v>ЗАО "МЕДИНТОРГ"</v>
          </cell>
        </row>
        <row r="1023">
          <cell r="A1023">
            <v>100682</v>
          </cell>
          <cell r="B1023" t="str">
            <v>ЗАО МЕДИУМ</v>
          </cell>
        </row>
        <row r="1024">
          <cell r="A1024">
            <v>100140</v>
          </cell>
          <cell r="B1024" t="str">
            <v>ООО "МЕДНЫЙ ВСАДНИК"</v>
          </cell>
        </row>
        <row r="1025">
          <cell r="A1025">
            <v>100615</v>
          </cell>
          <cell r="B1025" t="str">
            <v>OOO МЕДОВЫЙ ДОМ</v>
          </cell>
        </row>
        <row r="1026">
          <cell r="A1026">
            <v>100317</v>
          </cell>
          <cell r="B1026" t="str">
            <v>ООО МЕДОВЫЙ ДОМ</v>
          </cell>
        </row>
        <row r="1027">
          <cell r="A1027">
            <v>100895</v>
          </cell>
          <cell r="B1027" t="str">
            <v>ООО "МЕДТЕХНИКА"</v>
          </cell>
        </row>
        <row r="1028">
          <cell r="A1028">
            <v>500177</v>
          </cell>
          <cell r="B1028" t="str">
            <v>ЗАПАД. МЕЖР. ЦЕНТР ГОССАН</v>
          </cell>
        </row>
        <row r="1029">
          <cell r="A1029">
            <v>100027</v>
          </cell>
          <cell r="B1029" t="str">
            <v>ЗАО "МЕЛИТТА - РУСЛАНД"</v>
          </cell>
        </row>
        <row r="1030">
          <cell r="A1030">
            <v>100411</v>
          </cell>
          <cell r="B1030" t="str">
            <v>ООО "МЕЛНЕВА"</v>
          </cell>
        </row>
        <row r="1031">
          <cell r="A1031">
            <v>100128</v>
          </cell>
          <cell r="B1031" t="str">
            <v>ОАО ПЕТЕРБУРГСКИЙ МЕЛЬНИЧ</v>
          </cell>
        </row>
        <row r="1032">
          <cell r="A1032">
            <v>100562</v>
          </cell>
          <cell r="B1032" t="str">
            <v>ООО МЕРИДИАН</v>
          </cell>
        </row>
        <row r="1033">
          <cell r="A1033">
            <v>100582</v>
          </cell>
          <cell r="B1033" t="str">
            <v>ООО МЕРИДИАН</v>
          </cell>
        </row>
        <row r="1034">
          <cell r="A1034">
            <v>100587</v>
          </cell>
          <cell r="B1034" t="str">
            <v>ООО "МЕРИДИАН ПЛЮС"</v>
          </cell>
        </row>
        <row r="1035">
          <cell r="A1035">
            <v>100057</v>
          </cell>
          <cell r="B1035" t="str">
            <v>ООО МЕРКУРИЙ</v>
          </cell>
        </row>
        <row r="1036">
          <cell r="A1036">
            <v>300075</v>
          </cell>
          <cell r="B1036" t="str">
            <v>ООО "МЕРКУРИЙ"</v>
          </cell>
        </row>
        <row r="1037">
          <cell r="A1037">
            <v>300261</v>
          </cell>
          <cell r="B1037" t="str">
            <v>ЗАО "МЕРПАСА"</v>
          </cell>
        </row>
        <row r="1038">
          <cell r="A1038">
            <v>500114</v>
          </cell>
          <cell r="B1038" t="str">
            <v>ЗАО "МЕРПАСА"</v>
          </cell>
        </row>
        <row r="1039">
          <cell r="A1039">
            <v>100620</v>
          </cell>
          <cell r="B1039" t="str">
            <v>ООО "МЕРУС"</v>
          </cell>
        </row>
        <row r="1040">
          <cell r="A1040">
            <v>300196</v>
          </cell>
          <cell r="B1040" t="str">
            <v>ООО "МЕТАЛЛОСТРОЙ"</v>
          </cell>
        </row>
        <row r="1041">
          <cell r="A1041">
            <v>500306</v>
          </cell>
          <cell r="B1041" t="str">
            <v>ООО "МЕТАЛЛОТОРГ"</v>
          </cell>
        </row>
        <row r="1042">
          <cell r="A1042">
            <v>500302</v>
          </cell>
          <cell r="B1042" t="str">
            <v>ООО "МЕТРОЛЮКССЕРВИС"</v>
          </cell>
        </row>
        <row r="1043">
          <cell r="A1043">
            <v>500220</v>
          </cell>
          <cell r="B1043" t="str">
            <v>ЗАО "МЕТРОНОМ"</v>
          </cell>
        </row>
        <row r="1044">
          <cell r="A1044">
            <v>100899</v>
          </cell>
          <cell r="B1044" t="str">
            <v>ООО "МЕТРОПРЕСС"</v>
          </cell>
        </row>
        <row r="1045">
          <cell r="A1045">
            <v>300006</v>
          </cell>
          <cell r="B1045" t="str">
            <v>ЗАО "МЕТТЛЕР-ТОЛЕДО-ВОСТО</v>
          </cell>
        </row>
        <row r="1046">
          <cell r="A1046">
            <v>500040</v>
          </cell>
          <cell r="B1046" t="str">
            <v>ЗАО "МЕТТЛЕР ТОЛЕДО ВОСТО</v>
          </cell>
        </row>
        <row r="1047">
          <cell r="A1047">
            <v>100389</v>
          </cell>
          <cell r="B1047" t="str">
            <v>ООО "МИКАНИТ"</v>
          </cell>
        </row>
        <row r="1048">
          <cell r="A1048">
            <v>500039</v>
          </cell>
          <cell r="B1048" t="str">
            <v>ООО "МИНИТЕКС"</v>
          </cell>
        </row>
        <row r="1049">
          <cell r="A1049">
            <v>300076</v>
          </cell>
          <cell r="B1049" t="str">
            <v>ООО "МИНИТЭКС СПБ"</v>
          </cell>
        </row>
        <row r="1050">
          <cell r="A1050" t="str">
            <v>E000033</v>
          </cell>
          <cell r="B1050" t="str">
            <v>МИНЬКО М.</v>
          </cell>
        </row>
        <row r="1051">
          <cell r="A1051">
            <v>100775</v>
          </cell>
          <cell r="B1051" t="str">
            <v>ООО "МИР"</v>
          </cell>
        </row>
        <row r="1052">
          <cell r="A1052">
            <v>500041</v>
          </cell>
          <cell r="B1052" t="str">
            <v>ООО "МИРАДА"</v>
          </cell>
        </row>
        <row r="1053">
          <cell r="A1053">
            <v>500042</v>
          </cell>
          <cell r="B1053" t="str">
            <v>ООО  "ФИРМА "МИРАЖ"</v>
          </cell>
        </row>
        <row r="1054">
          <cell r="A1054">
            <v>300077</v>
          </cell>
          <cell r="B1054" t="str">
            <v>ООО "МИРАЖ ПЛЮС"</v>
          </cell>
        </row>
        <row r="1055">
          <cell r="A1055">
            <v>300036</v>
          </cell>
          <cell r="B1055" t="str">
            <v>ООО "ФИРМА МИРАЖ"</v>
          </cell>
        </row>
        <row r="1056">
          <cell r="A1056">
            <v>500263</v>
          </cell>
          <cell r="B1056" t="str">
            <v>ООО "МИРАЖ ПЛЮС"</v>
          </cell>
        </row>
        <row r="1057">
          <cell r="A1057">
            <v>500160</v>
          </cell>
          <cell r="B1057" t="str">
            <v>ООО "ФИРМА "МИР ПОСУДЫ"</v>
          </cell>
        </row>
        <row r="1058">
          <cell r="A1058">
            <v>100924</v>
          </cell>
          <cell r="B1058" t="str">
            <v>ООО "МИР ХРУСТАЛЯ"</v>
          </cell>
        </row>
        <row r="1059">
          <cell r="A1059">
            <v>100331</v>
          </cell>
          <cell r="B1059" t="str">
            <v>ООО "МИР ЧИСТОТЫ"</v>
          </cell>
        </row>
        <row r="1060">
          <cell r="A1060">
            <v>100243</v>
          </cell>
          <cell r="B1060" t="str">
            <v>ООО "МИСТЕРИЯ-САНКТ-ПЕТЕР</v>
          </cell>
        </row>
        <row r="1061">
          <cell r="A1061">
            <v>100322</v>
          </cell>
          <cell r="B1061" t="str">
            <v>ЗАO ТК МИСТРАЛЬ</v>
          </cell>
        </row>
        <row r="1062">
          <cell r="A1062">
            <v>100982</v>
          </cell>
          <cell r="B1062" t="str">
            <v>ЗАО "МИТЛЭНД ЛОДЖИСТИКС Э</v>
          </cell>
        </row>
        <row r="1063">
          <cell r="A1063" t="str">
            <v>E000051</v>
          </cell>
          <cell r="B1063" t="str">
            <v>МИХАЙЛОВА А.</v>
          </cell>
        </row>
        <row r="1064">
          <cell r="A1064">
            <v>100701</v>
          </cell>
          <cell r="B1064" t="str">
            <v>ООО МКМ-КОМПЛЕКТ</v>
          </cell>
        </row>
        <row r="1065">
          <cell r="A1065">
            <v>500253</v>
          </cell>
          <cell r="B1065" t="str">
            <v>ЗАО "М-ЛОДЖИКС"</v>
          </cell>
        </row>
        <row r="1066">
          <cell r="A1066">
            <v>500043</v>
          </cell>
          <cell r="B1066" t="str">
            <v>ЗАО "МОБИЛЬНЫЕ ВЫСТАВОЧНЫ</v>
          </cell>
        </row>
        <row r="1067">
          <cell r="A1067">
            <v>500188</v>
          </cell>
          <cell r="B1067" t="str">
            <v>ЗАО "РКК "МОБИЛЬНЫЕ РАДИО</v>
          </cell>
        </row>
        <row r="1068">
          <cell r="A1068">
            <v>100815</v>
          </cell>
          <cell r="B1068" t="str">
            <v>ООО "МОДА-Л"</v>
          </cell>
        </row>
        <row r="1069">
          <cell r="A1069">
            <v>100661</v>
          </cell>
          <cell r="B1069" t="str">
            <v>ООО "МОДУЛЬ"</v>
          </cell>
        </row>
        <row r="1070">
          <cell r="A1070">
            <v>300531</v>
          </cell>
          <cell r="B1070" t="str">
            <v>ООО "МОДУЛЬ-Т"</v>
          </cell>
        </row>
        <row r="1071">
          <cell r="A1071">
            <v>100412</v>
          </cell>
          <cell r="B1071" t="str">
            <v>ООО "МОДУЛЬ"</v>
          </cell>
        </row>
        <row r="1072">
          <cell r="A1072">
            <v>60009</v>
          </cell>
          <cell r="B1072" t="str">
            <v>МОДУЛЬ - Т ООО (МС)</v>
          </cell>
        </row>
        <row r="1073">
          <cell r="A1073">
            <v>100075</v>
          </cell>
          <cell r="B1073" t="str">
            <v>ЗАО "МОЗЕЛЬ"</v>
          </cell>
        </row>
        <row r="1074">
          <cell r="A1074">
            <v>100964</v>
          </cell>
          <cell r="B1074" t="str">
            <v>ООО "МОЛСЕРВИС"</v>
          </cell>
        </row>
        <row r="1075">
          <cell r="A1075">
            <v>100349</v>
          </cell>
          <cell r="B1075" t="str">
            <v>ООО "МОНОЛИТ"</v>
          </cell>
        </row>
        <row r="1076">
          <cell r="A1076">
            <v>100413</v>
          </cell>
          <cell r="B1076" t="str">
            <v>ООО "МОНОЛИТ"</v>
          </cell>
        </row>
        <row r="1077">
          <cell r="A1077">
            <v>60008</v>
          </cell>
          <cell r="B1077" t="str">
            <v>МОНОЛИТ СПБ ООО (В)</v>
          </cell>
        </row>
        <row r="1078">
          <cell r="A1078">
            <v>100454</v>
          </cell>
          <cell r="B1078" t="str">
            <v>ООО "МОНТАНА КОФЕ"</v>
          </cell>
        </row>
        <row r="1079">
          <cell r="A1079">
            <v>500219</v>
          </cell>
          <cell r="B1079" t="str">
            <v>ООО "МОРИОН"</v>
          </cell>
        </row>
        <row r="1080">
          <cell r="A1080">
            <v>100374</v>
          </cell>
          <cell r="B1080" t="str">
            <v>ООО "МОРО - АГРОТОРГ"</v>
          </cell>
        </row>
        <row r="1081">
          <cell r="A1081">
            <v>100929</v>
          </cell>
          <cell r="B1081" t="str">
            <v>ООО "МОРОЗКО"</v>
          </cell>
        </row>
        <row r="1082">
          <cell r="A1082">
            <v>300534</v>
          </cell>
          <cell r="B1082" t="str">
            <v>ООО "РЕСТОРАН "МОРСКОЙ ЯХ</v>
          </cell>
        </row>
        <row r="1083">
          <cell r="A1083">
            <v>100249</v>
          </cell>
          <cell r="B1083" t="str">
            <v>ЗАО "ПИВОВАРНЯ МОСКВА-ЭФЕ</v>
          </cell>
        </row>
        <row r="1084">
          <cell r="A1084">
            <v>100934</v>
          </cell>
          <cell r="B1084" t="str">
            <v>ООО "МОТОСПОРТСЕРВИС"</v>
          </cell>
        </row>
        <row r="1085">
          <cell r="A1085" t="str">
            <v>K0008</v>
          </cell>
          <cell r="B1085" t="str">
            <v>ООО "МРБ-НЕВА"</v>
          </cell>
        </row>
        <row r="1086">
          <cell r="A1086">
            <v>60003</v>
          </cell>
          <cell r="B1086" t="str">
            <v>МС (МАНТУРОВ)</v>
          </cell>
        </row>
        <row r="1087">
          <cell r="A1087">
            <v>300121</v>
          </cell>
          <cell r="B1087" t="str">
            <v>ЗАО "МТ КОМПЬТЕРС"</v>
          </cell>
        </row>
        <row r="1088">
          <cell r="A1088">
            <v>300532</v>
          </cell>
          <cell r="B1088" t="str">
            <v>ООО "МТЗ-СЕРВИС"</v>
          </cell>
        </row>
        <row r="1089">
          <cell r="A1089">
            <v>500283</v>
          </cell>
          <cell r="B1089" t="str">
            <v>ООО "МТЗ-СЕРВИС"</v>
          </cell>
        </row>
        <row r="1090">
          <cell r="A1090">
            <v>100005</v>
          </cell>
          <cell r="B1090" t="str">
            <v>ООО "МОЛОЧНАЯ ТОРГОВАЯ КО</v>
          </cell>
        </row>
        <row r="1091">
          <cell r="A1091">
            <v>100993</v>
          </cell>
          <cell r="B1091" t="str">
            <v>ЗАО "МТМ-СЕРВИС"</v>
          </cell>
        </row>
        <row r="1092">
          <cell r="A1092">
            <v>500044</v>
          </cell>
          <cell r="B1092" t="str">
            <v>ООО "МТН-РУС"</v>
          </cell>
        </row>
        <row r="1093">
          <cell r="A1093">
            <v>100513</v>
          </cell>
          <cell r="B1093" t="str">
            <v>ООО М-ТРЕЙД</v>
          </cell>
        </row>
        <row r="1094">
          <cell r="A1094">
            <v>100066</v>
          </cell>
          <cell r="B1094" t="str">
            <v>ЗАО "ТОРГОВЫЙ ДОМ "МУЛТОН</v>
          </cell>
        </row>
        <row r="1095">
          <cell r="A1095">
            <v>300321</v>
          </cell>
          <cell r="B1095" t="str">
            <v>ЗАО "МУЛЬТИСЕРВИС"</v>
          </cell>
        </row>
        <row r="1096">
          <cell r="A1096">
            <v>300352</v>
          </cell>
          <cell r="B1096" t="str">
            <v>ООО "МУЛЬТИГРАФИКА"</v>
          </cell>
        </row>
        <row r="1097">
          <cell r="A1097">
            <v>500104</v>
          </cell>
          <cell r="B1097" t="str">
            <v>ЗАО "МУЛЬТИСЕРВИС"</v>
          </cell>
        </row>
        <row r="1098">
          <cell r="A1098">
            <v>300293</v>
          </cell>
          <cell r="B1098" t="str">
            <v>НОУ "МЦФЭР"</v>
          </cell>
        </row>
        <row r="1099">
          <cell r="A1099">
            <v>100598</v>
          </cell>
          <cell r="B1099" t="str">
            <v>ООО "МЯСНАЯ АРТЕЛЬ"</v>
          </cell>
        </row>
        <row r="1100">
          <cell r="A1100">
            <v>100901</v>
          </cell>
          <cell r="B1100" t="str">
            <v>ООО "СТАРОРУССКИЙ МЯСНОЙ</v>
          </cell>
        </row>
        <row r="1101">
          <cell r="A1101">
            <v>100843</v>
          </cell>
          <cell r="B1101" t="str">
            <v>ЗАО "МЯСОКОМБИНАТ "САНКТ-</v>
          </cell>
        </row>
        <row r="1102">
          <cell r="A1102">
            <v>100278</v>
          </cell>
          <cell r="B1102" t="str">
            <v>ООО СЗМПО</v>
          </cell>
        </row>
        <row r="1103">
          <cell r="A1103">
            <v>500137</v>
          </cell>
          <cell r="B1103" t="str">
            <v>ООО "НАДЕЖДА ТМ"</v>
          </cell>
        </row>
        <row r="1104">
          <cell r="A1104">
            <v>100283</v>
          </cell>
          <cell r="B1104" t="str">
            <v>ЗАО "НАЗИЯ"</v>
          </cell>
        </row>
        <row r="1105">
          <cell r="A1105">
            <v>500045</v>
          </cell>
          <cell r="B1105" t="str">
            <v>ООО "НАИС+"</v>
          </cell>
        </row>
        <row r="1106">
          <cell r="A1106">
            <v>300224</v>
          </cell>
          <cell r="B1106" t="str">
            <v>ООО "НАИС+"</v>
          </cell>
        </row>
        <row r="1107">
          <cell r="A1107">
            <v>300150</v>
          </cell>
          <cell r="B1107" t="str">
            <v>ООО "НАЙС"</v>
          </cell>
        </row>
        <row r="1108">
          <cell r="A1108">
            <v>500046</v>
          </cell>
          <cell r="B1108" t="str">
            <v>ООО "НАЙС"</v>
          </cell>
        </row>
        <row r="1109">
          <cell r="A1109">
            <v>500124</v>
          </cell>
          <cell r="B1109" t="str">
            <v>НАЛИЧНЫЕ</v>
          </cell>
        </row>
        <row r="1110">
          <cell r="A1110">
            <v>300305</v>
          </cell>
          <cell r="B1110" t="str">
            <v>НОУ НАЛОГОВАЯ АКАДЕМИЯ</v>
          </cell>
        </row>
        <row r="1111">
          <cell r="A1111">
            <v>100195</v>
          </cell>
          <cell r="B1111" t="str">
            <v>ОАО "НАРЗАН"</v>
          </cell>
        </row>
        <row r="1112">
          <cell r="A1112">
            <v>100455</v>
          </cell>
          <cell r="B1112" t="str">
            <v>ЗАО НАТУРАЛЬНЫЕ ПРОДУКТЫ</v>
          </cell>
        </row>
        <row r="1113">
          <cell r="A1113">
            <v>100208</v>
          </cell>
          <cell r="B1113" t="str">
            <v>ООО "НАЦИОНАЛЬНЫЕ ДЕЛИКАТ</v>
          </cell>
        </row>
        <row r="1114">
          <cell r="A1114">
            <v>300244</v>
          </cell>
          <cell r="B1114" t="str">
            <v>ООО "НЕВА-ИНВЕСТ"</v>
          </cell>
        </row>
        <row r="1115">
          <cell r="A1115">
            <v>100288</v>
          </cell>
          <cell r="B1115" t="str">
            <v>ООО "НЕВА ДЕКОР"</v>
          </cell>
        </row>
        <row r="1116">
          <cell r="A1116">
            <v>100169</v>
          </cell>
          <cell r="B1116" t="str">
            <v>ООО "НЕВА ЛАЙН"</v>
          </cell>
        </row>
        <row r="1117">
          <cell r="A1117">
            <v>300294</v>
          </cell>
          <cell r="B1117" t="str">
            <v>ООО "НЕВА МЕДИА"</v>
          </cell>
        </row>
        <row r="1118">
          <cell r="A1118">
            <v>100761</v>
          </cell>
          <cell r="B1118" t="str">
            <v>ООО "НЕВА-МЕТАЛЛ-ПОСУДА"</v>
          </cell>
        </row>
        <row r="1119">
          <cell r="A1119">
            <v>100645</v>
          </cell>
          <cell r="B1119" t="str">
            <v>ООО "НЕВА-ПОСУДА"</v>
          </cell>
        </row>
        <row r="1120">
          <cell r="A1120">
            <v>100563</v>
          </cell>
          <cell r="B1120" t="str">
            <v>ЗАО "НЕВА-ТРЕЙД"</v>
          </cell>
        </row>
        <row r="1121">
          <cell r="A1121">
            <v>100160</v>
          </cell>
          <cell r="B1121" t="str">
            <v>ЗАО "ТД  НЕВИС"</v>
          </cell>
        </row>
        <row r="1122">
          <cell r="A1122">
            <v>500047</v>
          </cell>
          <cell r="B1122" t="str">
            <v>ООО "НЕВКОМ"</v>
          </cell>
        </row>
        <row r="1123">
          <cell r="A1123">
            <v>300416</v>
          </cell>
          <cell r="B1123" t="str">
            <v>ООО "НЕВКОМ"</v>
          </cell>
        </row>
        <row r="1124">
          <cell r="A1124">
            <v>100133</v>
          </cell>
          <cell r="B1124" t="str">
            <v>ООО "НЕВОД"</v>
          </cell>
        </row>
        <row r="1125">
          <cell r="A1125">
            <v>100928</v>
          </cell>
          <cell r="B1125" t="str">
            <v>ООО "НЕВСКАЯ КОМПАНИЯ"</v>
          </cell>
        </row>
        <row r="1126">
          <cell r="A1126">
            <v>100073</v>
          </cell>
          <cell r="B1126" t="str">
            <v>ЗАО "НЕВСКАЯ КОСМЕТИКА"</v>
          </cell>
        </row>
        <row r="1127">
          <cell r="A1127">
            <v>100502</v>
          </cell>
          <cell r="B1127" t="str">
            <v>ООО "ТОРГОВАЯ ФИРМА "НЕВС</v>
          </cell>
        </row>
        <row r="1128">
          <cell r="A1128">
            <v>100465</v>
          </cell>
          <cell r="B1128" t="str">
            <v>ООО "НЕВСКИЕ МОЛОКОПРОДУК</v>
          </cell>
        </row>
        <row r="1129">
          <cell r="A1129">
            <v>500193</v>
          </cell>
          <cell r="B1129" t="str">
            <v>ООО "НЕВСКИЕ МОЛОКОПРОДУК</v>
          </cell>
        </row>
        <row r="1130">
          <cell r="A1130">
            <v>500216</v>
          </cell>
          <cell r="B1130" t="str">
            <v>ООО "ТФ "НЕВСКИЙ ДОМ"</v>
          </cell>
        </row>
        <row r="1131">
          <cell r="A1131">
            <v>100067</v>
          </cell>
          <cell r="B1131" t="str">
            <v>ООО НЕВСКИЙ МОЛОЧНЫЙ ТД</v>
          </cell>
        </row>
        <row r="1132">
          <cell r="A1132">
            <v>100041</v>
          </cell>
          <cell r="B1132" t="str">
            <v>ООО "НЕВСКИЙ ПРОСТОР"</v>
          </cell>
        </row>
        <row r="1133">
          <cell r="A1133">
            <v>100850</v>
          </cell>
          <cell r="B1133" t="str">
            <v>ООО "НЕВСКИЙ ТРЕСТ"</v>
          </cell>
        </row>
        <row r="1134">
          <cell r="A1134">
            <v>100866</v>
          </cell>
          <cell r="B1134" t="str">
            <v>ЗАО "НЕВСКИЙ ФЕСТИВАЛЬ"</v>
          </cell>
        </row>
        <row r="1135">
          <cell r="A1135">
            <v>100509</v>
          </cell>
          <cell r="B1135" t="str">
            <v>ООО НЕВСКОЕ</v>
          </cell>
        </row>
        <row r="1136">
          <cell r="A1136">
            <v>500048</v>
          </cell>
          <cell r="B1136" t="str">
            <v>МУП "НЕВСКОЕ-54"</v>
          </cell>
        </row>
        <row r="1137">
          <cell r="A1137">
            <v>100475</v>
          </cell>
          <cell r="B1137" t="str">
            <v>ЗАО "НЕГОПРОМСЕРВИС"</v>
          </cell>
        </row>
        <row r="1138">
          <cell r="A1138">
            <v>100573</v>
          </cell>
          <cell r="B1138" t="str">
            <v>ЧП НЕНУШКИН  МИХАИЛ МИХАЙ</v>
          </cell>
        </row>
        <row r="1139">
          <cell r="A1139">
            <v>500276</v>
          </cell>
          <cell r="B1139" t="str">
            <v>ООО "НЕОНБАЛТИК"</v>
          </cell>
        </row>
        <row r="1140">
          <cell r="A1140">
            <v>100134</v>
          </cell>
          <cell r="B1140" t="str">
            <v>ЗАО "НЕСКО-СПБ"</v>
          </cell>
        </row>
        <row r="1141">
          <cell r="A1141">
            <v>100388</v>
          </cell>
          <cell r="B1141" t="str">
            <v>ЧП "НЕФЕДОВА"</v>
          </cell>
        </row>
        <row r="1142">
          <cell r="A1142">
            <v>100414</v>
          </cell>
          <cell r="B1142" t="str">
            <v>ЗАО "НИАГАРА ФУДС"</v>
          </cell>
        </row>
        <row r="1143">
          <cell r="A1143">
            <v>100085</v>
          </cell>
          <cell r="B1143" t="str">
            <v>ООО "ОПЫТНЫЙ ЗАВОД "НИВА"</v>
          </cell>
        </row>
        <row r="1144">
          <cell r="A1144">
            <v>100309</v>
          </cell>
          <cell r="B1144" t="str">
            <v>ООО "НИДАН-ФУДС"</v>
          </cell>
        </row>
        <row r="1145">
          <cell r="A1145">
            <v>100187</v>
          </cell>
          <cell r="B1145" t="str">
            <v>ЗАО "НИЕНШАНЦ"</v>
          </cell>
        </row>
        <row r="1146">
          <cell r="A1146">
            <v>100629</v>
          </cell>
          <cell r="B1146" t="str">
            <v>ООО "НИКА САНКТ-ПЕТЕРБУРГ</v>
          </cell>
        </row>
        <row r="1147">
          <cell r="A1147">
            <v>100981</v>
          </cell>
          <cell r="B1147" t="str">
            <v>КБ "НФК "УРАЛСИБ-НИКОЙЛ"</v>
          </cell>
        </row>
        <row r="1148">
          <cell r="A1148">
            <v>300403</v>
          </cell>
          <cell r="B1148" t="str">
            <v>ФИЛИАЛ ЗАО "НИКО-ТУР" СПБ</v>
          </cell>
        </row>
        <row r="1149">
          <cell r="A1149">
            <v>300500</v>
          </cell>
          <cell r="B1149" t="str">
            <v>ЗАО "ЭЙ СИ НИЛЬСЕН"</v>
          </cell>
        </row>
        <row r="1150">
          <cell r="A1150">
            <v>300379</v>
          </cell>
          <cell r="B1150" t="str">
            <v>ООО "НИССА-ВЕСТ"</v>
          </cell>
        </row>
        <row r="1151">
          <cell r="A1151">
            <v>100565</v>
          </cell>
          <cell r="B1151" t="str">
            <v>ООО "НОВГОРОДСКИЙ БЕКОН"</v>
          </cell>
        </row>
        <row r="1152">
          <cell r="A1152">
            <v>100776</v>
          </cell>
          <cell r="B1152" t="str">
            <v>ЗАО "НОВУМ-КОНСАЛЬТИНГ"</v>
          </cell>
        </row>
        <row r="1153">
          <cell r="A1153">
            <v>300399</v>
          </cell>
          <cell r="B1153" t="str">
            <v>ООО "НОВЫЕ РЕКЛАМНЫЕ ТЕХН</v>
          </cell>
        </row>
        <row r="1154">
          <cell r="A1154">
            <v>100705</v>
          </cell>
          <cell r="B1154" t="str">
            <v>ЗАО "НОМОС-БАНК"</v>
          </cell>
        </row>
        <row r="1155">
          <cell r="A1155">
            <v>100893</v>
          </cell>
          <cell r="B1155" t="str">
            <v>Ф-Л С-ПЕТЕРБУРГ "НОМОС-БА</v>
          </cell>
        </row>
        <row r="1156">
          <cell r="A1156">
            <v>100918</v>
          </cell>
          <cell r="B1156" t="str">
            <v>ФИЛИАЛ С-ПЕТЕРБУРГ "НОМОС</v>
          </cell>
        </row>
        <row r="1157">
          <cell r="A1157">
            <v>100477</v>
          </cell>
          <cell r="B1157" t="str">
            <v>ООО "НОРД"</v>
          </cell>
        </row>
        <row r="1158">
          <cell r="A1158">
            <v>100635</v>
          </cell>
          <cell r="B1158" t="str">
            <v>ООО "НОРД"</v>
          </cell>
        </row>
        <row r="1159">
          <cell r="A1159">
            <v>300232</v>
          </cell>
          <cell r="B1159" t="str">
            <v>ООО "НОРД ЛАЙН"</v>
          </cell>
        </row>
        <row r="1160">
          <cell r="A1160">
            <v>300248</v>
          </cell>
          <cell r="B1160" t="str">
            <v>ООО "НОРД-ВЕСТ ПРОДАКШН"</v>
          </cell>
        </row>
        <row r="1161">
          <cell r="A1161">
            <v>500050</v>
          </cell>
          <cell r="B1161" t="str">
            <v>НОРДИК АЛЬЯНС ООО</v>
          </cell>
        </row>
        <row r="1162">
          <cell r="A1162">
            <v>500051</v>
          </cell>
          <cell r="B1162" t="str">
            <v>НОРДСТРОЙРЕКОНСТРУКЦИЯ</v>
          </cell>
        </row>
        <row r="1163">
          <cell r="A1163">
            <v>100648</v>
          </cell>
          <cell r="B1163" t="str">
            <v>ООО "НОРДТРЕЙД"</v>
          </cell>
        </row>
        <row r="1164">
          <cell r="A1164">
            <v>500049</v>
          </cell>
          <cell r="B1164" t="str">
            <v>ООО "НОРМА ЛАБС"</v>
          </cell>
        </row>
        <row r="1165">
          <cell r="A1165">
            <v>300207</v>
          </cell>
          <cell r="B1165" t="str">
            <v>ООО "НОРМА ЛАБС"</v>
          </cell>
        </row>
        <row r="1166">
          <cell r="A1166">
            <v>300127</v>
          </cell>
          <cell r="B1166" t="str">
            <v>НОТАРИУС ИВАНОВ И.Б.</v>
          </cell>
        </row>
        <row r="1167">
          <cell r="A1167">
            <v>300482</v>
          </cell>
          <cell r="B1167" t="str">
            <v>НОУ "УЧЕБНО-ПРАВОВОЙ  ЦЕН</v>
          </cell>
        </row>
        <row r="1168">
          <cell r="A1168">
            <v>300508</v>
          </cell>
          <cell r="B1168" t="str">
            <v>НОУ "УЧЕБНО-ПРАВОЙ ЦЕНТР</v>
          </cell>
        </row>
        <row r="1169">
          <cell r="A1169">
            <v>100605</v>
          </cell>
          <cell r="B1169" t="str">
            <v>ООО "ОАЗИС"</v>
          </cell>
        </row>
        <row r="1170">
          <cell r="A1170">
            <v>100992</v>
          </cell>
          <cell r="B1170" t="str">
            <v>ООО "ОАЗИС"</v>
          </cell>
        </row>
        <row r="1171">
          <cell r="A1171">
            <v>20014</v>
          </cell>
          <cell r="B1171" t="str">
            <v>ОМНИ ББ USD №1304</v>
          </cell>
        </row>
        <row r="1172">
          <cell r="A1172">
            <v>20013</v>
          </cell>
          <cell r="B1172" t="str">
            <v>ОМНИ ББ USD №56303 - КВ</v>
          </cell>
        </row>
        <row r="1173">
          <cell r="A1173">
            <v>20012</v>
          </cell>
          <cell r="B1173" t="str">
            <v>ОМНИ ББ USD Д123403 - КВ</v>
          </cell>
        </row>
        <row r="1174">
          <cell r="A1174">
            <v>500052</v>
          </cell>
          <cell r="B1174" t="str">
            <v>ООО "ОБОРУДОВАНИЕ-ТОРГ"</v>
          </cell>
        </row>
        <row r="1175">
          <cell r="A1175">
            <v>100688</v>
          </cell>
          <cell r="B1175" t="str">
            <v>ООО "ОБЪЕДИНЕННЫЙ ТОРГОВЫ</v>
          </cell>
        </row>
        <row r="1176">
          <cell r="A1176">
            <v>300307</v>
          </cell>
          <cell r="B1176" t="str">
            <v>ОВО ПРИ УВД КРАСНОСЕЛЬСКО</v>
          </cell>
        </row>
        <row r="1177">
          <cell r="A1177">
            <v>100769</v>
          </cell>
          <cell r="B1177" t="str">
            <v>ООО "ОДП"</v>
          </cell>
        </row>
        <row r="1178">
          <cell r="A1178">
            <v>300100</v>
          </cell>
          <cell r="B1178" t="str">
            <v>ООО "ОКТАВА"</v>
          </cell>
        </row>
        <row r="1179">
          <cell r="A1179">
            <v>300581</v>
          </cell>
          <cell r="B1179" t="str">
            <v>ООО "ОКТАВА"</v>
          </cell>
        </row>
        <row r="1180">
          <cell r="A1180">
            <v>500142</v>
          </cell>
          <cell r="B1180" t="str">
            <v>ООО "ОКТАВА"</v>
          </cell>
        </row>
        <row r="1181">
          <cell r="A1181">
            <v>300334</v>
          </cell>
          <cell r="B1181" t="str">
            <v>ООО "ОКТАВА СЕРВИС"</v>
          </cell>
        </row>
        <row r="1182">
          <cell r="A1182">
            <v>300007</v>
          </cell>
          <cell r="B1182" t="str">
            <v>ЗАО "ОКТАМ"</v>
          </cell>
        </row>
        <row r="1183">
          <cell r="A1183">
            <v>500053</v>
          </cell>
          <cell r="B1183" t="str">
            <v>ООО "ОЛЕКС ХОЛДИНГ-М"</v>
          </cell>
        </row>
        <row r="1184">
          <cell r="A1184">
            <v>100174</v>
          </cell>
          <cell r="B1184" t="str">
            <v>ООО "ОЛЬДЕНА"</v>
          </cell>
        </row>
        <row r="1185">
          <cell r="A1185">
            <v>100631</v>
          </cell>
          <cell r="B1185" t="str">
            <v>ООО "ОМЕГА"</v>
          </cell>
        </row>
        <row r="1186">
          <cell r="A1186">
            <v>300298</v>
          </cell>
          <cell r="B1186" t="str">
            <v>ООО "ОМЕГА"</v>
          </cell>
        </row>
        <row r="1187">
          <cell r="A1187">
            <v>300442</v>
          </cell>
          <cell r="B1187" t="str">
            <v>ООО "ОМЕГА"</v>
          </cell>
        </row>
        <row r="1188">
          <cell r="A1188">
            <v>500280</v>
          </cell>
          <cell r="B1188" t="str">
            <v>ООО "ОМЕГА"</v>
          </cell>
        </row>
        <row r="1189">
          <cell r="A1189">
            <v>100690</v>
          </cell>
          <cell r="B1189" t="str">
            <v>ООО ОМЕГА</v>
          </cell>
        </row>
        <row r="1190">
          <cell r="A1190">
            <v>300574</v>
          </cell>
          <cell r="B1190" t="str">
            <v>ЗАО "ОМИС"</v>
          </cell>
        </row>
        <row r="1191">
          <cell r="A1191" t="str">
            <v>K0004</v>
          </cell>
          <cell r="B1191" t="str">
            <v>ООО "ОМНИ"</v>
          </cell>
        </row>
        <row r="1192">
          <cell r="A1192">
            <v>20018</v>
          </cell>
          <cell r="B1192" t="str">
            <v>ОМНИ ББ USD 33404 ОТ 25.0</v>
          </cell>
        </row>
        <row r="1193">
          <cell r="A1193">
            <v>100584</v>
          </cell>
          <cell r="B1193" t="str">
            <v>ООО "ОМЭКСТОРГ"</v>
          </cell>
        </row>
        <row r="1194">
          <cell r="A1194">
            <v>300483</v>
          </cell>
          <cell r="B1194" t="str">
            <v>ООО "ОНИКС"</v>
          </cell>
        </row>
        <row r="1195">
          <cell r="A1195">
            <v>100658</v>
          </cell>
          <cell r="B1195" t="str">
            <v>ООО "ОПТИМА"</v>
          </cell>
        </row>
        <row r="1196">
          <cell r="A1196">
            <v>100415</v>
          </cell>
          <cell r="B1196" t="str">
            <v>ООО "ОПТИМА-НЕВА"</v>
          </cell>
        </row>
        <row r="1197">
          <cell r="A1197">
            <v>100806</v>
          </cell>
          <cell r="B1197" t="str">
            <v>ООО "ОПТИМА-ПЕТЕРБУРГ"</v>
          </cell>
        </row>
        <row r="1198">
          <cell r="A1198">
            <v>100496</v>
          </cell>
          <cell r="B1198" t="str">
            <v>ООО "ОПТИТРЕЙД"</v>
          </cell>
        </row>
        <row r="1199">
          <cell r="A1199">
            <v>100633</v>
          </cell>
          <cell r="B1199" t="str">
            <v>ООО "ОПТИЧЕСКИЙ ЦЕНТР"</v>
          </cell>
        </row>
        <row r="1200">
          <cell r="A1200">
            <v>100799</v>
          </cell>
          <cell r="B1200" t="str">
            <v>ООО "ОПТМЕБЕЛЬ ТОРГ</v>
          </cell>
        </row>
        <row r="1201">
          <cell r="A1201">
            <v>100610</v>
          </cell>
          <cell r="B1201" t="str">
            <v>ООО "МВК ОПТТОРГ"</v>
          </cell>
        </row>
        <row r="1202">
          <cell r="A1202">
            <v>500096</v>
          </cell>
          <cell r="B1202" t="str">
            <v>ООО "ОРГАНИЗАТОР"</v>
          </cell>
        </row>
        <row r="1203">
          <cell r="A1203">
            <v>500095</v>
          </cell>
          <cell r="B1203" t="str">
            <v>ООО "ОРГАНИЗАТОР"</v>
          </cell>
        </row>
        <row r="1204">
          <cell r="A1204">
            <v>100704</v>
          </cell>
          <cell r="B1204" t="str">
            <v>ООО "ОРГТЕХПРОМ"</v>
          </cell>
        </row>
        <row r="1205">
          <cell r="A1205">
            <v>100876</v>
          </cell>
          <cell r="B1205" t="str">
            <v>ООО "ОРГХИМ - ЭКОЛОГИЯ"</v>
          </cell>
        </row>
        <row r="1206">
          <cell r="A1206">
            <v>300456</v>
          </cell>
          <cell r="B1206" t="str">
            <v>ИП ЗБРОЖЕК А.Г.</v>
          </cell>
        </row>
        <row r="1207">
          <cell r="A1207">
            <v>100595</v>
          </cell>
          <cell r="B1207" t="str">
            <v>ООО "ОРИЕНТ КОМ"</v>
          </cell>
        </row>
        <row r="1208">
          <cell r="A1208">
            <v>100416</v>
          </cell>
          <cell r="B1208" t="str">
            <v>ООО "ОРИМИ ТРЕЙД"</v>
          </cell>
        </row>
        <row r="1209">
          <cell r="A1209">
            <v>500054</v>
          </cell>
          <cell r="B1209" t="str">
            <v>ООО "ОРИОН"</v>
          </cell>
        </row>
        <row r="1210">
          <cell r="A1210">
            <v>100241</v>
          </cell>
          <cell r="B1210" t="str">
            <v>ООО "ОРП N31"</v>
          </cell>
        </row>
        <row r="1211">
          <cell r="A1211">
            <v>300366</v>
          </cell>
          <cell r="B1211" t="str">
            <v>САНКТ-ПЕТЕРБУРГСКИЙ РФ НК</v>
          </cell>
        </row>
        <row r="1212">
          <cell r="A1212">
            <v>300259</v>
          </cell>
          <cell r="B1212" t="str">
            <v>ЗАО "ПЕРВЫЙ КАНАЛ -</v>
          </cell>
        </row>
        <row r="1213">
          <cell r="A1213">
            <v>100274</v>
          </cell>
          <cell r="B1213" t="str">
            <v>ООО "ОРТАС"</v>
          </cell>
        </row>
        <row r="1214">
          <cell r="A1214">
            <v>20007</v>
          </cell>
          <cell r="B1214" t="str">
            <v>ОМНИ СБЕРБАНК №105203</v>
          </cell>
        </row>
        <row r="1215">
          <cell r="A1215">
            <v>20015</v>
          </cell>
          <cell r="B1215" t="str">
            <v>ОМНИ СБ USD 400304</v>
          </cell>
        </row>
        <row r="1216">
          <cell r="A1216">
            <v>300289</v>
          </cell>
          <cell r="B1216" t="str">
            <v>ООО "О.С.В.-АУДИТ"</v>
          </cell>
        </row>
        <row r="1217">
          <cell r="A1217">
            <v>100860</v>
          </cell>
          <cell r="B1217" t="str">
            <v>ЗАО "ОСТРОВ-М"</v>
          </cell>
        </row>
        <row r="1218">
          <cell r="A1218">
            <v>100417</v>
          </cell>
          <cell r="B1218" t="str">
            <v>ООО "ОСТ ТОРГ"</v>
          </cell>
        </row>
        <row r="1219">
          <cell r="A1219">
            <v>300406</v>
          </cell>
          <cell r="B1219" t="str">
            <v>ОТДЕЛ ЗДРАВООХРАНЕНИЯ КРА</v>
          </cell>
        </row>
        <row r="1220">
          <cell r="A1220">
            <v>300498</v>
          </cell>
          <cell r="B1220" t="str">
            <v>ЗАО "КОРПОРАЦИЯ ОТЕЛЬ"</v>
          </cell>
        </row>
        <row r="1221">
          <cell r="A1221">
            <v>300466</v>
          </cell>
          <cell r="B1221" t="str">
            <v>ООО "ОТИС ЛИФТ"</v>
          </cell>
        </row>
        <row r="1222">
          <cell r="A1222">
            <v>500103</v>
          </cell>
          <cell r="B1222" t="str">
            <v>ООО "ОТИС ЛИФТ"</v>
          </cell>
        </row>
        <row r="1223">
          <cell r="A1223">
            <v>100438</v>
          </cell>
          <cell r="B1223" t="str">
            <v>ООО "ОТК"</v>
          </cell>
        </row>
        <row r="1224">
          <cell r="A1224">
            <v>100989</v>
          </cell>
          <cell r="B1224" t="str">
            <v>ООО "ОТК"</v>
          </cell>
        </row>
        <row r="1225">
          <cell r="A1225">
            <v>20016</v>
          </cell>
          <cell r="B1225" t="str">
            <v>ОМНИ УРАЛСИБ USD №1148-К/</v>
          </cell>
        </row>
        <row r="1226">
          <cell r="A1226">
            <v>20009</v>
          </cell>
          <cell r="B1226" t="str">
            <v>ОМНИ УРАЛСИБ USD №805-200</v>
          </cell>
        </row>
        <row r="1227">
          <cell r="A1227">
            <v>20010</v>
          </cell>
          <cell r="B1227" t="str">
            <v>ОМНИ УРАЛСИБ USD №915-К/2</v>
          </cell>
        </row>
        <row r="1228">
          <cell r="A1228">
            <v>100276</v>
          </cell>
          <cell r="B1228" t="str">
            <v>ЗАО "ОФИС СПБ"</v>
          </cell>
        </row>
        <row r="1229">
          <cell r="A1229">
            <v>300396</v>
          </cell>
          <cell r="B1229" t="str">
            <v>ОФК МФ РФ ПО ПЕТРОГРАДСКО</v>
          </cell>
        </row>
        <row r="1230">
          <cell r="A1230">
            <v>300425</v>
          </cell>
          <cell r="B1230" t="str">
            <v>ОФК ПО ВЫБОРГСКОМУ Р-НУ</v>
          </cell>
        </row>
        <row r="1231">
          <cell r="A1231">
            <v>300443</v>
          </cell>
          <cell r="B1231" t="str">
            <v>ОФК КАЛИНИНСКОГО РАЙОНА</v>
          </cell>
        </row>
        <row r="1232">
          <cell r="A1232">
            <v>300317</v>
          </cell>
          <cell r="B1232" t="str">
            <v>ОФК ПО МОСКОВСКОМУ Р-НУ</v>
          </cell>
        </row>
        <row r="1233">
          <cell r="A1233">
            <v>300297</v>
          </cell>
          <cell r="B1233" t="str">
            <v>ОФК ПО КРАСНОСЕЛЬСКОМУ РА</v>
          </cell>
        </row>
        <row r="1234">
          <cell r="A1234">
            <v>500082</v>
          </cell>
          <cell r="B1234" t="str">
            <v>ОФК ВЫБОРГСКОГО РАЙОНА УФ</v>
          </cell>
        </row>
        <row r="1235">
          <cell r="A1235">
            <v>300568</v>
          </cell>
          <cell r="B1235" t="str">
            <v>ООО "ОХТА-СПБ"</v>
          </cell>
        </row>
        <row r="1236">
          <cell r="A1236">
            <v>100273</v>
          </cell>
          <cell r="B1236" t="str">
            <v>ООО "ОХТА"</v>
          </cell>
        </row>
        <row r="1237">
          <cell r="A1237">
            <v>100418</v>
          </cell>
          <cell r="B1237" t="str">
            <v>ЗАО "ОХТИНСКОЕ"</v>
          </cell>
        </row>
        <row r="1238">
          <cell r="A1238">
            <v>100898</v>
          </cell>
          <cell r="B1238" t="str">
            <v>ОШИБКА</v>
          </cell>
        </row>
        <row r="1239">
          <cell r="A1239" t="str">
            <v>E000042</v>
          </cell>
          <cell r="B1239" t="str">
            <v>ПАВЛОВСКИЙ  А.</v>
          </cell>
        </row>
        <row r="1240">
          <cell r="A1240">
            <v>100835</v>
          </cell>
          <cell r="B1240" t="str">
            <v>ООО "ПАИС*</v>
          </cell>
        </row>
        <row r="1241">
          <cell r="A1241">
            <v>300356</v>
          </cell>
          <cell r="B1241" t="str">
            <v>ООО "ПАЛЛАДА"</v>
          </cell>
        </row>
        <row r="1242">
          <cell r="A1242">
            <v>100256</v>
          </cell>
          <cell r="B1242" t="str">
            <v>ООО ПАЛЬМИРА</v>
          </cell>
        </row>
        <row r="1243">
          <cell r="A1243">
            <v>500250</v>
          </cell>
          <cell r="B1243" t="str">
            <v>ЗАО "ПАНОРАМА"</v>
          </cell>
        </row>
        <row r="1244">
          <cell r="A1244">
            <v>300338</v>
          </cell>
          <cell r="B1244" t="str">
            <v>ООО "ПАРАБОЛА"</v>
          </cell>
        </row>
        <row r="1245">
          <cell r="A1245">
            <v>300238</v>
          </cell>
          <cell r="B1245" t="str">
            <v>ООО "ПАРАДОКС-ТРЕНИНГС"</v>
          </cell>
        </row>
        <row r="1246">
          <cell r="A1246">
            <v>100294</v>
          </cell>
          <cell r="B1246" t="str">
            <v>ООО "С РФ ПАРИТЕТ ММ"</v>
          </cell>
        </row>
        <row r="1247">
          <cell r="A1247">
            <v>100930</v>
          </cell>
          <cell r="B1247" t="str">
            <v>ООО "ПАРМА"</v>
          </cell>
        </row>
        <row r="1248">
          <cell r="A1248">
            <v>100795</v>
          </cell>
          <cell r="B1248" t="str">
            <v>ЗАО "ПАРТНЕР МАКРО"</v>
          </cell>
        </row>
        <row r="1249">
          <cell r="A1249">
            <v>100011</v>
          </cell>
          <cell r="B1249" t="str">
            <v>ЗАО "ПАРФЮМ"</v>
          </cell>
        </row>
        <row r="1250">
          <cell r="A1250">
            <v>100017</v>
          </cell>
          <cell r="B1250" t="str">
            <v>ООО "НОРДТРЕЙД"</v>
          </cell>
        </row>
        <row r="1251">
          <cell r="A1251" t="str">
            <v>E000058</v>
          </cell>
          <cell r="B1251" t="str">
            <v>ПАЧИНА Е.</v>
          </cell>
        </row>
        <row r="1252">
          <cell r="A1252">
            <v>100839</v>
          </cell>
          <cell r="B1252" t="str">
            <v>ООО "ПБК"</v>
          </cell>
        </row>
        <row r="1253">
          <cell r="A1253">
            <v>300263</v>
          </cell>
          <cell r="B1253" t="str">
            <v>ПБОЮЛ ИВАНОВ Н.В</v>
          </cell>
        </row>
        <row r="1254">
          <cell r="A1254">
            <v>300285</v>
          </cell>
          <cell r="B1254" t="str">
            <v>OOO "ПЕЙДЖНЕТ"</v>
          </cell>
        </row>
        <row r="1255">
          <cell r="A1255">
            <v>100419</v>
          </cell>
          <cell r="B1255" t="str">
            <v>ОАО "ПЕКАРЬ"</v>
          </cell>
        </row>
        <row r="1256">
          <cell r="A1256">
            <v>100151</v>
          </cell>
          <cell r="B1256" t="str">
            <v>ООО ПЕКРОС</v>
          </cell>
        </row>
        <row r="1257">
          <cell r="A1257">
            <v>300538</v>
          </cell>
          <cell r="B1257" t="str">
            <v>ООО "ПЕНТА СЕВЕР"</v>
          </cell>
        </row>
        <row r="1258">
          <cell r="A1258">
            <v>100000</v>
          </cell>
          <cell r="B1258" t="str">
            <v>ООО "ПЕПСИ БОТТЛИНГ ГРУП</v>
          </cell>
        </row>
        <row r="1259">
          <cell r="A1259">
            <v>100834</v>
          </cell>
          <cell r="B1259" t="str">
            <v>ООО "ПЕРЕПЕЛОЧКА"</v>
          </cell>
        </row>
        <row r="1260">
          <cell r="A1260">
            <v>100376</v>
          </cell>
          <cell r="B1260" t="str">
            <v>ООО "ПЕРСПЕКТИВА"</v>
          </cell>
        </row>
        <row r="1261">
          <cell r="A1261">
            <v>300188</v>
          </cell>
          <cell r="B1261" t="str">
            <v>ООО "ПЕРСПЕКТИВА"</v>
          </cell>
        </row>
        <row r="1262">
          <cell r="A1262">
            <v>100655</v>
          </cell>
          <cell r="B1262" t="str">
            <v>ООО "ПО ПЕРСПЕКТИВА"</v>
          </cell>
        </row>
        <row r="1263">
          <cell r="A1263">
            <v>500221</v>
          </cell>
          <cell r="B1263" t="str">
            <v>ООО "ПЕТВЕС"</v>
          </cell>
        </row>
        <row r="1264">
          <cell r="A1264">
            <v>300135</v>
          </cell>
          <cell r="B1264" t="str">
            <v>ООО "ПЕТВЕС"</v>
          </cell>
        </row>
        <row r="1265">
          <cell r="A1265">
            <v>300031</v>
          </cell>
          <cell r="B1265" t="str">
            <v>ЗАО "ПЕТЕРБУРГРЕГИОНГАЗ"</v>
          </cell>
        </row>
        <row r="1266">
          <cell r="A1266">
            <v>300182</v>
          </cell>
          <cell r="B1266" t="str">
            <v>ООО "ПЕТЕРБУРГРЕГИОНГАЗ"</v>
          </cell>
        </row>
        <row r="1267">
          <cell r="A1267">
            <v>100630</v>
          </cell>
          <cell r="B1267" t="str">
            <v>ЗАО "ТОРГОВЛЯ ОТ ПЕТМОЛА-</v>
          </cell>
        </row>
        <row r="1268">
          <cell r="A1268">
            <v>100166</v>
          </cell>
          <cell r="B1268" t="str">
            <v>ООО "ТОРГОВЛЯ ОТ "ПЕТМОЛА</v>
          </cell>
        </row>
        <row r="1269">
          <cell r="A1269">
            <v>100310</v>
          </cell>
          <cell r="B1269" t="str">
            <v>ООО "ТОРГОВЛЯ ОТ ПЕТМОЛА</v>
          </cell>
        </row>
        <row r="1270">
          <cell r="A1270">
            <v>500058</v>
          </cell>
          <cell r="B1270" t="str">
            <v>ЗАО "ПЕТРОCПЕК-ХОЛДИНГ"</v>
          </cell>
        </row>
        <row r="1271">
          <cell r="A1271">
            <v>100089</v>
          </cell>
          <cell r="B1271" t="str">
            <v>OOO ПЕТРОАГРОПРОМ</v>
          </cell>
        </row>
        <row r="1272">
          <cell r="A1272">
            <v>100988</v>
          </cell>
          <cell r="B1272" t="str">
            <v>ООО "ПЕТРОАЛЬЯНС"</v>
          </cell>
        </row>
        <row r="1273">
          <cell r="A1273">
            <v>300192</v>
          </cell>
          <cell r="B1273" t="str">
            <v>ООО "ПЕТРО-БАЛТ"</v>
          </cell>
        </row>
        <row r="1274">
          <cell r="A1274" t="str">
            <v>E000020</v>
          </cell>
          <cell r="B1274" t="str">
            <v>ПЕТРОВ И.</v>
          </cell>
        </row>
        <row r="1275">
          <cell r="A1275">
            <v>100810</v>
          </cell>
          <cell r="B1275" t="str">
            <v>ООО "ПЕТРОВСКИЙ" ЛТД</v>
          </cell>
        </row>
        <row r="1276">
          <cell r="A1276">
            <v>100837</v>
          </cell>
          <cell r="B1276" t="str">
            <v>ООО "ТОРГОВЫЙ ДОМ "ПЕТРОД</v>
          </cell>
        </row>
        <row r="1277">
          <cell r="A1277">
            <v>500055</v>
          </cell>
          <cell r="B1277" t="str">
            <v>ООО "ПЕТРОКОМ"</v>
          </cell>
        </row>
        <row r="1278">
          <cell r="A1278">
            <v>100823</v>
          </cell>
          <cell r="B1278" t="str">
            <v>ООО "ПЕТРОКОМ"</v>
          </cell>
        </row>
        <row r="1279">
          <cell r="A1279">
            <v>100052</v>
          </cell>
          <cell r="B1279" t="str">
            <v>ООО ТД ПЕТРОКУБАНЬ</v>
          </cell>
        </row>
        <row r="1280">
          <cell r="A1280">
            <v>100852</v>
          </cell>
          <cell r="B1280" t="str">
            <v>ООО "ПЕТРОЛАЙН ТОЙ 2000"</v>
          </cell>
        </row>
        <row r="1281">
          <cell r="A1281">
            <v>300509</v>
          </cell>
          <cell r="B1281" t="str">
            <v>ООО "ПЕТРОЛИФТ"</v>
          </cell>
        </row>
        <row r="1282">
          <cell r="A1282">
            <v>100420</v>
          </cell>
          <cell r="B1282" t="str">
            <v>ООО "ПЕТРОМОСТ"</v>
          </cell>
        </row>
        <row r="1283">
          <cell r="A1283">
            <v>100290</v>
          </cell>
          <cell r="B1283" t="str">
            <v>ООО "ПЕТРОПЕН ПЛЮС"</v>
          </cell>
        </row>
        <row r="1284">
          <cell r="A1284">
            <v>500056</v>
          </cell>
          <cell r="B1284" t="str">
            <v>ООО "ПЕТРОПЛАН ИНЖИНИРИНГ</v>
          </cell>
        </row>
        <row r="1285">
          <cell r="A1285">
            <v>100355</v>
          </cell>
          <cell r="B1285" t="str">
            <v>ООО "ПЕТРОПЛАСТ ТК"</v>
          </cell>
        </row>
        <row r="1286">
          <cell r="A1286">
            <v>300032</v>
          </cell>
          <cell r="B1286" t="str">
            <v>ООО "ПЕТРОСНАБКОМПЛЕКС"</v>
          </cell>
        </row>
        <row r="1287">
          <cell r="A1287">
            <v>500057</v>
          </cell>
          <cell r="B1287" t="str">
            <v>ООО "ПЕТРОСНАБКОМПЛЕКС"</v>
          </cell>
        </row>
        <row r="1288">
          <cell r="A1288">
            <v>100966</v>
          </cell>
          <cell r="B1288" t="str">
            <v>ООО "ПЕТРОСТИЛЬ"</v>
          </cell>
        </row>
        <row r="1289">
          <cell r="A1289">
            <v>100078</v>
          </cell>
          <cell r="B1289" t="str">
            <v>ООО "ПЕТРОТРЕЙД" Ф-Л "ОБВ</v>
          </cell>
        </row>
        <row r="1290">
          <cell r="A1290">
            <v>300476</v>
          </cell>
          <cell r="B1290" t="str">
            <v>ЗАО "ПЕТРОФОРТ"</v>
          </cell>
        </row>
        <row r="1291">
          <cell r="A1291">
            <v>300247</v>
          </cell>
          <cell r="B1291" t="str">
            <v>ООО "ПРОЕКТНЫЙ ИНСТИТУТ</v>
          </cell>
        </row>
        <row r="1292">
          <cell r="A1292">
            <v>500264</v>
          </cell>
          <cell r="B1292" t="str">
            <v>ООО "ПРОЕКТНЫЙ ИНСТИТУТ</v>
          </cell>
        </row>
        <row r="1293">
          <cell r="A1293">
            <v>100501</v>
          </cell>
          <cell r="B1293" t="str">
            <v>ООО "ПЕТРОХОЛОД. МИР МОРО</v>
          </cell>
        </row>
        <row r="1294">
          <cell r="A1294">
            <v>300506</v>
          </cell>
          <cell r="B1294" t="str">
            <v>ГУ ГУИОН</v>
          </cell>
        </row>
        <row r="1295">
          <cell r="A1295">
            <v>300430</v>
          </cell>
          <cell r="B1295" t="str">
            <v>ПИБ АДМИРАЛТЕЙСКОГО РАЙОН</v>
          </cell>
        </row>
        <row r="1296">
          <cell r="A1296">
            <v>300260</v>
          </cell>
          <cell r="B1296" t="str">
            <v>ПИБ КРАСНОГВАРДЕЙСКОГО РА</v>
          </cell>
        </row>
        <row r="1297">
          <cell r="A1297">
            <v>100100</v>
          </cell>
          <cell r="B1297" t="str">
            <v>ООО "ПИКНИК"</v>
          </cell>
        </row>
        <row r="1298">
          <cell r="A1298">
            <v>300098</v>
          </cell>
          <cell r="B1298" t="str">
            <v>ЗАО "ПИМ ПЛЮС"</v>
          </cell>
        </row>
        <row r="1299">
          <cell r="A1299" t="str">
            <v>K0001</v>
          </cell>
          <cell r="B1299" t="str">
            <v>ООО "ПИОНЕР"</v>
          </cell>
        </row>
        <row r="1300">
          <cell r="A1300">
            <v>100023</v>
          </cell>
          <cell r="B1300" t="str">
            <v>ООО "САНКТ-ПЕТЕРБУРГСКИЙ</v>
          </cell>
        </row>
        <row r="1301">
          <cell r="A1301">
            <v>100101</v>
          </cell>
          <cell r="B1301" t="str">
            <v>ООО "ПИТ ДИСТРИБЬЮТОР"</v>
          </cell>
        </row>
        <row r="1302">
          <cell r="A1302">
            <v>100314</v>
          </cell>
          <cell r="B1302" t="str">
            <v>ООО "ПИТЕР ОИЛ"</v>
          </cell>
        </row>
        <row r="1303">
          <cell r="A1303">
            <v>100730</v>
          </cell>
          <cell r="B1303" t="str">
            <v>ООО "ПИТЕР ТКФ"</v>
          </cell>
        </row>
        <row r="1304">
          <cell r="A1304">
            <v>100849</v>
          </cell>
          <cell r="B1304" t="str">
            <v>ООО "ПИТ-ПРОДУКТ"</v>
          </cell>
        </row>
        <row r="1305">
          <cell r="A1305">
            <v>300363</v>
          </cell>
          <cell r="B1305" t="str">
            <v>ООО "ПИФ-МАСТЕР-СПБ"</v>
          </cell>
        </row>
        <row r="1306">
          <cell r="A1306">
            <v>100805</v>
          </cell>
          <cell r="B1306" t="str">
            <v>ООО "ТОРГОВЫЙ ДОМ "ПИЩЕВЫ</v>
          </cell>
        </row>
        <row r="1307">
          <cell r="A1307">
            <v>500060</v>
          </cell>
          <cell r="B1307" t="str">
            <v>ЗАО ПКТИ</v>
          </cell>
        </row>
        <row r="1308">
          <cell r="A1308">
            <v>100910</v>
          </cell>
          <cell r="B1308" t="str">
            <v>ЗАО " ПЛЕМХОЗ ИМЕНИ ТЕЛЬМ</v>
          </cell>
        </row>
        <row r="1309">
          <cell r="A1309">
            <v>100299</v>
          </cell>
          <cell r="B1309" t="str">
            <v>ООО "ПРОДУКТЫ ЛЕГКОГО ПРИ</v>
          </cell>
        </row>
        <row r="1310">
          <cell r="A1310">
            <v>500061</v>
          </cell>
          <cell r="B1310" t="str">
            <v>ООО "ПНЕВМО-ЭЛЕКТРО"</v>
          </cell>
        </row>
        <row r="1311">
          <cell r="A1311">
            <v>300407</v>
          </cell>
          <cell r="B1311" t="str">
            <v>ООО "ПОДЪЕЖИКИ"</v>
          </cell>
        </row>
        <row r="1312">
          <cell r="A1312">
            <v>500217</v>
          </cell>
          <cell r="B1312" t="str">
            <v>ОАО "ПОДЪЕМТРАНСМАШ"</v>
          </cell>
        </row>
        <row r="1313">
          <cell r="A1313">
            <v>300559</v>
          </cell>
          <cell r="B1313" t="str">
            <v>ООО "ПОЖГАРАНТ"</v>
          </cell>
        </row>
        <row r="1314">
          <cell r="A1314">
            <v>100494</v>
          </cell>
          <cell r="B1314" t="str">
            <v>ООО "ПОЖСЕРВИС-НЕВА"</v>
          </cell>
        </row>
        <row r="1315">
          <cell r="A1315">
            <v>300078</v>
          </cell>
          <cell r="B1315" t="str">
            <v>ООО "ПОЖСЕРВИСПИРАНТ"</v>
          </cell>
        </row>
        <row r="1316">
          <cell r="A1316">
            <v>500106</v>
          </cell>
          <cell r="B1316" t="str">
            <v>ООО "ПОИСК-П"</v>
          </cell>
        </row>
        <row r="1317">
          <cell r="A1317">
            <v>100219</v>
          </cell>
          <cell r="B1317" t="str">
            <v>ЗАО "ТОРГОВАЯ КОМПАНИЯ ПО</v>
          </cell>
        </row>
        <row r="1318">
          <cell r="A1318">
            <v>100665</v>
          </cell>
          <cell r="B1318" t="str">
            <v>ООО "ПОЛА ПЛЮС"</v>
          </cell>
        </row>
        <row r="1319">
          <cell r="A1319">
            <v>300417</v>
          </cell>
          <cell r="B1319" t="str">
            <v>СПБ ГУЗ "ГОРОДСКАЯ</v>
          </cell>
        </row>
        <row r="1320">
          <cell r="A1320">
            <v>300234</v>
          </cell>
          <cell r="B1320" t="str">
            <v>ЗАО "ПОЛИКОМ ПРО"</v>
          </cell>
        </row>
        <row r="1321">
          <cell r="A1321">
            <v>100814</v>
          </cell>
          <cell r="B1321" t="str">
            <v>ОАО "СЛАНЦЕВСКИЙ ЗАВОД "П</v>
          </cell>
        </row>
        <row r="1322">
          <cell r="A1322">
            <v>300505</v>
          </cell>
          <cell r="B1322" t="str">
            <v>ООО "ПОЛИМЕР КОУТИНГС"</v>
          </cell>
        </row>
        <row r="1323">
          <cell r="A1323">
            <v>500062</v>
          </cell>
          <cell r="B1323" t="str">
            <v>ООО "ПОЛИМЕРСТРОЙ ЛТД"</v>
          </cell>
        </row>
        <row r="1324">
          <cell r="A1324">
            <v>300171</v>
          </cell>
          <cell r="B1324" t="str">
            <v>ООО "ПОЛИМЕРСТРОЙ ЛТД"</v>
          </cell>
        </row>
        <row r="1325">
          <cell r="A1325">
            <v>100503</v>
          </cell>
          <cell r="B1325" t="str">
            <v>ООО"ПОЛИМОРПРОДУКТ"</v>
          </cell>
        </row>
        <row r="1326">
          <cell r="A1326">
            <v>300256</v>
          </cell>
          <cell r="B1326" t="str">
            <v>ООО "ПОЛИСТ"</v>
          </cell>
        </row>
        <row r="1327">
          <cell r="A1327">
            <v>100002</v>
          </cell>
          <cell r="B1327" t="str">
            <v>ЗАО "ПОЛЮСТРОВО"</v>
          </cell>
        </row>
        <row r="1328">
          <cell r="A1328">
            <v>300583</v>
          </cell>
          <cell r="B1328" t="str">
            <v>ЗАО "ПОЛЮСТРОВО"</v>
          </cell>
        </row>
        <row r="1329">
          <cell r="A1329" t="str">
            <v>E000015</v>
          </cell>
          <cell r="B1329" t="str">
            <v>ПОЛЯШОВА Н.</v>
          </cell>
        </row>
        <row r="1330">
          <cell r="A1330">
            <v>300250</v>
          </cell>
          <cell r="B1330" t="str">
            <v>ООО "ТК ДАЙТОН"</v>
          </cell>
        </row>
        <row r="1331">
          <cell r="A1331">
            <v>300264</v>
          </cell>
          <cell r="B1331" t="str">
            <v>ООО "АЛДИ ИМИДЖ"</v>
          </cell>
        </row>
        <row r="1332">
          <cell r="A1332">
            <v>300262</v>
          </cell>
          <cell r="B1332" t="str">
            <v>ЗАО "АКСЕ"</v>
          </cell>
        </row>
        <row r="1333">
          <cell r="A1333">
            <v>300255</v>
          </cell>
          <cell r="B1333" t="str">
            <v>ООО "ПОЛИСТ"</v>
          </cell>
        </row>
        <row r="1334">
          <cell r="A1334" t="str">
            <v>E000031</v>
          </cell>
          <cell r="B1334" t="str">
            <v>ПОПОВ М.</v>
          </cell>
        </row>
        <row r="1335">
          <cell r="A1335">
            <v>500167</v>
          </cell>
          <cell r="B1335" t="str">
            <v>ООО "ПОРККА"</v>
          </cell>
        </row>
        <row r="1336">
          <cell r="A1336">
            <v>300467</v>
          </cell>
          <cell r="B1336" t="str">
            <v>ООО "ПОРСА"</v>
          </cell>
        </row>
        <row r="1337">
          <cell r="A1337">
            <v>100641</v>
          </cell>
          <cell r="B1337" t="str">
            <v>ООО "ПОРТЕР"</v>
          </cell>
        </row>
        <row r="1338">
          <cell r="A1338">
            <v>300461</v>
          </cell>
          <cell r="B1338" t="str">
            <v>ООО "ПОСЕЙДОН"</v>
          </cell>
        </row>
        <row r="1339">
          <cell r="A1339">
            <v>100261</v>
          </cell>
          <cell r="B1339" t="str">
            <v>ООО "ПОСЛЕДНИЙ ШАНС"</v>
          </cell>
        </row>
        <row r="1340">
          <cell r="A1340">
            <v>300552</v>
          </cell>
          <cell r="B1340" t="str">
            <v>ЗАО "ПОСТЕР"</v>
          </cell>
        </row>
        <row r="1341">
          <cell r="A1341">
            <v>300544</v>
          </cell>
          <cell r="B1341" t="str">
            <v>ООО "КОРПОРАТИВНАЯ ПОЧТА"</v>
          </cell>
        </row>
        <row r="1342">
          <cell r="A1342">
            <v>300161</v>
          </cell>
          <cell r="B1342" t="str">
            <v>ООО "ПОЧТОВЫЙ ОПЕРАТОР"</v>
          </cell>
        </row>
        <row r="1343">
          <cell r="A1343">
            <v>300455</v>
          </cell>
          <cell r="B1343" t="str">
            <v>АНО "РЕДАКЦИЯ ГАЗЕТЫ</v>
          </cell>
        </row>
        <row r="1344">
          <cell r="A1344">
            <v>500209</v>
          </cell>
          <cell r="B1344" t="str">
            <v>Ф-Л ГУП "ВОДОКАНАЛ С-ПБ"</v>
          </cell>
        </row>
        <row r="1345">
          <cell r="A1345">
            <v>100179</v>
          </cell>
          <cell r="B1345" t="str">
            <v>ООО "ПРАЙД-СПБ"</v>
          </cell>
        </row>
        <row r="1346">
          <cell r="A1346">
            <v>300183</v>
          </cell>
          <cell r="B1346" t="str">
            <v>ООО "АТЛАНТ"</v>
          </cell>
        </row>
        <row r="1347">
          <cell r="A1347">
            <v>100421</v>
          </cell>
          <cell r="B1347" t="str">
            <v>ООО "ПРЕМИУМ-БРЭНДС"</v>
          </cell>
        </row>
        <row r="1348">
          <cell r="A1348">
            <v>100702</v>
          </cell>
          <cell r="B1348" t="str">
            <v>ООО "ПРЕМЬЕР"</v>
          </cell>
        </row>
        <row r="1349">
          <cell r="A1349">
            <v>100811</v>
          </cell>
          <cell r="B1349" t="str">
            <v>ООО "ПРЕМЬЕР"</v>
          </cell>
        </row>
        <row r="1350">
          <cell r="A1350">
            <v>500064</v>
          </cell>
          <cell r="B1350" t="str">
            <v>ООО "ПРЕССМАШ"</v>
          </cell>
        </row>
        <row r="1351">
          <cell r="A1351">
            <v>500113</v>
          </cell>
          <cell r="B1351" t="str">
            <v>ООО "ПРЕССОР"</v>
          </cell>
        </row>
        <row r="1352">
          <cell r="A1352">
            <v>500161</v>
          </cell>
          <cell r="B1352" t="str">
            <v>ООО "ПРИОРИТЕТ-СТРОЙ"</v>
          </cell>
        </row>
        <row r="1353">
          <cell r="A1353">
            <v>300533</v>
          </cell>
          <cell r="B1353" t="str">
            <v>ООО "ПРО-БРАЙТ"</v>
          </cell>
        </row>
        <row r="1354">
          <cell r="A1354">
            <v>100670</v>
          </cell>
          <cell r="B1354" t="str">
            <v>ООО ПРОАЛЬЯНС</v>
          </cell>
        </row>
        <row r="1355">
          <cell r="A1355">
            <v>100706</v>
          </cell>
          <cell r="B1355" t="str">
            <v>ЗАО "СИ-ПРОДЖЕКТ"</v>
          </cell>
        </row>
        <row r="1356">
          <cell r="A1356">
            <v>300404</v>
          </cell>
          <cell r="B1356" t="str">
            <v>ООО "ПРОИВЕСТСТРОЙ"</v>
          </cell>
        </row>
        <row r="1357">
          <cell r="A1357">
            <v>500245</v>
          </cell>
          <cell r="B1357" t="str">
            <v>ООО "ПРОИНВЕСТСТРОЙ"</v>
          </cell>
        </row>
        <row r="1358">
          <cell r="A1358">
            <v>300449</v>
          </cell>
          <cell r="B1358" t="str">
            <v>ООО "ПРОЛОГ"</v>
          </cell>
        </row>
        <row r="1359">
          <cell r="A1359">
            <v>300354</v>
          </cell>
          <cell r="B1359" t="str">
            <v>ООО "ПРОМСОФТ"</v>
          </cell>
        </row>
        <row r="1360">
          <cell r="A1360">
            <v>300492</v>
          </cell>
          <cell r="B1360" t="str">
            <v>ООО "ПРОМКОМПЛЕКТ"</v>
          </cell>
        </row>
        <row r="1361">
          <cell r="A1361">
            <v>500065</v>
          </cell>
          <cell r="B1361" t="str">
            <v>ООО "ПРОМЕТ"</v>
          </cell>
        </row>
        <row r="1362">
          <cell r="A1362">
            <v>300518</v>
          </cell>
          <cell r="B1362" t="str">
            <v>ООО "ПРОМИНВЕСТ"</v>
          </cell>
        </row>
        <row r="1363">
          <cell r="A1363">
            <v>300553</v>
          </cell>
          <cell r="B1363" t="str">
            <v>ООО "ПРОМОСКРИН"</v>
          </cell>
        </row>
        <row r="1364">
          <cell r="A1364">
            <v>100479</v>
          </cell>
          <cell r="B1364" t="str">
            <v>ООО "ПРОМРЕГИОНЦЕНТР"</v>
          </cell>
        </row>
        <row r="1365">
          <cell r="A1365">
            <v>100905</v>
          </cell>
          <cell r="B1365" t="str">
            <v>ЗАО "ПРОМРЕГИОНМАШ"</v>
          </cell>
        </row>
        <row r="1366">
          <cell r="A1366">
            <v>100904</v>
          </cell>
          <cell r="B1366" t="str">
            <v>АКБ "ПРОМСВЯЗЬБАНК" (ЗАО)</v>
          </cell>
        </row>
        <row r="1367">
          <cell r="A1367">
            <v>100659</v>
          </cell>
          <cell r="B1367" t="str">
            <v>ООО "ПРОМТЕХ"</v>
          </cell>
        </row>
        <row r="1368">
          <cell r="A1368">
            <v>100723</v>
          </cell>
          <cell r="B1368" t="str">
            <v>ООО "ПРОМТРЕЙД"</v>
          </cell>
        </row>
        <row r="1369">
          <cell r="A1369">
            <v>100220</v>
          </cell>
          <cell r="B1369" t="str">
            <v>ООО "ПРОСПЕРИТИ"</v>
          </cell>
        </row>
        <row r="1370">
          <cell r="A1370">
            <v>100030</v>
          </cell>
          <cell r="B1370" t="str">
            <v>ООО ПРОТОН</v>
          </cell>
        </row>
        <row r="1371">
          <cell r="A1371">
            <v>100141</v>
          </cell>
          <cell r="B1371" t="str">
            <v>ООО "ПРОФЕССОР СОЛОНИНЪ"</v>
          </cell>
        </row>
        <row r="1372">
          <cell r="A1372">
            <v>300079</v>
          </cell>
          <cell r="B1372" t="str">
            <v>ООО "ПРОФИ-ЦЕНТР"</v>
          </cell>
        </row>
        <row r="1373">
          <cell r="A1373">
            <v>300434</v>
          </cell>
          <cell r="B1373" t="str">
            <v>ООО "ЦЕНТР САНИТАРНОЙ ПРО</v>
          </cell>
        </row>
        <row r="1374">
          <cell r="A1374">
            <v>300151</v>
          </cell>
          <cell r="B1374" t="str">
            <v>ООО "ЦЕНТР САНИТАРНОЙ</v>
          </cell>
        </row>
        <row r="1375">
          <cell r="A1375">
            <v>500241</v>
          </cell>
          <cell r="B1375" t="str">
            <v>ООО "ПРОФИЛЬ СТРОЙ"</v>
          </cell>
        </row>
        <row r="1376">
          <cell r="A1376">
            <v>500127</v>
          </cell>
          <cell r="B1376" t="str">
            <v>ООО "ПРОФСЕРВИС"</v>
          </cell>
        </row>
        <row r="1377">
          <cell r="A1377">
            <v>300477</v>
          </cell>
          <cell r="B1377" t="str">
            <v>ООО "ПРОФСТАЙЛ"</v>
          </cell>
        </row>
        <row r="1378">
          <cell r="A1378">
            <v>100059</v>
          </cell>
          <cell r="B1378" t="str">
            <v>ООО ТД "ПСБ"</v>
          </cell>
        </row>
        <row r="1379">
          <cell r="A1379">
            <v>60001</v>
          </cell>
          <cell r="B1379" t="str">
            <v>ПСБ (ВИКТОР)</v>
          </cell>
        </row>
        <row r="1380">
          <cell r="A1380">
            <v>60002</v>
          </cell>
          <cell r="B1380" t="str">
            <v>П.С.В. (ДМИТРИЙ)</v>
          </cell>
        </row>
        <row r="1381">
          <cell r="A1381">
            <v>100875</v>
          </cell>
          <cell r="B1381" t="str">
            <v>ООО "ПСКОВ-СИГНАЛ"</v>
          </cell>
        </row>
        <row r="1382">
          <cell r="A1382">
            <v>100585</v>
          </cell>
          <cell r="B1382" t="str">
            <v>ЗАО "ПСКОВСКИЙ МОЛОЧНЫЙ К</v>
          </cell>
        </row>
        <row r="1383">
          <cell r="A1383">
            <v>300179</v>
          </cell>
          <cell r="B1383" t="str">
            <v>ФИЛИАЛ "ПЕТЕРБУРГСКАЯ</v>
          </cell>
        </row>
        <row r="1384">
          <cell r="A1384">
            <v>100962</v>
          </cell>
          <cell r="B1384" t="str">
            <v>ООО "ПК ПУЛКОВСКИЙ"</v>
          </cell>
        </row>
        <row r="1385">
          <cell r="A1385">
            <v>100521</v>
          </cell>
          <cell r="B1385" t="str">
            <v>ПУСТОЙ</v>
          </cell>
        </row>
        <row r="1386">
          <cell r="A1386">
            <v>100366</v>
          </cell>
          <cell r="B1386" t="str">
            <v>ООО "ПУТИНА"</v>
          </cell>
        </row>
        <row r="1387">
          <cell r="A1387">
            <v>300392</v>
          </cell>
          <cell r="B1387" t="str">
            <v>СПБ ГУДП "ПУТЬ"</v>
          </cell>
        </row>
        <row r="1388">
          <cell r="A1388">
            <v>500143</v>
          </cell>
          <cell r="B1388" t="str">
            <v>ООО "ПФ "КОНА"</v>
          </cell>
        </row>
        <row r="1389">
          <cell r="A1389">
            <v>300292</v>
          </cell>
          <cell r="B1389" t="str">
            <v>ЗАО "РАБОТА ДЛЯ ВАС"</v>
          </cell>
        </row>
        <row r="1390">
          <cell r="A1390">
            <v>100031</v>
          </cell>
          <cell r="B1390" t="str">
            <v>ООО "РАВИОЛИ"</v>
          </cell>
        </row>
        <row r="1391">
          <cell r="A1391">
            <v>100008</v>
          </cell>
          <cell r="B1391" t="str">
            <v>ООО "РАД"</v>
          </cell>
        </row>
        <row r="1392">
          <cell r="A1392">
            <v>300330</v>
          </cell>
          <cell r="B1392" t="str">
            <v>ЗАО "РАДИО СПУТНИК"</v>
          </cell>
        </row>
        <row r="1393">
          <cell r="A1393">
            <v>300474</v>
          </cell>
          <cell r="B1393" t="str">
            <v xml:space="preserve"> ООО "РАДИУС СПБ"</v>
          </cell>
        </row>
        <row r="1394">
          <cell r="A1394">
            <v>100043</v>
          </cell>
          <cell r="B1394" t="str">
            <v>ООО "РАДОМИЛА"</v>
          </cell>
        </row>
        <row r="1395">
          <cell r="A1395">
            <v>300142</v>
          </cell>
          <cell r="B1395" t="str">
            <v>ООО "КОРПОРАЦИЯ "РАЙЗ"</v>
          </cell>
        </row>
        <row r="1396">
          <cell r="A1396">
            <v>100258</v>
          </cell>
          <cell r="B1396" t="str">
            <v>ООО "РАЙСИО"</v>
          </cell>
        </row>
        <row r="1397">
          <cell r="A1397">
            <v>300280</v>
          </cell>
          <cell r="B1397" t="str">
            <v>ФИЛИАЛ "СЕВЕРНАЯ СТОЛИЦА"</v>
          </cell>
        </row>
        <row r="1398">
          <cell r="A1398">
            <v>100748</v>
          </cell>
          <cell r="B1398" t="str">
            <v>ООО "РАНДОРИ"</v>
          </cell>
        </row>
        <row r="1399">
          <cell r="A1399">
            <v>500211</v>
          </cell>
          <cell r="B1399" t="str">
            <v>РОССИЙСКИЕ АГЕНСТВО ПО ПТ</v>
          </cell>
        </row>
        <row r="1400">
          <cell r="A1400">
            <v>100697</v>
          </cell>
          <cell r="B1400" t="str">
            <v>ООО РАРИТЕТ</v>
          </cell>
        </row>
        <row r="1401">
          <cell r="A1401">
            <v>100671</v>
          </cell>
          <cell r="B1401" t="str">
            <v>ООО "РАССВЕТ"</v>
          </cell>
        </row>
        <row r="1402">
          <cell r="A1402">
            <v>500066</v>
          </cell>
          <cell r="B1402" t="str">
            <v>ЗАО "РАСТРО"</v>
          </cell>
        </row>
        <row r="1403">
          <cell r="A1403">
            <v>300555</v>
          </cell>
          <cell r="B1403" t="str">
            <v>ЗАО "РАСТРО"</v>
          </cell>
        </row>
        <row r="1404">
          <cell r="A1404">
            <v>300145</v>
          </cell>
          <cell r="B1404" t="str">
            <v>ЗАО "РАСТРО"</v>
          </cell>
        </row>
        <row r="1405">
          <cell r="A1405">
            <v>100864</v>
          </cell>
          <cell r="B1405" t="str">
            <v>ЗАО "ТОРГОВЫЙ ДОМ "РАТИБО</v>
          </cell>
        </row>
        <row r="1406">
          <cell r="A1406">
            <v>100044</v>
          </cell>
          <cell r="B1406" t="str">
            <v>ООО "РУССКАЯ ВИНО-ВОДОЧНА</v>
          </cell>
        </row>
        <row r="1407">
          <cell r="A1407">
            <v>300512</v>
          </cell>
          <cell r="B1407" t="str">
            <v>ООО "РЕАЛЛОНА"</v>
          </cell>
        </row>
        <row r="1408">
          <cell r="A1408">
            <v>100644</v>
          </cell>
          <cell r="B1408" t="str">
            <v>ООО "РЕАЛЛОНА-СПБ"</v>
          </cell>
        </row>
        <row r="1409">
          <cell r="A1409">
            <v>100614</v>
          </cell>
          <cell r="B1409" t="str">
            <v>OOO РЕГИОН</v>
          </cell>
        </row>
        <row r="1410">
          <cell r="A1410">
            <v>100392</v>
          </cell>
          <cell r="B1410" t="str">
            <v>ООО "РЕГИОНПРОДУКТ"</v>
          </cell>
        </row>
        <row r="1411">
          <cell r="A1411">
            <v>100591</v>
          </cell>
          <cell r="B1411" t="str">
            <v>ООО РЕГИОН СБЫТ</v>
          </cell>
        </row>
        <row r="1412">
          <cell r="A1412">
            <v>100853</v>
          </cell>
          <cell r="B1412" t="str">
            <v>ООО "РЕГИОН-СЕРВИС"</v>
          </cell>
        </row>
        <row r="1413">
          <cell r="A1413">
            <v>300302</v>
          </cell>
          <cell r="B1413" t="str">
            <v>ООО "РЕГУС БИЗНЕС ЦЕНТР"</v>
          </cell>
        </row>
        <row r="1414">
          <cell r="A1414">
            <v>500260</v>
          </cell>
          <cell r="B1414" t="str">
            <v>ЗАО "РЕЙМС ГРУПП"</v>
          </cell>
        </row>
        <row r="1415">
          <cell r="A1415">
            <v>500155</v>
          </cell>
          <cell r="B1415" t="str">
            <v>ООО "РЕКА"</v>
          </cell>
        </row>
        <row r="1416">
          <cell r="A1416">
            <v>300412</v>
          </cell>
          <cell r="B1416" t="str">
            <v>ООО "РЕКЛАМНОЕ АГЕНСТВО"О</v>
          </cell>
        </row>
        <row r="1417">
          <cell r="A1417">
            <v>300579</v>
          </cell>
          <cell r="B1417" t="str">
            <v>ЗАО "РАДИО РЕКОРД"</v>
          </cell>
        </row>
        <row r="1418">
          <cell r="A1418">
            <v>100909</v>
          </cell>
          <cell r="B1418" t="str">
            <v>ООО "РЕМЕКО-М"</v>
          </cell>
        </row>
        <row r="1419">
          <cell r="A1419">
            <v>100266</v>
          </cell>
          <cell r="B1419" t="str">
            <v>ООО "РЕМИН ПЛЮС"</v>
          </cell>
        </row>
        <row r="1420">
          <cell r="A1420">
            <v>300208</v>
          </cell>
          <cell r="B1420" t="str">
            <v>ООО "РЕМСЕРВИС"</v>
          </cell>
        </row>
        <row r="1421">
          <cell r="A1421">
            <v>300081</v>
          </cell>
          <cell r="B1421" t="str">
            <v>ОАО "РЕСО-ГАРАНТИЯ"</v>
          </cell>
        </row>
        <row r="1422">
          <cell r="A1422">
            <v>100244</v>
          </cell>
          <cell r="B1422" t="str">
            <v>ООО "ПКП РЕСУРС"</v>
          </cell>
        </row>
        <row r="1423">
          <cell r="A1423">
            <v>100570</v>
          </cell>
          <cell r="B1423" t="str">
            <v>ООО РЕСУРС МАРКЕТ</v>
          </cell>
        </row>
        <row r="1424">
          <cell r="A1424">
            <v>300565</v>
          </cell>
          <cell r="B1424" t="str">
            <v>ЗАО "РАДИО РЕТРО"</v>
          </cell>
        </row>
        <row r="1425">
          <cell r="A1425">
            <v>100627</v>
          </cell>
          <cell r="B1425" t="str">
            <v>ООО "РИА СИСТЕМ"</v>
          </cell>
        </row>
        <row r="1426">
          <cell r="A1426">
            <v>100422</v>
          </cell>
          <cell r="B1426" t="str">
            <v>ООО "РИГЛИ"</v>
          </cell>
        </row>
        <row r="1427">
          <cell r="A1427">
            <v>100354</v>
          </cell>
          <cell r="B1427" t="str">
            <v>ООО "РИКОН"</v>
          </cell>
        </row>
        <row r="1428">
          <cell r="A1428">
            <v>500067</v>
          </cell>
          <cell r="B1428" t="str">
            <v>ЗАО "РИКЭЛ"</v>
          </cell>
        </row>
        <row r="1429">
          <cell r="A1429">
            <v>100362</v>
          </cell>
          <cell r="B1429" t="str">
            <v>ООО "РИСЛАНЧ-СПБ"</v>
          </cell>
        </row>
        <row r="1430">
          <cell r="A1430">
            <v>100624</v>
          </cell>
          <cell r="B1430" t="str">
            <v>ООО "РИСТАНТ"</v>
          </cell>
        </row>
        <row r="1431">
          <cell r="A1431">
            <v>500197</v>
          </cell>
          <cell r="B1431" t="str">
            <v>ООО"РУССКИЕ ИНФОРМАЦИОННЫ</v>
          </cell>
        </row>
        <row r="1432">
          <cell r="A1432">
            <v>500204</v>
          </cell>
          <cell r="B1432" t="str">
            <v>ООО "РИТЕЙЛ ДИЗАЙН ГРУПП"</v>
          </cell>
        </row>
        <row r="1433">
          <cell r="A1433">
            <v>100441</v>
          </cell>
          <cell r="B1433" t="str">
            <v>ООО РИТМ</v>
          </cell>
        </row>
        <row r="1434">
          <cell r="A1434">
            <v>100086</v>
          </cell>
          <cell r="B1434" t="str">
            <v>ООО "ГРУППА РИЧ"</v>
          </cell>
        </row>
        <row r="1435">
          <cell r="A1435">
            <v>300523</v>
          </cell>
          <cell r="B1435" t="str">
            <v>ЗАО "РКК "МОБИЛЬНЫЕ РАДИО</v>
          </cell>
        </row>
        <row r="1436">
          <cell r="A1436">
            <v>100842</v>
          </cell>
          <cell r="B1436" t="str">
            <v>ООО "РОВЕНА"</v>
          </cell>
        </row>
        <row r="1437">
          <cell r="A1437" t="str">
            <v>E000065</v>
          </cell>
          <cell r="B1437" t="str">
            <v>РОЖНОВ А.</v>
          </cell>
        </row>
        <row r="1438">
          <cell r="A1438">
            <v>100495</v>
          </cell>
          <cell r="B1438" t="str">
            <v>ОАО "РОК-1"</v>
          </cell>
        </row>
        <row r="1439">
          <cell r="A1439">
            <v>100715</v>
          </cell>
          <cell r="B1439" t="str">
            <v>ЗАО "РОКСОР - ХАУСХОЛД"</v>
          </cell>
        </row>
        <row r="1440">
          <cell r="A1440">
            <v>100305</v>
          </cell>
          <cell r="B1440" t="str">
            <v>ООО РОЛФ</v>
          </cell>
        </row>
        <row r="1441">
          <cell r="A1441">
            <v>300381</v>
          </cell>
          <cell r="B1441" t="str">
            <v>ООО "РОНА-ПК"</v>
          </cell>
        </row>
        <row r="1442">
          <cell r="A1442">
            <v>100657</v>
          </cell>
          <cell r="B1442" t="str">
            <v>ООО РОНА-ПК</v>
          </cell>
        </row>
        <row r="1443">
          <cell r="A1443">
            <v>300515</v>
          </cell>
          <cell r="B1443" t="str">
            <v>ООО "РОНАПЛАСТИК"</v>
          </cell>
        </row>
        <row r="1444">
          <cell r="A1444">
            <v>100210</v>
          </cell>
          <cell r="B1444" t="str">
            <v>ООО "РОНД ТРЕЙДИНГ"</v>
          </cell>
        </row>
        <row r="1445">
          <cell r="A1445">
            <v>100048</v>
          </cell>
          <cell r="B1445" t="str">
            <v>ЗАО "РОСАЛКО-НЕВА"</v>
          </cell>
        </row>
        <row r="1446">
          <cell r="A1446">
            <v>100185</v>
          </cell>
          <cell r="B1446" t="str">
            <v>ЗАО "РОСВЕЛЛ"</v>
          </cell>
        </row>
        <row r="1447">
          <cell r="A1447">
            <v>300205</v>
          </cell>
          <cell r="B1447" t="str">
            <v>ООО "РОСИНКА-ПОЛЮСТРОВО"</v>
          </cell>
        </row>
        <row r="1448">
          <cell r="A1448">
            <v>60000</v>
          </cell>
          <cell r="B1448" t="str">
            <v>РОСИНКАС</v>
          </cell>
        </row>
        <row r="1449">
          <cell r="A1449">
            <v>300046</v>
          </cell>
          <cell r="B1449" t="str">
            <v>САНКТ-ПЕТЕРБУРГСКОЕ УПРАВ</v>
          </cell>
        </row>
        <row r="1450">
          <cell r="A1450">
            <v>300420</v>
          </cell>
          <cell r="B1450" t="str">
            <v>САНКТ-ПЕТЕРБУРГСКОЕ РЕГИО</v>
          </cell>
        </row>
        <row r="1451">
          <cell r="A1451">
            <v>500229</v>
          </cell>
          <cell r="B1451" t="str">
            <v>ООО "РОСИНСТРУМЕНТ"</v>
          </cell>
        </row>
        <row r="1452">
          <cell r="A1452">
            <v>300395</v>
          </cell>
          <cell r="B1452" t="str">
            <v>ООО "РОССИЯНКА"</v>
          </cell>
        </row>
        <row r="1453">
          <cell r="A1453">
            <v>100466</v>
          </cell>
          <cell r="B1453" t="str">
            <v>ЗАО "ПТИЦЕФАБРИКА РОСКАР"</v>
          </cell>
        </row>
        <row r="1454">
          <cell r="A1454">
            <v>300117</v>
          </cell>
          <cell r="B1454" t="str">
            <v>ООО "РОССИ"</v>
          </cell>
        </row>
        <row r="1455">
          <cell r="A1455">
            <v>100081</v>
          </cell>
          <cell r="B1455" t="str">
            <v>ООО "РОССИ"</v>
          </cell>
        </row>
        <row r="1456">
          <cell r="A1456">
            <v>100094</v>
          </cell>
          <cell r="B1456" t="str">
            <v>OOO РОСТ ЛАЙН</v>
          </cell>
        </row>
        <row r="1457">
          <cell r="A1457">
            <v>300246</v>
          </cell>
          <cell r="B1457" t="str">
            <v>ООО "РОСЭКОПРОМ"</v>
          </cell>
        </row>
        <row r="1458">
          <cell r="A1458">
            <v>500247</v>
          </cell>
          <cell r="B1458" t="str">
            <v>ООО "РОСЭЛ"</v>
          </cell>
        </row>
        <row r="1459">
          <cell r="A1459">
            <v>300080</v>
          </cell>
          <cell r="B1459" t="str">
            <v>ООО "РОСЭЛ"</v>
          </cell>
        </row>
        <row r="1460">
          <cell r="A1460">
            <v>500215</v>
          </cell>
          <cell r="B1460" t="str">
            <v>ООО СК "РОСЭНЕРГОМОНТАЖ"</v>
          </cell>
        </row>
        <row r="1461">
          <cell r="A1461">
            <v>300351</v>
          </cell>
          <cell r="B1461" t="str">
            <v>ООО "РОТОНДА"</v>
          </cell>
        </row>
        <row r="1462">
          <cell r="A1462">
            <v>300119</v>
          </cell>
          <cell r="B1462" t="str">
            <v>ООО "РОТЭК"</v>
          </cell>
        </row>
        <row r="1463">
          <cell r="A1463">
            <v>100217</v>
          </cell>
          <cell r="B1463" t="str">
            <v>ООО "РСО ПРОМАЛЬП"</v>
          </cell>
        </row>
        <row r="1464">
          <cell r="A1464">
            <v>500152</v>
          </cell>
          <cell r="B1464" t="str">
            <v>ООО "РТ-УПАК*</v>
          </cell>
        </row>
        <row r="1465">
          <cell r="A1465">
            <v>300341</v>
          </cell>
          <cell r="B1465" t="str">
            <v>ООО "РТ-УПАК"</v>
          </cell>
        </row>
        <row r="1466">
          <cell r="A1466" t="str">
            <v>E000028</v>
          </cell>
          <cell r="B1466" t="str">
            <v>РУБИНА Е.</v>
          </cell>
        </row>
        <row r="1467">
          <cell r="A1467" t="str">
            <v>E000008</v>
          </cell>
          <cell r="B1467" t="str">
            <v>РУДЮК С.М.</v>
          </cell>
        </row>
        <row r="1468">
          <cell r="A1468">
            <v>300219</v>
          </cell>
          <cell r="B1468" t="str">
            <v>ООО "РУСМЕДИАГРУПП"</v>
          </cell>
        </row>
        <row r="1469">
          <cell r="A1469">
            <v>100802</v>
          </cell>
          <cell r="B1469" t="str">
            <v>ООО "РУСАГРО"</v>
          </cell>
        </row>
        <row r="1470">
          <cell r="A1470">
            <v>100386</v>
          </cell>
          <cell r="B1470" t="str">
            <v>ООО РУСАГРО СЕРВИС</v>
          </cell>
        </row>
        <row r="1471">
          <cell r="A1471">
            <v>100018</v>
          </cell>
          <cell r="B1471" t="str">
            <v>ООО ТД РУСАЛОЧКА</v>
          </cell>
        </row>
        <row r="1472">
          <cell r="A1472">
            <v>100919</v>
          </cell>
          <cell r="B1472" t="str">
            <v>ООО "РУСАР ТРЕЙД"</v>
          </cell>
        </row>
        <row r="1473">
          <cell r="A1473">
            <v>100312</v>
          </cell>
          <cell r="B1473" t="str">
            <v>ООО "ФИРМА РУСПАК"</v>
          </cell>
        </row>
        <row r="1474">
          <cell r="A1474">
            <v>100062</v>
          </cell>
          <cell r="B1474" t="str">
            <v>ООО РУССВЕЛЛ</v>
          </cell>
        </row>
        <row r="1475">
          <cell r="A1475">
            <v>100116</v>
          </cell>
          <cell r="B1475" t="str">
            <v>ЗАО РУССКАЯ СКАЗКА</v>
          </cell>
        </row>
        <row r="1476">
          <cell r="A1476">
            <v>100346</v>
          </cell>
          <cell r="B1476" t="str">
            <v>ООО РУССКАЯ СНЕКОВАЯ КОМП</v>
          </cell>
        </row>
        <row r="1477">
          <cell r="A1477">
            <v>300441</v>
          </cell>
          <cell r="B1477" t="str">
            <v>ООО "РУССКИЙ ПРОЕКТ НЕВА"</v>
          </cell>
        </row>
        <row r="1478">
          <cell r="A1478">
            <v>300017</v>
          </cell>
          <cell r="B1478" t="str">
            <v>ОАО СК РУССКИЙ МИР</v>
          </cell>
        </row>
        <row r="1479">
          <cell r="A1479">
            <v>300018</v>
          </cell>
          <cell r="B1479" t="str">
            <v>ОАО СК РУССКИЙ МИР</v>
          </cell>
        </row>
        <row r="1480">
          <cell r="A1480">
            <v>500068</v>
          </cell>
          <cell r="B1480" t="str">
            <v>ООО "РУССКИЙ ОФИС"</v>
          </cell>
        </row>
        <row r="1481">
          <cell r="A1481">
            <v>100242</v>
          </cell>
          <cell r="B1481" t="str">
            <v>ООО "ТОРГОВЫЙ ДОМ "РУССКО</v>
          </cell>
        </row>
        <row r="1482">
          <cell r="A1482">
            <v>100245</v>
          </cell>
          <cell r="B1482" t="str">
            <v>ООО "РУССКОЕ МОРЕ-ДОСТАВК</v>
          </cell>
        </row>
        <row r="1483">
          <cell r="A1483">
            <v>100049</v>
          </cell>
          <cell r="B1483" t="str">
            <v>ЗАО "РУСТ ИНКОРПОРЭЙТЭД"</v>
          </cell>
        </row>
        <row r="1484">
          <cell r="A1484">
            <v>300009</v>
          </cell>
          <cell r="B1484" t="str">
            <v>ЗАО "РУСТ"</v>
          </cell>
        </row>
        <row r="1485">
          <cell r="A1485">
            <v>100198</v>
          </cell>
          <cell r="B1485" t="str">
            <v>ООО "РУСХОЛТС"</v>
          </cell>
        </row>
        <row r="1486">
          <cell r="A1486">
            <v>300112</v>
          </cell>
          <cell r="B1486" t="str">
            <v>ЗАО "РУСЬ"</v>
          </cell>
        </row>
        <row r="1487">
          <cell r="A1487">
            <v>100423</v>
          </cell>
          <cell r="B1487" t="str">
            <v>ООО "РУСЬИМПОРТ-НЕВА"</v>
          </cell>
        </row>
        <row r="1488">
          <cell r="A1488" t="str">
            <v>E000044</v>
          </cell>
          <cell r="B1488" t="str">
            <v>РУХЛЕНКО Ю.</v>
          </cell>
        </row>
        <row r="1489">
          <cell r="A1489">
            <v>100650</v>
          </cell>
          <cell r="B1489" t="str">
            <v>ООО "РЭМОС"</v>
          </cell>
        </row>
        <row r="1490">
          <cell r="A1490">
            <v>100771</v>
          </cell>
          <cell r="B1490" t="str">
            <v>ООО "РЭМОС АЛЬФА"</v>
          </cell>
        </row>
        <row r="1491">
          <cell r="A1491">
            <v>100958</v>
          </cell>
          <cell r="B1491" t="str">
            <v>ООО "РЭС ПЕТЕРБУРГ"</v>
          </cell>
        </row>
        <row r="1492">
          <cell r="A1492">
            <v>300510</v>
          </cell>
          <cell r="B1492" t="str">
            <v>ООО "САБВЕЙ"</v>
          </cell>
        </row>
        <row r="1493">
          <cell r="A1493">
            <v>100248</v>
          </cell>
          <cell r="B1493" t="str">
            <v>ООО "САБИ"</v>
          </cell>
        </row>
        <row r="1494">
          <cell r="A1494">
            <v>100142</v>
          </cell>
          <cell r="B1494" t="str">
            <v>ООО "САКУРА"</v>
          </cell>
        </row>
        <row r="1495">
          <cell r="A1495">
            <v>100612</v>
          </cell>
          <cell r="B1495" t="str">
            <v>ООО "САКУРА"</v>
          </cell>
        </row>
        <row r="1496">
          <cell r="A1496">
            <v>500151</v>
          </cell>
          <cell r="B1496" t="str">
            <v>ООО "САЛД"</v>
          </cell>
        </row>
        <row r="1497">
          <cell r="A1497">
            <v>100254</v>
          </cell>
          <cell r="B1497" t="str">
            <v>ООО "САМЕДИ"</v>
          </cell>
        </row>
        <row r="1498">
          <cell r="A1498">
            <v>500240</v>
          </cell>
          <cell r="B1498" t="str">
            <v>ООО "ПК "С.А.М. МАСТЕР"</v>
          </cell>
        </row>
        <row r="1499">
          <cell r="A1499">
            <v>100425</v>
          </cell>
          <cell r="B1499" t="str">
            <v>ЗАО КФ ИМ.САМОЙЛОВОЙ КРАС</v>
          </cell>
        </row>
        <row r="1500">
          <cell r="A1500">
            <v>300201</v>
          </cell>
          <cell r="B1500" t="str">
            <v>ООО "САМСАР ГРУП"</v>
          </cell>
        </row>
        <row r="1501">
          <cell r="A1501">
            <v>100426</v>
          </cell>
          <cell r="B1501" t="str">
            <v>ООО "САМСАР ГРУП"</v>
          </cell>
        </row>
        <row r="1502">
          <cell r="A1502">
            <v>100368</v>
          </cell>
          <cell r="B1502" t="str">
            <v>ООО "САМТРЕСТ-САНКТ-ПЕТЕР</v>
          </cell>
        </row>
        <row r="1503">
          <cell r="A1503">
            <v>100316</v>
          </cell>
          <cell r="B1503" t="str">
            <v>ООО "САНТА+"</v>
          </cell>
        </row>
        <row r="1504">
          <cell r="A1504">
            <v>100162</v>
          </cell>
          <cell r="B1504" t="str">
            <v>ЗАО "ТК САНТЕ"</v>
          </cell>
        </row>
        <row r="1505">
          <cell r="A1505">
            <v>100439</v>
          </cell>
          <cell r="B1505" t="str">
            <v>ЗАО ТК САНТЕ</v>
          </cell>
        </row>
        <row r="1506">
          <cell r="A1506">
            <v>500069</v>
          </cell>
          <cell r="B1506" t="str">
            <v>ЗАО "САНТЕХПРОЕКТМОНТАЖ"</v>
          </cell>
        </row>
        <row r="1507">
          <cell r="A1507">
            <v>300165</v>
          </cell>
          <cell r="B1507" t="str">
            <v>ЗАО "САНТЕХПРОЕКТМОНТАЖ"</v>
          </cell>
        </row>
        <row r="1508">
          <cell r="A1508">
            <v>100329</v>
          </cell>
          <cell r="B1508" t="str">
            <v>ООО "CАНТИ ПЛЮС"</v>
          </cell>
        </row>
        <row r="1509">
          <cell r="A1509">
            <v>500109</v>
          </cell>
          <cell r="B1509" t="str">
            <v>САП</v>
          </cell>
        </row>
        <row r="1510">
          <cell r="A1510">
            <v>500070</v>
          </cell>
          <cell r="B1510" t="str">
            <v>ООО "САП СНГ И СТРАНЫ БАЛ</v>
          </cell>
        </row>
        <row r="1511">
          <cell r="A1511">
            <v>300286</v>
          </cell>
          <cell r="B1511" t="str">
            <v>ООО "САП СНГ И СТРАНЫ БАЛ</v>
          </cell>
        </row>
        <row r="1512">
          <cell r="A1512">
            <v>100571</v>
          </cell>
          <cell r="B1512" t="str">
            <v>ООО "САТУРН"</v>
          </cell>
        </row>
        <row r="1513">
          <cell r="A1513">
            <v>500156</v>
          </cell>
          <cell r="B1513" t="str">
            <v>ООО "САТУРН"</v>
          </cell>
        </row>
        <row r="1514">
          <cell r="A1514">
            <v>100358</v>
          </cell>
          <cell r="B1514" t="str">
            <v>OOO САФ-НЕВА</v>
          </cell>
        </row>
        <row r="1515">
          <cell r="A1515">
            <v>300353</v>
          </cell>
          <cell r="B1515" t="str">
            <v>ООО "ВСЕ ДЛЯ СВАРКИ"</v>
          </cell>
        </row>
        <row r="1516">
          <cell r="A1516">
            <v>100118</v>
          </cell>
          <cell r="B1516" t="str">
            <v>ЗАО "СВАРОГ"</v>
          </cell>
        </row>
        <row r="1517">
          <cell r="A1517">
            <v>500282</v>
          </cell>
          <cell r="B1517" t="str">
            <v>ООО "СВЕТЛЕН"</v>
          </cell>
        </row>
        <row r="1518">
          <cell r="A1518">
            <v>300210</v>
          </cell>
          <cell r="B1518" t="str">
            <v>ООО "СВЕТЛИЦА"</v>
          </cell>
        </row>
        <row r="1519">
          <cell r="A1519">
            <v>100247</v>
          </cell>
          <cell r="B1519" t="str">
            <v>ОАО "СВЕТОЧ"</v>
          </cell>
        </row>
        <row r="1520">
          <cell r="A1520">
            <v>300211</v>
          </cell>
          <cell r="B1520" t="str">
            <v>ООО "СВЕТОЧ  ДМ"</v>
          </cell>
        </row>
        <row r="1521">
          <cell r="A1521">
            <v>100638</v>
          </cell>
          <cell r="B1521" t="str">
            <v>ООО "СВИТ-АГРО"</v>
          </cell>
        </row>
        <row r="1522">
          <cell r="A1522">
            <v>300359</v>
          </cell>
          <cell r="B1522" t="str">
            <v>НПСО СЗРАСО</v>
          </cell>
        </row>
        <row r="1523">
          <cell r="A1523">
            <v>100424</v>
          </cell>
          <cell r="B1523" t="str">
            <v>ООО "СДС-ЭКОМ СПБ"</v>
          </cell>
        </row>
        <row r="1524">
          <cell r="A1524">
            <v>100200</v>
          </cell>
          <cell r="B1524" t="str">
            <v>ЗАО "ПТИЦЕФАБРИКА "СЕВЕРН</v>
          </cell>
        </row>
        <row r="1525">
          <cell r="A1525">
            <v>100946</v>
          </cell>
          <cell r="B1525" t="str">
            <v>ООО "ИТА СЕВЕРНАЯ КОМПАНИ</v>
          </cell>
        </row>
        <row r="1526">
          <cell r="A1526">
            <v>100356</v>
          </cell>
          <cell r="B1526" t="str">
            <v>OOO СЕВЕРНАЯ ПАЛЬМИРА</v>
          </cell>
        </row>
        <row r="1527">
          <cell r="A1527">
            <v>100463</v>
          </cell>
          <cell r="B1527" t="str">
            <v>ЗАО "ПТК  "СЕВЕРНОЕ МОЛОК</v>
          </cell>
        </row>
        <row r="1528">
          <cell r="A1528">
            <v>100848</v>
          </cell>
          <cell r="B1528" t="str">
            <v>ООО "СЕВЕРНОЕ СИЯНИЕ"</v>
          </cell>
        </row>
        <row r="1529">
          <cell r="A1529">
            <v>100717</v>
          </cell>
          <cell r="B1529" t="str">
            <v>ООО "СЕВЕРНЫЕ УЗОРЫ"</v>
          </cell>
        </row>
        <row r="1530">
          <cell r="A1530">
            <v>300507</v>
          </cell>
          <cell r="B1530" t="str">
            <v>ООО "СЕВЕРО-ЗАПАДНОЕ ЭКСП</v>
          </cell>
        </row>
        <row r="1531">
          <cell r="A1531">
            <v>300227</v>
          </cell>
          <cell r="B1531" t="str">
            <v>ОАО "САК "ЭНЕРГОГАРАНТ"</v>
          </cell>
        </row>
        <row r="1532">
          <cell r="A1532">
            <v>100577</v>
          </cell>
          <cell r="B1532" t="str">
            <v>ООО "КОМПАНИЯ СЕВЕРО-ЗАПА</v>
          </cell>
        </row>
        <row r="1533">
          <cell r="A1533">
            <v>100159</v>
          </cell>
          <cell r="B1533" t="str">
            <v>СЕВЕРО-ЗАПАДНЫЙ БАНК СБ Р</v>
          </cell>
        </row>
        <row r="1534">
          <cell r="A1534">
            <v>300019</v>
          </cell>
          <cell r="B1534" t="str">
            <v>ООО "АТФ СЕВЕРО - ЗАПАД"</v>
          </cell>
        </row>
        <row r="1535">
          <cell r="A1535">
            <v>500196</v>
          </cell>
          <cell r="B1535" t="str">
            <v>ООО "СЕВЕР ТРЭЙД"</v>
          </cell>
        </row>
        <row r="1536">
          <cell r="A1536">
            <v>100050</v>
          </cell>
          <cell r="B1536" t="str">
            <v>ООО СЕВЗАПРЕГИОНСОЛЬ СПБ</v>
          </cell>
        </row>
        <row r="1537">
          <cell r="A1537">
            <v>100590</v>
          </cell>
          <cell r="B1537" t="str">
            <v xml:space="preserve"> OOO СЕВИЛЬЯНА</v>
          </cell>
        </row>
        <row r="1538">
          <cell r="A1538">
            <v>100092</v>
          </cell>
          <cell r="B1538" t="str">
            <v>ООО "СЕГАЛ"</v>
          </cell>
        </row>
        <row r="1539">
          <cell r="A1539">
            <v>100016</v>
          </cell>
          <cell r="B1539" t="str">
            <v>ЗАО "СЕКТОР ПЛЮС"</v>
          </cell>
        </row>
        <row r="1540">
          <cell r="A1540">
            <v>300082</v>
          </cell>
          <cell r="B1540" t="str">
            <v>ООО "ОП "СБЛП СЕКЬЮРИТИ"</v>
          </cell>
        </row>
        <row r="1541">
          <cell r="A1541">
            <v>300480</v>
          </cell>
          <cell r="B1541" t="str">
            <v>ООО "СЕНАТ"</v>
          </cell>
        </row>
        <row r="1542">
          <cell r="A1542">
            <v>300033</v>
          </cell>
          <cell r="B1542" t="str">
            <v>ООО "СЕРВИС ПЛЮС СПБ"</v>
          </cell>
        </row>
        <row r="1543">
          <cell r="A1543">
            <v>300118</v>
          </cell>
          <cell r="B1543" t="str">
            <v>ООО "СЕРВИС ПЛЮС СПБ"</v>
          </cell>
        </row>
        <row r="1544">
          <cell r="A1544">
            <v>300128</v>
          </cell>
          <cell r="B1544" t="str">
            <v>ООО "СЕРВИС  ПЛЮС СПБ"</v>
          </cell>
        </row>
        <row r="1545">
          <cell r="A1545">
            <v>300481</v>
          </cell>
          <cell r="B1545" t="str">
            <v>ООО "СПБ-СЕРВИС"</v>
          </cell>
        </row>
        <row r="1546">
          <cell r="A1546">
            <v>500071</v>
          </cell>
          <cell r="B1546" t="str">
            <v>ООО "СЕРВИС-КОМПЛЕКТ"</v>
          </cell>
        </row>
        <row r="1547">
          <cell r="A1547">
            <v>500115</v>
          </cell>
          <cell r="B1547" t="str">
            <v>ООО "СЕРВИС ПЛЮС СПБ"</v>
          </cell>
        </row>
        <row r="1548">
          <cell r="A1548">
            <v>300409</v>
          </cell>
          <cell r="B1548" t="str">
            <v>ЗАО "ПАНСИОНАТ СЕСТРОРЕЦК</v>
          </cell>
        </row>
        <row r="1549">
          <cell r="A1549">
            <v>300010</v>
          </cell>
          <cell r="B1549" t="str">
            <v>ЗАО "СЕВЕРО-ЗАПАДНОЕ ПРЕД</v>
          </cell>
        </row>
        <row r="1550">
          <cell r="A1550">
            <v>300340</v>
          </cell>
          <cell r="B1550" t="str">
            <v>ООО "СИЛВЕРСИЯ"</v>
          </cell>
        </row>
        <row r="1551">
          <cell r="A1551">
            <v>100470</v>
          </cell>
          <cell r="B1551" t="str">
            <v>ЗАО "СИМБА"</v>
          </cell>
        </row>
        <row r="1552">
          <cell r="A1552">
            <v>100608</v>
          </cell>
          <cell r="B1552" t="str">
            <v>ООО "СИНГЛ"</v>
          </cell>
        </row>
        <row r="1553">
          <cell r="A1553">
            <v>300240</v>
          </cell>
          <cell r="B1553" t="str">
            <v>ООО "НПФ "СИНДИК"</v>
          </cell>
        </row>
        <row r="1554">
          <cell r="A1554">
            <v>300491</v>
          </cell>
          <cell r="B1554" t="str">
            <v>ООО "СИНДИК"</v>
          </cell>
        </row>
        <row r="1555">
          <cell r="A1555">
            <v>100943</v>
          </cell>
          <cell r="B1555" t="str">
            <v>ЗАО "ПТИЦЕФАБРИКА СИНЯВИН</v>
          </cell>
        </row>
        <row r="1556">
          <cell r="A1556">
            <v>100831</v>
          </cell>
          <cell r="B1556" t="str">
            <v>ООО "СИРИУС"</v>
          </cell>
        </row>
        <row r="1557">
          <cell r="A1557">
            <v>500286</v>
          </cell>
          <cell r="B1557" t="str">
            <v>ООО "СИРИУС"</v>
          </cell>
        </row>
        <row r="1558">
          <cell r="A1558">
            <v>300497</v>
          </cell>
          <cell r="B1558" t="str">
            <v>ООО "СИРИУС"</v>
          </cell>
        </row>
        <row r="1559">
          <cell r="A1559">
            <v>100660</v>
          </cell>
          <cell r="B1559" t="str">
            <v>ООО "СИРИУС"</v>
          </cell>
        </row>
        <row r="1560">
          <cell r="A1560" t="str">
            <v>E000061</v>
          </cell>
          <cell r="B1560" t="str">
            <v>СИРОТКИН А.</v>
          </cell>
        </row>
        <row r="1561">
          <cell r="A1561">
            <v>300048</v>
          </cell>
          <cell r="B1561" t="str">
            <v>ООО "СИСТЕМА-СПБ"</v>
          </cell>
        </row>
        <row r="1562">
          <cell r="A1562">
            <v>500108</v>
          </cell>
          <cell r="B1562" t="str">
            <v>ООО "СИСТЕМА СПБ"</v>
          </cell>
        </row>
        <row r="1563">
          <cell r="A1563">
            <v>300540</v>
          </cell>
          <cell r="B1563" t="str">
            <v>ООО "СИТИ-ПРЕСС"</v>
          </cell>
        </row>
        <row r="1564">
          <cell r="A1564">
            <v>60005</v>
          </cell>
          <cell r="B1564" t="str">
            <v>СИТИ ИНВЕСТ</v>
          </cell>
        </row>
        <row r="1565">
          <cell r="A1565">
            <v>500233</v>
          </cell>
          <cell r="B1565" t="str">
            <v>ООО "ТОРГОВАЯ ФИРМА"СК"</v>
          </cell>
        </row>
        <row r="1566">
          <cell r="A1566">
            <v>300310</v>
          </cell>
          <cell r="B1566" t="str">
            <v>ООО "ТОРГОВАЯ ФИРМА "СК"</v>
          </cell>
        </row>
        <row r="1567">
          <cell r="A1567">
            <v>300172</v>
          </cell>
          <cell r="B1567" t="str">
            <v>ООО "СКА ПЕРСОНАЛ"</v>
          </cell>
        </row>
        <row r="1568">
          <cell r="A1568">
            <v>100819</v>
          </cell>
          <cell r="B1568" t="str">
            <v>ЗАО "СКАН - НЕВА"</v>
          </cell>
        </row>
        <row r="1569">
          <cell r="A1569">
            <v>100491</v>
          </cell>
          <cell r="B1569" t="str">
            <v>ООО "СКАРТ"</v>
          </cell>
        </row>
        <row r="1570">
          <cell r="A1570">
            <v>500098</v>
          </cell>
          <cell r="B1570" t="str">
            <v>ООО "СКИВ"</v>
          </cell>
        </row>
        <row r="1571">
          <cell r="A1571">
            <v>300101</v>
          </cell>
          <cell r="B1571" t="str">
            <v>ООО "СКИВ"</v>
          </cell>
        </row>
        <row r="1572">
          <cell r="A1572">
            <v>100015</v>
          </cell>
          <cell r="B1572" t="str">
            <v>ООО СКОЛ КОМПАНИ</v>
          </cell>
        </row>
        <row r="1573">
          <cell r="A1573">
            <v>100841</v>
          </cell>
          <cell r="B1573" t="str">
            <v>ООО "ФИРМА "СКРАП"</v>
          </cell>
        </row>
        <row r="1574">
          <cell r="A1574" t="str">
            <v>E000064</v>
          </cell>
          <cell r="B1574" t="str">
            <v>СКРЫЛЬНИК А.</v>
          </cell>
        </row>
        <row r="1575">
          <cell r="A1575">
            <v>100324</v>
          </cell>
          <cell r="B1575" t="str">
            <v>ЗАО "СЛАВЯНСКИЙ ТЕКСТИЛЬ"</v>
          </cell>
        </row>
        <row r="1576">
          <cell r="A1576">
            <v>100427</v>
          </cell>
          <cell r="B1576" t="str">
            <v>ОАО "КО "СЛАДКО"</v>
          </cell>
        </row>
        <row r="1577">
          <cell r="A1577">
            <v>300564</v>
          </cell>
          <cell r="B1577" t="str">
            <v>ЗАО "СМАЛ"</v>
          </cell>
        </row>
        <row r="1578">
          <cell r="A1578">
            <v>500255</v>
          </cell>
          <cell r="B1578" t="str">
            <v>ЗАО СМЕНА</v>
          </cell>
        </row>
        <row r="1579">
          <cell r="A1579">
            <v>300191</v>
          </cell>
          <cell r="B1579" t="str">
            <v>ЗАО "СМЕНА"</v>
          </cell>
        </row>
        <row r="1580">
          <cell r="A1580">
            <v>300158</v>
          </cell>
          <cell r="B1580" t="str">
            <v>СМЕЦКИЙ АНДРЕЙ БОРИСОВИЧ</v>
          </cell>
        </row>
        <row r="1581">
          <cell r="A1581">
            <v>700000</v>
          </cell>
          <cell r="B1581" t="str">
            <v>СМЕЦКИЙ АНДРЕЙ БОРИСОВИЧ</v>
          </cell>
        </row>
        <row r="1582">
          <cell r="A1582" t="str">
            <v>E000041</v>
          </cell>
          <cell r="B1582" t="str">
            <v>СМИРНОВ В.</v>
          </cell>
        </row>
        <row r="1583">
          <cell r="A1583" t="str">
            <v>E000011</v>
          </cell>
          <cell r="B1583" t="str">
            <v>СМИРНОВ Г.</v>
          </cell>
        </row>
        <row r="1584">
          <cell r="A1584">
            <v>500307</v>
          </cell>
          <cell r="B1584" t="str">
            <v>ЗАО "СМУ-303"</v>
          </cell>
        </row>
        <row r="1585">
          <cell r="A1585">
            <v>100871</v>
          </cell>
          <cell r="B1585" t="str">
            <v>ООО "СНАБСЕРВИС - ЭКСПРЕС</v>
          </cell>
        </row>
        <row r="1586">
          <cell r="A1586">
            <v>100925</v>
          </cell>
          <cell r="B1586" t="str">
            <v>ООО "СНАРК+"</v>
          </cell>
        </row>
        <row r="1587">
          <cell r="A1587">
            <v>300370</v>
          </cell>
          <cell r="B1587" t="str">
            <v>ООО "I2 СНГ"</v>
          </cell>
        </row>
        <row r="1588">
          <cell r="A1588" t="str">
            <v>E000069</v>
          </cell>
          <cell r="B1588" t="str">
            <v>СНЕГОВАЯ С.</v>
          </cell>
        </row>
        <row r="1589">
          <cell r="A1589">
            <v>100743</v>
          </cell>
          <cell r="B1589" t="str">
            <v>ООО "ТОРГОВАЯ КОМПАНИЯ "С</v>
          </cell>
        </row>
        <row r="1590">
          <cell r="A1590">
            <v>100881</v>
          </cell>
          <cell r="B1590" t="str">
            <v>ООО "СНС-ТРЕЙДИНГ"</v>
          </cell>
        </row>
        <row r="1591">
          <cell r="A1591">
            <v>100483</v>
          </cell>
          <cell r="B1591" t="str">
            <v>ООО "СНС-НЕВА"</v>
          </cell>
        </row>
        <row r="1592">
          <cell r="A1592">
            <v>100652</v>
          </cell>
          <cell r="B1592" t="str">
            <v>ООО "СН-СТЭЙТ"</v>
          </cell>
        </row>
        <row r="1593">
          <cell r="A1593">
            <v>100060</v>
          </cell>
          <cell r="B1593" t="str">
            <v>ООО "СНЭЙК"</v>
          </cell>
        </row>
        <row r="1594">
          <cell r="A1594">
            <v>100221</v>
          </cell>
          <cell r="B1594" t="str">
            <v>ООО "СНЭК СПБ"</v>
          </cell>
        </row>
        <row r="1595">
          <cell r="A1595" t="str">
            <v>E000039</v>
          </cell>
          <cell r="B1595" t="str">
            <v>СОБОЛЕВА Р.</v>
          </cell>
        </row>
        <row r="1596">
          <cell r="A1596">
            <v>100428</v>
          </cell>
          <cell r="B1596" t="str">
            <v>ООО "СОВАГРОИМПЕКС"</v>
          </cell>
        </row>
        <row r="1597">
          <cell r="A1597">
            <v>300039</v>
          </cell>
          <cell r="B1597" t="str">
            <v>ООО "СЦС СОВИНТЕЛ"</v>
          </cell>
        </row>
        <row r="1598">
          <cell r="A1598">
            <v>300347</v>
          </cell>
          <cell r="B1598" t="str">
            <v>ОАО СО "СОГАЗ"</v>
          </cell>
        </row>
        <row r="1599">
          <cell r="A1599">
            <v>100334</v>
          </cell>
          <cell r="B1599" t="str">
            <v>ООО ТОРГОВО-ПРОМЫШЛЕННАЯ</v>
          </cell>
        </row>
        <row r="1600">
          <cell r="A1600">
            <v>100514</v>
          </cell>
          <cell r="B1600" t="str">
            <v>ООО СОЛОМОН</v>
          </cell>
        </row>
        <row r="1601">
          <cell r="A1601">
            <v>100224</v>
          </cell>
          <cell r="B1601" t="str">
            <v>ЗАО ССПП "СОРТСЕМОВОЩ"</v>
          </cell>
        </row>
        <row r="1602">
          <cell r="A1602">
            <v>100750</v>
          </cell>
          <cell r="B1602" t="str">
            <v>ООО "СОТЕРН"</v>
          </cell>
        </row>
        <row r="1603">
          <cell r="A1603">
            <v>500226</v>
          </cell>
          <cell r="B1603" t="str">
            <v>ООО "СОТОС"</v>
          </cell>
        </row>
        <row r="1604">
          <cell r="A1604">
            <v>500315</v>
          </cell>
          <cell r="B1604" t="str">
            <v>ЗАО "СОФТИНТЕГРО"</v>
          </cell>
        </row>
        <row r="1605">
          <cell r="A1605">
            <v>100856</v>
          </cell>
          <cell r="B1605" t="str">
            <v>ООО "СОЮЗ"</v>
          </cell>
        </row>
        <row r="1606">
          <cell r="A1606">
            <v>100908</v>
          </cell>
          <cell r="B1606" t="str">
            <v>ООО "СОЮЗБАЛТКОМПЛЕКТ"</v>
          </cell>
        </row>
        <row r="1607">
          <cell r="A1607">
            <v>100007</v>
          </cell>
          <cell r="B1607" t="str">
            <v>ООО "СОЮЗ КВАДРО"</v>
          </cell>
        </row>
        <row r="1608">
          <cell r="A1608">
            <v>500312</v>
          </cell>
          <cell r="B1608" t="str">
            <v>ООО "СОЮЗКОМПЬЮТЕР"</v>
          </cell>
        </row>
        <row r="1609">
          <cell r="A1609">
            <v>300386</v>
          </cell>
          <cell r="B1609" t="str">
            <v>ООО "СОЮЗКОМПЬЮТЕР"</v>
          </cell>
        </row>
        <row r="1610">
          <cell r="A1610">
            <v>100335</v>
          </cell>
          <cell r="B1610" t="str">
            <v>ООО "СОЮЗКОМПЬЮТЕР"</v>
          </cell>
        </row>
        <row r="1611">
          <cell r="A1611">
            <v>100149</v>
          </cell>
          <cell r="B1611" t="str">
            <v>ЗАО "ТД СОЮЗКОНСЕРВМОЛОКО</v>
          </cell>
        </row>
        <row r="1612">
          <cell r="A1612">
            <v>100894</v>
          </cell>
          <cell r="B1612" t="str">
            <v>ООО "ОК  "СОЮЗКОНСЕВРМОЛО</v>
          </cell>
        </row>
        <row r="1613">
          <cell r="A1613">
            <v>100707</v>
          </cell>
          <cell r="B1613" t="str">
            <v>ЗАО "СПАРТА" ВСЕВОЛОЖСКОЕ</v>
          </cell>
        </row>
        <row r="1614">
          <cell r="A1614">
            <v>100785</v>
          </cell>
          <cell r="B1614" t="str">
            <v>ООО "СПАРТА"</v>
          </cell>
        </row>
        <row r="1615">
          <cell r="A1615">
            <v>300083</v>
          </cell>
          <cell r="B1615" t="str">
            <v>ОАО "САНКТ-ПЕТЕРБУРГСКИЕ</v>
          </cell>
        </row>
        <row r="1616">
          <cell r="A1616">
            <v>300496</v>
          </cell>
          <cell r="B1616" t="str">
            <v>ЗАО "СПДГ-КОМЕРШИАЛ"</v>
          </cell>
        </row>
        <row r="1617">
          <cell r="A1617">
            <v>500072</v>
          </cell>
          <cell r="B1617" t="str">
            <v>ЗАО "СПДГ-КОМЕРШИАЛ"</v>
          </cell>
        </row>
        <row r="1618">
          <cell r="A1618">
            <v>100698</v>
          </cell>
          <cell r="B1618" t="str">
            <v>ООО "СПЕКТР"</v>
          </cell>
        </row>
        <row r="1619">
          <cell r="A1619">
            <v>300470</v>
          </cell>
          <cell r="B1619" t="str">
            <v>УМП "СПЕКТР"</v>
          </cell>
        </row>
        <row r="1620">
          <cell r="A1620">
            <v>100920</v>
          </cell>
          <cell r="B1620" t="str">
            <v>ООО "СПЕКТР"</v>
          </cell>
        </row>
        <row r="1621">
          <cell r="A1621">
            <v>300197</v>
          </cell>
          <cell r="B1621" t="str">
            <v>ООО "СПЕКТРО"</v>
          </cell>
        </row>
        <row r="1622">
          <cell r="A1622">
            <v>500311</v>
          </cell>
          <cell r="B1622" t="str">
            <v>ООО "СПЕКТРО НОРД"</v>
          </cell>
        </row>
        <row r="1623">
          <cell r="A1623">
            <v>300582</v>
          </cell>
          <cell r="B1623" t="str">
            <v>ООО "ФИРМА "СПЕЦМЕХАНИЗАЦ</v>
          </cell>
        </row>
        <row r="1624">
          <cell r="A1624">
            <v>500251</v>
          </cell>
          <cell r="B1624" t="str">
            <v>СПЕЦ. ОФК ПО САНКТ-ПЕТЕРБ</v>
          </cell>
        </row>
        <row r="1625">
          <cell r="A1625">
            <v>100474</v>
          </cell>
          <cell r="B1625" t="str">
            <v>ЗАО "СПЕЦТОРГ И КО"</v>
          </cell>
        </row>
        <row r="1626">
          <cell r="A1626">
            <v>300058</v>
          </cell>
          <cell r="B1626" t="str">
            <v>ООО "АВТОПАРК №6 СПЕЦТРАН</v>
          </cell>
        </row>
        <row r="1627">
          <cell r="A1627">
            <v>300034</v>
          </cell>
          <cell r="B1627" t="str">
            <v>ООО "СПЕЦХОЛОДМОНТАЖ"</v>
          </cell>
        </row>
        <row r="1628">
          <cell r="A1628">
            <v>500236</v>
          </cell>
          <cell r="B1628" t="str">
            <v>ООО "СПЕЦХОЛОДМОНТАЖ"</v>
          </cell>
        </row>
        <row r="1629">
          <cell r="A1629">
            <v>500232</v>
          </cell>
          <cell r="B1629" t="str">
            <v>ООО "СПЛАВ"</v>
          </cell>
        </row>
        <row r="1630">
          <cell r="A1630">
            <v>300084</v>
          </cell>
          <cell r="B1630" t="str">
            <v>ООО "СПОРТ-ЭКСПРЕСС"</v>
          </cell>
        </row>
        <row r="1631">
          <cell r="A1631">
            <v>500213</v>
          </cell>
          <cell r="B1631" t="str">
            <v>ООО "СПРИНГ"</v>
          </cell>
        </row>
        <row r="1632">
          <cell r="A1632">
            <v>100097</v>
          </cell>
          <cell r="B1632" t="str">
            <v>ООО "СПУТНИК"</v>
          </cell>
        </row>
        <row r="1633">
          <cell r="A1633">
            <v>500016</v>
          </cell>
          <cell r="B1633" t="str">
            <v>ГУП СПХ "ФРУНЗЕНСКОЕ"</v>
          </cell>
        </row>
        <row r="1634">
          <cell r="A1634">
            <v>300376</v>
          </cell>
          <cell r="B1634" t="str">
            <v>ООО "СТАЛКЕР"</v>
          </cell>
        </row>
        <row r="1635">
          <cell r="A1635">
            <v>300501</v>
          </cell>
          <cell r="B1635" t="str">
            <v>ООО "СТАЛЬПРОМ"</v>
          </cell>
        </row>
        <row r="1636">
          <cell r="A1636">
            <v>500285</v>
          </cell>
          <cell r="B1636" t="str">
            <v>ООО "СТАЛЬПРОМ"</v>
          </cell>
        </row>
        <row r="1637">
          <cell r="A1637">
            <v>100429</v>
          </cell>
          <cell r="B1637" t="str">
            <v>ООО "СТАНДАРТ"</v>
          </cell>
        </row>
        <row r="1638">
          <cell r="A1638">
            <v>100308</v>
          </cell>
          <cell r="B1638" t="str">
            <v>ООО "СТАР ДИСТРИБЬЮШН КОМ</v>
          </cell>
        </row>
        <row r="1639">
          <cell r="A1639">
            <v>60004</v>
          </cell>
          <cell r="B1639" t="str">
            <v>СТАНИСЛАВ</v>
          </cell>
        </row>
        <row r="1640">
          <cell r="A1640">
            <v>100131</v>
          </cell>
          <cell r="B1640" t="str">
            <v>ООО "СТЕКЛОПЛАСТ"</v>
          </cell>
        </row>
        <row r="1641">
          <cell r="A1641">
            <v>500184</v>
          </cell>
          <cell r="B1641" t="str">
            <v>ООО "СТЕЛЛ"</v>
          </cell>
        </row>
        <row r="1642">
          <cell r="A1642">
            <v>500140</v>
          </cell>
          <cell r="B1642" t="str">
            <v>ООО "СТЕЛС"</v>
          </cell>
        </row>
        <row r="1643">
          <cell r="A1643">
            <v>300184</v>
          </cell>
          <cell r="B1643" t="str">
            <v>ООО "СТЕП"</v>
          </cell>
        </row>
        <row r="1644">
          <cell r="A1644">
            <v>100284</v>
          </cell>
          <cell r="B1644" t="str">
            <v>ОАО "КОМБИНАТ ИМ. СТЕПАНА</v>
          </cell>
        </row>
        <row r="1645">
          <cell r="A1645">
            <v>100714</v>
          </cell>
          <cell r="B1645" t="str">
            <v>ООО "СЕВЕРНАЯ ТОРФЯНАЯ КО</v>
          </cell>
        </row>
        <row r="1646">
          <cell r="A1646">
            <v>100936</v>
          </cell>
          <cell r="B1646" t="str">
            <v>ООО "СТК"</v>
          </cell>
        </row>
        <row r="1647">
          <cell r="A1647">
            <v>100640</v>
          </cell>
          <cell r="B1647" t="str">
            <v>ООО СТО КОМПО</v>
          </cell>
        </row>
        <row r="1648">
          <cell r="A1648">
            <v>300141</v>
          </cell>
          <cell r="B1648" t="str">
            <v>ОАО "СТРАХОВОЕ ОБЩЕСТВО С</v>
          </cell>
        </row>
        <row r="1649">
          <cell r="A1649">
            <v>300427</v>
          </cell>
          <cell r="B1649" t="str">
            <v>ООО "СТРОИТЕЛЬ-ГАРАНТ"</v>
          </cell>
        </row>
        <row r="1650">
          <cell r="A1650">
            <v>300400</v>
          </cell>
          <cell r="B1650" t="str">
            <v>ООО "СТРОЙИНЖИНИРИНГ"</v>
          </cell>
        </row>
        <row r="1651">
          <cell r="A1651">
            <v>500105</v>
          </cell>
          <cell r="B1651" t="str">
            <v>ООО "СТРОЙКОМ"</v>
          </cell>
        </row>
        <row r="1652">
          <cell r="A1652">
            <v>500297</v>
          </cell>
          <cell r="B1652" t="str">
            <v>ООО "СТРОЙМОНТАЖ"</v>
          </cell>
        </row>
        <row r="1653">
          <cell r="A1653">
            <v>100340</v>
          </cell>
          <cell r="B1653" t="str">
            <v>ООО "СТРОЙПРОЕКТ ПЛЮС"</v>
          </cell>
        </row>
        <row r="1654">
          <cell r="A1654">
            <v>100589</v>
          </cell>
          <cell r="B1654" t="str">
            <v>ООО "СТРОЙПРОМТЕХ"</v>
          </cell>
        </row>
        <row r="1655">
          <cell r="A1655">
            <v>100829</v>
          </cell>
          <cell r="B1655" t="str">
            <v>ЗАО "СТРОЙРЕМОНТ"</v>
          </cell>
        </row>
        <row r="1656">
          <cell r="A1656">
            <v>300342</v>
          </cell>
          <cell r="B1656" t="str">
            <v>ООО "СТРОЙТЕХНОЛОГИЯ"</v>
          </cell>
        </row>
        <row r="1657">
          <cell r="A1657">
            <v>500293</v>
          </cell>
          <cell r="B1657" t="str">
            <v>ООО "СТРОЙТОРГ"</v>
          </cell>
        </row>
        <row r="1658">
          <cell r="A1658">
            <v>300390</v>
          </cell>
          <cell r="B1658" t="str">
            <v>ООО "СТРОЙТОРГ"</v>
          </cell>
        </row>
        <row r="1659">
          <cell r="A1659">
            <v>500074</v>
          </cell>
          <cell r="B1659" t="str">
            <v>ООО "СТЭЛЛ"</v>
          </cell>
        </row>
        <row r="1660">
          <cell r="A1660">
            <v>500075</v>
          </cell>
          <cell r="B1660" t="str">
            <v>ООО "СТЭЛТОНСТРОЙ"</v>
          </cell>
        </row>
        <row r="1661">
          <cell r="A1661">
            <v>100190</v>
          </cell>
          <cell r="B1661" t="str">
            <v>ООО "СТЭМ"</v>
          </cell>
        </row>
        <row r="1662">
          <cell r="A1662">
            <v>300520</v>
          </cell>
          <cell r="B1662" t="str">
            <v>ЗАО "СУДОМЕХ САПЛАЙ"</v>
          </cell>
        </row>
        <row r="1663">
          <cell r="A1663">
            <v>500153</v>
          </cell>
          <cell r="B1663" t="str">
            <v>ЗАО "СУМ"ЛЕНДОРСТРОЙ-2"</v>
          </cell>
        </row>
        <row r="1664">
          <cell r="A1664">
            <v>300514</v>
          </cell>
          <cell r="B1664" t="str">
            <v>ООО "СФЕРА"</v>
          </cell>
        </row>
        <row r="1665">
          <cell r="A1665">
            <v>500287</v>
          </cell>
          <cell r="B1665" t="str">
            <v>ООО "СФИНКС"</v>
          </cell>
        </row>
        <row r="1666">
          <cell r="A1666">
            <v>500171</v>
          </cell>
          <cell r="B1666" t="str">
            <v>ООО "СРОИТЕЛЬНАЯ ФИРМА "Э</v>
          </cell>
        </row>
        <row r="1667">
          <cell r="A1667">
            <v>300522</v>
          </cell>
          <cell r="B1667" t="str">
            <v>ЗАО "СЭТ-ГЕЙМ"</v>
          </cell>
        </row>
        <row r="1668">
          <cell r="A1668">
            <v>100431</v>
          </cell>
          <cell r="B1668" t="str">
            <v>ООО "ТАКОМ ПЛЮС"</v>
          </cell>
        </row>
        <row r="1669">
          <cell r="A1669">
            <v>300284</v>
          </cell>
          <cell r="B1669" t="str">
            <v>ООО "ТАЛЕР"</v>
          </cell>
        </row>
        <row r="1670">
          <cell r="A1670">
            <v>300362</v>
          </cell>
          <cell r="B1670" t="str">
            <v>ООО "ТАЛИСМАН ЭКСПЕДИШИНС</v>
          </cell>
        </row>
        <row r="1671">
          <cell r="A1671">
            <v>100480</v>
          </cell>
          <cell r="B1671" t="str">
            <v>ЗАО "ТАЛОСТО"</v>
          </cell>
        </row>
        <row r="1672">
          <cell r="A1672">
            <v>300053</v>
          </cell>
          <cell r="B1672" t="str">
            <v>ГЛАВНОЕ УПРАВЛЕНИЕ ФЕДЕРА</v>
          </cell>
        </row>
        <row r="1673">
          <cell r="A1673">
            <v>100157</v>
          </cell>
          <cell r="B1673" t="str">
            <v>ООО ТАПАКО</v>
          </cell>
        </row>
        <row r="1674">
          <cell r="A1674">
            <v>300270</v>
          </cell>
          <cell r="B1674" t="str">
            <v>ООО " ЖУРНАЛ "ТАРА И УПАК</v>
          </cell>
        </row>
        <row r="1675">
          <cell r="A1675">
            <v>100953</v>
          </cell>
          <cell r="B1675" t="str">
            <v>ООО "ТАУРАС-ПЛАСТ"</v>
          </cell>
        </row>
        <row r="1676">
          <cell r="A1676">
            <v>500273</v>
          </cell>
          <cell r="B1676" t="str">
            <v>ЗАО "ТВН"</v>
          </cell>
        </row>
        <row r="1677">
          <cell r="A1677">
            <v>100510</v>
          </cell>
          <cell r="B1677" t="str">
            <v>ООО ТД НОВОТЕКС</v>
          </cell>
        </row>
        <row r="1678">
          <cell r="A1678">
            <v>500183</v>
          </cell>
          <cell r="B1678" t="str">
            <v>ООО "ТОРГОВЫЙ ДОМ СЕВЕРОЗ</v>
          </cell>
        </row>
        <row r="1679">
          <cell r="A1679">
            <v>100106</v>
          </cell>
          <cell r="B1679" t="str">
            <v>ООО "ТЕРРА"</v>
          </cell>
        </row>
        <row r="1680">
          <cell r="A1680">
            <v>100069</v>
          </cell>
          <cell r="B1680" t="str">
            <v>ЗАО "ТД ЭРА"</v>
          </cell>
        </row>
        <row r="1681">
          <cell r="A1681">
            <v>100193</v>
          </cell>
          <cell r="B1681" t="str">
            <v>ООО "ТОРГОВЫЙ ДОМ ТЕКС"</v>
          </cell>
        </row>
        <row r="1682">
          <cell r="A1682">
            <v>300411</v>
          </cell>
          <cell r="B1682" t="str">
            <v>НОУ ИПК "ТЕЛЕКОМ"</v>
          </cell>
        </row>
        <row r="1683">
          <cell r="A1683">
            <v>300471</v>
          </cell>
          <cell r="B1683" t="str">
            <v>ОАО "ТЕЛЕКОМПАНИЯ САНКТ-П</v>
          </cell>
        </row>
        <row r="1684">
          <cell r="A1684">
            <v>100777</v>
          </cell>
          <cell r="B1684" t="str">
            <v>ЗАО "ТЕЛЕКОМ ПОИНТ"</v>
          </cell>
        </row>
        <row r="1685">
          <cell r="A1685">
            <v>100725</v>
          </cell>
          <cell r="B1685" t="str">
            <v>ОАО "ТЕМП ПЕРВЫЙ"</v>
          </cell>
        </row>
        <row r="1686">
          <cell r="A1686">
            <v>100783</v>
          </cell>
          <cell r="B1686" t="str">
            <v>ООО "СТРОИТЕЛЬНЫЕ МАТЕРИА</v>
          </cell>
        </row>
        <row r="1687">
          <cell r="A1687">
            <v>500194</v>
          </cell>
          <cell r="B1687" t="str">
            <v>ООО "ТЕРРА"</v>
          </cell>
        </row>
        <row r="1688">
          <cell r="A1688">
            <v>300273</v>
          </cell>
          <cell r="B1688" t="str">
            <v>АНО "ТЕСТ-С.-ПЕТЕРБУРГ"</v>
          </cell>
        </row>
        <row r="1689">
          <cell r="A1689">
            <v>300316</v>
          </cell>
          <cell r="B1689" t="str">
            <v>ФГУ "ТЕСТ-С.-ПЕТЕРБУРГ"</v>
          </cell>
        </row>
        <row r="1690">
          <cell r="A1690">
            <v>300337</v>
          </cell>
          <cell r="B1690" t="str">
            <v>ЦЕНТР ИСПЫТАНИЙ И СЕРТИФИ</v>
          </cell>
        </row>
        <row r="1691">
          <cell r="A1691">
            <v>300011</v>
          </cell>
          <cell r="B1691" t="str">
            <v>ЗАО "ТЕХКОМП"</v>
          </cell>
        </row>
        <row r="1692">
          <cell r="A1692">
            <v>300419</v>
          </cell>
          <cell r="B1692" t="str">
            <v>ТЕХНИКС</v>
          </cell>
        </row>
        <row r="1693">
          <cell r="A1693">
            <v>300167</v>
          </cell>
          <cell r="B1693" t="str">
            <v>ООО "МЕЖДУНАРОДНЫЙ ТЕХНИЧ</v>
          </cell>
        </row>
        <row r="1694">
          <cell r="A1694">
            <v>500123</v>
          </cell>
          <cell r="B1694" t="str">
            <v>ООО "МЕЖДУНАРОДНЫЙ ТЕХН.</v>
          </cell>
        </row>
        <row r="1695">
          <cell r="A1695">
            <v>500168</v>
          </cell>
          <cell r="B1695" t="str">
            <v>ООО "ТЕХНОБИЗНЕСГРУПП"</v>
          </cell>
        </row>
        <row r="1696">
          <cell r="A1696">
            <v>100944</v>
          </cell>
          <cell r="B1696" t="str">
            <v>ООО "ТЕХНОДОМ"</v>
          </cell>
        </row>
        <row r="1697">
          <cell r="A1697">
            <v>100360</v>
          </cell>
          <cell r="B1697" t="str">
            <v>ООО "ТЕХНОИНФОРМ-БАЛТИКА"</v>
          </cell>
        </row>
        <row r="1698">
          <cell r="A1698">
            <v>100959</v>
          </cell>
          <cell r="B1698" t="str">
            <v>ООО "ТЕХНОКОМ"</v>
          </cell>
        </row>
        <row r="1699">
          <cell r="A1699">
            <v>100792</v>
          </cell>
          <cell r="B1699" t="str">
            <v>ООО "ТЕХНОКОМП"</v>
          </cell>
        </row>
        <row r="1700">
          <cell r="A1700">
            <v>500308</v>
          </cell>
          <cell r="B1700" t="str">
            <v>ОАО "ТЕХНОКОМПЛЕКС"</v>
          </cell>
        </row>
        <row r="1701">
          <cell r="A1701">
            <v>300125</v>
          </cell>
          <cell r="B1701" t="str">
            <v>ООО "ТЕХНОЛОГИЯ СЕРВИС +"</v>
          </cell>
        </row>
        <row r="1702">
          <cell r="A1702">
            <v>300126</v>
          </cell>
          <cell r="B1702" t="str">
            <v>ООО "ТЕХНОЛОГИЯ СЕРВИС+"</v>
          </cell>
        </row>
        <row r="1703">
          <cell r="A1703">
            <v>300322</v>
          </cell>
          <cell r="B1703" t="str">
            <v>ООО "ТЕХНОМИР"</v>
          </cell>
        </row>
        <row r="1704">
          <cell r="A1704">
            <v>100862</v>
          </cell>
          <cell r="B1704" t="str">
            <v>ЗАО "ТЕХНООПТОРГ"</v>
          </cell>
        </row>
        <row r="1705">
          <cell r="A1705">
            <v>300012</v>
          </cell>
          <cell r="B1705" t="str">
            <v>ЗАО "ТЕХНОПАРК"</v>
          </cell>
        </row>
        <row r="1706">
          <cell r="A1706">
            <v>100600</v>
          </cell>
          <cell r="B1706" t="str">
            <v>ООО "ТЕХНОПРОЕКТ"</v>
          </cell>
        </row>
        <row r="1707">
          <cell r="A1707">
            <v>500203</v>
          </cell>
          <cell r="B1707" t="str">
            <v>ООО "ТЕХНОСАД"</v>
          </cell>
        </row>
        <row r="1708">
          <cell r="A1708">
            <v>500190</v>
          </cell>
          <cell r="B1708" t="str">
            <v>ООО "ТЕХНОСИЛА"</v>
          </cell>
        </row>
        <row r="1709">
          <cell r="A1709">
            <v>100907</v>
          </cell>
          <cell r="B1709" t="str">
            <v>ООО "ТЕХНОСПЕКТР"</v>
          </cell>
        </row>
        <row r="1710">
          <cell r="A1710">
            <v>100269</v>
          </cell>
          <cell r="B1710" t="str">
            <v>ООО "ТЕХСНАБ"</v>
          </cell>
        </row>
        <row r="1711">
          <cell r="A1711">
            <v>100447</v>
          </cell>
          <cell r="B1711" t="str">
            <v>ООО "ТЕХСТРОЙ"</v>
          </cell>
        </row>
        <row r="1712">
          <cell r="A1712">
            <v>300402</v>
          </cell>
          <cell r="B1712" t="str">
            <v>ООО "ТЕХСТРОЙ"</v>
          </cell>
        </row>
        <row r="1713">
          <cell r="A1713">
            <v>500179</v>
          </cell>
          <cell r="B1713" t="str">
            <v>ООО "ТЕХСТРОЙ"</v>
          </cell>
        </row>
        <row r="1714">
          <cell r="A1714">
            <v>100313</v>
          </cell>
          <cell r="B1714" t="str">
            <v>ООО "ТИККОТЕКС"</v>
          </cell>
        </row>
        <row r="1715">
          <cell r="A1715">
            <v>100855</v>
          </cell>
          <cell r="B1715" t="str">
            <v>ООО "ТИМСОН"</v>
          </cell>
        </row>
        <row r="1716">
          <cell r="A1716">
            <v>100333</v>
          </cell>
          <cell r="B1716" t="str">
            <v>ООО "ТИССЬЮ-СЕРВИС"</v>
          </cell>
        </row>
        <row r="1717">
          <cell r="A1717">
            <v>100768</v>
          </cell>
          <cell r="B1717" t="str">
            <v>ООО "ТИС ТЕКС"</v>
          </cell>
        </row>
        <row r="1718">
          <cell r="A1718">
            <v>100054</v>
          </cell>
          <cell r="B1718" t="str">
            <v>ООО "ТИТУЛ"</v>
          </cell>
        </row>
        <row r="1719">
          <cell r="A1719">
            <v>300393</v>
          </cell>
          <cell r="B1719" t="str">
            <v>ООО "ТИТУЛ"</v>
          </cell>
        </row>
        <row r="1720">
          <cell r="A1720">
            <v>500310</v>
          </cell>
          <cell r="B1720" t="str">
            <v>ООО "НАУЧНО-ТЕХНИЧЕСКОЕ</v>
          </cell>
        </row>
        <row r="1721">
          <cell r="A1721">
            <v>100666</v>
          </cell>
          <cell r="B1721" t="str">
            <v>ООО "ТКК КОНВЕНТ"</v>
          </cell>
        </row>
        <row r="1722">
          <cell r="A1722">
            <v>100511</v>
          </cell>
          <cell r="B1722" t="str">
            <v>ООО "ТОГАС"</v>
          </cell>
        </row>
        <row r="1723">
          <cell r="A1723">
            <v>300108</v>
          </cell>
          <cell r="B1723" t="str">
            <v>АДВОКАТ ТОЛКАЧЕВ ГЕННАДИЙ</v>
          </cell>
        </row>
        <row r="1724">
          <cell r="A1724">
            <v>100250</v>
          </cell>
          <cell r="B1724" t="str">
            <v>ООО "ТОНЕР-СПБ"</v>
          </cell>
        </row>
        <row r="1725">
          <cell r="A1725">
            <v>100828</v>
          </cell>
          <cell r="B1725" t="str">
            <v>ЗАО "ЛВЗ "ТОПАЗ"</v>
          </cell>
        </row>
        <row r="1726">
          <cell r="A1726">
            <v>300287</v>
          </cell>
          <cell r="B1726" t="str">
            <v>ООО "ТОП ХАУЗ"</v>
          </cell>
        </row>
        <row r="1727">
          <cell r="A1727">
            <v>300153</v>
          </cell>
          <cell r="B1727" t="str">
            <v>ООО "ТОР"</v>
          </cell>
        </row>
        <row r="1728">
          <cell r="A1728">
            <v>500076</v>
          </cell>
          <cell r="B1728" t="str">
            <v>ООО "ТОР"</v>
          </cell>
        </row>
        <row r="1729">
          <cell r="A1729">
            <v>100680</v>
          </cell>
          <cell r="B1729" t="str">
            <v>ООО "ТОРАЛ"</v>
          </cell>
        </row>
        <row r="1730">
          <cell r="A1730">
            <v>100882</v>
          </cell>
          <cell r="B1730" t="str">
            <v>ООО "ТОРАС"</v>
          </cell>
        </row>
        <row r="1731">
          <cell r="A1731">
            <v>100933</v>
          </cell>
          <cell r="B1731" t="str">
            <v>ООО "ТОРГОВЫЙ ДОМ "ВМК"</v>
          </cell>
        </row>
        <row r="1732">
          <cell r="A1732">
            <v>300521</v>
          </cell>
          <cell r="B1732" t="str">
            <v>ООО "ТОРГОВЫЙ ДОМ ДЕРЖАВА</v>
          </cell>
        </row>
        <row r="1733">
          <cell r="A1733">
            <v>500078</v>
          </cell>
          <cell r="B1733" t="str">
            <v>ООО "КОМПАНИЯ ТОРГОВЫЙ ДИ</v>
          </cell>
        </row>
        <row r="1734">
          <cell r="A1734">
            <v>100446</v>
          </cell>
          <cell r="B1734" t="str">
            <v>ЗАО "ТОРГОВЫЙ ДОМ"</v>
          </cell>
        </row>
        <row r="1735">
          <cell r="A1735">
            <v>500249</v>
          </cell>
          <cell r="B1735" t="str">
            <v>ООО "ТОРГОВЫЙ МИР"</v>
          </cell>
        </row>
        <row r="1736">
          <cell r="A1736">
            <v>100980</v>
          </cell>
          <cell r="B1736" t="str">
            <v>ООО "ТОРГ ПОСТАВКА"</v>
          </cell>
        </row>
        <row r="1737">
          <cell r="A1737">
            <v>100022</v>
          </cell>
          <cell r="B1737" t="str">
            <v>ООО "ТОРН -НЕВА"</v>
          </cell>
        </row>
        <row r="1738">
          <cell r="A1738">
            <v>500079</v>
          </cell>
          <cell r="B1738" t="str">
            <v>ООО "ТОРОС"</v>
          </cell>
        </row>
        <row r="1739">
          <cell r="A1739">
            <v>300102</v>
          </cell>
          <cell r="B1739" t="str">
            <v>ООО "ТОРОС"</v>
          </cell>
        </row>
        <row r="1740">
          <cell r="A1740">
            <v>300035</v>
          </cell>
          <cell r="B1740" t="str">
            <v>ООО "ТОР-СЕРВИС"</v>
          </cell>
        </row>
        <row r="1741">
          <cell r="A1741">
            <v>100952</v>
          </cell>
          <cell r="B1741" t="str">
            <v>ООО "СЕВЕРО-ЗАПАДНАЯ ТОРФ</v>
          </cell>
        </row>
        <row r="1742">
          <cell r="A1742">
            <v>300013</v>
          </cell>
          <cell r="B1742" t="str">
            <v>ЗАО "ТОРЭЛ"</v>
          </cell>
        </row>
        <row r="1743">
          <cell r="A1743">
            <v>300454</v>
          </cell>
          <cell r="B1743" t="str">
            <v>АНО "РЕДАКЦИЯ ГАЗЕТЫ</v>
          </cell>
        </row>
        <row r="1744">
          <cell r="A1744">
            <v>300463</v>
          </cell>
          <cell r="B1744" t="str">
            <v>МП "ТЕЛЕ-РАДИО ТОСНО"</v>
          </cell>
        </row>
        <row r="1745">
          <cell r="A1745">
            <v>300251</v>
          </cell>
          <cell r="B1745" t="str">
            <v>ООО "ТОЧКА ВИДЕНИЯ"</v>
          </cell>
        </row>
        <row r="1746">
          <cell r="A1746">
            <v>300086</v>
          </cell>
          <cell r="B1746" t="str">
            <v>ЗАО "ТРАНС-ЭКСПРЕСС"</v>
          </cell>
        </row>
        <row r="1747">
          <cell r="A1747">
            <v>300576</v>
          </cell>
          <cell r="B1747" t="str">
            <v>ЗАО "ТРАНСТЕХ*</v>
          </cell>
        </row>
        <row r="1748">
          <cell r="A1748">
            <v>300394</v>
          </cell>
          <cell r="B1748" t="str">
            <v>ООО "ТРАНС-ЗНАК"</v>
          </cell>
        </row>
        <row r="1749">
          <cell r="A1749">
            <v>500259</v>
          </cell>
          <cell r="B1749" t="str">
            <v>ООО "ТД ТРАНСЛИФТ"</v>
          </cell>
        </row>
        <row r="1750">
          <cell r="A1750">
            <v>300314</v>
          </cell>
          <cell r="B1750" t="str">
            <v>ООО "ТД ТРАНСЛИФТ"</v>
          </cell>
        </row>
        <row r="1751">
          <cell r="A1751">
            <v>100135</v>
          </cell>
          <cell r="B1751" t="str">
            <v>ООО "ТРАНСМАРК"</v>
          </cell>
        </row>
        <row r="1752">
          <cell r="A1752">
            <v>500305</v>
          </cell>
          <cell r="B1752" t="str">
            <v>ОАО "ТРАНСМОСТ"</v>
          </cell>
        </row>
        <row r="1753">
          <cell r="A1753">
            <v>100238</v>
          </cell>
          <cell r="B1753" t="str">
            <v>ООО "ВЕСТ-ЛАЙН"</v>
          </cell>
        </row>
        <row r="1754">
          <cell r="A1754">
            <v>100581</v>
          </cell>
          <cell r="B1754" t="str">
            <v>ООО "ТРАНССЕРВИС"</v>
          </cell>
        </row>
        <row r="1755">
          <cell r="A1755">
            <v>100361</v>
          </cell>
          <cell r="B1755" t="str">
            <v>ООО "ТРАСТ"</v>
          </cell>
        </row>
        <row r="1756">
          <cell r="A1756">
            <v>300372</v>
          </cell>
          <cell r="B1756" t="str">
            <v>ООО "ТРАФИК"</v>
          </cell>
        </row>
        <row r="1757">
          <cell r="A1757">
            <v>100740</v>
          </cell>
          <cell r="B1757" t="str">
            <v>ООО "НЕВА-ТРЕЙДИНГ"</v>
          </cell>
        </row>
        <row r="1758">
          <cell r="A1758">
            <v>100808</v>
          </cell>
          <cell r="B1758" t="str">
            <v>ООО "ТРЕЙДКОМ"</v>
          </cell>
        </row>
        <row r="1759">
          <cell r="A1759">
            <v>500130</v>
          </cell>
          <cell r="B1759" t="str">
            <v>ООО "ТРЕЙД-КОМПЛЕКТ*</v>
          </cell>
        </row>
        <row r="1760">
          <cell r="A1760" t="str">
            <v>E000002</v>
          </cell>
          <cell r="B1760" t="str">
            <v>ТРЕКИН Д.</v>
          </cell>
        </row>
        <row r="1761">
          <cell r="A1761">
            <v>500120</v>
          </cell>
          <cell r="B1761" t="str">
            <v>ГУП "ТРЕСТ ГРИИ"</v>
          </cell>
        </row>
        <row r="1762">
          <cell r="A1762">
            <v>100797</v>
          </cell>
          <cell r="B1762" t="str">
            <v>ООО "ТРИСТА"</v>
          </cell>
        </row>
        <row r="1763">
          <cell r="A1763">
            <v>100229</v>
          </cell>
          <cell r="B1763" t="str">
            <v>ООО "ТРИТОН"</v>
          </cell>
        </row>
        <row r="1764">
          <cell r="A1764">
            <v>100215</v>
          </cell>
          <cell r="B1764" t="str">
            <v>ООО "ТРИУМФ"</v>
          </cell>
        </row>
        <row r="1765">
          <cell r="A1765">
            <v>100453</v>
          </cell>
          <cell r="B1765" t="str">
            <v>ЗАО "ТРОЙКА"</v>
          </cell>
        </row>
        <row r="1766">
          <cell r="A1766">
            <v>100637</v>
          </cell>
          <cell r="B1766" t="str">
            <v>ООО "ТРОЯ"</v>
          </cell>
        </row>
        <row r="1767">
          <cell r="A1767">
            <v>300580</v>
          </cell>
          <cell r="B1767" t="str">
            <v>ООО "РАДИО ТРЭЙД"</v>
          </cell>
        </row>
        <row r="1768">
          <cell r="A1768">
            <v>500080</v>
          </cell>
          <cell r="B1768" t="str">
            <v>ООО "Т-СИСТЕМС СИАЙЭС"</v>
          </cell>
        </row>
        <row r="1769">
          <cell r="A1769">
            <v>100207</v>
          </cell>
          <cell r="B1769" t="str">
            <v>ООО "ТТСПОРТ"</v>
          </cell>
        </row>
        <row r="1770">
          <cell r="A1770">
            <v>500003</v>
          </cell>
          <cell r="B1770" t="str">
            <v>ТЕРРИТОРИАЛЬНОЕ УПРАВЛЕНИ</v>
          </cell>
        </row>
        <row r="1771">
          <cell r="A1771">
            <v>100636</v>
          </cell>
          <cell r="B1771" t="str">
            <v>ООО КОМПАНИЯ ТУНАЙЧА СПБ</v>
          </cell>
        </row>
        <row r="1772">
          <cell r="A1772">
            <v>500077</v>
          </cell>
          <cell r="B1772" t="str">
            <v>ТЕРРИТОРИАЛЬНОЕ УПРАВЛЕНИ</v>
          </cell>
        </row>
        <row r="1773">
          <cell r="A1773">
            <v>100199</v>
          </cell>
          <cell r="B1773" t="str">
            <v>ООО "ТОПЛИВНО-ФИНАНСОВАЯ</v>
          </cell>
        </row>
        <row r="1774">
          <cell r="A1774">
            <v>100773</v>
          </cell>
          <cell r="B1774" t="str">
            <v>ООО "КОМПАНИЯ "ТЭНКА-ТЭКС</v>
          </cell>
        </row>
        <row r="1775">
          <cell r="A1775">
            <v>100047</v>
          </cell>
          <cell r="B1775" t="str">
            <v>ООО "УАЙТХОЛЛ-САНКТ-ПЕТЕР</v>
          </cell>
        </row>
        <row r="1776">
          <cell r="A1776">
            <v>100749</v>
          </cell>
          <cell r="B1776" t="str">
            <v>ООО "ТОРГОВЫЙ ДОМ "УВА-МО</v>
          </cell>
        </row>
        <row r="1777">
          <cell r="A1777">
            <v>300290</v>
          </cell>
          <cell r="B1777" t="str">
            <v>ОТДЕЛ ВНЕВЕДОМСТВЕННОЙ ОХ</v>
          </cell>
        </row>
        <row r="1778">
          <cell r="A1778">
            <v>300042</v>
          </cell>
          <cell r="B1778" t="str">
            <v>ОТДЕЛ ВНЕВЕДОМСТВЕННОЙ ОХ</v>
          </cell>
        </row>
        <row r="1779">
          <cell r="A1779">
            <v>300043</v>
          </cell>
          <cell r="B1779" t="str">
            <v>ОТДЕЛ ВНЕВЕДОМСТВЕННОЙ ОХ</v>
          </cell>
        </row>
        <row r="1780">
          <cell r="A1780">
            <v>300044</v>
          </cell>
          <cell r="B1780" t="str">
            <v>ОТДЕЛ ВНЕВЕДОМСТВЕННОЙ ОХ</v>
          </cell>
        </row>
        <row r="1781">
          <cell r="A1781">
            <v>300045</v>
          </cell>
          <cell r="B1781" t="str">
            <v>ОТДЕЛ ВНЕВЕДОМСТВЕННОЙ ОХ</v>
          </cell>
        </row>
        <row r="1782">
          <cell r="A1782">
            <v>500146</v>
          </cell>
          <cell r="B1782" t="str">
            <v>13 ОПО УГПС МЧС</v>
          </cell>
        </row>
        <row r="1783">
          <cell r="A1783">
            <v>500001</v>
          </cell>
          <cell r="B1783" t="str">
            <v>ОФК ПО МОСКОВСКОМУ РАЙОНУ</v>
          </cell>
        </row>
        <row r="1784">
          <cell r="A1784">
            <v>500015</v>
          </cell>
          <cell r="B1784" t="str">
            <v>ГУ "УГПС ГУВД СПБ И ЛО"</v>
          </cell>
        </row>
        <row r="1785">
          <cell r="A1785">
            <v>300519</v>
          </cell>
          <cell r="B1785" t="str">
            <v>ООО "У.К.Ф.-САЛЬДО"</v>
          </cell>
        </row>
        <row r="1786">
          <cell r="A1786">
            <v>500314</v>
          </cell>
          <cell r="B1786" t="str">
            <v>ЗАО "УЛЬТРА ЭЛЕКТРОНИК АГ</v>
          </cell>
        </row>
        <row r="1787">
          <cell r="A1787">
            <v>500139</v>
          </cell>
          <cell r="B1787" t="str">
            <v>ИЦ АНО "УМИТЦ ПРИ БАЛТГОС</v>
          </cell>
        </row>
        <row r="1788">
          <cell r="A1788">
            <v>100432</v>
          </cell>
          <cell r="B1788" t="str">
            <v>ЗАО "УМКА-ФАМКЭР"</v>
          </cell>
        </row>
        <row r="1789">
          <cell r="A1789">
            <v>100979</v>
          </cell>
          <cell r="B1789" t="str">
            <v>ООО "УНИВЕРСАЛ-ТРЕЙД"</v>
          </cell>
        </row>
        <row r="1790">
          <cell r="A1790">
            <v>300473</v>
          </cell>
          <cell r="B1790" t="str">
            <v>ООО "УНИВЕРСАЛ-СЕРВИС"</v>
          </cell>
        </row>
        <row r="1791">
          <cell r="A1791">
            <v>100926</v>
          </cell>
          <cell r="B1791" t="str">
            <v>Ф-Л ООО "УНИ-МЕРКУРИЙ" В</v>
          </cell>
        </row>
        <row r="1792">
          <cell r="A1792">
            <v>500198</v>
          </cell>
          <cell r="B1792" t="str">
            <v>ООО "УНР-398"</v>
          </cell>
        </row>
        <row r="1793">
          <cell r="A1793">
            <v>300174</v>
          </cell>
          <cell r="B1793" t="str">
            <v>НП "УПРАВЛЕНИЕ ПО ВНЕДРЕН</v>
          </cell>
        </row>
        <row r="1794">
          <cell r="A1794">
            <v>300562</v>
          </cell>
          <cell r="B1794" t="str">
            <v>ООО "УПРАВЛЕНИЕ</v>
          </cell>
        </row>
        <row r="1795">
          <cell r="A1795">
            <v>500157</v>
          </cell>
          <cell r="B1795" t="str">
            <v>ООО "УПС-96"</v>
          </cell>
        </row>
        <row r="1796">
          <cell r="A1796">
            <v>100951</v>
          </cell>
          <cell r="B1796" t="str">
            <v>КБ "НКФ "УРАЛСИБ-НИКОЙЛ"(</v>
          </cell>
        </row>
        <row r="1797">
          <cell r="A1797">
            <v>500218</v>
          </cell>
          <cell r="B1797" t="str">
            <v>ООО "УПРАВЛЕНИЕ СПЕЦИАЛЬН</v>
          </cell>
        </row>
        <row r="1798">
          <cell r="A1798">
            <v>300450</v>
          </cell>
          <cell r="B1798" t="str">
            <v>УФК МФ ПО Г.МОСКВЕ</v>
          </cell>
        </row>
        <row r="1799">
          <cell r="A1799">
            <v>500083</v>
          </cell>
          <cell r="B1799" t="str">
            <v>УПРАВЛЕНИЕ ФЕДЕРАЛЬНОГО</v>
          </cell>
        </row>
        <row r="1800">
          <cell r="A1800" t="str">
            <v>E000073</v>
          </cell>
          <cell r="B1800" t="str">
            <v>УЦЕХОВСКАЯ ОЛЬГА</v>
          </cell>
        </row>
        <row r="1801">
          <cell r="A1801">
            <v>100737</v>
          </cell>
          <cell r="B1801" t="str">
            <v>ООО "УЮТ-2000"</v>
          </cell>
        </row>
        <row r="1802">
          <cell r="A1802">
            <v>100692</v>
          </cell>
          <cell r="B1802" t="str">
            <v>ООО "ФАБУЛА СПБ"</v>
          </cell>
        </row>
        <row r="1803">
          <cell r="A1803">
            <v>100818</v>
          </cell>
          <cell r="B1803" t="str">
            <v>ООО "ФАВОРИТ"</v>
          </cell>
        </row>
        <row r="1804">
          <cell r="A1804">
            <v>200001</v>
          </cell>
          <cell r="B1804" t="str">
            <v>FAZER BEKERY LTD</v>
          </cell>
        </row>
        <row r="1805">
          <cell r="A1805" t="str">
            <v>K0002</v>
          </cell>
          <cell r="B1805" t="str">
            <v>ООО "ФАКЕЛ"</v>
          </cell>
        </row>
        <row r="1806">
          <cell r="A1806">
            <v>100954</v>
          </cell>
          <cell r="B1806" t="str">
            <v>ЗАО "ФАКТОР-ФИРМА "ЭНЕРГИ</v>
          </cell>
        </row>
        <row r="1807">
          <cell r="A1807">
            <v>100203</v>
          </cell>
          <cell r="B1807" t="str">
            <v>ЗАО ФАКТОР-ФИРМА ЭНЕРГИЯ</v>
          </cell>
        </row>
        <row r="1808">
          <cell r="A1808">
            <v>300186</v>
          </cell>
          <cell r="B1808" t="str">
            <v>ЗАО "ФАКТОРИЯ"</v>
          </cell>
        </row>
        <row r="1809">
          <cell r="A1809">
            <v>300567</v>
          </cell>
          <cell r="B1809" t="str">
            <v>ООО "ПЦ "МУЗЫКАЛЬНАЯ ФАКТ</v>
          </cell>
        </row>
        <row r="1810">
          <cell r="A1810">
            <v>100911</v>
          </cell>
          <cell r="B1810" t="str">
            <v>ЗАО "ФАКТОР-ФИРМА "ЭНЕРГИ</v>
          </cell>
        </row>
        <row r="1811">
          <cell r="A1811">
            <v>100960</v>
          </cell>
          <cell r="B1811" t="str">
            <v>ООО "ФАЛЬКОН-ТОРГ"</v>
          </cell>
        </row>
        <row r="1812">
          <cell r="A1812">
            <v>300194</v>
          </cell>
          <cell r="B1812" t="str">
            <v>ООО "ФАНТАОН"</v>
          </cell>
        </row>
        <row r="1813">
          <cell r="A1813">
            <v>100774</v>
          </cell>
          <cell r="B1813" t="str">
            <v>ООО ФАРАОН</v>
          </cell>
        </row>
        <row r="1814">
          <cell r="A1814">
            <v>300173</v>
          </cell>
          <cell r="B1814" t="str">
            <v>ООО "ФАРВАТЕР"</v>
          </cell>
        </row>
        <row r="1815">
          <cell r="A1815">
            <v>100685</v>
          </cell>
          <cell r="B1815" t="str">
            <v>ООО "ФАРВАТЕР"</v>
          </cell>
        </row>
        <row r="1816">
          <cell r="A1816">
            <v>100170</v>
          </cell>
          <cell r="B1816" t="str">
            <v>ЗАО "МНПП"ФАРТ"</v>
          </cell>
        </row>
        <row r="1817">
          <cell r="A1817">
            <v>300199</v>
          </cell>
          <cell r="B1817" t="str">
            <v>ООО "ФАСАДТЕХНОСТРОЙ"</v>
          </cell>
        </row>
        <row r="1818">
          <cell r="A1818">
            <v>500174</v>
          </cell>
          <cell r="B1818" t="str">
            <v>ООО "ФАСАДТЕХНОСТРОЙ"</v>
          </cell>
        </row>
        <row r="1819">
          <cell r="A1819">
            <v>100461</v>
          </cell>
          <cell r="B1819" t="str">
            <v>ООО "ФАЭТОН - АГРО"</v>
          </cell>
        </row>
        <row r="1820">
          <cell r="A1820">
            <v>20002</v>
          </cell>
          <cell r="B1820" t="str">
            <v>ФАКЕЛ БАЛТИЙСКИЙ БАНК №20</v>
          </cell>
        </row>
        <row r="1821">
          <cell r="A1821">
            <v>20003</v>
          </cell>
          <cell r="B1821" t="str">
            <v>ФАКЕЛ БАЛТИЙСКИЙ БАНК №22</v>
          </cell>
        </row>
        <row r="1822">
          <cell r="A1822">
            <v>20001</v>
          </cell>
          <cell r="B1822" t="str">
            <v>ФАКЕЛ БАЛТИЙСКИЙ БАНК №56</v>
          </cell>
        </row>
        <row r="1823">
          <cell r="A1823">
            <v>20000</v>
          </cell>
          <cell r="B1823" t="str">
            <v>ФАКЕЛ БАЛТИЙСКИЙ БАНК №69</v>
          </cell>
        </row>
        <row r="1824">
          <cell r="A1824">
            <v>20017</v>
          </cell>
          <cell r="B1824" t="str">
            <v>ФАКЕЛ ББ №8604 ОТ 02.02.0</v>
          </cell>
        </row>
        <row r="1825">
          <cell r="A1825">
            <v>300283</v>
          </cell>
          <cell r="B1825" t="str">
            <v>ФГУП "РАДИОЧАСТОТНЫЙ ЦЕНТ</v>
          </cell>
        </row>
        <row r="1826">
          <cell r="A1826">
            <v>500246</v>
          </cell>
          <cell r="B1826" t="str">
            <v>ФГУПС "УФПС САНКТ-ПЕТЕРБУ</v>
          </cell>
        </row>
        <row r="1827">
          <cell r="A1827">
            <v>100119</v>
          </cell>
          <cell r="B1827" t="str">
            <v>АОЗТ "ФЕДЕРАЦИЯ"</v>
          </cell>
        </row>
        <row r="1828">
          <cell r="A1828">
            <v>100375</v>
          </cell>
          <cell r="B1828" t="str">
            <v>НООО ФЕДЕРАЦИЯ РБ И ТК</v>
          </cell>
        </row>
        <row r="1829">
          <cell r="A1829">
            <v>300405</v>
          </cell>
          <cell r="B1829" t="str">
            <v>ООО "ФЕНИКС"</v>
          </cell>
        </row>
        <row r="1830">
          <cell r="A1830">
            <v>100034</v>
          </cell>
          <cell r="B1830" t="str">
            <v>ООО "ФЕНИКС ЮНИВЕРСАЛ СПБ</v>
          </cell>
        </row>
        <row r="1831">
          <cell r="A1831">
            <v>100604</v>
          </cell>
          <cell r="B1831" t="str">
            <v>OOO ФИЕСТА</v>
          </cell>
        </row>
        <row r="1832">
          <cell r="A1832">
            <v>100287</v>
          </cell>
          <cell r="B1832" t="str">
            <v>ЗАО УНИПРОМ</v>
          </cell>
        </row>
        <row r="1833">
          <cell r="A1833">
            <v>100282</v>
          </cell>
          <cell r="B1833" t="str">
            <v>ООО ФИЛИ</v>
          </cell>
        </row>
        <row r="1834">
          <cell r="A1834">
            <v>100020</v>
          </cell>
          <cell r="B1834" t="str">
            <v>ООО ТД ФИНКО</v>
          </cell>
        </row>
        <row r="1835">
          <cell r="A1835">
            <v>300222</v>
          </cell>
          <cell r="B1835" t="str">
            <v>ООО "ФИНКРЕК"</v>
          </cell>
        </row>
        <row r="1836">
          <cell r="A1836">
            <v>300160</v>
          </cell>
          <cell r="B1836" t="str">
            <v>ООО "ПРОИЗВОДСТВЕННАЯ</v>
          </cell>
        </row>
        <row r="1837">
          <cell r="A1837">
            <v>500257</v>
          </cell>
          <cell r="B1837" t="str">
            <v>ЗАО "ФИРМА ВИР"</v>
          </cell>
        </row>
        <row r="1838">
          <cell r="A1838">
            <v>500316</v>
          </cell>
          <cell r="B1838" t="str">
            <v>ЗАО "ФИРМА ПИЛОТ"</v>
          </cell>
        </row>
        <row r="1839">
          <cell r="A1839">
            <v>100485</v>
          </cell>
          <cell r="B1839" t="str">
            <v>ООО "ФЛЕШ"</v>
          </cell>
        </row>
        <row r="1840">
          <cell r="A1840">
            <v>500288</v>
          </cell>
          <cell r="B1840" t="str">
            <v>ООО "ФЛОРА"</v>
          </cell>
        </row>
        <row r="1841">
          <cell r="A1841">
            <v>500135</v>
          </cell>
          <cell r="B1841" t="str">
            <v>ЗАО "ФОБОС"</v>
          </cell>
        </row>
        <row r="1842">
          <cell r="A1842">
            <v>100381</v>
          </cell>
          <cell r="B1842" t="str">
            <v>ООО "ФОБОС"</v>
          </cell>
        </row>
        <row r="1843">
          <cell r="A1843">
            <v>500261</v>
          </cell>
          <cell r="B1843" t="str">
            <v>ООО "ФОБОС"</v>
          </cell>
        </row>
        <row r="1844">
          <cell r="A1844" t="str">
            <v>E000060</v>
          </cell>
          <cell r="B1844" t="str">
            <v>ФОМИН А.</v>
          </cell>
        </row>
        <row r="1845">
          <cell r="A1845">
            <v>300365</v>
          </cell>
          <cell r="B1845" t="str">
            <v>ФОНД СОЦИАЛЬНЫХ ИНВЕСТИЦИ</v>
          </cell>
        </row>
        <row r="1846">
          <cell r="A1846">
            <v>500258</v>
          </cell>
          <cell r="B1846" t="str">
            <v>ФОНД РАЗВИТИЯ РИТУАЛЬНЫХ</v>
          </cell>
        </row>
        <row r="1847">
          <cell r="A1847">
            <v>100359</v>
          </cell>
          <cell r="B1847" t="str">
            <v>OOO ФОРВАРД-5</v>
          </cell>
        </row>
        <row r="1848">
          <cell r="A1848">
            <v>100297</v>
          </cell>
          <cell r="B1848" t="str">
            <v>OOO "ТД ФОРИО ЭКСПРЕСС"</v>
          </cell>
        </row>
        <row r="1849">
          <cell r="A1849">
            <v>300269</v>
          </cell>
          <cell r="B1849" t="str">
            <v>НОУ "УЧЕБНО-КОНСУЛЬТАЦИОН</v>
          </cell>
        </row>
        <row r="1850">
          <cell r="A1850">
            <v>500290</v>
          </cell>
          <cell r="B1850" t="str">
            <v>ООО "ФОРТ"</v>
          </cell>
        </row>
        <row r="1851">
          <cell r="A1851">
            <v>300154</v>
          </cell>
          <cell r="B1851" t="str">
            <v>ООО "ТД ФОРТ"</v>
          </cell>
        </row>
        <row r="1852">
          <cell r="A1852">
            <v>100639</v>
          </cell>
          <cell r="B1852" t="str">
            <v>ООО "ФОРТ-К"</v>
          </cell>
        </row>
        <row r="1853">
          <cell r="A1853">
            <v>100844</v>
          </cell>
          <cell r="B1853" t="str">
            <v>ООО "ФОРТ МАРКЕТ"</v>
          </cell>
        </row>
        <row r="1854">
          <cell r="A1854">
            <v>300383</v>
          </cell>
          <cell r="B1854" t="str">
            <v>НП "КОНСОРЦИУМ "ФОРТ-РОСС</v>
          </cell>
        </row>
        <row r="1855">
          <cell r="A1855">
            <v>100467</v>
          </cell>
          <cell r="B1855" t="str">
            <v>ООО "ФОРТУНА"</v>
          </cell>
        </row>
        <row r="1856">
          <cell r="A1856">
            <v>100211</v>
          </cell>
          <cell r="B1856" t="str">
            <v>ООО "ФОРТУНА"</v>
          </cell>
        </row>
        <row r="1857">
          <cell r="A1857">
            <v>100194</v>
          </cell>
          <cell r="B1857" t="str">
            <v>ЗАО "ФИНАНСОВАЯ КОМПАНИЯ</v>
          </cell>
        </row>
        <row r="1858">
          <cell r="A1858">
            <v>300213</v>
          </cell>
          <cell r="B1858" t="str">
            <v>ООО "ФОРУМ"</v>
          </cell>
        </row>
        <row r="1859">
          <cell r="A1859">
            <v>500145</v>
          </cell>
          <cell r="B1859" t="str">
            <v>ООО "ФОРУМ"</v>
          </cell>
        </row>
        <row r="1860">
          <cell r="A1860">
            <v>300469</v>
          </cell>
          <cell r="B1860" t="str">
            <v>ЗАО "РЦБ ФОРУМ"</v>
          </cell>
        </row>
        <row r="1861">
          <cell r="A1861">
            <v>100064</v>
          </cell>
          <cell r="B1861" t="str">
            <v>ООО ФОТОН</v>
          </cell>
        </row>
        <row r="1862">
          <cell r="A1862">
            <v>500279</v>
          </cell>
          <cell r="B1862" t="str">
            <v>ООО "СП ФПБ САНКТ-ПЕТЕРБУ</v>
          </cell>
        </row>
        <row r="1863">
          <cell r="A1863">
            <v>300168</v>
          </cell>
          <cell r="B1863" t="str">
            <v>ООО "СП ФПБ САНКТ-ПЕТЕРБУ</v>
          </cell>
        </row>
        <row r="1864">
          <cell r="A1864">
            <v>500176</v>
          </cell>
          <cell r="B1864" t="str">
            <v>СПБ Ф-Л ФПБ МОСБ 1877/078</v>
          </cell>
        </row>
        <row r="1865">
          <cell r="A1865">
            <v>100433</v>
          </cell>
          <cell r="B1865" t="str">
            <v>ООО "ФРАНС-БАГЕТ"</v>
          </cell>
        </row>
        <row r="1866">
          <cell r="A1866">
            <v>100885</v>
          </cell>
          <cell r="B1866" t="str">
            <v>ООО "ФРАНЧ"</v>
          </cell>
        </row>
        <row r="1867">
          <cell r="A1867">
            <v>300364</v>
          </cell>
          <cell r="B1867" t="str">
            <v>БЛАГОТВОРИТЕЛЬНЫЙ КУЛЬТУР</v>
          </cell>
        </row>
        <row r="1868">
          <cell r="A1868">
            <v>100390</v>
          </cell>
          <cell r="B1868" t="str">
            <v>ООО "ФРУКТ - ОФИС"</v>
          </cell>
        </row>
        <row r="1869">
          <cell r="A1869">
            <v>100484</v>
          </cell>
          <cell r="B1869" t="str">
            <v>ЗАО ВНЕШНЕТОРГОВАЯ ФИРМА</v>
          </cell>
        </row>
        <row r="1870">
          <cell r="A1870" t="str">
            <v>E000043</v>
          </cell>
          <cell r="B1870" t="str">
            <v>ХАДАНОВИЧ Ю.</v>
          </cell>
        </row>
        <row r="1871">
          <cell r="A1871">
            <v>100985</v>
          </cell>
          <cell r="B1871" t="str">
            <v>ЗАО ХАМЕ ФУДС</v>
          </cell>
        </row>
        <row r="1872">
          <cell r="A1872" t="str">
            <v>E000049</v>
          </cell>
          <cell r="B1872" t="str">
            <v>ХАРЧЕНКО В.</v>
          </cell>
        </row>
        <row r="1873">
          <cell r="A1873">
            <v>100004</v>
          </cell>
          <cell r="B1873" t="str">
            <v>ООО "ПИВОВАРНЯ ХЕЙНЕКЕН"</v>
          </cell>
        </row>
        <row r="1874">
          <cell r="A1874">
            <v>100222</v>
          </cell>
          <cell r="B1874" t="str">
            <v>ЗАО "ХЕЛП"</v>
          </cell>
        </row>
        <row r="1875">
          <cell r="A1875">
            <v>100196</v>
          </cell>
          <cell r="B1875" t="str">
            <v>ЗАО ТД "ХИМИК"</v>
          </cell>
        </row>
        <row r="1876">
          <cell r="A1876">
            <v>300116</v>
          </cell>
          <cell r="B1876" t="str">
            <v>ООО "ХИМИТЕК"</v>
          </cell>
        </row>
        <row r="1877">
          <cell r="A1877">
            <v>100561</v>
          </cell>
          <cell r="B1877" t="str">
            <v>ООО "ХИМКО"</v>
          </cell>
        </row>
        <row r="1878">
          <cell r="A1878">
            <v>100033</v>
          </cell>
          <cell r="B1878" t="str">
            <v>ООО "ПЕТРОБАЛТ"</v>
          </cell>
        </row>
        <row r="1879">
          <cell r="A1879">
            <v>100825</v>
          </cell>
          <cell r="B1879" t="str">
            <v>ООО "ХИМПРОМ"</v>
          </cell>
        </row>
        <row r="1880">
          <cell r="A1880">
            <v>100931</v>
          </cell>
          <cell r="B1880" t="str">
            <v>ООО "ХИМРОС"</v>
          </cell>
        </row>
        <row r="1881">
          <cell r="A1881">
            <v>100492</v>
          </cell>
          <cell r="B1881" t="str">
            <v>ЗАО "ХЛАДОКОМБИНАТ N1"</v>
          </cell>
        </row>
        <row r="1882">
          <cell r="A1882">
            <v>300115</v>
          </cell>
          <cell r="B1882" t="str">
            <v>ОФК ПО НЕВСКОМУ РАЙОНУ СА</v>
          </cell>
        </row>
        <row r="1883">
          <cell r="A1883">
            <v>100257</v>
          </cell>
          <cell r="B1883" t="str">
            <v>ООО "ХЛЕБНОЕ"</v>
          </cell>
        </row>
        <row r="1884">
          <cell r="A1884">
            <v>100434</v>
          </cell>
          <cell r="B1884" t="str">
            <v>ОАО "ХЛЕБНЫЙ ДОМ"</v>
          </cell>
        </row>
        <row r="1885">
          <cell r="A1885">
            <v>100887</v>
          </cell>
          <cell r="B1885" t="str">
            <v>ООО "ХОЗ-ТРЕЙДИНГ СПБ"</v>
          </cell>
        </row>
        <row r="1886">
          <cell r="A1886" t="str">
            <v>E000035</v>
          </cell>
          <cell r="B1886" t="str">
            <v>ХОМЧЕНКО А.</v>
          </cell>
        </row>
        <row r="1887">
          <cell r="A1887" t="str">
            <v>E000001</v>
          </cell>
          <cell r="B1887" t="str">
            <v>ХОРОБРЫХ А.</v>
          </cell>
        </row>
        <row r="1888">
          <cell r="A1888">
            <v>200000</v>
          </cell>
          <cell r="B1888" t="str">
            <v>ХОРТИНО</v>
          </cell>
        </row>
        <row r="1889">
          <cell r="A1889">
            <v>100481</v>
          </cell>
          <cell r="B1889" t="str">
            <v>ООО "ХУДЖАНД СПБ"</v>
          </cell>
        </row>
        <row r="1890">
          <cell r="A1890">
            <v>500084</v>
          </cell>
          <cell r="B1890" t="str">
            <v>ООО "ХУУРРЕ"</v>
          </cell>
        </row>
        <row r="1891">
          <cell r="A1891">
            <v>100921</v>
          </cell>
          <cell r="B1891" t="str">
            <v>ООО "ТОРГОВЫЙ ДОМ ЦАРИЦЫН</v>
          </cell>
        </row>
        <row r="1892">
          <cell r="A1892">
            <v>300459</v>
          </cell>
          <cell r="B1892" t="str">
            <v>АНО "РЕДАКЦИЯ "ЦАРСКОСЕЛЬ</v>
          </cell>
        </row>
        <row r="1893">
          <cell r="A1893" t="str">
            <v>E000021</v>
          </cell>
          <cell r="B1893" t="str">
            <v>ЦВЕТКОВА В.</v>
          </cell>
        </row>
        <row r="1894">
          <cell r="A1894">
            <v>500210</v>
          </cell>
          <cell r="B1894" t="str">
            <v>ОФК ПО ВЫБОРГСКОМУ Р-НУ (</v>
          </cell>
        </row>
        <row r="1895">
          <cell r="A1895">
            <v>300069</v>
          </cell>
          <cell r="B1895" t="str">
            <v>ООО "ГОСУДАРСТВЕННЫЕ ЦЕНН</v>
          </cell>
        </row>
        <row r="1896">
          <cell r="A1896">
            <v>300494</v>
          </cell>
          <cell r="B1896" t="str">
            <v>ООО "МЕЖДУНАРОДНЫЙ</v>
          </cell>
        </row>
        <row r="1897">
          <cell r="A1897">
            <v>300558</v>
          </cell>
          <cell r="B1897" t="str">
            <v>ООО "ЦЕНТР АВТОМАТИЧЕСКИХ</v>
          </cell>
        </row>
        <row r="1898">
          <cell r="A1898">
            <v>300231</v>
          </cell>
          <cell r="B1898" t="str">
            <v>ООО "ЦЕНТР"</v>
          </cell>
        </row>
        <row r="1899">
          <cell r="A1899">
            <v>500128</v>
          </cell>
          <cell r="B1899" t="str">
            <v>ООО ЦБП "ЗНАНИЕ"</v>
          </cell>
        </row>
        <row r="1900">
          <cell r="A1900">
            <v>500086</v>
          </cell>
          <cell r="B1900" t="str">
            <v>ООО "ЦИВИЛЬ"</v>
          </cell>
        </row>
        <row r="1901">
          <cell r="A1901">
            <v>300444</v>
          </cell>
          <cell r="B1901" t="str">
            <v>ООО "МП" ЦИТРОН"</v>
          </cell>
        </row>
        <row r="1902">
          <cell r="A1902">
            <v>300212</v>
          </cell>
          <cell r="B1902" t="str">
            <v>ООО "ЦПП "ВЕДИ-ПОСТ"</v>
          </cell>
        </row>
        <row r="1903">
          <cell r="A1903">
            <v>300368</v>
          </cell>
          <cell r="B1903" t="str">
            <v>ООО "ЦЕНТР РЕКЛАМНЫХ УСЛУ</v>
          </cell>
        </row>
        <row r="1904">
          <cell r="A1904">
            <v>300408</v>
          </cell>
          <cell r="B1904" t="str">
            <v>ООО "ЧАЙКА"</v>
          </cell>
        </row>
        <row r="1905">
          <cell r="A1905">
            <v>100794</v>
          </cell>
          <cell r="B1905" t="str">
            <v>ЗАО "СЕВЕРО-ЗАПАДНАЯ ЧАЙН</v>
          </cell>
        </row>
        <row r="1906">
          <cell r="A1906">
            <v>100039</v>
          </cell>
          <cell r="B1906" t="str">
            <v>ООО "ЧЕРКИЗОВСКИЙ"</v>
          </cell>
        </row>
        <row r="1907">
          <cell r="A1907">
            <v>100564</v>
          </cell>
          <cell r="B1907" t="str">
            <v>ООО ЧЕРНОМОР</v>
          </cell>
        </row>
        <row r="1908">
          <cell r="A1908">
            <v>100099</v>
          </cell>
          <cell r="B1908" t="str">
            <v>ФСБ КАРАЧАРОВО 12 СКЛАД</v>
          </cell>
        </row>
        <row r="1909">
          <cell r="A1909">
            <v>100886</v>
          </cell>
          <cell r="B1909" t="str">
            <v>ООО "ЧЕХ КУРТ"</v>
          </cell>
        </row>
        <row r="1910">
          <cell r="A1910">
            <v>300271</v>
          </cell>
          <cell r="B1910" t="str">
            <v>ЗАО "ЧИСТЫЙ СВЕТ СЕРВИС"</v>
          </cell>
        </row>
        <row r="1911">
          <cell r="A1911">
            <v>500309</v>
          </cell>
          <cell r="B1911" t="str">
            <v>ООО "ШАЛЛЕР-МОСКВА"</v>
          </cell>
        </row>
        <row r="1912">
          <cell r="A1912">
            <v>100036</v>
          </cell>
          <cell r="B1912" t="str">
            <v>ООО "ТД "ШАМПАНСКИЕ ВИНА"</v>
          </cell>
        </row>
        <row r="1913">
          <cell r="A1913">
            <v>100189</v>
          </cell>
          <cell r="B1913" t="str">
            <v>ООО ШАМПИ</v>
          </cell>
        </row>
        <row r="1914">
          <cell r="B1914" t="str">
            <v>АДВОКАТСКАЯ КОНТОРА ШАПО	300306</v>
          </cell>
        </row>
        <row r="1915">
          <cell r="A1915" t="str">
            <v>E000070</v>
          </cell>
          <cell r="B1915" t="str">
            <v>ШАРАПОВА</v>
          </cell>
        </row>
        <row r="1916">
          <cell r="A1916" t="str">
            <v>E000059</v>
          </cell>
          <cell r="B1916" t="str">
            <v>ШАРИПОВ Р.</v>
          </cell>
        </row>
        <row r="1917">
          <cell r="A1917">
            <v>100983</v>
          </cell>
          <cell r="B1917" t="str">
            <v>ЧП ШАХБАЗОВ Э.Г.</v>
          </cell>
        </row>
        <row r="1918">
          <cell r="A1918">
            <v>100339</v>
          </cell>
          <cell r="B1918" t="str">
            <v>ЗАО "ШВАРЦКОПФ И ХЕНКЕЛЬ"</v>
          </cell>
        </row>
        <row r="1919">
          <cell r="A1919">
            <v>100788</v>
          </cell>
          <cell r="B1919" t="str">
            <v>ЗАО "ШВЕДСКИЙ ТОРГОВЫЙ ДО</v>
          </cell>
        </row>
        <row r="1920">
          <cell r="A1920">
            <v>100182</v>
          </cell>
          <cell r="B1920" t="str">
            <v>ООО "ШЕР"</v>
          </cell>
        </row>
        <row r="1921">
          <cell r="A1921">
            <v>500126</v>
          </cell>
          <cell r="B1921" t="str">
            <v>ШКОЛА-ИНТЕРНАТ</v>
          </cell>
        </row>
        <row r="1922">
          <cell r="A1922">
            <v>500087</v>
          </cell>
          <cell r="B1922" t="str">
            <v>ШКОЛА-ИНТЕРНАТ</v>
          </cell>
        </row>
        <row r="1923">
          <cell r="A1923">
            <v>100765</v>
          </cell>
          <cell r="B1923" t="str">
            <v>ООО "ШОКОЛАДНЫЙ ГОРОД"</v>
          </cell>
        </row>
        <row r="1924">
          <cell r="A1924" t="str">
            <v>E000010</v>
          </cell>
          <cell r="B1924" t="str">
            <v>ШОРИНА С.</v>
          </cell>
        </row>
        <row r="1925">
          <cell r="A1925">
            <v>100435</v>
          </cell>
          <cell r="B1925" t="str">
            <v>ООО "ШТОРК"</v>
          </cell>
        </row>
        <row r="1926">
          <cell r="A1926" t="str">
            <v>E000040</v>
          </cell>
          <cell r="B1926" t="str">
            <v>ЩЕТИНИН Г</v>
          </cell>
        </row>
        <row r="1927">
          <cell r="A1927">
            <v>100947</v>
          </cell>
          <cell r="B1927" t="str">
            <v>ООО "ТОРГОВЫЙ ДОМ "ЭВЕРЕС</v>
          </cell>
        </row>
        <row r="1928">
          <cell r="A1928" t="str">
            <v>K0003</v>
          </cell>
          <cell r="B1928" t="str">
            <v>ООО "ЭВИТА"</v>
          </cell>
        </row>
        <row r="1929">
          <cell r="A1929">
            <v>20020</v>
          </cell>
          <cell r="B1929" t="str">
            <v>ЭВИТА ПСБ 57/04 ОТ 12.04.</v>
          </cell>
        </row>
        <row r="1930">
          <cell r="A1930">
            <v>300181</v>
          </cell>
          <cell r="B1930" t="str">
            <v>ЗАО "ЭВРИКА"</v>
          </cell>
        </row>
        <row r="1931">
          <cell r="A1931">
            <v>100232</v>
          </cell>
          <cell r="B1931" t="str">
            <v>ООО "ЭВРИКА"</v>
          </cell>
        </row>
        <row r="1932">
          <cell r="A1932">
            <v>300133</v>
          </cell>
          <cell r="B1932" t="str">
            <v>ООО "ЭВС"</v>
          </cell>
        </row>
        <row r="1933">
          <cell r="A1933">
            <v>300216</v>
          </cell>
          <cell r="B1933" t="str">
            <v>ЗАО "КОМПАНИЯ ЭГО ТРАНСЛЕ</v>
          </cell>
        </row>
        <row r="1934">
          <cell r="A1934">
            <v>100363</v>
          </cell>
          <cell r="B1934" t="str">
            <v>ООО ТД "ЭДЕЛЬВЕЙС СПБ"</v>
          </cell>
        </row>
        <row r="1935">
          <cell r="A1935">
            <v>100204</v>
          </cell>
          <cell r="B1935" t="str">
            <v>ЗАО " ПГ "ЭДЕЛЬВЕЙС"</v>
          </cell>
        </row>
        <row r="1936">
          <cell r="A1936">
            <v>500129</v>
          </cell>
          <cell r="B1936" t="str">
            <v>ООО "ЭЙ.ПИ.ЛИГАЛ СЕРВИС Э</v>
          </cell>
        </row>
        <row r="1937">
          <cell r="A1937">
            <v>300103</v>
          </cell>
          <cell r="B1937" t="str">
            <v>ООО "ЭЙЧ ЭЛ ДИСПЛЕЙ"</v>
          </cell>
        </row>
        <row r="1938">
          <cell r="A1938">
            <v>500088</v>
          </cell>
          <cell r="B1938" t="str">
            <v>ООО "ЭЙЧ ЭЛ ДИСПЛЕЙ"</v>
          </cell>
        </row>
        <row r="1939">
          <cell r="A1939">
            <v>500110</v>
          </cell>
          <cell r="B1939" t="str">
            <v>ООО "ЭКВАНТ"</v>
          </cell>
        </row>
        <row r="1940">
          <cell r="A1940">
            <v>100755</v>
          </cell>
          <cell r="B1940" t="str">
            <v>ООО ЭКЗОТИКА</v>
          </cell>
        </row>
        <row r="1941">
          <cell r="A1941">
            <v>100817</v>
          </cell>
          <cell r="B1941" t="str">
            <v>ООО "ЭКЗОТИЧЕСКИЕ РАСТЕНИ</v>
          </cell>
        </row>
        <row r="1942">
          <cell r="A1942">
            <v>300164</v>
          </cell>
          <cell r="B1942" t="str">
            <v>ООО "ЭКОМ"</v>
          </cell>
        </row>
        <row r="1943">
          <cell r="A1943">
            <v>100295</v>
          </cell>
          <cell r="B1943" t="str">
            <v>ООО "ВМК "ЭКОНОРД"</v>
          </cell>
        </row>
        <row r="1944">
          <cell r="A1944">
            <v>100045</v>
          </cell>
          <cell r="B1944" t="str">
            <v>ООО ЭКОПРОДУКТ</v>
          </cell>
        </row>
        <row r="1945">
          <cell r="A1945">
            <v>100580</v>
          </cell>
          <cell r="B1945" t="str">
            <v>ООО ЭКОПРОМ</v>
          </cell>
        </row>
        <row r="1946">
          <cell r="A1946">
            <v>300503</v>
          </cell>
          <cell r="B1946" t="str">
            <v>ООО "НППФ ЭКОПРОМ"</v>
          </cell>
        </row>
        <row r="1947">
          <cell r="A1947">
            <v>300217</v>
          </cell>
          <cell r="B1947" t="str">
            <v>ООО "ЭКОТРАНС-ПИТЕР-СЕРВИ</v>
          </cell>
        </row>
        <row r="1948">
          <cell r="A1948">
            <v>500170</v>
          </cell>
          <cell r="B1948" t="str">
            <v>ООО "ЭКОТРАНС-ПИТЕР-СЕРВИ</v>
          </cell>
        </row>
        <row r="1949">
          <cell r="A1949">
            <v>100231</v>
          </cell>
          <cell r="B1949" t="str">
            <v>ООО "ЭКОТЭКС-2000"</v>
          </cell>
        </row>
        <row r="1950">
          <cell r="A1950">
            <v>300472</v>
          </cell>
          <cell r="B1950" t="str">
            <v>ООО "ЭКРО-ИССЛЕДОВАТЕЛЬСК</v>
          </cell>
        </row>
        <row r="1951">
          <cell r="A1951">
            <v>500089</v>
          </cell>
          <cell r="B1951" t="str">
            <v>ЗАО "ЭКСПЕРИМЕНТАЛЬНЫЙ ЗА</v>
          </cell>
        </row>
        <row r="1952">
          <cell r="A1952">
            <v>300388</v>
          </cell>
          <cell r="B1952" t="str">
            <v>ЗАО "ЖУРНАЛ ЭКСПЕРТ СЕВЕР</v>
          </cell>
        </row>
        <row r="1953">
          <cell r="A1953">
            <v>300377</v>
          </cell>
          <cell r="B1953" t="str">
            <v>ООО "ЭКСПОКОМ"</v>
          </cell>
        </row>
        <row r="1954">
          <cell r="A1954">
            <v>100976</v>
          </cell>
          <cell r="B1954" t="str">
            <v>ООО "ЭКСПО ТРЕЙД"</v>
          </cell>
        </row>
        <row r="1955">
          <cell r="A1955">
            <v>100378</v>
          </cell>
          <cell r="B1955" t="str">
            <v>ООО "ЭКСТРИМ"</v>
          </cell>
        </row>
        <row r="1956">
          <cell r="A1956">
            <v>500090</v>
          </cell>
          <cell r="B1956" t="str">
            <v>ООО "ЭЛАСТ-ТЕХНОЛОГИИ"</v>
          </cell>
        </row>
        <row r="1957">
          <cell r="A1957">
            <v>100074</v>
          </cell>
          <cell r="B1957" t="str">
            <v>OOO "ЭЛВА"</v>
          </cell>
        </row>
        <row r="1958">
          <cell r="A1958">
            <v>300426</v>
          </cell>
          <cell r="B1958" t="str">
            <v>ООО "ЭЛВИС"</v>
          </cell>
        </row>
        <row r="1959">
          <cell r="A1959">
            <v>300037</v>
          </cell>
          <cell r="B1959" t="str">
            <v>ООО "ЭЛВИС ИНЖИНИРИНГ"</v>
          </cell>
        </row>
        <row r="1960">
          <cell r="A1960">
            <v>100916</v>
          </cell>
          <cell r="B1960" t="str">
            <v>ООО "ЭЛ ДЖИ ПИ"</v>
          </cell>
        </row>
        <row r="1961">
          <cell r="A1961">
            <v>300545</v>
          </cell>
          <cell r="B1961" t="str">
            <v>ООО "ЭЛ ДЖИ ПИ"</v>
          </cell>
        </row>
        <row r="1962">
          <cell r="A1962">
            <v>100167</v>
          </cell>
          <cell r="B1962" t="str">
            <v>ООО "ЭЛЕКТРОБЫТТЕХНИКА"</v>
          </cell>
        </row>
        <row r="1963">
          <cell r="A1963">
            <v>500175</v>
          </cell>
          <cell r="B1963" t="str">
            <v>ООО "ЭЛЕКТРОБЫТТЕХНИКА"</v>
          </cell>
        </row>
        <row r="1964">
          <cell r="A1964">
            <v>500275</v>
          </cell>
          <cell r="B1964" t="str">
            <v>ОАО "ЭЛЕКТРОМОНТАЖ-55" (У</v>
          </cell>
        </row>
        <row r="1965">
          <cell r="A1965">
            <v>500119</v>
          </cell>
          <cell r="B1965" t="str">
            <v>УПНР-426 ОАО "ЭЛЕКТРОМОНТ</v>
          </cell>
        </row>
        <row r="1966">
          <cell r="A1966">
            <v>300223</v>
          </cell>
          <cell r="B1966" t="str">
            <v>НОУДПО УМИТЦ "ЭЛЕКТРО СЕР</v>
          </cell>
        </row>
        <row r="1967">
          <cell r="A1967">
            <v>500228</v>
          </cell>
          <cell r="B1967" t="str">
            <v>ООО "ЭЛЕКТРОСТРОЙПРОЕКТ X</v>
          </cell>
        </row>
        <row r="1968">
          <cell r="A1968">
            <v>300185</v>
          </cell>
          <cell r="B1968" t="str">
            <v>ООО "ЭЛИОН"</v>
          </cell>
        </row>
        <row r="1969">
          <cell r="A1969">
            <v>500102</v>
          </cell>
          <cell r="B1969" t="str">
            <v>ООО "ЭЛИОС"</v>
          </cell>
        </row>
        <row r="1970">
          <cell r="A1970">
            <v>100091</v>
          </cell>
          <cell r="B1970" t="str">
            <v>ООО "ЭЛИС"</v>
          </cell>
        </row>
        <row r="1971">
          <cell r="A1971">
            <v>100713</v>
          </cell>
          <cell r="B1971" t="str">
            <v>ООО "ЭЛЛАДА"</v>
          </cell>
        </row>
        <row r="1972">
          <cell r="A1972">
            <v>100872</v>
          </cell>
          <cell r="B1972" t="str">
            <v>ООО "ЭЛЛАДА"</v>
          </cell>
        </row>
        <row r="1973">
          <cell r="A1973">
            <v>500091</v>
          </cell>
          <cell r="B1973" t="str">
            <v>ООО "ЭЛЛИПС"</v>
          </cell>
        </row>
        <row r="1974">
          <cell r="A1974">
            <v>100917</v>
          </cell>
          <cell r="B1974" t="str">
            <v>ООО "ЭМСИ"</v>
          </cell>
        </row>
        <row r="1975">
          <cell r="A1975">
            <v>100175</v>
          </cell>
          <cell r="B1975" t="str">
            <v>ООО "ЭН В ЭФ"</v>
          </cell>
        </row>
        <row r="1976">
          <cell r="A1976">
            <v>100938</v>
          </cell>
          <cell r="B1976" t="str">
            <v>ЗАО "ФАКТОР - ФИРМА "ЭНЕР</v>
          </cell>
        </row>
        <row r="1977">
          <cell r="A1977">
            <v>100733</v>
          </cell>
          <cell r="B1977" t="str">
            <v>ЗАО "ФАКТОР-ФИРМА "ЭНЕРГИ</v>
          </cell>
        </row>
        <row r="1978">
          <cell r="A1978">
            <v>100756</v>
          </cell>
          <cell r="B1978" t="str">
            <v>ЗАО "ФАКТОР-ФИРМА "ЭНЕРГИ</v>
          </cell>
        </row>
        <row r="1979">
          <cell r="A1979">
            <v>100833</v>
          </cell>
          <cell r="B1979" t="str">
            <v>ЗАО "ФАКТОР-ФИРМА "ЭНЕРГИ</v>
          </cell>
        </row>
        <row r="1980">
          <cell r="A1980">
            <v>100889</v>
          </cell>
          <cell r="B1980" t="str">
            <v>ЗАО "ФАКТОР-ФИРМА "ЭНЕРГИ</v>
          </cell>
        </row>
        <row r="1981">
          <cell r="A1981">
            <v>100890</v>
          </cell>
          <cell r="B1981" t="str">
            <v>ЗАО "ФАКТОР-ФИРМА "ЭНЕРГИ</v>
          </cell>
        </row>
        <row r="1982">
          <cell r="A1982">
            <v>100961</v>
          </cell>
          <cell r="B1982" t="str">
            <v>ЗАО "ФАКТОР-ФИРМА "ЭНЕРГИ</v>
          </cell>
        </row>
        <row r="1983">
          <cell r="A1983">
            <v>100977</v>
          </cell>
          <cell r="B1983" t="str">
            <v>ЗАО "ФАКТОР-ФИРМА "ЭНЕРГИ</v>
          </cell>
        </row>
        <row r="1984">
          <cell r="A1984">
            <v>500172</v>
          </cell>
          <cell r="B1984" t="str">
            <v>ООО "СТРОИТЕЛЬНАЯ ФИРМА "</v>
          </cell>
        </row>
        <row r="1985">
          <cell r="A1985">
            <v>100720</v>
          </cell>
          <cell r="B1985" t="str">
            <v>ЗАО "ФАКТОР-ФИРМА "ЭНЕРГИ</v>
          </cell>
        </row>
        <row r="1986">
          <cell r="A1986">
            <v>100870</v>
          </cell>
          <cell r="B1986" t="str">
            <v>ЗАО "ФАКТОР-ФИРМА "ЭНЕРГИ</v>
          </cell>
        </row>
        <row r="1987">
          <cell r="A1987">
            <v>100684</v>
          </cell>
          <cell r="B1987" t="str">
            <v>ООО ЭНЕРГО</v>
          </cell>
        </row>
        <row r="1988">
          <cell r="A1988">
            <v>300345</v>
          </cell>
          <cell r="B1988" t="str">
            <v>ОАО "САК" ЭНЕРГОГАРАНТ"</v>
          </cell>
        </row>
        <row r="1989">
          <cell r="A1989">
            <v>300344</v>
          </cell>
          <cell r="B1989" t="str">
            <v>ОАО "САК"ЭНЕРГОГАРАНТ"</v>
          </cell>
        </row>
        <row r="1990">
          <cell r="A1990">
            <v>500235</v>
          </cell>
          <cell r="B1990" t="str">
            <v>ООО "ЭНЕРГОЛАЙН"</v>
          </cell>
        </row>
        <row r="1991">
          <cell r="A1991">
            <v>300279</v>
          </cell>
          <cell r="B1991" t="str">
            <v>ООО "ЭНЕРГОЛАЙН"</v>
          </cell>
        </row>
        <row r="1992">
          <cell r="A1992">
            <v>500256</v>
          </cell>
          <cell r="B1992" t="str">
            <v>ООО "ЭНЕРГОПРОМ"</v>
          </cell>
        </row>
        <row r="1993">
          <cell r="A1993">
            <v>500227</v>
          </cell>
          <cell r="B1993" t="str">
            <v>ЗАО "ЭНЕРГОУЧЕТ-МОНТАЖ"</v>
          </cell>
        </row>
        <row r="1994">
          <cell r="A1994">
            <v>500224</v>
          </cell>
          <cell r="B1994" t="str">
            <v>ОАО "ЭНЕРГОУЧЕТ"</v>
          </cell>
        </row>
        <row r="1995">
          <cell r="A1995">
            <v>500092</v>
          </cell>
          <cell r="B1995" t="str">
            <v>ООО "ЭНЕРГОФОРМ"</v>
          </cell>
        </row>
        <row r="1996">
          <cell r="A1996">
            <v>300038</v>
          </cell>
          <cell r="B1996" t="str">
            <v>ООО "ЭНЕРГОФОРМ"</v>
          </cell>
        </row>
        <row r="1997">
          <cell r="A1997">
            <v>300313</v>
          </cell>
          <cell r="B1997" t="str">
            <v>ООО "НОВАЯ ЭПОХА"</v>
          </cell>
        </row>
        <row r="1998">
          <cell r="A1998">
            <v>20006</v>
          </cell>
          <cell r="B1998" t="str">
            <v>ЭВИТА ПСБ 143/03</v>
          </cell>
        </row>
        <row r="1999">
          <cell r="A1999">
            <v>20005</v>
          </cell>
          <cell r="B1999" t="str">
            <v>ЭВИТА ПСБ 185/03</v>
          </cell>
        </row>
        <row r="2000">
          <cell r="A2000">
            <v>20004</v>
          </cell>
          <cell r="B2000" t="str">
            <v>ЭВИТА ПСБ 30/04</v>
          </cell>
        </row>
        <row r="2001">
          <cell r="A2001">
            <v>20008</v>
          </cell>
          <cell r="B2001" t="str">
            <v>ЭВИТА ПСБ USD 80/03 - В</v>
          </cell>
        </row>
        <row r="2002">
          <cell r="A2002">
            <v>300203</v>
          </cell>
          <cell r="B2002" t="str">
            <v>ООО "ЭР-СТАЙЛ СПБ"</v>
          </cell>
        </row>
        <row r="2003">
          <cell r="A2003">
            <v>100115</v>
          </cell>
          <cell r="B2003" t="str">
            <v>ОАО "ХЕНКЕЛЬ-ЭРА"</v>
          </cell>
        </row>
        <row r="2004">
          <cell r="A2004">
            <v>100963</v>
          </cell>
          <cell r="B2004" t="str">
            <v>ООО "ЭРА ИМПЭКС"</v>
          </cell>
        </row>
        <row r="2005">
          <cell r="A2005">
            <v>100267</v>
          </cell>
          <cell r="B2005" t="str">
            <v>ООО "ЭРГОДЕЙТА-СЕВЕРО-ЗАП</v>
          </cell>
        </row>
        <row r="2006">
          <cell r="A2006">
            <v>100472</v>
          </cell>
          <cell r="B2006" t="str">
            <v>ООО ЭРИГОН</v>
          </cell>
        </row>
        <row r="2007">
          <cell r="A2007" t="str">
            <v>E000024</v>
          </cell>
          <cell r="B2007" t="str">
            <v>ЭРМЕЛЬ И.</v>
          </cell>
        </row>
        <row r="2008">
          <cell r="A2008">
            <v>500159</v>
          </cell>
          <cell r="B2008" t="str">
            <v>ООО "ЭР-СТАЙЛ СПБ"</v>
          </cell>
        </row>
        <row r="2009">
          <cell r="A2009">
            <v>100068</v>
          </cell>
          <cell r="B2009" t="str">
            <v>ООО "ЭС СИ ЭЙ ХАЙДЖИН ПРО</v>
          </cell>
        </row>
        <row r="2010">
          <cell r="A2010">
            <v>300429</v>
          </cell>
          <cell r="B2010" t="str">
            <v>ООО "ЭТАЛОН"</v>
          </cell>
        </row>
        <row r="2011">
          <cell r="A2011">
            <v>100789</v>
          </cell>
          <cell r="B2011" t="str">
            <v>Ф-Л ООО "ЭТАЛОНТОРГ" В Г.</v>
          </cell>
        </row>
        <row r="2012">
          <cell r="A2012">
            <v>500243</v>
          </cell>
          <cell r="B2012" t="str">
            <v>ЗАО "ЭТМ"</v>
          </cell>
        </row>
        <row r="2013">
          <cell r="A2013">
            <v>300180</v>
          </cell>
          <cell r="B2013" t="str">
            <v>ЗАО "ЭТМ"</v>
          </cell>
        </row>
        <row r="2014">
          <cell r="A2014">
            <v>100239</v>
          </cell>
          <cell r="B2014" t="str">
            <v>ЗАО "ЭФКО СЕВЕРО-ЗАПАД"</v>
          </cell>
        </row>
        <row r="2015">
          <cell r="A2015">
            <v>500093</v>
          </cell>
          <cell r="B2015" t="str">
            <v>ООО "ЭФФЕКТ-РЕКЛАМА"</v>
          </cell>
        </row>
        <row r="2016">
          <cell r="A2016">
            <v>300170</v>
          </cell>
          <cell r="B2016" t="str">
            <v>ООО "ЭФФЕКТ-РЕКЛАМА"</v>
          </cell>
        </row>
        <row r="2017">
          <cell r="A2017">
            <v>100673</v>
          </cell>
          <cell r="B2017" t="str">
            <v>ООО "ЮВЕНТА"</v>
          </cell>
        </row>
        <row r="2018">
          <cell r="A2018">
            <v>100869</v>
          </cell>
          <cell r="B2018" t="str">
            <v>ООО "ЮВИСПБ"</v>
          </cell>
        </row>
        <row r="2019">
          <cell r="A2019">
            <v>300432</v>
          </cell>
          <cell r="B2019" t="str">
            <v>ГУ "ЮЖНЫЙ ЦЕНТР ГОССАНЭПИ</v>
          </cell>
        </row>
        <row r="2020">
          <cell r="A2020">
            <v>300543</v>
          </cell>
          <cell r="B2020" t="str">
            <v>ООО "ЮНАЙТЕД ПРЕСС"</v>
          </cell>
        </row>
        <row r="2021">
          <cell r="A2021">
            <v>300502</v>
          </cell>
          <cell r="B2021" t="str">
            <v>ООО "ЮНИКОМ"</v>
          </cell>
        </row>
        <row r="2022">
          <cell r="A2022">
            <v>300282</v>
          </cell>
          <cell r="B2022" t="str">
            <v>ЗАО "ЮНИЛАЙН"</v>
          </cell>
        </row>
        <row r="2023">
          <cell r="A2023">
            <v>100681</v>
          </cell>
          <cell r="B2023" t="str">
            <v>ООО "ЮНИЛЕВЕР СНГ"</v>
          </cell>
        </row>
        <row r="2024">
          <cell r="A2024">
            <v>100939</v>
          </cell>
          <cell r="B2024" t="str">
            <v>ЗАО "ЮНИСАМ-ПЕТЕРБУРГ"</v>
          </cell>
        </row>
        <row r="2025">
          <cell r="A2025">
            <v>300163</v>
          </cell>
          <cell r="B2025" t="str">
            <v>ААИ  ЮНИСКАН</v>
          </cell>
        </row>
        <row r="2026">
          <cell r="A2026">
            <v>100237</v>
          </cell>
          <cell r="B2026" t="str">
            <v>ООО "ЮНИТ-КЛАБ БАЛТИКА"</v>
          </cell>
        </row>
        <row r="2027">
          <cell r="A2027">
            <v>100957</v>
          </cell>
          <cell r="B2027" t="str">
            <v>ООО "ЮПИТЕР"</v>
          </cell>
        </row>
        <row r="2028">
          <cell r="A2028">
            <v>500094</v>
          </cell>
          <cell r="B2028" t="str">
            <v>ЗАО "ЮПИТЕР"</v>
          </cell>
        </row>
        <row r="2029">
          <cell r="A2029">
            <v>300311</v>
          </cell>
          <cell r="B2029" t="str">
            <v>ЗАО "ЮПИТЕР"</v>
          </cell>
        </row>
        <row r="2030">
          <cell r="A2030">
            <v>100280</v>
          </cell>
          <cell r="B2030" t="str">
            <v>ЗАО "ЮРОП ФУДС Г.Б."</v>
          </cell>
        </row>
        <row r="2031">
          <cell r="A2031">
            <v>100948</v>
          </cell>
          <cell r="B2031" t="str">
            <v>ООО "ЯНТАРЬ"</v>
          </cell>
        </row>
        <row r="2032">
          <cell r="A2032">
            <v>300140</v>
          </cell>
          <cell r="B2032" t="str">
            <v>ООО "ЯРМАРКА ТЩЕСЛАВИЯ"</v>
          </cell>
        </row>
        <row r="2033">
          <cell r="A2033">
            <v>300272</v>
          </cell>
          <cell r="B2033" t="str">
            <v>ООО "ЯСЕНЬ"</v>
          </cell>
        </row>
        <row r="2034">
          <cell r="A2034">
            <v>500300</v>
          </cell>
          <cell r="B2034" t="str">
            <v>ООО "ЯСМИН"</v>
          </cell>
        </row>
      </sheetData>
      <sheetData sheetId="1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Затраты"/>
      <sheetName val="Справочник МВЗ"/>
      <sheetName val="Справочник счетов затрат"/>
      <sheetName val="ЕдИзм"/>
    </sheetNames>
    <sheetDataSet>
      <sheetData sheetId="0"/>
      <sheetData sheetId="1">
        <row r="2">
          <cell r="A2" t="str">
            <v>Кодировка МВЗ в Плане затрат</v>
          </cell>
        </row>
      </sheetData>
      <sheetData sheetId="2">
        <row r="4">
          <cell r="A4" t="str">
            <v>Расходы на содержание объектов на консервации (9102011002)</v>
          </cell>
        </row>
        <row r="5">
          <cell r="A5" t="str">
            <v>Расходы от продажи других активов (9102010408)</v>
          </cell>
        </row>
        <row r="6">
          <cell r="A6" t="str">
            <v>Расходы от продажи материалов (9102010402)</v>
          </cell>
        </row>
        <row r="7">
          <cell r="A7" t="str">
            <v>Расходы по продаже основных средств, НМА (9102010403)</v>
          </cell>
        </row>
        <row r="8">
          <cell r="A8" t="str">
            <v>Списание технической и спец. литературы (3402003000)</v>
          </cell>
        </row>
        <row r="9">
          <cell r="A9" t="str">
            <v>Штрафы, пени, неустойки к уплате за неисполнение условий договоров (9102020101)</v>
          </cell>
        </row>
        <row r="10">
          <cell r="A10" t="str">
            <v>Доходы от продажи финансовых активов (9101010407)</v>
          </cell>
        </row>
        <row r="11">
          <cell r="A11" t="str">
            <v>Проценты по кредитам и займам (3601001000)</v>
          </cell>
        </row>
        <row r="12">
          <cell r="A12" t="str">
            <v>Расходы от продажи ценных бумаг и других финансовых вложений (9102010407)</v>
          </cell>
        </row>
        <row r="13">
          <cell r="A13" t="str">
            <v>Расходы по процентам за пользование кредитами и займами (9102010501)</v>
          </cell>
        </row>
        <row r="14">
          <cell r="A14" t="str">
            <v>страхование арендованного оборудования (3502003015)</v>
          </cell>
        </row>
        <row r="15">
          <cell r="A15" t="str">
            <v>страхование арендованных зданий и сооружений (3502003013)</v>
          </cell>
        </row>
        <row r="16">
          <cell r="A16" t="str">
            <v>Страхование перерыва в бизнесе (3502003017)</v>
          </cell>
        </row>
        <row r="17">
          <cell r="A17" t="str">
            <v>страхование собственного оборудования (3502003014)</v>
          </cell>
        </row>
        <row r="18">
          <cell r="A18" t="str">
            <v>страхование собственных зданий и сооружений (3502003012)</v>
          </cell>
        </row>
        <row r="19">
          <cell r="A19" t="str">
            <v>Услуги банка РКО (9102010601)</v>
          </cell>
        </row>
        <row r="20">
          <cell r="A20" t="str">
            <v>Услуги обслуживания клиент-банка (9102010602)</v>
          </cell>
        </row>
        <row r="21">
          <cell r="A21" t="str">
            <v>Услуги по проведению оценки имущества (3502017004)</v>
          </cell>
        </row>
        <row r="22">
          <cell r="A22" t="str">
            <v>Услуги эквайринга (9102010607)</v>
          </cell>
        </row>
        <row r="23">
          <cell r="A23" t="str">
            <v>Амортизация нематериальных активов (3402000000)</v>
          </cell>
        </row>
        <row r="24">
          <cell r="A24" t="str">
            <v>Амортизация непроизв. нематериальных активов (3402002000)</v>
          </cell>
        </row>
        <row r="25">
          <cell r="A25" t="str">
            <v>Амортизация непроизв. основных средств (3402001000)</v>
          </cell>
        </row>
        <row r="26">
          <cell r="A26" t="str">
            <v>Амортизация НОУ-ХАУ (3403000000)</v>
          </cell>
        </row>
        <row r="27">
          <cell r="A27" t="str">
            <v>Амортизация основных средств (3401000000)</v>
          </cell>
        </row>
        <row r="28">
          <cell r="A28" t="str">
            <v>Амортизация производств. основных средств (3401001000)</v>
          </cell>
        </row>
        <row r="29">
          <cell r="A29" t="str">
            <v>Аудиторские услуги (3502007500)</v>
          </cell>
        </row>
        <row r="30">
          <cell r="A30" t="str">
            <v>Выручка за посреднические услуги (9001101805)</v>
          </cell>
        </row>
        <row r="31">
          <cell r="A31" t="str">
            <v>Доходы за предоставление займов (проценты к получению) (9101010501)</v>
          </cell>
        </row>
        <row r="32">
          <cell r="A32" t="str">
            <v>Доходы от предоставления активов в пользование за плату (9101010600)</v>
          </cell>
        </row>
        <row r="33">
          <cell r="A33" t="str">
            <v>Земельный налог (3504002000)</v>
          </cell>
        </row>
        <row r="34">
          <cell r="A34" t="str">
            <v>Информационно-консультационные услуги (3502006000)</v>
          </cell>
        </row>
        <row r="35">
          <cell r="A35" t="str">
            <v>Квота за рабочие места (9102010803)</v>
          </cell>
        </row>
        <row r="36">
          <cell r="A36" t="str">
            <v>Налог на имущество (9102010801)</v>
          </cell>
        </row>
        <row r="37">
          <cell r="A37" t="str">
            <v>Права на интеллект. собственность (сроч) (3502009300)</v>
          </cell>
        </row>
        <row r="38">
          <cell r="A38" t="str">
            <v>Право аренды земельного участка (3502001018)</v>
          </cell>
        </row>
        <row r="39">
          <cell r="A39" t="str">
            <v>Прочая выручка (9001101806)</v>
          </cell>
        </row>
        <row r="40">
          <cell r="A40" t="str">
            <v>Прочие расходы, относимые к внереализационным (9102010900)</v>
          </cell>
        </row>
        <row r="41">
          <cell r="A41" t="str">
            <v>Расходы по предоставлению активов в пользование за плату (9102010600)</v>
          </cell>
        </row>
        <row r="42">
          <cell r="A42" t="str">
            <v>Суммы дебиторской задолженности, по которым истек срок исковой давности (9102020600)</v>
          </cell>
        </row>
        <row r="43">
          <cell r="A43" t="str">
            <v>Суммы кредиторской задолженности, по которым истек срок давности (9101020500)</v>
          </cell>
        </row>
        <row r="44">
          <cell r="A44" t="str">
            <v>Транспортный налог (3504001000)</v>
          </cell>
        </row>
        <row r="45">
          <cell r="A45" t="str">
            <v>Убытки прошлых лет, признанные в отчетном году (9102011300)</v>
          </cell>
        </row>
        <row r="46">
          <cell r="A46" t="str">
            <v>Экологический сбор (9102010804)</v>
          </cell>
        </row>
        <row r="47">
          <cell r="A47" t="str">
            <v>Внер.расходы\Порча и убыль\Товаров НДС 10% (9102021036)</v>
          </cell>
        </row>
        <row r="48">
          <cell r="A48" t="str">
            <v>Внер.расходы\Порча и убыль\Товаров НДС 18% (9102021037)</v>
          </cell>
        </row>
        <row r="49">
          <cell r="A49" t="str">
            <v>Выявление отклонений по произвед.товару 10% НДС (4309010000)</v>
          </cell>
        </row>
        <row r="50">
          <cell r="A50" t="str">
            <v>Выявление отклонений по произвед.товару 18% НДС (4309018000)</v>
          </cell>
        </row>
        <row r="51">
          <cell r="A51" t="str">
            <v>Выявление отклонений по товару 18% НДС (4109018000)</v>
          </cell>
        </row>
        <row r="52">
          <cell r="A52" t="str">
            <v>Доходы в виде безвозмездно полученных активов (9101020201)</v>
          </cell>
        </row>
        <row r="53">
          <cell r="A53" t="str">
            <v>Доходы от ликвидации основных средств (9101011001)</v>
          </cell>
        </row>
        <row r="54">
          <cell r="A54" t="str">
            <v>Доходы от продажи основных средств, НМА (9101010409)</v>
          </cell>
        </row>
        <row r="55">
          <cell r="A55" t="str">
            <v>Доходы, связанные с продажей других активов (9101010408)</v>
          </cell>
        </row>
        <row r="56">
          <cell r="A56" t="str">
            <v>Доходы, связанные с продажей материалов (9101010402)</v>
          </cell>
        </row>
        <row r="57">
          <cell r="A57" t="str">
            <v>Командировочные расходы (по норме) (3503004002)</v>
          </cell>
        </row>
        <row r="58">
          <cell r="A58" t="str">
            <v>Курсовые разницы (доходы) (9101020701)</v>
          </cell>
        </row>
        <row r="59">
          <cell r="A59" t="str">
            <v>Курсовые разницы (расходы) (9102020701)</v>
          </cell>
        </row>
        <row r="60">
          <cell r="A60" t="str">
            <v>Поступления по штрафам, пеням,неустойкам, процентам к получению за нарушение условий договора (9102020102)</v>
          </cell>
        </row>
        <row r="61">
          <cell r="A61" t="str">
            <v>Прибыль прошлых лет, выявленная в отчетном году (9101020401)</v>
          </cell>
        </row>
        <row r="62">
          <cell r="A62" t="str">
            <v>Прочие доходы, относимые к внереализационным (9101021101)</v>
          </cell>
        </row>
        <row r="63">
          <cell r="A63" t="str">
            <v>Прочие доходы, относимые к операционным (9101010601)</v>
          </cell>
        </row>
        <row r="64">
          <cell r="A64" t="str">
            <v>Расходы по ликвидации ОС (9102011001)</v>
          </cell>
        </row>
        <row r="65">
          <cell r="A65" t="str">
            <v>Расходы, связанные с безвозмездной передачей активов (9102020201)</v>
          </cell>
        </row>
        <row r="66">
          <cell r="A66" t="str">
            <v>Списание из-за хищения, краж (4109010000)</v>
          </cell>
        </row>
        <row r="67">
          <cell r="A67" t="str">
            <v>Списание по браку, порчи (9401010110)</v>
          </cell>
        </row>
        <row r="68">
          <cell r="A68" t="str">
            <v>Списание по срокам годности (9401010100)</v>
          </cell>
        </row>
        <row r="69">
          <cell r="A69" t="str">
            <v>Сторно штрафов и пеней,начисленные по расчетам с бюджетом и внебюджетными фондами в прошлом (9101020101)</v>
          </cell>
        </row>
        <row r="70">
          <cell r="A70" t="str">
            <v>Суммовые разницы (3699001000)</v>
          </cell>
        </row>
        <row r="71">
          <cell r="A71" t="str">
            <v>Лицензирование деятельности (3502013000)</v>
          </cell>
        </row>
        <row r="72">
          <cell r="A72" t="str">
            <v>Выделенные каналы связи (3502005004)</v>
          </cell>
        </row>
        <row r="73">
          <cell r="A73" t="str">
            <v>Городская телефонная связь (3502005007)</v>
          </cell>
        </row>
        <row r="74">
          <cell r="A74" t="str">
            <v>Заправка картриджей (3501004017)</v>
          </cell>
        </row>
        <row r="75">
          <cell r="A75" t="str">
            <v>Интернет (3502005005)</v>
          </cell>
        </row>
        <row r="76">
          <cell r="A76" t="str">
            <v>Картриджи (3101003100)</v>
          </cell>
        </row>
        <row r="77">
          <cell r="A77" t="str">
            <v>Междугородняя связь (3502005008)</v>
          </cell>
        </row>
        <row r="78">
          <cell r="A78" t="str">
            <v>Мобильная связь (3502005003)</v>
          </cell>
        </row>
        <row r="79">
          <cell r="A79" t="str">
            <v>Обслуживание кассового оборудования (3501004024)</v>
          </cell>
        </row>
        <row r="80">
          <cell r="A80" t="str">
            <v>Обслуживание компьютерного   оборудования (3501004009)</v>
          </cell>
        </row>
        <row r="81">
          <cell r="A81" t="str">
            <v>Обслуживание оборудования ЦОД (3501004021)</v>
          </cell>
        </row>
        <row r="82">
          <cell r="A82" t="str">
            <v>Обслуживание оргтехники (3501004010)</v>
          </cell>
        </row>
        <row r="83">
          <cell r="A83" t="str">
            <v>Обслуживание сетевого оборудования (3501004016)</v>
          </cell>
        </row>
        <row r="84">
          <cell r="A84" t="str">
            <v>Обслуживание системы SAP/R3 (3502009200)</v>
          </cell>
        </row>
        <row r="85">
          <cell r="A85" t="str">
            <v>Поддержка программного обеспечения (3502014100)</v>
          </cell>
        </row>
        <row r="86">
          <cell r="A86" t="str">
            <v>Права на интеллект. собственность (сроч) новый (3502009000)</v>
          </cell>
        </row>
        <row r="87">
          <cell r="A87" t="str">
            <v>Права на интеллект. собственность(б/сроч) (3502009100)</v>
          </cell>
        </row>
        <row r="88">
          <cell r="A88" t="str">
            <v>Прочие материалы ДИТ (3101003400)</v>
          </cell>
        </row>
        <row r="89">
          <cell r="A89" t="str">
            <v>Ремонт кассового оборудования (3501003019)</v>
          </cell>
        </row>
        <row r="90">
          <cell r="A90" t="str">
            <v>Ремонт компьютерного оборудования (3501003009)</v>
          </cell>
        </row>
        <row r="91">
          <cell r="A91" t="str">
            <v>Ремонт оборудования ЦОД (3501003024)</v>
          </cell>
        </row>
        <row r="92">
          <cell r="A92" t="str">
            <v>Ремонт оргтехники (3501003010)</v>
          </cell>
        </row>
        <row r="93">
          <cell r="A93" t="str">
            <v>Ремонт сетевого оборудования (3501003016)</v>
          </cell>
        </row>
        <row r="94">
          <cell r="A94" t="str">
            <v>Материалы для ремонта УТК(3101003900)</v>
          </cell>
        </row>
        <row r="95">
          <cell r="A95" t="str">
            <v>Материалы УТП(3101003700)</v>
          </cell>
        </row>
        <row r="96">
          <cell r="A96" t="str">
            <v>Цифровые телефонные линии (3502005006)</v>
          </cell>
        </row>
        <row r="97">
          <cell r="A97" t="str">
            <v>Бонусы от поставщиков товара (9001101802)</v>
          </cell>
        </row>
        <row r="98">
          <cell r="A98" t="str">
            <v>Выручка от реализации товара (внутренний поток) дискаунтеры (9001011002)</v>
          </cell>
        </row>
        <row r="99">
          <cell r="A99" t="str">
            <v>Выручка от реализации товара (внутренний поток) доставка на дом (9001011003)</v>
          </cell>
        </row>
        <row r="100">
          <cell r="A100" t="str">
            <v>Выручка от реализации товара (внутренний поток) стол заказов (9001011001)</v>
          </cell>
        </row>
        <row r="101">
          <cell r="A101" t="str">
            <v>Комиссионное вознаграждение по внешнему потоку (9001101801)</v>
          </cell>
        </row>
        <row r="102">
          <cell r="A102" t="str">
            <v>Реализация услуг доставки (9001051801)</v>
          </cell>
        </row>
        <row r="103">
          <cell r="A103" t="str">
            <v>Себестоимость реализованного товара (внутренний поток) дискаунтеры (9002011002)</v>
          </cell>
        </row>
        <row r="104">
          <cell r="A104" t="str">
            <v>Себестоимость реализованного товара (внутренний поток) доставка на дом (9002011003)</v>
          </cell>
        </row>
        <row r="105">
          <cell r="A105" t="str">
            <v>Себестоимость реализованного товара (внутренний поток) стол заказов (9002011001)</v>
          </cell>
        </row>
        <row r="106">
          <cell r="A106" t="str">
            <v>Капитальный ремонт зданий и помещений (3501001000)</v>
          </cell>
        </row>
        <row r="107">
          <cell r="A107" t="str">
            <v>Проектные работы (3502017003)</v>
          </cell>
        </row>
        <row r="108">
          <cell r="A108" t="str">
            <v>Прочие услуги подрядных организаций (3502017999)</v>
          </cell>
        </row>
        <row r="109">
          <cell r="A109" t="str">
            <v>Регистрация/перерегистрация ККМ (3502006008)</v>
          </cell>
        </row>
        <row r="110">
          <cell r="A110" t="str">
            <v>Текущий ремонт зданий и помещений (3501002000)</v>
          </cell>
        </row>
        <row r="111">
          <cell r="A111" t="str">
            <v>Дезсредства (3101003110)</v>
          </cell>
        </row>
        <row r="112">
          <cell r="A112" t="str">
            <v>Медикаменты (3101009010)</v>
          </cell>
        </row>
        <row r="113">
          <cell r="A113" t="str">
            <v>Медосмотр сотрудников (3501005006)</v>
          </cell>
        </row>
        <row r="114">
          <cell r="A114" t="str">
            <v>Поверка алкометров (3501005008)</v>
          </cell>
        </row>
        <row r="115">
          <cell r="A115" t="str">
            <v>Санпаспорта на автомобили (3501005009)</v>
          </cell>
        </row>
        <row r="116">
          <cell r="A116" t="str">
            <v>Услуги по дезинфекции и дератизации (3501005007)</v>
          </cell>
        </row>
        <row r="117">
          <cell r="A117" t="str">
            <v>Услуги по программе производственного контроля (ППК) (3501005010)</v>
          </cell>
        </row>
        <row r="118">
          <cell r="A118" t="str">
            <v>Аренда зданий и помещений (3502001009)</v>
          </cell>
        </row>
        <row r="119">
          <cell r="A119" t="str">
            <v>Аренда земельных участков (3502001008)</v>
          </cell>
        </row>
        <row r="120">
          <cell r="A120" t="str">
            <v>Аренда оборудования (3502001005)</v>
          </cell>
        </row>
        <row r="121">
          <cell r="A121" t="str">
            <v>Аренда федерального имущества (3502001007)</v>
          </cell>
        </row>
        <row r="122">
          <cell r="A122" t="str">
            <v>Выручка от сдачи в аренду недвижимости (9001031801)</v>
          </cell>
        </row>
        <row r="123">
          <cell r="A123" t="str">
            <v>Выручка от сдачи в аренду оборудования (9001041801)</v>
          </cell>
        </row>
        <row r="124">
          <cell r="A124" t="str">
            <v>Водоснабжение, канализация (3102003000)</v>
          </cell>
        </row>
        <row r="125">
          <cell r="A125" t="str">
            <v>Запчасти для производственного оборудования (3101003500)</v>
          </cell>
        </row>
        <row r="126">
          <cell r="A126" t="str">
            <v>Обслуживание производств. оборудования (3501004023)</v>
          </cell>
        </row>
        <row r="127">
          <cell r="A127" t="str">
            <v>Обслуживание холодильного оборудования (3501004003)</v>
          </cell>
        </row>
        <row r="128">
          <cell r="A128" t="str">
            <v>Ремонт холодильного оборудования (3501003003)</v>
          </cell>
        </row>
        <row r="129">
          <cell r="A129" t="str">
            <v>Тепловая энергия (3102002000)</v>
          </cell>
        </row>
        <row r="130">
          <cell r="A130" t="str">
            <v>Эксплуатационные расходы (3501005099)</v>
          </cell>
        </row>
        <row r="131">
          <cell r="A131" t="str">
            <v>Электроэнергия (3102001000)</v>
          </cell>
        </row>
        <row r="132">
          <cell r="A132" t="str">
            <v>Ремонт производственного оборудования (3501003018)</v>
          </cell>
        </row>
        <row r="133">
          <cell r="A133" t="str">
            <v>Газоснабжение (газ для генератора) (3102004000)</v>
          </cell>
        </row>
        <row r="134">
          <cell r="A134" t="str">
            <v>Обслуживание лифтового оборудования (3501004025)</v>
          </cell>
        </row>
        <row r="135">
          <cell r="A135" t="str">
            <v>Обслуживание оборуд.коммун.хозяйства (3501004022)</v>
          </cell>
        </row>
        <row r="136">
          <cell r="A136" t="str">
            <v>Обслуживание оборудования ТЭС (3501004026)</v>
          </cell>
        </row>
        <row r="137">
          <cell r="A137" t="str">
            <v>Обслуживание прочего оборудования (3501004099)</v>
          </cell>
        </row>
        <row r="138">
          <cell r="A138" t="str">
            <v>Обслуживание технолог. оборуд. склада (3501004001)</v>
          </cell>
        </row>
        <row r="139">
          <cell r="A139" t="str">
            <v>Расходы по охране труда (материалы) (3503006100)</v>
          </cell>
        </row>
        <row r="140">
          <cell r="A140" t="str">
            <v>Расходы по охране труда (услуги сторонних ораганизаций) (3503006000)</v>
          </cell>
        </row>
        <row r="141">
          <cell r="A141" t="str">
            <v>Расходы по экологии (услуги сторонних организаций) (3503006200)</v>
          </cell>
        </row>
        <row r="142">
          <cell r="A142" t="str">
            <v>Ремонт лифтового оборудования (3501003020)</v>
          </cell>
        </row>
        <row r="143">
          <cell r="A143" t="str">
            <v>Ремонт оборуд. коммунального хозяйства (3501003017)</v>
          </cell>
        </row>
        <row r="144">
          <cell r="A144" t="str">
            <v>Ремонт оборудования ТЭС (3501003021)</v>
          </cell>
        </row>
        <row r="145">
          <cell r="A145" t="str">
            <v>Ремонт технологического оборуд. склада (3501003001)</v>
          </cell>
        </row>
        <row r="146">
          <cell r="A146" t="str">
            <v>Запчасти для ремонта холодильного оборудования (3101003501)</v>
          </cell>
        </row>
        <row r="147">
          <cell r="A147" t="str">
            <v>Запчасти для ремонта лифтового  оборудования (3101003502)</v>
          </cell>
        </row>
        <row r="148">
          <cell r="A148" t="str">
            <v>Запчасти для ремонта оборудования коммунального хозяйства (3101003503)</v>
          </cell>
        </row>
        <row r="149">
          <cell r="A149" t="str">
            <v>Запчасти для ремонта оборудования ТЭС (3101003504)</v>
          </cell>
        </row>
        <row r="150">
          <cell r="A150" t="str">
            <v>Запчасти для ремонта технологического оборудования склада (3101003505)</v>
          </cell>
        </row>
        <row r="151">
          <cell r="A151" t="str">
            <v>Запчасти для ремонта оборудования торговых залов (3101003506)</v>
          </cell>
        </row>
        <row r="152">
          <cell r="A152" t="str">
            <v>Запчасти для ремонта непроизводственного оборудования (3101003507)</v>
          </cell>
        </row>
        <row r="153">
          <cell r="A153" t="str">
            <v>Услуги подсобных рабочих  (3502007701)</v>
          </cell>
        </row>
        <row r="154">
          <cell r="A154" t="str">
            <v>Пожарная безопасность (3502004003)</v>
          </cell>
        </row>
        <row r="155">
          <cell r="A155" t="str">
            <v>Обслуживание оборудования торговых залов (3501004002)</v>
          </cell>
        </row>
        <row r="156">
          <cell r="A156" t="str">
            <v>Ремонт оборудования торговых залов (3501003002)</v>
          </cell>
        </row>
        <row r="157">
          <cell r="A157" t="str">
            <v>Повышение квалификации, семинары (3503003002)</v>
          </cell>
        </row>
        <row r="158">
          <cell r="A158" t="str">
            <v>Подбор персонала (3503002000)</v>
          </cell>
        </row>
        <row r="159">
          <cell r="A159" t="str">
            <v>Страхование ДМС (нормируемый) (3502003018)</v>
          </cell>
        </row>
        <row r="160">
          <cell r="A160" t="str">
            <v>Страхование от несчастн. Случаев непроизв. Персонала (3302003000)</v>
          </cell>
        </row>
        <row r="161">
          <cell r="A161" t="str">
            <v>Страхование от несчастн. Случаев произв. Персонала (3301003000)</v>
          </cell>
        </row>
        <row r="162">
          <cell r="A162" t="str">
            <v>Страховые взносы непроизводственного  персонала (3302001010)</v>
          </cell>
        </row>
        <row r="163">
          <cell r="A163" t="str">
            <v>Страховые взносы произв.персонала (3301001010)</v>
          </cell>
        </row>
        <row r="164">
          <cell r="A164" t="str">
            <v>Обслуживание охраны объектов (3501007002)</v>
          </cell>
        </row>
        <row r="165">
          <cell r="A165" t="str">
            <v>Обслуживание систем реагирования (3501007003)</v>
          </cell>
        </row>
        <row r="166">
          <cell r="A166" t="str">
            <v>Услуги справочных систем (3502006007)</v>
          </cell>
        </row>
        <row r="167">
          <cell r="A167" t="str">
            <v>Физическая охрана объектов (3501007001)</v>
          </cell>
        </row>
        <row r="168">
          <cell r="A168" t="str">
            <v>Выручка от столовой (9001061811)</v>
          </cell>
        </row>
        <row r="169">
          <cell r="A169" t="str">
            <v>Расходные материалы для технологических процессов (3104000000)</v>
          </cell>
        </row>
        <row r="170">
          <cell r="A170" t="str">
            <v>Вывоз мусора (3501005002)</v>
          </cell>
        </row>
        <row r="171">
          <cell r="A171" t="str">
            <v>Выручка за макулатуру, металлолом (9001101804)</v>
          </cell>
        </row>
        <row r="172">
          <cell r="A172" t="str">
            <v>Инструмент (3101006000)</v>
          </cell>
        </row>
        <row r="173">
          <cell r="A173" t="str">
            <v>Канцелярские товары (3101008000)</v>
          </cell>
        </row>
        <row r="174">
          <cell r="A174" t="str">
            <v>Карточки постоянных покупателей (3502012003)</v>
          </cell>
        </row>
        <row r="175">
          <cell r="A175" t="str">
            <v>Клининговые услуги (стирка, чистка) (3501005013)</v>
          </cell>
        </row>
        <row r="176">
          <cell r="A176" t="str">
            <v>Корзины (3101010000)</v>
          </cell>
        </row>
        <row r="177">
          <cell r="A177" t="str">
            <v>Материалы для обслуживания ККМ и инкассации (3101003300)</v>
          </cell>
        </row>
        <row r="178">
          <cell r="A178" t="str">
            <v>Обслуживание непроизводственного оборудования (3501004013)</v>
          </cell>
        </row>
        <row r="179">
          <cell r="A179" t="str">
            <v>Пломбы и штрих коды для а/м и контейнеров (3101003200)</v>
          </cell>
        </row>
        <row r="180">
          <cell r="A180" t="str">
            <v>Подписка (3502015100)</v>
          </cell>
        </row>
        <row r="181">
          <cell r="A181" t="str">
            <v>Почтовые расходы (3502016000)</v>
          </cell>
        </row>
        <row r="182">
          <cell r="A182" t="str">
            <v>Проездные документы (3502016100)</v>
          </cell>
        </row>
        <row r="183">
          <cell r="A183" t="str">
            <v>Ремонт непроизводственного оборудования (3501003013)</v>
          </cell>
        </row>
        <row r="184">
          <cell r="A184" t="str">
            <v>Санитарная обработка (3501005011)</v>
          </cell>
        </row>
        <row r="185">
          <cell r="A185" t="str">
            <v>Спец. одежда (3101007000)</v>
          </cell>
        </row>
        <row r="186">
          <cell r="A186" t="str">
            <v>Сухой лед (3101005400)</v>
          </cell>
        </row>
        <row r="187">
          <cell r="A187" t="str">
            <v>Тара (3101005000)</v>
          </cell>
        </row>
        <row r="188">
          <cell r="A188" t="str">
            <v>Тара для льда (3101005100)</v>
          </cell>
        </row>
        <row r="189">
          <cell r="A189" t="str">
            <v>Уборка территории (3501005004)</v>
          </cell>
        </row>
        <row r="190">
          <cell r="A190" t="str">
            <v>Услуги аутстаффинга  (3502007700)</v>
          </cell>
        </row>
        <row r="191">
          <cell r="A191" t="str">
            <v>Утилизация отходов (3501005012)</v>
          </cell>
        </row>
        <row r="192">
          <cell r="A192" t="str">
            <v>Хозяйственные товары и инвентарь (3101009000)</v>
          </cell>
        </row>
        <row r="193">
          <cell r="A193" t="str">
            <v>Нотариальные услуги (3502007100)</v>
          </cell>
        </row>
        <row r="194">
          <cell r="A194" t="str">
            <v>Пошлины за совершение юридически значимых действий  (3502007400)</v>
          </cell>
        </row>
        <row r="195">
          <cell r="A195" t="str">
            <v>Юридические услуги (в т.ч. Регистрационные и иные юр. Услуги) (3502007200)</v>
          </cell>
        </row>
        <row r="196">
          <cell r="A196" t="str">
            <v>Выручка от размещения рекламы в каталогах (9001101803)</v>
          </cell>
        </row>
        <row r="197">
          <cell r="A197" t="str">
            <v>Изготовление каталогов (3502012002)</v>
          </cell>
        </row>
        <row r="198">
          <cell r="A198" t="str">
            <v>Маркетинговые услуги (3502012005)</v>
          </cell>
        </row>
        <row r="199">
          <cell r="A199" t="str">
            <v>Нормируемые рекламные материалы (3101004100)</v>
          </cell>
        </row>
        <row r="200">
          <cell r="A200" t="str">
            <v>Реклама в интернете (3502012001)</v>
          </cell>
        </row>
        <row r="201">
          <cell r="A201" t="str">
            <v>Рекламные услуги (нормируемые) (3502012004)</v>
          </cell>
        </row>
        <row r="202">
          <cell r="A202" t="str">
            <v>Лабораторные исследования (фасовка) (3501005014)</v>
          </cell>
        </row>
        <row r="203">
          <cell r="A203" t="str">
            <v>Недостачи и потери/Товаров/Выявленные 18% (9401010800)</v>
          </cell>
        </row>
        <row r="204">
          <cell r="A204" t="str">
            <v>Недостачи и потери/Товаров/Выявленные 18% Брак (9401010810)</v>
          </cell>
        </row>
        <row r="205">
          <cell r="A205" t="str">
            <v>Автошины (3101003600)</v>
          </cell>
        </row>
        <row r="206">
          <cell r="A206" t="str">
            <v>Аренда автотранспорта  (3502001006)</v>
          </cell>
        </row>
        <row r="207">
          <cell r="A207" t="str">
            <v>Выручка от сдачи в аренду транспорта (9001041802)</v>
          </cell>
        </row>
        <row r="208">
          <cell r="A208" t="str">
            <v>ГСМ (по норме) (3103001000)</v>
          </cell>
        </row>
        <row r="209">
          <cell r="A209" t="str">
            <v>Зап. части, комплектующие, расходные мат. транспорта (3101003800)</v>
          </cell>
        </row>
        <row r="210">
          <cell r="A210" t="str">
            <v>Лизинг автотранспорта (3502002000)</v>
          </cell>
        </row>
        <row r="211">
          <cell r="A211" t="str">
            <v>Оплата парковок, стоянки (3501006004)</v>
          </cell>
        </row>
        <row r="212">
          <cell r="A212" t="str">
            <v>Оплата парковок, стоянок, мойки (3501006008)</v>
          </cell>
        </row>
        <row r="213">
          <cell r="A213" t="str">
            <v>Ремонт автотранспорта после ДТП (услуги, работы) (3501006009)</v>
          </cell>
        </row>
        <row r="214">
          <cell r="A214" t="str">
            <v>Страхование автотранспорта (ДСАГО) (3502003006)</v>
          </cell>
        </row>
        <row r="215">
          <cell r="A215" t="str">
            <v>Страхование автотранспорта (КАСКО) (3502003016)</v>
          </cell>
        </row>
        <row r="216">
          <cell r="A216" t="str">
            <v>Страхование автотранспорта (ОСАГО) (3502003004)</v>
          </cell>
        </row>
        <row r="217">
          <cell r="A217" t="str">
            <v>Техосмотр автотранспорта (3501006007)</v>
          </cell>
        </row>
        <row r="218">
          <cell r="A218" t="str">
            <v>Тех.Обслуж. а/т (сторонн.) (3501006006)</v>
          </cell>
        </row>
        <row r="219">
          <cell r="A219" t="str">
            <v>Транспортно-экспедиционные услуги (3501006010)</v>
          </cell>
        </row>
        <row r="220">
          <cell r="A220" t="str">
            <v>Штрафы и разрешения (3502007300)</v>
          </cell>
        </row>
        <row r="221">
          <cell r="A221" t="str">
            <v>Готовая продукция собственного производства (3151001000)</v>
          </cell>
        </row>
        <row r="222">
          <cell r="A222" t="str">
            <v>Основное сырье и материалы (3101001000)</v>
          </cell>
        </row>
        <row r="223">
          <cell r="A223" t="str">
            <v>Упаковочные материалы (3101002000)</v>
          </cell>
        </row>
        <row r="224">
          <cell r="A224" t="str">
            <v>Тек.Ремонт а/т (сторонн.) (3501006011)</v>
          </cell>
        </row>
        <row r="225">
          <cell r="A225" t="str">
            <v>Опер.доходы/Услуги по разм. баннеров, терм., аренде прочие (9101010602)</v>
          </cell>
        </row>
        <row r="226">
          <cell r="A226" t="str">
            <v>Опер.доходы/Страховое возмещение ОСАГО (9101010603)</v>
          </cell>
        </row>
        <row r="227">
          <cell r="A227" t="str">
            <v>Внер.расходы/Скидка в столовой/Не учит НУ (9102021104)</v>
          </cell>
        </row>
        <row r="228">
          <cell r="A228" t="str">
            <v>Услуги Колл-центра (3502006009)</v>
          </cell>
        </row>
        <row r="229">
          <cell r="A229" t="str">
            <v>Реклама наружная (3502012006)</v>
          </cell>
        </row>
        <row r="230">
          <cell r="A230" t="str">
            <v>Реклама на радио (3502012007)</v>
          </cell>
        </row>
        <row r="231">
          <cell r="A231" t="str">
            <v>Реклама на ТВ (3502012008)</v>
          </cell>
        </row>
        <row r="232">
          <cell r="A232" t="str">
            <v>Реклама в прессе (3502012009)</v>
          </cell>
        </row>
      </sheetData>
      <sheetData sheetId="3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чета соотв"/>
      <sheetName val="РСБУ (сальдо)"/>
      <sheetName val="баланс2"/>
      <sheetName val="РСБУ (оборот)"/>
      <sheetName val="dd"/>
      <sheetName val="список кред"/>
      <sheetName val="balans SAP (rur)"/>
      <sheetName val="balance SAP (usd)"/>
      <sheetName val="кредиты"/>
    </sheetNames>
    <sheetDataSet>
      <sheetData sheetId="0" refreshError="1">
        <row r="2">
          <cell r="D2" t="str">
            <v>Денежные средства</v>
          </cell>
        </row>
        <row r="3">
          <cell r="C3" t="str">
            <v>100100</v>
          </cell>
          <cell r="D3" t="str">
            <v>100100 Касса магазина N1 - транзит.счет(гл.касса-касс.т.)</v>
          </cell>
          <cell r="E3">
            <v>2</v>
          </cell>
          <cell r="F3">
            <v>50</v>
          </cell>
        </row>
        <row r="4">
          <cell r="C4" t="str">
            <v>100110</v>
          </cell>
          <cell r="D4" t="str">
            <v>100110 Касса магазина N1 в RUB</v>
          </cell>
          <cell r="E4">
            <v>2</v>
          </cell>
          <cell r="F4">
            <v>50</v>
          </cell>
        </row>
        <row r="5">
          <cell r="C5" t="str">
            <v>100111</v>
          </cell>
          <cell r="D5" t="str">
            <v>100111 Касса магазина Лента-1 (руб.)</v>
          </cell>
          <cell r="E5">
            <v>0</v>
          </cell>
          <cell r="F5">
            <v>50</v>
          </cell>
          <cell r="G5">
            <v>1</v>
          </cell>
          <cell r="H5">
            <v>1</v>
          </cell>
        </row>
        <row r="6">
          <cell r="C6" t="str">
            <v>100120</v>
          </cell>
          <cell r="D6" t="str">
            <v>100120 Касса магазина N1 в USD</v>
          </cell>
          <cell r="E6">
            <v>2</v>
          </cell>
          <cell r="F6">
            <v>50</v>
          </cell>
        </row>
        <row r="7">
          <cell r="C7" t="str">
            <v>100130</v>
          </cell>
          <cell r="D7" t="str">
            <v>100130 Касса магазина N1 в EUR</v>
          </cell>
          <cell r="E7">
            <v>2</v>
          </cell>
          <cell r="F7">
            <v>50</v>
          </cell>
        </row>
        <row r="8">
          <cell r="C8" t="str">
            <v>100198</v>
          </cell>
          <cell r="D8" t="str">
            <v>100198 Касса магазина Лента-1 (ваучеры)</v>
          </cell>
          <cell r="E8">
            <v>0</v>
          </cell>
          <cell r="F8">
            <v>50</v>
          </cell>
          <cell r="G8">
            <v>1</v>
          </cell>
          <cell r="H8">
            <v>8</v>
          </cell>
        </row>
        <row r="9">
          <cell r="C9" t="str">
            <v>100199</v>
          </cell>
          <cell r="D9" t="str">
            <v>100199 Транзитный счет для отчетов касс (снятие) Лента-1</v>
          </cell>
          <cell r="E9">
            <v>0</v>
          </cell>
          <cell r="F9">
            <v>50</v>
          </cell>
          <cell r="G9">
            <v>1</v>
          </cell>
          <cell r="H9">
            <v>9</v>
          </cell>
        </row>
        <row r="10">
          <cell r="C10" t="str">
            <v>100200</v>
          </cell>
          <cell r="D10" t="str">
            <v>100200 Касса магазина N2 - транзит.счет(гл.касса-касс.т.)</v>
          </cell>
          <cell r="E10">
            <v>2</v>
          </cell>
          <cell r="F10">
            <v>50</v>
          </cell>
        </row>
        <row r="11">
          <cell r="C11" t="str">
            <v>100210</v>
          </cell>
          <cell r="D11" t="str">
            <v>100210 Касса магазина N2 в RUB</v>
          </cell>
          <cell r="E11">
            <v>2</v>
          </cell>
          <cell r="F11">
            <v>50</v>
          </cell>
        </row>
        <row r="12">
          <cell r="C12" t="str">
            <v>100211</v>
          </cell>
          <cell r="D12" t="str">
            <v>100211 Касса магазина Лента-2 (руб.)</v>
          </cell>
          <cell r="E12">
            <v>0</v>
          </cell>
          <cell r="F12">
            <v>50</v>
          </cell>
          <cell r="G12">
            <v>2</v>
          </cell>
          <cell r="H12">
            <v>1</v>
          </cell>
        </row>
        <row r="13">
          <cell r="C13" t="str">
            <v>100220</v>
          </cell>
          <cell r="D13" t="str">
            <v>100220 Касса магазина N2 в USD</v>
          </cell>
          <cell r="E13">
            <v>2</v>
          </cell>
          <cell r="F13">
            <v>50</v>
          </cell>
        </row>
        <row r="14">
          <cell r="C14" t="str">
            <v>100230</v>
          </cell>
          <cell r="D14" t="str">
            <v>100230 Касса магазина N2 в EUR</v>
          </cell>
          <cell r="E14">
            <v>2</v>
          </cell>
          <cell r="F14">
            <v>50</v>
          </cell>
        </row>
        <row r="15">
          <cell r="C15" t="str">
            <v>100298</v>
          </cell>
          <cell r="D15" t="str">
            <v>100298 Касса магазина Лента-2 (ваучеры)</v>
          </cell>
          <cell r="E15">
            <v>0</v>
          </cell>
          <cell r="F15">
            <v>50</v>
          </cell>
          <cell r="G15">
            <v>2</v>
          </cell>
          <cell r="H15">
            <v>8</v>
          </cell>
        </row>
        <row r="16">
          <cell r="C16" t="str">
            <v>100299</v>
          </cell>
          <cell r="D16" t="str">
            <v>100299 Транзитный счет для отчетов касс (снятие) Лента-2</v>
          </cell>
          <cell r="E16">
            <v>0</v>
          </cell>
          <cell r="F16">
            <v>50</v>
          </cell>
          <cell r="G16">
            <v>2</v>
          </cell>
          <cell r="H16">
            <v>9</v>
          </cell>
        </row>
        <row r="17">
          <cell r="C17" t="str">
            <v>100300</v>
          </cell>
          <cell r="D17" t="str">
            <v>100300 Касса магазина N3 - транзит.счет(гл.касса-касс.т.)</v>
          </cell>
          <cell r="E17">
            <v>2</v>
          </cell>
          <cell r="F17">
            <v>50</v>
          </cell>
        </row>
        <row r="18">
          <cell r="C18" t="str">
            <v>100310</v>
          </cell>
          <cell r="D18" t="str">
            <v>100310 Касса магазина N3 в RUB</v>
          </cell>
          <cell r="E18">
            <v>2</v>
          </cell>
          <cell r="F18">
            <v>50</v>
          </cell>
        </row>
        <row r="19">
          <cell r="C19" t="str">
            <v>100311</v>
          </cell>
          <cell r="D19" t="str">
            <v>100311 Касса магазина Лента-3 (руб.)</v>
          </cell>
          <cell r="E19">
            <v>0</v>
          </cell>
          <cell r="F19">
            <v>50</v>
          </cell>
          <cell r="G19">
            <v>3</v>
          </cell>
          <cell r="H19">
            <v>1</v>
          </cell>
        </row>
        <row r="20">
          <cell r="C20" t="str">
            <v>100320</v>
          </cell>
          <cell r="D20" t="str">
            <v>100320 Касса магазина N3 в USD</v>
          </cell>
          <cell r="E20">
            <v>2</v>
          </cell>
          <cell r="F20">
            <v>50</v>
          </cell>
        </row>
        <row r="21">
          <cell r="C21" t="str">
            <v>100330</v>
          </cell>
          <cell r="D21" t="str">
            <v>100330 Касса магазина N3 в EUR</v>
          </cell>
          <cell r="E21">
            <v>2</v>
          </cell>
          <cell r="F21">
            <v>50</v>
          </cell>
        </row>
        <row r="22">
          <cell r="C22" t="str">
            <v>100398</v>
          </cell>
          <cell r="D22" t="str">
            <v>100398 Касса магазина Лента-3 (ваучеры)</v>
          </cell>
          <cell r="E22">
            <v>0</v>
          </cell>
          <cell r="F22">
            <v>50</v>
          </cell>
          <cell r="G22">
            <v>3</v>
          </cell>
          <cell r="H22">
            <v>8</v>
          </cell>
        </row>
        <row r="23">
          <cell r="C23" t="str">
            <v>100399</v>
          </cell>
          <cell r="D23" t="str">
            <v>100399 Транзитный счет для отчетов касс (снятие) Лента-3</v>
          </cell>
          <cell r="E23">
            <v>0</v>
          </cell>
          <cell r="F23">
            <v>50</v>
          </cell>
          <cell r="G23">
            <v>3</v>
          </cell>
          <cell r="H23">
            <v>9</v>
          </cell>
        </row>
        <row r="24">
          <cell r="C24" t="str">
            <v>100400</v>
          </cell>
          <cell r="D24" t="str">
            <v>100400 Касса магазина N4 - транзит.счет(гл.касса-касс.т.)</v>
          </cell>
          <cell r="E24">
            <v>2</v>
          </cell>
          <cell r="F24">
            <v>50</v>
          </cell>
        </row>
        <row r="25">
          <cell r="C25" t="str">
            <v>100410</v>
          </cell>
          <cell r="D25" t="str">
            <v>100410 Касса магазина N4 в RUB</v>
          </cell>
          <cell r="E25">
            <v>2</v>
          </cell>
          <cell r="F25">
            <v>50</v>
          </cell>
        </row>
        <row r="26">
          <cell r="C26" t="str">
            <v>100411</v>
          </cell>
          <cell r="D26" t="str">
            <v>100411 Касса магазина Лента-4 (руб.)</v>
          </cell>
          <cell r="E26">
            <v>0</v>
          </cell>
          <cell r="F26">
            <v>50</v>
          </cell>
          <cell r="G26">
            <v>4</v>
          </cell>
          <cell r="H26">
            <v>1</v>
          </cell>
        </row>
        <row r="27">
          <cell r="C27" t="str">
            <v>100420</v>
          </cell>
          <cell r="D27" t="str">
            <v>100420 Касса магазина N4 в USD</v>
          </cell>
          <cell r="E27">
            <v>2</v>
          </cell>
          <cell r="F27">
            <v>50</v>
          </cell>
        </row>
        <row r="28">
          <cell r="C28" t="str">
            <v>100430</v>
          </cell>
          <cell r="D28" t="str">
            <v>100430 Касса магазина N4 в EUR</v>
          </cell>
          <cell r="E28">
            <v>2</v>
          </cell>
          <cell r="F28">
            <v>50</v>
          </cell>
        </row>
        <row r="29">
          <cell r="C29" t="str">
            <v>100498</v>
          </cell>
          <cell r="D29" t="str">
            <v>100498 Касса магазина Лента-4 (ваучеры)</v>
          </cell>
          <cell r="E29">
            <v>0</v>
          </cell>
          <cell r="F29">
            <v>50</v>
          </cell>
          <cell r="G29">
            <v>4</v>
          </cell>
          <cell r="H29">
            <v>8</v>
          </cell>
        </row>
        <row r="30">
          <cell r="C30" t="str">
            <v>100499</v>
          </cell>
          <cell r="D30" t="str">
            <v>100499 Транзитный счет для отчетов касс (снятие) Лента-4</v>
          </cell>
          <cell r="E30">
            <v>0</v>
          </cell>
          <cell r="F30">
            <v>50</v>
          </cell>
          <cell r="G30">
            <v>4</v>
          </cell>
          <cell r="H30">
            <v>9</v>
          </cell>
        </row>
        <row r="31">
          <cell r="C31" t="str">
            <v>100500</v>
          </cell>
          <cell r="D31" t="str">
            <v>100500 Касса магазина N5 - транзит.счет(гл.касса-касс.т.)</v>
          </cell>
          <cell r="E31">
            <v>2</v>
          </cell>
          <cell r="F31">
            <v>50</v>
          </cell>
        </row>
        <row r="32">
          <cell r="C32" t="str">
            <v>100510</v>
          </cell>
          <cell r="D32" t="str">
            <v>100510 Касса магазина N5 в RUB</v>
          </cell>
          <cell r="E32">
            <v>2</v>
          </cell>
          <cell r="F32">
            <v>50</v>
          </cell>
        </row>
        <row r="33">
          <cell r="C33" t="str">
            <v>100511</v>
          </cell>
          <cell r="D33" t="str">
            <v>100511 Касса магазина Лента-5 (руб.)</v>
          </cell>
          <cell r="E33">
            <v>0</v>
          </cell>
          <cell r="F33">
            <v>50</v>
          </cell>
          <cell r="G33">
            <v>5</v>
          </cell>
          <cell r="H33">
            <v>1</v>
          </cell>
        </row>
        <row r="34">
          <cell r="C34" t="str">
            <v>100598</v>
          </cell>
          <cell r="D34" t="str">
            <v>100598 Касса магазина Лента-5 (ваучеры)</v>
          </cell>
          <cell r="E34">
            <v>0</v>
          </cell>
          <cell r="F34">
            <v>50</v>
          </cell>
          <cell r="G34">
            <v>5</v>
          </cell>
          <cell r="H34">
            <v>8</v>
          </cell>
        </row>
        <row r="35">
          <cell r="C35" t="str">
            <v>100599</v>
          </cell>
          <cell r="D35" t="str">
            <v>100599 Транзитный счет для отчетов касс (снятие) Лента-5</v>
          </cell>
          <cell r="E35">
            <v>0</v>
          </cell>
          <cell r="F35">
            <v>50</v>
          </cell>
          <cell r="G35">
            <v>5</v>
          </cell>
          <cell r="H35">
            <v>9</v>
          </cell>
        </row>
        <row r="36">
          <cell r="C36" t="str">
            <v>100600</v>
          </cell>
          <cell r="D36" t="str">
            <v>100600 Касса магазина N6 - транзит.счет(гл.касса-касс.т.)</v>
          </cell>
          <cell r="E36">
            <v>2</v>
          </cell>
          <cell r="F36">
            <v>50</v>
          </cell>
        </row>
        <row r="37">
          <cell r="C37" t="str">
            <v>100610</v>
          </cell>
          <cell r="D37" t="str">
            <v>100610 Касса магазина N6 в RUB</v>
          </cell>
          <cell r="E37">
            <v>2</v>
          </cell>
          <cell r="F37">
            <v>50</v>
          </cell>
        </row>
        <row r="38">
          <cell r="C38" t="str">
            <v>100611</v>
          </cell>
          <cell r="D38" t="str">
            <v>100611 Касса магазина Лента-6 (руб.)</v>
          </cell>
          <cell r="E38">
            <v>0</v>
          </cell>
          <cell r="F38">
            <v>50</v>
          </cell>
          <cell r="G38">
            <v>6</v>
          </cell>
          <cell r="H38">
            <v>1</v>
          </cell>
        </row>
        <row r="39">
          <cell r="C39" t="str">
            <v>100698</v>
          </cell>
          <cell r="D39" t="str">
            <v>100698 Касса магазина Лента-6 (ваучеры)</v>
          </cell>
          <cell r="E39">
            <v>0</v>
          </cell>
          <cell r="F39">
            <v>50</v>
          </cell>
          <cell r="G39">
            <v>6</v>
          </cell>
          <cell r="H39">
            <v>8</v>
          </cell>
        </row>
        <row r="40">
          <cell r="C40" t="str">
            <v>100699</v>
          </cell>
          <cell r="D40" t="str">
            <v>100699 Транзитный счет для отчетов касс (снятие) Лента-6</v>
          </cell>
          <cell r="E40">
            <v>0</v>
          </cell>
          <cell r="F40">
            <v>50</v>
          </cell>
          <cell r="G40">
            <v>6</v>
          </cell>
          <cell r="H40">
            <v>9</v>
          </cell>
        </row>
        <row r="41">
          <cell r="C41" t="str">
            <v>101010</v>
          </cell>
          <cell r="D41" t="str">
            <v>101010 Касса в РУБ</v>
          </cell>
          <cell r="E41">
            <v>2</v>
          </cell>
          <cell r="F41">
            <v>50</v>
          </cell>
        </row>
        <row r="42">
          <cell r="C42" t="str">
            <v>101020</v>
          </cell>
          <cell r="D42" t="str">
            <v>101020 Касса в иностранной валюте USD</v>
          </cell>
          <cell r="E42">
            <v>2</v>
          </cell>
          <cell r="F42">
            <v>50</v>
          </cell>
        </row>
        <row r="43">
          <cell r="C43" t="str">
            <v>101030</v>
          </cell>
          <cell r="D43" t="str">
            <v>101030 Касса в иностранной валюте EUR</v>
          </cell>
          <cell r="E43">
            <v>2</v>
          </cell>
          <cell r="F43">
            <v>50</v>
          </cell>
        </row>
        <row r="44">
          <cell r="C44" t="str">
            <v>109080</v>
          </cell>
          <cell r="D44" t="str">
            <v>109080 Transit for FBCJ SGL operations - receivables</v>
          </cell>
          <cell r="E44" t="str">
            <v>del</v>
          </cell>
        </row>
        <row r="45">
          <cell r="C45" t="str">
            <v>109081</v>
          </cell>
          <cell r="D45" t="str">
            <v>109081 Transit for FBCJ SGL operations - payables</v>
          </cell>
          <cell r="E45" t="str">
            <v>del</v>
          </cell>
        </row>
        <row r="46">
          <cell r="C46" t="str">
            <v>109082</v>
          </cell>
          <cell r="D46" t="str">
            <v>109082 Поступление наличных средств из банка</v>
          </cell>
        </row>
        <row r="47">
          <cell r="C47" t="str">
            <v>109990</v>
          </cell>
          <cell r="D47" t="str">
            <v>109990 Технический счет для SD-клиентов</v>
          </cell>
          <cell r="E47" t="str">
            <v>del</v>
          </cell>
        </row>
        <row r="48">
          <cell r="C48" t="str">
            <v>109999</v>
          </cell>
          <cell r="D48" t="str">
            <v>109999 Транзитный счет для продаж по кредитным картам</v>
          </cell>
          <cell r="E48">
            <v>0</v>
          </cell>
          <cell r="F48">
            <v>57</v>
          </cell>
          <cell r="G48">
            <v>3</v>
          </cell>
        </row>
        <row r="49">
          <cell r="C49" t="str">
            <v>110101</v>
          </cell>
          <cell r="D49" t="str">
            <v>110101 Пионер Альфабанк RUB 40702810900020001726</v>
          </cell>
          <cell r="E49" t="str">
            <v>del</v>
          </cell>
        </row>
        <row r="50">
          <cell r="C50" t="str">
            <v>110102</v>
          </cell>
          <cell r="D50" t="str">
            <v>110102 Пионер Балт.Банк RUB 40702810300000016147</v>
          </cell>
          <cell r="E50" t="str">
            <v>del</v>
          </cell>
        </row>
        <row r="51">
          <cell r="C51" t="str">
            <v>110103</v>
          </cell>
          <cell r="D51" t="str">
            <v>110103 Пионер СитиИнвест RUB 40702810800000000449</v>
          </cell>
          <cell r="E51" t="str">
            <v>del</v>
          </cell>
        </row>
        <row r="52">
          <cell r="C52" t="str">
            <v>110104</v>
          </cell>
          <cell r="D52" t="str">
            <v>110104 Пионер ПСБ RUB 40702810439000002935</v>
          </cell>
          <cell r="E52" t="str">
            <v>del</v>
          </cell>
        </row>
        <row r="53">
          <cell r="C53" t="str">
            <v>110105</v>
          </cell>
          <cell r="D53" t="str">
            <v>110105 Пионер Сбербанк RUB 40702810355130141544</v>
          </cell>
          <cell r="E53" t="str">
            <v>del</v>
          </cell>
        </row>
        <row r="54">
          <cell r="C54" t="str">
            <v>110201</v>
          </cell>
          <cell r="D54" t="str">
            <v>110201 Факел Альфабанк RUB 40702810100020004743</v>
          </cell>
          <cell r="E54" t="str">
            <v>del</v>
          </cell>
        </row>
        <row r="55">
          <cell r="C55" t="str">
            <v>110202</v>
          </cell>
          <cell r="D55" t="str">
            <v>110202 Факел Балт.Банк RUB 40702810900000016628</v>
          </cell>
          <cell r="E55" t="str">
            <v>del</v>
          </cell>
        </row>
        <row r="56">
          <cell r="C56" t="str">
            <v>110203</v>
          </cell>
          <cell r="D56" t="str">
            <v>110203 Факел ПСБ RUB 40702810139000002934</v>
          </cell>
          <cell r="E56" t="str">
            <v>del</v>
          </cell>
        </row>
        <row r="57">
          <cell r="C57" t="str">
            <v>110204</v>
          </cell>
          <cell r="D57" t="str">
            <v>110204 Факел ПСБ RUB 40702810539000002864</v>
          </cell>
          <cell r="E57">
            <v>2</v>
          </cell>
          <cell r="F57">
            <v>51</v>
          </cell>
        </row>
        <row r="58">
          <cell r="C58" t="str">
            <v>110205</v>
          </cell>
          <cell r="D58" t="str">
            <v>110205 Факел Сбербанк RUB 40702810955000100099</v>
          </cell>
          <cell r="E58" t="str">
            <v>del</v>
          </cell>
        </row>
        <row r="59">
          <cell r="C59" t="str">
            <v>110206</v>
          </cell>
          <cell r="D59" t="str">
            <v>110206 Факел Уралсиб RUB 40702810522000001193</v>
          </cell>
          <cell r="E59" t="str">
            <v>del</v>
          </cell>
        </row>
        <row r="60">
          <cell r="C60" t="str">
            <v>110207</v>
          </cell>
          <cell r="D60" t="str">
            <v>110207 Факел Райффайзен RUB 40702810503000402381</v>
          </cell>
          <cell r="E60" t="str">
            <v>del</v>
          </cell>
        </row>
        <row r="61">
          <cell r="C61" t="str">
            <v>110301</v>
          </cell>
          <cell r="D61" t="str">
            <v>110301 Эвита Балт.Банк RUB 40702810200000016292</v>
          </cell>
          <cell r="E61" t="str">
            <v>del</v>
          </cell>
        </row>
        <row r="62">
          <cell r="C62" t="str">
            <v>110302</v>
          </cell>
          <cell r="D62" t="str">
            <v>110302 Эвита ПСБ RUB 40702810639000002997</v>
          </cell>
          <cell r="E62" t="str">
            <v>del</v>
          </cell>
        </row>
        <row r="63">
          <cell r="C63" t="str">
            <v>110303</v>
          </cell>
          <cell r="D63" t="str">
            <v>110303 Эвита ПСБ RUB 40702810639000002887</v>
          </cell>
          <cell r="E63">
            <v>2</v>
          </cell>
          <cell r="F63">
            <v>51</v>
          </cell>
        </row>
        <row r="64">
          <cell r="C64" t="str">
            <v>110304</v>
          </cell>
          <cell r="D64" t="str">
            <v>110304 Эвита Уралсиб RUB 40702810522000001630</v>
          </cell>
          <cell r="E64" t="str">
            <v>del</v>
          </cell>
        </row>
        <row r="65">
          <cell r="C65" t="str">
            <v>110305</v>
          </cell>
          <cell r="D65" t="str">
            <v>110305 Эвита Райффайзен RUB 40702810403000402384</v>
          </cell>
          <cell r="E65" t="str">
            <v>del</v>
          </cell>
        </row>
        <row r="66">
          <cell r="C66" t="str">
            <v>110401</v>
          </cell>
          <cell r="D66" t="str">
            <v>110401 Омни Альфабанк RUB 40702810900020000594</v>
          </cell>
          <cell r="E66" t="str">
            <v>del</v>
          </cell>
        </row>
        <row r="67">
          <cell r="C67" t="str">
            <v>110402</v>
          </cell>
          <cell r="D67" t="str">
            <v>110402 Омни ПСБ RUB 40702810600000100559</v>
          </cell>
          <cell r="E67" t="str">
            <v>del</v>
          </cell>
        </row>
        <row r="68">
          <cell r="C68" t="str">
            <v>110403</v>
          </cell>
          <cell r="D68" t="str">
            <v>110403 Омни ПСБ RUB 40702810639000003970</v>
          </cell>
          <cell r="E68" t="str">
            <v>del</v>
          </cell>
        </row>
        <row r="69">
          <cell r="C69" t="str">
            <v>110404</v>
          </cell>
          <cell r="D69" t="str">
            <v>110404 Омни Райффайзен RUB 40702810703000401292</v>
          </cell>
          <cell r="E69" t="str">
            <v>del</v>
          </cell>
        </row>
        <row r="70">
          <cell r="C70" t="str">
            <v>110405</v>
          </cell>
          <cell r="D70" t="str">
            <v>110405 Омни Сбербанк RUB 40702810655000100072</v>
          </cell>
          <cell r="E70" t="str">
            <v>del</v>
          </cell>
        </row>
        <row r="71">
          <cell r="C71" t="str">
            <v>110406</v>
          </cell>
          <cell r="D71" t="str">
            <v>110406 Омни Сбербанк RUB 45207810755000000145</v>
          </cell>
          <cell r="E71" t="str">
            <v>del</v>
          </cell>
        </row>
        <row r="72">
          <cell r="C72" t="str">
            <v>110407</v>
          </cell>
          <cell r="D72" t="str">
            <v>110407 Омни Уралсиб RUB 40702810222000000562</v>
          </cell>
          <cell r="E72" t="str">
            <v>del</v>
          </cell>
        </row>
        <row r="73">
          <cell r="C73" t="str">
            <v>110409</v>
          </cell>
          <cell r="D73" t="str">
            <v>110409 ОМНИ Балт Банк RUB 40702810700007037033</v>
          </cell>
          <cell r="E73" t="str">
            <v>del</v>
          </cell>
        </row>
        <row r="74">
          <cell r="C74" t="str">
            <v>110410</v>
          </cell>
          <cell r="D74" t="str">
            <v>110410 ОМНИ ММБанк RUB 40702810200020457193</v>
          </cell>
          <cell r="E74" t="str">
            <v>del</v>
          </cell>
        </row>
        <row r="75">
          <cell r="C75" t="str">
            <v>110601</v>
          </cell>
          <cell r="D75" t="str">
            <v>110601 ЛЕНТА ПСБ RUB 40702810539000004574</v>
          </cell>
          <cell r="E75">
            <v>0</v>
          </cell>
          <cell r="F75">
            <v>51</v>
          </cell>
        </row>
        <row r="76">
          <cell r="C76" t="str">
            <v>110602</v>
          </cell>
          <cell r="D76" t="str">
            <v>110602 ЛЕНТА БАЛТ БАНК RUB 40702810700007057107</v>
          </cell>
          <cell r="E76">
            <v>0</v>
          </cell>
          <cell r="F76">
            <v>51</v>
          </cell>
        </row>
        <row r="77">
          <cell r="C77" t="str">
            <v>110603</v>
          </cell>
          <cell r="D77" t="str">
            <v>110603 ЛЕНТА УРАЛСИБ RUB 40702810722000001757</v>
          </cell>
          <cell r="E77">
            <v>0</v>
          </cell>
          <cell r="F77">
            <v>51</v>
          </cell>
        </row>
        <row r="78">
          <cell r="C78" t="str">
            <v>110604</v>
          </cell>
          <cell r="D78" t="str">
            <v>110604 ЛЕНТА РАЙФФАЙЗЕН RUB 40702810503000402378</v>
          </cell>
          <cell r="E78">
            <v>0</v>
          </cell>
          <cell r="F78">
            <v>51</v>
          </cell>
        </row>
        <row r="79">
          <cell r="C79" t="str">
            <v>110608</v>
          </cell>
          <cell r="D79" t="str">
            <v>110608 Blocked-Bank a/c LE10 - use a/c 110610</v>
          </cell>
          <cell r="E79" t="str">
            <v>del</v>
          </cell>
        </row>
        <row r="80">
          <cell r="C80" t="str">
            <v>110610</v>
          </cell>
          <cell r="D80" t="str">
            <v>110610 ЛЕНТА СБЕРБАНК RUB 40702810655000100292</v>
          </cell>
          <cell r="E80">
            <v>0</v>
          </cell>
          <cell r="F80">
            <v>51</v>
          </cell>
        </row>
        <row r="81">
          <cell r="C81" t="str">
            <v>110611</v>
          </cell>
          <cell r="D81" t="str">
            <v>110611 ЛЕНТА ММБанк RUB 40702810100020454885</v>
          </cell>
          <cell r="E81">
            <v>0</v>
          </cell>
          <cell r="F81">
            <v>51</v>
          </cell>
        </row>
        <row r="82">
          <cell r="C82" t="str">
            <v>110701</v>
          </cell>
          <cell r="D82" t="str">
            <v>110701 ИСТОЧНИК УРАЛСИБ RUB 40702810322000001649</v>
          </cell>
          <cell r="E82" t="str">
            <v>del</v>
          </cell>
        </row>
        <row r="83">
          <cell r="C83" t="str">
            <v>110705</v>
          </cell>
          <cell r="D83" t="str">
            <v>110705 ИСТОЧНИК РАЙФФАЙЗЕНБАНК RUB 40702810203000402377</v>
          </cell>
          <cell r="E83">
            <v>0</v>
          </cell>
          <cell r="F83">
            <v>52</v>
          </cell>
        </row>
        <row r="84">
          <cell r="C84" t="str">
            <v>110706</v>
          </cell>
          <cell r="D84" t="str">
            <v>110706 ИСТОЧНИК ММБанк RUB 40702810200020457287</v>
          </cell>
          <cell r="E84" t="str">
            <v>del</v>
          </cell>
        </row>
        <row r="85">
          <cell r="C85" t="str">
            <v>110707</v>
          </cell>
          <cell r="D85" t="str">
            <v>110707 ИСТОЧНИК ПСБ RUB 40702810210239000004764</v>
          </cell>
          <cell r="E85" t="str">
            <v>del</v>
          </cell>
        </row>
        <row r="86">
          <cell r="C86" t="str">
            <v>110801</v>
          </cell>
          <cell r="D86" t="str">
            <v>110801 КУЛИНАР.ПР-ВО ПСБ RUB 40702810139000004673</v>
          </cell>
          <cell r="E86" t="str">
            <v>del</v>
          </cell>
        </row>
        <row r="87">
          <cell r="C87" t="str">
            <v>110802</v>
          </cell>
          <cell r="D87" t="str">
            <v>110802 КУЛИНАР.ПР-ВО БАЛТ RUB 40702810500001428848</v>
          </cell>
          <cell r="E87" t="str">
            <v>del</v>
          </cell>
        </row>
        <row r="88">
          <cell r="C88" t="str">
            <v>111207</v>
          </cell>
          <cell r="D88" t="str">
            <v>111207 Факел ПСБ USD 40702840239005000843</v>
          </cell>
          <cell r="E88">
            <v>2</v>
          </cell>
          <cell r="F88">
            <v>52</v>
          </cell>
        </row>
        <row r="89">
          <cell r="C89" t="str">
            <v>111208</v>
          </cell>
          <cell r="D89" t="str">
            <v>111208 Факел ПСБ USD 40702840539005000844</v>
          </cell>
          <cell r="E89" t="str">
            <v>del</v>
          </cell>
        </row>
        <row r="90">
          <cell r="C90" t="str">
            <v>111209</v>
          </cell>
          <cell r="D90" t="str">
            <v>111209 Факел ПСБ USD 40702840839005000845</v>
          </cell>
          <cell r="E90" t="str">
            <v>del</v>
          </cell>
        </row>
        <row r="91">
          <cell r="C91" t="str">
            <v>111305</v>
          </cell>
          <cell r="D91" t="str">
            <v>111305 Эвита ПСБ USD 40702840139005000846</v>
          </cell>
          <cell r="E91" t="str">
            <v>del</v>
          </cell>
        </row>
        <row r="92">
          <cell r="C92" t="str">
            <v>111306</v>
          </cell>
          <cell r="D92" t="str">
            <v>111306 Эвита ПСБ USD 40702840439005000847</v>
          </cell>
          <cell r="E92" t="str">
            <v>del</v>
          </cell>
        </row>
        <row r="93">
          <cell r="C93" t="str">
            <v>111307</v>
          </cell>
          <cell r="D93" t="str">
            <v>111307 Эвита ПСБ USD 40702840739005000848</v>
          </cell>
          <cell r="E93" t="str">
            <v>del</v>
          </cell>
        </row>
        <row r="94">
          <cell r="C94" t="str">
            <v>111408</v>
          </cell>
          <cell r="D94" t="str">
            <v>111408 Омни Райффайзен USD 40702840003000401292</v>
          </cell>
          <cell r="E94">
            <v>0</v>
          </cell>
          <cell r="F94">
            <v>52</v>
          </cell>
        </row>
        <row r="95">
          <cell r="C95" t="str">
            <v>111409</v>
          </cell>
          <cell r="D95" t="str">
            <v>111409 Омни Райффайзен USD 40702840303001401292</v>
          </cell>
          <cell r="E95" t="str">
            <v>del</v>
          </cell>
        </row>
        <row r="96">
          <cell r="C96" t="str">
            <v>111410</v>
          </cell>
          <cell r="D96" t="str">
            <v>111410 Омни Райффайзен USD 40702840603002401292</v>
          </cell>
          <cell r="E96" t="str">
            <v>del</v>
          </cell>
        </row>
        <row r="97">
          <cell r="C97" t="str">
            <v>111411</v>
          </cell>
          <cell r="D97" t="str">
            <v>111411 Омни Сбербанк USD 40702840355000100012</v>
          </cell>
          <cell r="E97" t="str">
            <v>del</v>
          </cell>
        </row>
        <row r="98">
          <cell r="C98" t="str">
            <v>111412</v>
          </cell>
          <cell r="D98" t="str">
            <v>111412 Омни Сбербанк USD 40702840255000200012</v>
          </cell>
          <cell r="E98" t="str">
            <v>del</v>
          </cell>
        </row>
        <row r="99">
          <cell r="C99" t="str">
            <v>111413</v>
          </cell>
          <cell r="D99" t="str">
            <v>111413 Омни Сбербанк USD 40702840155000300012</v>
          </cell>
          <cell r="E99" t="str">
            <v>del</v>
          </cell>
        </row>
        <row r="100">
          <cell r="C100" t="str">
            <v>111414</v>
          </cell>
          <cell r="D100" t="str">
            <v>111414 Омни Уралсиб USD 40702840122000179000</v>
          </cell>
          <cell r="E100" t="str">
            <v>del</v>
          </cell>
        </row>
        <row r="101">
          <cell r="C101" t="str">
            <v>111415</v>
          </cell>
          <cell r="D101" t="str">
            <v>111415 Омни Уралсиб USD 40702840922000179200</v>
          </cell>
          <cell r="E101" t="str">
            <v>del</v>
          </cell>
        </row>
        <row r="102">
          <cell r="C102" t="str">
            <v>111416</v>
          </cell>
          <cell r="D102" t="str">
            <v>111416 Омни Уралсиб USD 40702840022000179100</v>
          </cell>
          <cell r="E102" t="str">
            <v>del</v>
          </cell>
        </row>
        <row r="103">
          <cell r="C103" t="str">
            <v>111417</v>
          </cell>
          <cell r="D103" t="str">
            <v>111417 Омни Уралсиб USD 45205840322000100805</v>
          </cell>
          <cell r="E103" t="str">
            <v>del</v>
          </cell>
        </row>
        <row r="104">
          <cell r="C104" t="str">
            <v>111418</v>
          </cell>
          <cell r="D104" t="str">
            <v>111418 Омни Балт Банк USD спец.тр.40702840400001401663</v>
          </cell>
          <cell r="E104" t="str">
            <v>del</v>
          </cell>
        </row>
        <row r="105">
          <cell r="C105" t="str">
            <v>111419</v>
          </cell>
          <cell r="D105" t="str">
            <v>111419 Омни Балт Банк USD 40702999900001401661</v>
          </cell>
          <cell r="E105" t="str">
            <v>del</v>
          </cell>
        </row>
        <row r="106">
          <cell r="C106" t="str">
            <v>111420</v>
          </cell>
          <cell r="D106" t="str">
            <v>111420 Омни Балт Банк USD 40702999600001401660</v>
          </cell>
          <cell r="E106" t="str">
            <v>del</v>
          </cell>
        </row>
        <row r="107">
          <cell r="C107" t="str">
            <v>111422</v>
          </cell>
          <cell r="D107" t="str">
            <v>111422 Омни ММБанк USD 40702840300020530061</v>
          </cell>
          <cell r="E107" t="str">
            <v>del</v>
          </cell>
        </row>
        <row r="108">
          <cell r="C108" t="str">
            <v>111423</v>
          </cell>
          <cell r="D108" t="str">
            <v>111423 Омни ММБанк USD 40702840600020530062 транзит</v>
          </cell>
          <cell r="E108" t="str">
            <v>del</v>
          </cell>
        </row>
        <row r="109">
          <cell r="C109" t="str">
            <v>111604</v>
          </cell>
          <cell r="D109" t="str">
            <v>111604 ЛЕНТА УРАЛСИБ USD 40702840822000534000</v>
          </cell>
          <cell r="E109">
            <v>0</v>
          </cell>
          <cell r="F109">
            <v>52</v>
          </cell>
          <cell r="G109">
            <v>1</v>
          </cell>
          <cell r="H109">
            <v>1</v>
          </cell>
        </row>
        <row r="110">
          <cell r="C110" t="str">
            <v>111605</v>
          </cell>
          <cell r="D110" t="str">
            <v>111605 ЛЕНТА УРАЛСИБ USD 40702840722000534100 транз</v>
          </cell>
          <cell r="E110">
            <v>0</v>
          </cell>
          <cell r="F110">
            <v>52</v>
          </cell>
          <cell r="G110">
            <v>1</v>
          </cell>
          <cell r="H110">
            <v>2</v>
          </cell>
        </row>
        <row r="111">
          <cell r="C111" t="str">
            <v>111606</v>
          </cell>
          <cell r="D111" t="str">
            <v>111606 ЛЕНТА УРАЛСИБ USD 40702840622000534200 сп.транз</v>
          </cell>
          <cell r="E111">
            <v>0</v>
          </cell>
          <cell r="F111">
            <v>52</v>
          </cell>
          <cell r="G111">
            <v>1</v>
          </cell>
          <cell r="H111">
            <v>3</v>
          </cell>
        </row>
        <row r="112">
          <cell r="C112" t="str">
            <v>111607</v>
          </cell>
          <cell r="D112" t="str">
            <v>111607 ЛЕНТА ММБАНК USD 40702840700020424886</v>
          </cell>
          <cell r="E112">
            <v>0</v>
          </cell>
          <cell r="F112">
            <v>52</v>
          </cell>
          <cell r="G112">
            <v>2</v>
          </cell>
          <cell r="H112">
            <v>1</v>
          </cell>
        </row>
        <row r="113">
          <cell r="C113" t="str">
            <v>111608</v>
          </cell>
          <cell r="D113" t="str">
            <v>111608 ЛЕНТА ММБАНК USD 40702840000020454887 Транз</v>
          </cell>
          <cell r="E113">
            <v>0</v>
          </cell>
          <cell r="F113">
            <v>52</v>
          </cell>
          <cell r="G113">
            <v>2</v>
          </cell>
          <cell r="H113">
            <v>2</v>
          </cell>
        </row>
        <row r="114">
          <cell r="C114" t="str">
            <v>111609</v>
          </cell>
          <cell r="D114" t="str">
            <v>111609 ЛЕНТА ММБАНК USD 40702840300020454888 Спец.Транз</v>
          </cell>
          <cell r="E114">
            <v>0</v>
          </cell>
          <cell r="F114">
            <v>52</v>
          </cell>
          <cell r="G114">
            <v>2</v>
          </cell>
          <cell r="H114">
            <v>3</v>
          </cell>
        </row>
        <row r="115">
          <cell r="C115" t="str">
            <v>111610</v>
          </cell>
          <cell r="D115" t="str">
            <v>111610 ЛЕНТА Сбербанк USD 40702840355000169613</v>
          </cell>
          <cell r="E115">
            <v>0</v>
          </cell>
          <cell r="F115">
            <v>52</v>
          </cell>
          <cell r="G115">
            <v>3</v>
          </cell>
          <cell r="H115">
            <v>1</v>
          </cell>
        </row>
        <row r="116">
          <cell r="C116" t="str">
            <v>111611</v>
          </cell>
          <cell r="D116" t="str">
            <v>111611 ЛЕНТА Сбербанк USD 40702840255000269613 транзит</v>
          </cell>
          <cell r="E116">
            <v>0</v>
          </cell>
          <cell r="F116">
            <v>52</v>
          </cell>
          <cell r="G116">
            <v>3</v>
          </cell>
          <cell r="H116">
            <v>2</v>
          </cell>
        </row>
        <row r="117">
          <cell r="C117" t="str">
            <v>111612</v>
          </cell>
          <cell r="D117" t="str">
            <v>111612 ЛЕНТА БалтБанк USD 40702840500001205484</v>
          </cell>
          <cell r="E117">
            <v>0</v>
          </cell>
          <cell r="F117">
            <v>52</v>
          </cell>
          <cell r="G117">
            <v>4</v>
          </cell>
          <cell r="H117">
            <v>1</v>
          </cell>
        </row>
        <row r="118">
          <cell r="C118" t="str">
            <v>111613</v>
          </cell>
          <cell r="D118" t="str">
            <v>111613 ЛЕНТА БалтБанк USD 40702840800001205485 транзит</v>
          </cell>
          <cell r="E118">
            <v>0</v>
          </cell>
          <cell r="F118">
            <v>52</v>
          </cell>
          <cell r="G118">
            <v>4</v>
          </cell>
          <cell r="H118">
            <v>2</v>
          </cell>
        </row>
        <row r="119">
          <cell r="C119" t="str">
            <v>111614</v>
          </cell>
          <cell r="D119" t="str">
            <v>111614 ЛЕНТА Райффайзен USD 40702840803000402378</v>
          </cell>
          <cell r="E119">
            <v>0</v>
          </cell>
          <cell r="F119">
            <v>52</v>
          </cell>
          <cell r="G119">
            <v>5</v>
          </cell>
          <cell r="H119">
            <v>1</v>
          </cell>
        </row>
        <row r="120">
          <cell r="C120" t="str">
            <v>111615</v>
          </cell>
          <cell r="D120" t="str">
            <v>111615 ЛЕНТА Райффайзен USD 40702840103001402378 транзит</v>
          </cell>
          <cell r="E120">
            <v>0</v>
          </cell>
          <cell r="F120">
            <v>52</v>
          </cell>
          <cell r="G120">
            <v>5</v>
          </cell>
          <cell r="H120">
            <v>2</v>
          </cell>
        </row>
        <row r="121">
          <cell r="C121" t="str">
            <v>111702</v>
          </cell>
          <cell r="D121" t="str">
            <v>111702 ИСТОЧНИК УРАЛСИБ USD 40702840822000505000</v>
          </cell>
          <cell r="E121" t="str">
            <v>del</v>
          </cell>
        </row>
        <row r="122">
          <cell r="C122" t="str">
            <v>111703</v>
          </cell>
          <cell r="D122" t="str">
            <v>111703 ИСТОЧНИК УРАЛСИБ USD 40702840722000505100 транз</v>
          </cell>
          <cell r="E122" t="str">
            <v>del</v>
          </cell>
        </row>
        <row r="123">
          <cell r="C123" t="str">
            <v>111704</v>
          </cell>
          <cell r="D123" t="str">
            <v>111704 ИСТОЧНИК УРАЛСИБ USD 40702840622000505200 сп.транз</v>
          </cell>
          <cell r="E123" t="str">
            <v>del</v>
          </cell>
        </row>
        <row r="124">
          <cell r="C124" t="str">
            <v>111705</v>
          </cell>
          <cell r="D124" t="str">
            <v>111705 ИСТОЧНИК Райффайзен USD 40702840503000402377</v>
          </cell>
          <cell r="E124" t="str">
            <v>del</v>
          </cell>
        </row>
        <row r="125">
          <cell r="C125" t="str">
            <v>111706</v>
          </cell>
          <cell r="D125" t="str">
            <v>111706 ИСТОЧНИК Райффайзен USD 40702840103002402377</v>
          </cell>
          <cell r="E125" t="str">
            <v>del</v>
          </cell>
        </row>
        <row r="126">
          <cell r="C126" t="str">
            <v>112210</v>
          </cell>
          <cell r="D126" t="str">
            <v>112210 Факел ПСБ EUR 40702978839005000843</v>
          </cell>
          <cell r="E126" t="str">
            <v>del</v>
          </cell>
        </row>
        <row r="127">
          <cell r="C127" t="str">
            <v>112211</v>
          </cell>
          <cell r="D127" t="str">
            <v>112211 Факел ПСБ EUR 40702978139005000844</v>
          </cell>
          <cell r="E127" t="str">
            <v>del</v>
          </cell>
        </row>
        <row r="128">
          <cell r="C128" t="str">
            <v>112212</v>
          </cell>
          <cell r="D128" t="str">
            <v>112212 Факел ПСБ EUR 40702978439005000845</v>
          </cell>
          <cell r="E128" t="str">
            <v>del</v>
          </cell>
        </row>
        <row r="129">
          <cell r="C129" t="str">
            <v>112418</v>
          </cell>
          <cell r="D129" t="str">
            <v>112418 Омни Сбербанк EUR 40702978655000100008</v>
          </cell>
          <cell r="E129" t="str">
            <v>del</v>
          </cell>
        </row>
        <row r="130">
          <cell r="C130" t="str">
            <v>112419</v>
          </cell>
          <cell r="D130" t="str">
            <v>112419 Омни Сбербанк EUR 40702978555000200008</v>
          </cell>
          <cell r="E130" t="str">
            <v>del</v>
          </cell>
        </row>
        <row r="131">
          <cell r="C131" t="str">
            <v>112420</v>
          </cell>
          <cell r="D131" t="str">
            <v>112420 Омни Сбербанк EUR 40702978455000300008</v>
          </cell>
          <cell r="E131" t="str">
            <v>del</v>
          </cell>
        </row>
        <row r="132">
          <cell r="C132" t="str">
            <v>112607</v>
          </cell>
          <cell r="D132" t="str">
            <v>112607 ЛЕНТА УРАЛСИБ EUR 40702978422000534000</v>
          </cell>
          <cell r="E132">
            <v>0</v>
          </cell>
          <cell r="F132">
            <v>52</v>
          </cell>
          <cell r="G132">
            <v>6</v>
          </cell>
          <cell r="H132">
            <v>1</v>
          </cell>
        </row>
        <row r="133">
          <cell r="C133" t="str">
            <v>112608</v>
          </cell>
          <cell r="D133" t="str">
            <v>112608 ЛЕНТА УРАЛСИБ EUR 40702878322000534100 транз</v>
          </cell>
          <cell r="E133">
            <v>0</v>
          </cell>
          <cell r="F133">
            <v>52</v>
          </cell>
          <cell r="G133">
            <v>6</v>
          </cell>
          <cell r="H133">
            <v>2</v>
          </cell>
        </row>
        <row r="134">
          <cell r="C134" t="str">
            <v>112609</v>
          </cell>
          <cell r="D134" t="str">
            <v>112609 ЛЕНТА УРАЛСИБ EUR 40702978222000534200 сп.транз</v>
          </cell>
          <cell r="E134">
            <v>0</v>
          </cell>
          <cell r="F134">
            <v>52</v>
          </cell>
          <cell r="G134">
            <v>6</v>
          </cell>
          <cell r="H134">
            <v>3</v>
          </cell>
        </row>
        <row r="135">
          <cell r="C135" t="str">
            <v>112610</v>
          </cell>
          <cell r="D135" t="str">
            <v>112610 ЛЕНТА Сбербанк EUR 40702978055000169636</v>
          </cell>
          <cell r="E135">
            <v>0</v>
          </cell>
          <cell r="F135">
            <v>52</v>
          </cell>
          <cell r="G135">
            <v>7</v>
          </cell>
          <cell r="H135">
            <v>1</v>
          </cell>
        </row>
        <row r="136">
          <cell r="C136" t="str">
            <v>112611</v>
          </cell>
          <cell r="D136" t="str">
            <v>112611 ЛЕНТА Сбербанк EUR 40702978955000269636 транз</v>
          </cell>
          <cell r="E136">
            <v>0</v>
          </cell>
          <cell r="F136">
            <v>52</v>
          </cell>
          <cell r="G136">
            <v>7</v>
          </cell>
          <cell r="H136">
            <v>2</v>
          </cell>
        </row>
        <row r="137">
          <cell r="C137" t="str">
            <v>112705</v>
          </cell>
          <cell r="D137" t="str">
            <v>112705 ИСТОЧНИК УРАЛСИБ EUR 40702978422000505000</v>
          </cell>
          <cell r="E137" t="str">
            <v>del</v>
          </cell>
        </row>
        <row r="138">
          <cell r="C138" t="str">
            <v>112706</v>
          </cell>
          <cell r="D138" t="str">
            <v>112706 ИСТОЧНИК УРАЛСИБ EUR 40702978322000505100 транз</v>
          </cell>
          <cell r="E138" t="str">
            <v>del</v>
          </cell>
        </row>
        <row r="139">
          <cell r="C139" t="str">
            <v>112707</v>
          </cell>
          <cell r="D139" t="str">
            <v>112707 ИСТОЧНИК УРАЛСИБ EUR 40702978222000505200 сп.транз</v>
          </cell>
          <cell r="E139" t="str">
            <v>del</v>
          </cell>
        </row>
        <row r="140">
          <cell r="C140" t="str">
            <v>118010</v>
          </cell>
          <cell r="D140" t="str">
            <v>118010 Тех.счет для входящих платежей по банк.выписке</v>
          </cell>
          <cell r="E140">
            <v>0</v>
          </cell>
          <cell r="F140">
            <v>57</v>
          </cell>
          <cell r="G140">
            <v>1</v>
          </cell>
          <cell r="H140">
            <v>1</v>
          </cell>
        </row>
        <row r="141">
          <cell r="C141" t="str">
            <v>118020</v>
          </cell>
          <cell r="D141" t="str">
            <v>118020 Тех.счет для исходящих платежей по банк.выписке</v>
          </cell>
          <cell r="E141">
            <v>0</v>
          </cell>
          <cell r="F141">
            <v>57</v>
          </cell>
          <cell r="G141">
            <v>1</v>
          </cell>
          <cell r="H141">
            <v>2</v>
          </cell>
        </row>
        <row r="142">
          <cell r="C142" t="str">
            <v>118030</v>
          </cell>
          <cell r="D142" t="str">
            <v>118030 F110-outgoing payments-subaccount</v>
          </cell>
          <cell r="E142" t="str">
            <v>del</v>
          </cell>
        </row>
        <row r="143">
          <cell r="C143" t="str">
            <v>118999</v>
          </cell>
          <cell r="D143" t="str">
            <v>118999 F110-Tech.a/c-pmt differ. with alternative currenc</v>
          </cell>
          <cell r="E143" t="str">
            <v>del</v>
          </cell>
        </row>
        <row r="144">
          <cell r="C144" t="str">
            <v>119000</v>
          </cell>
          <cell r="D144" t="str">
            <v>119000 Депозитный счет</v>
          </cell>
          <cell r="E144">
            <v>0</v>
          </cell>
          <cell r="F144">
            <v>55</v>
          </cell>
        </row>
        <row r="145">
          <cell r="C145" t="str">
            <v>119100</v>
          </cell>
          <cell r="D145" t="str">
            <v>119100 ПИОНЕР БАЛТ БАНК RUB 40702810300000016147 д.в пути</v>
          </cell>
          <cell r="E145" t="str">
            <v>del</v>
          </cell>
        </row>
        <row r="146">
          <cell r="C146" t="str">
            <v>119200</v>
          </cell>
          <cell r="D146" t="str">
            <v>119200 ПИОНЕР ПСБ RUB 40702810439000002935 деньги в пути</v>
          </cell>
          <cell r="E146" t="str">
            <v>del</v>
          </cell>
        </row>
        <row r="147">
          <cell r="C147" t="str">
            <v>119300</v>
          </cell>
          <cell r="D147" t="str">
            <v>119300 Транзитные счета банки</v>
          </cell>
          <cell r="E147">
            <v>1</v>
          </cell>
          <cell r="F147">
            <v>57</v>
          </cell>
          <cell r="G147">
            <v>1</v>
          </cell>
        </row>
        <row r="148">
          <cell r="C148" t="str">
            <v>119400</v>
          </cell>
          <cell r="D148" t="str">
            <v>119400 Счет оффшорной компании Istochnic LTD</v>
          </cell>
          <cell r="E148">
            <v>2</v>
          </cell>
          <cell r="F148">
            <v>51</v>
          </cell>
          <cell r="G148">
            <v>1</v>
          </cell>
        </row>
        <row r="149">
          <cell r="C149" t="str">
            <v>119410</v>
          </cell>
          <cell r="D149" t="str">
            <v>119410 Счет оффшорной компании Istochnic LTD в USD</v>
          </cell>
          <cell r="E149">
            <v>2</v>
          </cell>
          <cell r="F149">
            <v>51</v>
          </cell>
          <cell r="G149">
            <v>2</v>
          </cell>
        </row>
        <row r="150">
          <cell r="C150" t="str">
            <v>119420</v>
          </cell>
          <cell r="D150" t="str">
            <v>119420 Счет оффшорной компании Istochnic LTD в EUR</v>
          </cell>
          <cell r="E150">
            <v>2</v>
          </cell>
          <cell r="F150">
            <v>51</v>
          </cell>
          <cell r="G150">
            <v>3</v>
          </cell>
        </row>
        <row r="151">
          <cell r="C151" t="str">
            <v>119500</v>
          </cell>
          <cell r="D151" t="str">
            <v>119500 Транзитные счета третие лица (П.С.В)</v>
          </cell>
          <cell r="E151">
            <v>2</v>
          </cell>
          <cell r="F151">
            <v>57</v>
          </cell>
          <cell r="G151">
            <v>1</v>
          </cell>
        </row>
        <row r="152">
          <cell r="C152" t="str">
            <v>180000</v>
          </cell>
          <cell r="D152" t="str">
            <v>180000 Векселя</v>
          </cell>
          <cell r="E152">
            <v>0</v>
          </cell>
          <cell r="F152">
            <v>58</v>
          </cell>
        </row>
        <row r="153">
          <cell r="C153" t="str">
            <v>999020</v>
          </cell>
          <cell r="D153" t="str">
            <v>999020 Отчет кассиров: ваучеры</v>
          </cell>
          <cell r="E153">
            <v>0</v>
          </cell>
          <cell r="F153">
            <v>57</v>
          </cell>
          <cell r="G153">
            <v>4</v>
          </cell>
        </row>
        <row r="154">
          <cell r="C154" t="str">
            <v>999200</v>
          </cell>
          <cell r="D154" t="str">
            <v>999200 Тех.перерасчетный счет: инкассация</v>
          </cell>
          <cell r="E154">
            <v>0</v>
          </cell>
          <cell r="F154">
            <v>57</v>
          </cell>
          <cell r="G154">
            <v>2</v>
          </cell>
          <cell r="H154">
            <v>1</v>
          </cell>
        </row>
        <row r="155">
          <cell r="C155" t="str">
            <v>999201</v>
          </cell>
          <cell r="D155" t="str">
            <v>999201 Тех.перерасчетный счет: инкассация ПСБ</v>
          </cell>
          <cell r="E155">
            <v>0</v>
          </cell>
          <cell r="F155">
            <v>57</v>
          </cell>
          <cell r="G155">
            <v>2</v>
          </cell>
          <cell r="H155">
            <v>2</v>
          </cell>
        </row>
        <row r="156">
          <cell r="C156" t="str">
            <v>999202</v>
          </cell>
          <cell r="D156" t="str">
            <v>999202 Тех.перерасчетный счет: инкассация ББ</v>
          </cell>
          <cell r="E156">
            <v>0</v>
          </cell>
          <cell r="F156">
            <v>57</v>
          </cell>
          <cell r="G156">
            <v>2</v>
          </cell>
          <cell r="H156">
            <v>3</v>
          </cell>
        </row>
        <row r="157">
          <cell r="C157" t="str">
            <v>999203</v>
          </cell>
          <cell r="D157" t="str">
            <v>999203 Тех.перерасчетный счет: инкассация СБ</v>
          </cell>
          <cell r="E157">
            <v>0</v>
          </cell>
          <cell r="F157">
            <v>57</v>
          </cell>
          <cell r="G157">
            <v>2</v>
          </cell>
          <cell r="H157">
            <v>4</v>
          </cell>
        </row>
        <row r="158">
          <cell r="C158" t="str">
            <v>999204</v>
          </cell>
          <cell r="D158" t="str">
            <v>999204 Тех.перерасчетный счет: инкассация РФ</v>
          </cell>
          <cell r="E158">
            <v>0</v>
          </cell>
          <cell r="F158">
            <v>57</v>
          </cell>
          <cell r="G158">
            <v>2</v>
          </cell>
          <cell r="H158">
            <v>5</v>
          </cell>
        </row>
        <row r="159">
          <cell r="C159" t="str">
            <v>999205</v>
          </cell>
          <cell r="D159" t="str">
            <v>999205 Тех.перерасчетный счет: инкассация ММБ</v>
          </cell>
          <cell r="E159">
            <v>0</v>
          </cell>
          <cell r="F159">
            <v>57</v>
          </cell>
          <cell r="G159">
            <v>2</v>
          </cell>
          <cell r="H159">
            <v>6</v>
          </cell>
        </row>
        <row r="160">
          <cell r="C160">
            <v>0</v>
          </cell>
          <cell r="D160">
            <v>0</v>
          </cell>
        </row>
        <row r="161">
          <cell r="C161" t="str">
            <v>Дебито</v>
          </cell>
          <cell r="D161" t="str">
            <v>Дебиторская задолженность</v>
          </cell>
        </row>
        <row r="162">
          <cell r="C162" t="str">
            <v>140000</v>
          </cell>
          <cell r="D162" t="str">
            <v>140000 Дебиторская задолжен.(по товарам) внутри страны</v>
          </cell>
          <cell r="E162">
            <v>0</v>
          </cell>
          <cell r="F162">
            <v>62</v>
          </cell>
          <cell r="G162">
            <v>2</v>
          </cell>
          <cell r="H162">
            <v>1</v>
          </cell>
        </row>
        <row r="163">
          <cell r="C163" t="str">
            <v>140010</v>
          </cell>
          <cell r="D163" t="str">
            <v>140010 Дебиторская задолженность (по ОС) внутри страны</v>
          </cell>
          <cell r="E163">
            <v>0</v>
          </cell>
          <cell r="F163">
            <v>62</v>
          </cell>
          <cell r="G163">
            <v>3</v>
          </cell>
        </row>
        <row r="164">
          <cell r="C164" t="str">
            <v>140020</v>
          </cell>
          <cell r="D164" t="str">
            <v>140020 Дебиторская задолжен.(по услугам) внутри страны</v>
          </cell>
          <cell r="E164">
            <v>0</v>
          </cell>
          <cell r="F164">
            <v>62</v>
          </cell>
          <cell r="G164">
            <v>5</v>
          </cell>
        </row>
        <row r="165">
          <cell r="C165" t="str">
            <v>140090</v>
          </cell>
          <cell r="D165" t="str">
            <v>140090 Дебиторская задолженность внутри страны - СРЛ</v>
          </cell>
          <cell r="E165" t="str">
            <v>del</v>
          </cell>
        </row>
        <row r="166">
          <cell r="C166" t="str">
            <v>140099</v>
          </cell>
          <cell r="D166" t="str">
            <v>140099 Дебиторская задолжен.товары (коррект.счет)</v>
          </cell>
        </row>
        <row r="167">
          <cell r="C167" t="str">
            <v>141000</v>
          </cell>
          <cell r="D167" t="str">
            <v>141000 Дебиторская задолженность (по товарам) за рубежом</v>
          </cell>
        </row>
        <row r="168">
          <cell r="C168" t="str">
            <v>141010</v>
          </cell>
          <cell r="D168" t="str">
            <v>141010 Дебиторская задолженность (по ОС) за рубежом</v>
          </cell>
        </row>
        <row r="169">
          <cell r="C169" t="str">
            <v>141020</v>
          </cell>
          <cell r="D169" t="str">
            <v>141020 Дебиторская задолженность (по услугам) за рубежом</v>
          </cell>
          <cell r="E169">
            <v>0</v>
          </cell>
          <cell r="F169">
            <v>62</v>
          </cell>
          <cell r="G169">
            <v>5</v>
          </cell>
          <cell r="H169">
            <v>1</v>
          </cell>
        </row>
        <row r="170">
          <cell r="C170" t="str">
            <v>141090</v>
          </cell>
          <cell r="D170" t="str">
            <v>141090 Дебиторская задолженность за рубежом - СРЛ</v>
          </cell>
        </row>
        <row r="171">
          <cell r="C171" t="str">
            <v>141099</v>
          </cell>
          <cell r="D171" t="str">
            <v>141099 Дебиторская задолженн.ОС (коррект.счет)</v>
          </cell>
          <cell r="E171">
            <v>0</v>
          </cell>
          <cell r="F171">
            <v>62</v>
          </cell>
          <cell r="G171">
            <v>3</v>
          </cell>
          <cell r="H171">
            <v>9</v>
          </cell>
        </row>
        <row r="172">
          <cell r="C172" t="str">
            <v>142000</v>
          </cell>
          <cell r="D172" t="str">
            <v>142000 Дебиторская задолженность - магазины</v>
          </cell>
        </row>
        <row r="173">
          <cell r="C173" t="str">
            <v>142099</v>
          </cell>
          <cell r="D173" t="str">
            <v>142099 Дебиторская задолжен. - услуги (коррект.счет)</v>
          </cell>
          <cell r="E173">
            <v>0</v>
          </cell>
          <cell r="F173">
            <v>62</v>
          </cell>
          <cell r="G173">
            <v>5</v>
          </cell>
          <cell r="H173">
            <v>9</v>
          </cell>
        </row>
        <row r="174">
          <cell r="C174" t="str">
            <v>143000</v>
          </cell>
          <cell r="D174" t="str">
            <v>143000 "Дебиторская задолженность - юр.лица ТД ""Лента"""</v>
          </cell>
          <cell r="E174" t="str">
            <v>del</v>
          </cell>
        </row>
        <row r="175">
          <cell r="C175" t="str">
            <v>143099</v>
          </cell>
          <cell r="D175" t="str">
            <v>143099 Дебиторская задолжен. - юр.лица Лента (корр.счет)</v>
          </cell>
          <cell r="E175" t="str">
            <v>del</v>
          </cell>
        </row>
        <row r="176">
          <cell r="C176" t="str">
            <v>144000</v>
          </cell>
          <cell r="D176" t="str">
            <v>144000 Дебиторская задолженность подотчетных лиц</v>
          </cell>
          <cell r="E176">
            <v>0</v>
          </cell>
          <cell r="F176">
            <v>76</v>
          </cell>
          <cell r="G176">
            <v>1</v>
          </cell>
          <cell r="H176">
            <v>1</v>
          </cell>
        </row>
        <row r="177">
          <cell r="C177" t="str">
            <v>144099</v>
          </cell>
          <cell r="D177" t="str">
            <v>144099 Дебиторская задолжен.подотчет.лиц (коррект.счет)</v>
          </cell>
          <cell r="E177">
            <v>0</v>
          </cell>
          <cell r="F177">
            <v>76</v>
          </cell>
          <cell r="G177">
            <v>1</v>
          </cell>
          <cell r="H177">
            <v>9</v>
          </cell>
        </row>
        <row r="178">
          <cell r="C178" t="str">
            <v>145000</v>
          </cell>
          <cell r="D178" t="str">
            <v>145000 Дебиторская задолж.покуп.уценен.товар.(сотр.Ленты)</v>
          </cell>
          <cell r="E178" t="str">
            <v>del</v>
          </cell>
        </row>
        <row r="179">
          <cell r="C179" t="str">
            <v>145099</v>
          </cell>
          <cell r="D179" t="str">
            <v>145099 Деб.задолж.покуп.уц.товар.(сотр.Ленты) (корр.счет)</v>
          </cell>
          <cell r="E179" t="str">
            <v>del</v>
          </cell>
        </row>
        <row r="180">
          <cell r="C180" t="str">
            <v>148000</v>
          </cell>
          <cell r="D180" t="str">
            <v>148000 Дебиторская задолженность покупателей через кассы</v>
          </cell>
          <cell r="E180">
            <v>0</v>
          </cell>
          <cell r="F180">
            <v>62</v>
          </cell>
          <cell r="G180">
            <v>1</v>
          </cell>
          <cell r="H180">
            <v>1</v>
          </cell>
        </row>
        <row r="181">
          <cell r="C181" t="str">
            <v>148099</v>
          </cell>
          <cell r="D181" t="str">
            <v>148099 Дебиторская задолжен.покупат.ч/кассы (корр.счет)</v>
          </cell>
        </row>
        <row r="182">
          <cell r="C182" t="str">
            <v>149000</v>
          </cell>
          <cell r="D182" t="str">
            <v>149000 Дебиторская задолжен.проч.(анонимные покупатели)</v>
          </cell>
          <cell r="E182">
            <v>2</v>
          </cell>
          <cell r="F182">
            <v>62</v>
          </cell>
          <cell r="G182">
            <v>1</v>
          </cell>
          <cell r="H182">
            <v>1</v>
          </cell>
        </row>
        <row r="183">
          <cell r="C183" t="str">
            <v>149099</v>
          </cell>
          <cell r="D183" t="str">
            <v>149099 Дебиторская задолжен.проч.(ан.покупат., корр.счет)</v>
          </cell>
          <cell r="E183">
            <v>2</v>
          </cell>
          <cell r="F183">
            <v>62</v>
          </cell>
          <cell r="G183">
            <v>1</v>
          </cell>
          <cell r="H183">
            <v>9</v>
          </cell>
        </row>
        <row r="184">
          <cell r="C184" t="str">
            <v>149999</v>
          </cell>
          <cell r="D184" t="str">
            <v>149999 Кредиторы, являющиеся дебиторами</v>
          </cell>
        </row>
        <row r="185">
          <cell r="C185">
            <v>0</v>
          </cell>
          <cell r="D185">
            <v>0</v>
          </cell>
        </row>
        <row r="186">
          <cell r="C186" t="str">
            <v>Авансы</v>
          </cell>
          <cell r="D186" t="str">
            <v>Авансы выплаченные за товар</v>
          </cell>
        </row>
        <row r="187">
          <cell r="C187" t="str">
            <v>031000</v>
          </cell>
          <cell r="D187" t="str">
            <v>031000 Авансы, выданные на материальные ценности (товары)</v>
          </cell>
          <cell r="E187">
            <v>0</v>
          </cell>
          <cell r="F187">
            <v>60</v>
          </cell>
          <cell r="G187">
            <v>1</v>
          </cell>
          <cell r="H187">
            <v>2</v>
          </cell>
        </row>
        <row r="188">
          <cell r="C188" t="str">
            <v>031090</v>
          </cell>
          <cell r="D188" t="str">
            <v>031090 Авансы товары(корр.счет)</v>
          </cell>
        </row>
        <row r="189">
          <cell r="C189" t="str">
            <v>031099</v>
          </cell>
          <cell r="D189" t="str">
            <v>031099 Авансы товары (корр.счет)</v>
          </cell>
          <cell r="E189">
            <v>0</v>
          </cell>
          <cell r="F189">
            <v>60</v>
          </cell>
          <cell r="G189">
            <v>1</v>
          </cell>
          <cell r="H189">
            <v>9</v>
          </cell>
        </row>
        <row r="190">
          <cell r="C190">
            <v>0</v>
          </cell>
          <cell r="D190">
            <v>0</v>
          </cell>
        </row>
        <row r="191">
          <cell r="C191" t="str">
            <v>Авансы</v>
          </cell>
          <cell r="D191" t="str">
            <v>Авансы выплаченные прочие контракты</v>
          </cell>
        </row>
        <row r="192">
          <cell r="C192" t="str">
            <v>032000</v>
          </cell>
          <cell r="D192" t="str">
            <v>032000 Авансы, выд.на мат.ценности (тов.д/собст.использ.)</v>
          </cell>
        </row>
        <row r="193">
          <cell r="C193" t="str">
            <v>033000</v>
          </cell>
          <cell r="D193" t="str">
            <v>033000 Авансы, выданные на реконструкцию основных средств</v>
          </cell>
        </row>
        <row r="194">
          <cell r="C194" t="str">
            <v>034000</v>
          </cell>
          <cell r="D194" t="str">
            <v>034000 Авансы, выданные на закупку, монтаж осн.средств</v>
          </cell>
          <cell r="E194">
            <v>0</v>
          </cell>
          <cell r="F194">
            <v>60</v>
          </cell>
          <cell r="G194">
            <v>7</v>
          </cell>
          <cell r="H194">
            <v>2</v>
          </cell>
        </row>
        <row r="195">
          <cell r="C195" t="str">
            <v>034090</v>
          </cell>
          <cell r="D195" t="str">
            <v>034090 Авансы ОС(корр.счет)</v>
          </cell>
        </row>
        <row r="196">
          <cell r="C196" t="str">
            <v>035000</v>
          </cell>
          <cell r="D196" t="str">
            <v>035000 Авансы, выданные на нематериальные активы</v>
          </cell>
        </row>
        <row r="197">
          <cell r="C197" t="str">
            <v>035099</v>
          </cell>
          <cell r="D197" t="str">
            <v>035099 Авансы ОС (корр.счет)</v>
          </cell>
          <cell r="E197">
            <v>0</v>
          </cell>
          <cell r="F197">
            <v>60</v>
          </cell>
          <cell r="G197">
            <v>7</v>
          </cell>
          <cell r="H197">
            <v>9</v>
          </cell>
        </row>
        <row r="198">
          <cell r="C198" t="str">
            <v>036000</v>
          </cell>
          <cell r="D198" t="str">
            <v>036000 Авансы, выданные на услуги</v>
          </cell>
          <cell r="E198">
            <v>0</v>
          </cell>
          <cell r="F198">
            <v>60</v>
          </cell>
          <cell r="G198">
            <v>3</v>
          </cell>
          <cell r="H198">
            <v>2</v>
          </cell>
        </row>
        <row r="199">
          <cell r="C199" t="str">
            <v>036090</v>
          </cell>
          <cell r="D199" t="str">
            <v>036090 Авансы услуги(корр.счет)</v>
          </cell>
        </row>
        <row r="200">
          <cell r="C200" t="str">
            <v>036099</v>
          </cell>
          <cell r="D200" t="str">
            <v>036099 Авансы услуги (корр.счет)</v>
          </cell>
          <cell r="E200">
            <v>0</v>
          </cell>
          <cell r="F200">
            <v>60</v>
          </cell>
          <cell r="G200">
            <v>3</v>
          </cell>
          <cell r="H200">
            <v>9</v>
          </cell>
        </row>
        <row r="201">
          <cell r="C201" t="str">
            <v>037000</v>
          </cell>
          <cell r="D201" t="str">
            <v>037000 Авансы, выданные подотчетным лицам</v>
          </cell>
        </row>
        <row r="202">
          <cell r="C202" t="str">
            <v>037099</v>
          </cell>
          <cell r="D202" t="str">
            <v>037099 Авансы подотч.л (корр.счет)</v>
          </cell>
        </row>
        <row r="203">
          <cell r="C203" t="str">
            <v>038000</v>
          </cell>
          <cell r="D203" t="str">
            <v>038000 Авансы, выданные поставщикам фин.услуг</v>
          </cell>
        </row>
        <row r="204">
          <cell r="C204" t="str">
            <v>038099</v>
          </cell>
          <cell r="D204" t="str">
            <v>038099 Авансы фин.услуги (корр.счет)</v>
          </cell>
        </row>
        <row r="205">
          <cell r="C205" t="str">
            <v>039000</v>
          </cell>
          <cell r="D205" t="str">
            <v>039000 Прочие выданные авансы</v>
          </cell>
        </row>
        <row r="206">
          <cell r="C206" t="str">
            <v>039099</v>
          </cell>
          <cell r="D206" t="str">
            <v>039099 Авансы прочие(корр.счет)</v>
          </cell>
        </row>
        <row r="207">
          <cell r="C207">
            <v>0</v>
          </cell>
          <cell r="D207">
            <v>0</v>
          </cell>
        </row>
        <row r="208">
          <cell r="C208" t="str">
            <v>Запас</v>
          </cell>
          <cell r="D208" t="str">
            <v>Запас</v>
          </cell>
        </row>
        <row r="209">
          <cell r="C209" t="str">
            <v>300000</v>
          </cell>
          <cell r="D209" t="str">
            <v>300000 Товары FOOD</v>
          </cell>
          <cell r="E209">
            <v>0</v>
          </cell>
          <cell r="F209">
            <v>41</v>
          </cell>
          <cell r="G209">
            <v>1</v>
          </cell>
        </row>
        <row r="210">
          <cell r="C210" t="str">
            <v>300010</v>
          </cell>
          <cell r="D210" t="str">
            <v>300010 Товары NON-FOOD</v>
          </cell>
          <cell r="E210">
            <v>0</v>
          </cell>
          <cell r="F210">
            <v>41</v>
          </cell>
          <cell r="G210">
            <v>2</v>
          </cell>
        </row>
        <row r="211">
          <cell r="C211" t="str">
            <v>301010</v>
          </cell>
          <cell r="D211" t="str">
            <v>301010 Рекламоносители</v>
          </cell>
        </row>
        <row r="212">
          <cell r="C212" t="str">
            <v>301019</v>
          </cell>
          <cell r="D212" t="str">
            <v>301019 Рекламоносители - коррект.счет</v>
          </cell>
        </row>
        <row r="213">
          <cell r="C213" t="str">
            <v>301030</v>
          </cell>
          <cell r="D213" t="str">
            <v>301030 Материалы для производства и инструменты</v>
          </cell>
        </row>
        <row r="214">
          <cell r="C214" t="str">
            <v>301039</v>
          </cell>
          <cell r="D214" t="str">
            <v>301039 Мат-лы д/пр-ва и инструменты - коррект.счет</v>
          </cell>
        </row>
        <row r="215">
          <cell r="C215" t="str">
            <v>301040</v>
          </cell>
          <cell r="D215" t="str">
            <v>301040 Упаковочные материалы</v>
          </cell>
          <cell r="E215">
            <v>0</v>
          </cell>
          <cell r="F215">
            <v>10</v>
          </cell>
          <cell r="G215">
            <v>1</v>
          </cell>
        </row>
        <row r="216">
          <cell r="C216" t="str">
            <v>301050</v>
          </cell>
          <cell r="D216" t="str">
            <v>301050 Вспомогательные материалы для торговли</v>
          </cell>
        </row>
        <row r="217">
          <cell r="C217" t="str">
            <v>301059</v>
          </cell>
          <cell r="D217" t="str">
            <v>301059 Всп.материалы для торговли - коррект.счет</v>
          </cell>
        </row>
        <row r="218">
          <cell r="C218" t="str">
            <v>301060</v>
          </cell>
          <cell r="D218" t="str">
            <v>301060 Запчасти</v>
          </cell>
        </row>
        <row r="219">
          <cell r="C219" t="str">
            <v>301069</v>
          </cell>
          <cell r="D219" t="str">
            <v>301069 Запчасти - коррект.счет</v>
          </cell>
        </row>
        <row r="220">
          <cell r="C220" t="str">
            <v>301070</v>
          </cell>
          <cell r="D220" t="str">
            <v>301070 Прочие материалы для собственного потребления</v>
          </cell>
        </row>
        <row r="221">
          <cell r="C221" t="str">
            <v>301079</v>
          </cell>
          <cell r="D221" t="str">
            <v>301079 Пр.мат-лы д/собств.потребл. - коррект.счет</v>
          </cell>
        </row>
        <row r="222">
          <cell r="C222" t="str">
            <v>301080</v>
          </cell>
          <cell r="D222" t="str">
            <v>301080 Отклонение в стоимости товаров</v>
          </cell>
          <cell r="E222">
            <v>0</v>
          </cell>
          <cell r="F222">
            <v>15</v>
          </cell>
        </row>
        <row r="223">
          <cell r="C223" t="str">
            <v>401000</v>
          </cell>
          <cell r="D223" t="str">
            <v>401000 Поступление товаров - Food</v>
          </cell>
          <cell r="E223">
            <v>0</v>
          </cell>
          <cell r="F223">
            <v>40</v>
          </cell>
          <cell r="G223">
            <v>1</v>
          </cell>
        </row>
        <row r="224">
          <cell r="C224" t="str">
            <v>402000</v>
          </cell>
          <cell r="D224" t="str">
            <v>402000 Поступление  товаров - Non-Food</v>
          </cell>
          <cell r="E224">
            <v>0</v>
          </cell>
          <cell r="F224">
            <v>40</v>
          </cell>
          <cell r="G224">
            <v>2</v>
          </cell>
        </row>
        <row r="225">
          <cell r="C225" t="str">
            <v>403000</v>
          </cell>
          <cell r="D225" t="str">
            <v>403000 Поступление упаковки</v>
          </cell>
          <cell r="E225">
            <v>0</v>
          </cell>
          <cell r="F225">
            <v>40</v>
          </cell>
          <cell r="G225">
            <v>3</v>
          </cell>
        </row>
        <row r="226">
          <cell r="C226" t="str">
            <v>404000</v>
          </cell>
          <cell r="D226" t="str">
            <v>404000 Поступление сырья</v>
          </cell>
          <cell r="E226">
            <v>0</v>
          </cell>
          <cell r="F226">
            <v>40</v>
          </cell>
          <cell r="G226">
            <v>4</v>
          </cell>
        </row>
        <row r="227">
          <cell r="C227" t="str">
            <v>404100</v>
          </cell>
          <cell r="D227" t="str">
            <v>404100 Поступление полуфабрикатов</v>
          </cell>
          <cell r="E227">
            <v>0</v>
          </cell>
          <cell r="F227">
            <v>40</v>
          </cell>
          <cell r="G227">
            <v>5</v>
          </cell>
        </row>
        <row r="228">
          <cell r="C228" t="str">
            <v>404200</v>
          </cell>
          <cell r="D228" t="str">
            <v>404200 Выпуск готовой продукции</v>
          </cell>
          <cell r="E228">
            <v>0</v>
          </cell>
          <cell r="F228">
            <v>40</v>
          </cell>
          <cell r="G228">
            <v>6</v>
          </cell>
        </row>
        <row r="229">
          <cell r="C229" t="str">
            <v>405000</v>
          </cell>
          <cell r="D229" t="str">
            <v>405000 Расход - сервис поставщика</v>
          </cell>
        </row>
        <row r="230">
          <cell r="C230" t="str">
            <v>409000</v>
          </cell>
          <cell r="D230" t="str">
            <v>409000 Коррекция  склада пр-ва</v>
          </cell>
        </row>
        <row r="231">
          <cell r="C231" t="str">
            <v>409001</v>
          </cell>
          <cell r="D231" t="str">
            <v>409001 Коррекция  склада пр-ва</v>
          </cell>
          <cell r="E231">
            <v>0</v>
          </cell>
          <cell r="F231">
            <v>41</v>
          </cell>
          <cell r="G231">
            <v>3</v>
          </cell>
          <cell r="H231">
            <v>9</v>
          </cell>
        </row>
        <row r="232">
          <cell r="C232" t="str">
            <v>790000</v>
          </cell>
          <cell r="D232" t="str">
            <v>790000 Сырье</v>
          </cell>
          <cell r="E232">
            <v>0</v>
          </cell>
          <cell r="F232">
            <v>10</v>
          </cell>
          <cell r="G232">
            <v>1</v>
          </cell>
        </row>
        <row r="233">
          <cell r="C233" t="str">
            <v>791000</v>
          </cell>
          <cell r="D233" t="str">
            <v>791000 Полуфабрикаты</v>
          </cell>
          <cell r="E233">
            <v>0</v>
          </cell>
          <cell r="F233">
            <v>10</v>
          </cell>
          <cell r="G233">
            <v>2</v>
          </cell>
        </row>
        <row r="234">
          <cell r="C234" t="str">
            <v>792000</v>
          </cell>
          <cell r="D234" t="str">
            <v>792000 Готовая продукция</v>
          </cell>
          <cell r="E234">
            <v>0</v>
          </cell>
          <cell r="F234">
            <v>43</v>
          </cell>
        </row>
        <row r="235">
          <cell r="C235">
            <v>0</v>
          </cell>
          <cell r="D235">
            <v>0</v>
          </cell>
        </row>
        <row r="236">
          <cell r="C236" t="str">
            <v>Исходя</v>
          </cell>
          <cell r="D236" t="str">
            <v>Исходящие налоги</v>
          </cell>
        </row>
        <row r="237">
          <cell r="C237" t="str">
            <v>175000</v>
          </cell>
          <cell r="D237" t="str">
            <v>175000 Исходящий НДС по проданным товарам</v>
          </cell>
          <cell r="E237">
            <v>0</v>
          </cell>
          <cell r="F237">
            <v>68</v>
          </cell>
          <cell r="G237">
            <v>2</v>
          </cell>
        </row>
        <row r="238">
          <cell r="C238" t="str">
            <v>175009</v>
          </cell>
          <cell r="D238" t="str">
            <v>175009 Исходящий НДС по проданным товарам (корр.)</v>
          </cell>
          <cell r="E238">
            <v>0</v>
          </cell>
          <cell r="F238">
            <v>68</v>
          </cell>
          <cell r="G238">
            <v>10</v>
          </cell>
        </row>
        <row r="239">
          <cell r="C239" t="str">
            <v>175010</v>
          </cell>
          <cell r="D239" t="str">
            <v>175010 Исходящий НДС по полученным авансам (товар)</v>
          </cell>
          <cell r="E239">
            <v>0</v>
          </cell>
          <cell r="F239">
            <v>68</v>
          </cell>
          <cell r="G239">
            <v>3</v>
          </cell>
        </row>
        <row r="240">
          <cell r="C240" t="str">
            <v>175100</v>
          </cell>
          <cell r="D240" t="str">
            <v>175100 Исходящий НДС по оказанным услугам</v>
          </cell>
          <cell r="E240">
            <v>0</v>
          </cell>
          <cell r="F240">
            <v>68</v>
          </cell>
          <cell r="G240">
            <v>6</v>
          </cell>
        </row>
        <row r="241">
          <cell r="C241" t="str">
            <v>175110</v>
          </cell>
          <cell r="D241" t="str">
            <v>175110 Исходящий НДС по полученным авансам за услуги</v>
          </cell>
          <cell r="E241">
            <v>0</v>
          </cell>
          <cell r="F241">
            <v>68</v>
          </cell>
          <cell r="G241">
            <v>7</v>
          </cell>
        </row>
        <row r="242">
          <cell r="C242" t="str">
            <v>175120</v>
          </cell>
          <cell r="D242" t="str">
            <v>175120 Исходящий НДС по оказанным услугам рекламного хар.</v>
          </cell>
          <cell r="E242">
            <v>0</v>
          </cell>
          <cell r="F242">
            <v>68</v>
          </cell>
          <cell r="G242">
            <v>4</v>
          </cell>
        </row>
        <row r="243">
          <cell r="C243" t="str">
            <v>175130</v>
          </cell>
          <cell r="D243" t="str">
            <v>175130 Исходящий НДС по получ.авансам за услуги рекл.хар.</v>
          </cell>
          <cell r="E243">
            <v>0</v>
          </cell>
          <cell r="F243">
            <v>68</v>
          </cell>
          <cell r="G243">
            <v>5</v>
          </cell>
        </row>
        <row r="244">
          <cell r="C244" t="str">
            <v>175200</v>
          </cell>
          <cell r="D244" t="str">
            <v>175200 Исходящий НДС по проданным основным средствам</v>
          </cell>
          <cell r="E244">
            <v>0</v>
          </cell>
          <cell r="F244">
            <v>68</v>
          </cell>
          <cell r="G244">
            <v>8</v>
          </cell>
        </row>
        <row r="245">
          <cell r="C245" t="str">
            <v>175210</v>
          </cell>
          <cell r="D245" t="str">
            <v>175210 Исходящий НДС по полученным авансам за осн.средств</v>
          </cell>
          <cell r="E245">
            <v>0</v>
          </cell>
          <cell r="F245">
            <v>68</v>
          </cell>
          <cell r="G245">
            <v>9</v>
          </cell>
        </row>
        <row r="246">
          <cell r="C246" t="str">
            <v>175800</v>
          </cell>
          <cell r="D246" t="str">
            <v>175800 Исходящий НДС по проданным ваучерам</v>
          </cell>
          <cell r="E246">
            <v>0</v>
          </cell>
          <cell r="F246">
            <v>68</v>
          </cell>
          <cell r="G246">
            <v>11</v>
          </cell>
        </row>
        <row r="247">
          <cell r="C247">
            <v>0</v>
          </cell>
          <cell r="D247">
            <v>0</v>
          </cell>
        </row>
        <row r="248">
          <cell r="C248" t="str">
            <v>Прочие</v>
          </cell>
          <cell r="D248" t="str">
            <v>Прочие текущие активы</v>
          </cell>
        </row>
        <row r="249">
          <cell r="C249" t="str">
            <v>999100</v>
          </cell>
          <cell r="D249" t="str">
            <v>999100 Тех.перерасчетный счет: обмен</v>
          </cell>
          <cell r="E249">
            <v>0</v>
          </cell>
          <cell r="F249">
            <v>57</v>
          </cell>
        </row>
        <row r="250">
          <cell r="C250" t="str">
            <v>999110</v>
          </cell>
          <cell r="D250" t="str">
            <v>999110 Тех.перерасчетный счет: размен</v>
          </cell>
          <cell r="E250">
            <v>0</v>
          </cell>
          <cell r="F250">
            <v>57</v>
          </cell>
        </row>
        <row r="251">
          <cell r="C251">
            <v>0</v>
          </cell>
          <cell r="D251">
            <v>0</v>
          </cell>
        </row>
        <row r="252">
          <cell r="C252" t="str">
            <v>Основн</v>
          </cell>
          <cell r="D252" t="str">
            <v>Основные средства</v>
          </cell>
        </row>
        <row r="253">
          <cell r="C253" t="str">
            <v>------</v>
          </cell>
          <cell r="D253" t="str">
            <v>---------------------------------------------</v>
          </cell>
        </row>
        <row r="254">
          <cell r="C254" t="str">
            <v xml:space="preserve">Итого </v>
          </cell>
          <cell r="D254" t="str">
            <v>Итого основные средства</v>
          </cell>
        </row>
        <row r="255">
          <cell r="C255" t="str">
            <v>------</v>
          </cell>
          <cell r="D255" t="str">
            <v>---------------------------------------------</v>
          </cell>
        </row>
        <row r="256">
          <cell r="C256" t="str">
            <v>Имущес</v>
          </cell>
          <cell r="D256" t="str">
            <v>Имущество</v>
          </cell>
        </row>
        <row r="257">
          <cell r="C257" t="str">
            <v>......</v>
          </cell>
          <cell r="D257" t="str">
            <v>.............................................</v>
          </cell>
        </row>
        <row r="258">
          <cell r="C258" t="str">
            <v xml:space="preserve">Итого </v>
          </cell>
          <cell r="D258" t="str">
            <v>Итого имущество</v>
          </cell>
        </row>
        <row r="259">
          <cell r="C259" t="str">
            <v>......</v>
          </cell>
          <cell r="D259" t="str">
            <v>.............................................</v>
          </cell>
        </row>
        <row r="260">
          <cell r="C260" t="str">
            <v>Земля</v>
          </cell>
          <cell r="D260" t="str">
            <v>Земля</v>
          </cell>
        </row>
        <row r="261">
          <cell r="C261" t="str">
            <v>000500</v>
          </cell>
          <cell r="D261" t="str">
            <v>000500 Приобретение: авансовый платеж (НКС)</v>
          </cell>
        </row>
        <row r="262">
          <cell r="C262" t="str">
            <v>001000</v>
          </cell>
          <cell r="D262" t="str">
            <v>001000 Производственное оборудование</v>
          </cell>
          <cell r="E262">
            <v>0</v>
          </cell>
          <cell r="F262">
            <v>1</v>
          </cell>
        </row>
        <row r="263">
          <cell r="C263" t="str">
            <v>001050</v>
          </cell>
          <cell r="D263" t="str">
            <v>001050 Переоценка производственного оборудования</v>
          </cell>
        </row>
        <row r="264">
          <cell r="C264" t="str">
            <v>001060</v>
          </cell>
          <cell r="D264" t="str">
            <v>001060 Переоценка производ.оборудования - корресп.счет</v>
          </cell>
        </row>
        <row r="265">
          <cell r="C265" t="str">
            <v>002000</v>
          </cell>
          <cell r="D265" t="str">
            <v>002000 Офисное оборудование</v>
          </cell>
          <cell r="E265">
            <v>0</v>
          </cell>
          <cell r="F265">
            <v>1</v>
          </cell>
        </row>
        <row r="266">
          <cell r="C266" t="str">
            <v>002050</v>
          </cell>
          <cell r="D266" t="str">
            <v>002050 Переоценка офисного оборудования</v>
          </cell>
        </row>
        <row r="267">
          <cell r="C267" t="str">
            <v>002060</v>
          </cell>
          <cell r="D267" t="str">
            <v>002060 Переоценка офисного оборудования - корресп.счет</v>
          </cell>
        </row>
        <row r="268">
          <cell r="C268" t="str">
            <v>003000</v>
          </cell>
          <cell r="D268" t="str">
            <v>003000 Холодильное оборудование</v>
          </cell>
          <cell r="E268">
            <v>0</v>
          </cell>
          <cell r="F268">
            <v>1</v>
          </cell>
        </row>
        <row r="269">
          <cell r="C269" t="str">
            <v>003050</v>
          </cell>
          <cell r="D269" t="str">
            <v>003050 Переоценка холодильного оборудования</v>
          </cell>
        </row>
        <row r="270">
          <cell r="C270" t="str">
            <v>003060</v>
          </cell>
          <cell r="D270" t="str">
            <v>003060 Переоценка холод.оборудования - корресп.счет</v>
          </cell>
        </row>
        <row r="271">
          <cell r="C271" t="str">
            <v>004000</v>
          </cell>
          <cell r="D271" t="str">
            <v>004000 Оргтехника</v>
          </cell>
          <cell r="E271">
            <v>0</v>
          </cell>
          <cell r="F271">
            <v>1</v>
          </cell>
        </row>
        <row r="272">
          <cell r="C272" t="str">
            <v>004050</v>
          </cell>
          <cell r="D272" t="str">
            <v>004050 Переоценка оргтехники</v>
          </cell>
        </row>
        <row r="273">
          <cell r="C273" t="str">
            <v>004060</v>
          </cell>
          <cell r="D273" t="str">
            <v>004060 Переоценка оргтехники - корресп.счет</v>
          </cell>
        </row>
        <row r="274">
          <cell r="C274" t="str">
            <v>005000</v>
          </cell>
          <cell r="D274" t="str">
            <v>005000 Оборудование котельной</v>
          </cell>
          <cell r="E274">
            <v>0</v>
          </cell>
          <cell r="F274">
            <v>1</v>
          </cell>
        </row>
        <row r="275">
          <cell r="C275" t="str">
            <v>005050</v>
          </cell>
          <cell r="D275" t="str">
            <v>005050 Переоценка оборудования котельной</v>
          </cell>
        </row>
        <row r="276">
          <cell r="C276" t="str">
            <v>005060</v>
          </cell>
          <cell r="D276" t="str">
            <v>005060 Переоценка оборудования котельной - корресп.счет</v>
          </cell>
        </row>
        <row r="277">
          <cell r="C277" t="str">
            <v>006000</v>
          </cell>
          <cell r="D277" t="str">
            <v>006000 Транспорт</v>
          </cell>
          <cell r="E277">
            <v>0</v>
          </cell>
          <cell r="F277">
            <v>1</v>
          </cell>
        </row>
        <row r="278">
          <cell r="C278" t="str">
            <v>006050</v>
          </cell>
          <cell r="D278" t="str">
            <v>006050 Переоценка- класс оценки 60</v>
          </cell>
        </row>
        <row r="279">
          <cell r="C279" t="str">
            <v>006060</v>
          </cell>
          <cell r="D279" t="str">
            <v>006060 Переоценка - класс оценки 60 - корресп.счет</v>
          </cell>
        </row>
        <row r="280">
          <cell r="C280" t="str">
            <v>006100</v>
          </cell>
          <cell r="D280" t="str">
            <v>006100 Автотранспорт</v>
          </cell>
          <cell r="E280">
            <v>0</v>
          </cell>
          <cell r="F280">
            <v>1</v>
          </cell>
        </row>
        <row r="281">
          <cell r="C281" t="str">
            <v>006150</v>
          </cell>
          <cell r="D281" t="str">
            <v>006150 Переоценка автотранспорта</v>
          </cell>
        </row>
        <row r="282">
          <cell r="C282" t="str">
            <v>006160</v>
          </cell>
          <cell r="D282" t="str">
            <v>006160 Переоценка автотранспорта - корресп.счет</v>
          </cell>
        </row>
        <row r="283">
          <cell r="C283" t="str">
            <v>007000</v>
          </cell>
          <cell r="D283" t="str">
            <v>007000 Грузовые стеллажи</v>
          </cell>
          <cell r="E283">
            <v>0</v>
          </cell>
          <cell r="F283">
            <v>1</v>
          </cell>
        </row>
        <row r="284">
          <cell r="C284" t="str">
            <v>007050</v>
          </cell>
          <cell r="D284" t="str">
            <v>007050 Переоценка грузовых стеллажей</v>
          </cell>
        </row>
        <row r="285">
          <cell r="C285" t="str">
            <v>007060</v>
          </cell>
          <cell r="D285" t="str">
            <v>007060 Переоценка грузовых стеллажей - корресп.счет</v>
          </cell>
        </row>
        <row r="286">
          <cell r="C286" t="str">
            <v>008000</v>
          </cell>
          <cell r="D286" t="str">
            <v>008000 Аксессуары</v>
          </cell>
          <cell r="E286">
            <v>0</v>
          </cell>
          <cell r="F286">
            <v>1</v>
          </cell>
        </row>
        <row r="287">
          <cell r="C287" t="str">
            <v>008050</v>
          </cell>
          <cell r="D287" t="str">
            <v>008050 Переоценка аксессуаров</v>
          </cell>
        </row>
        <row r="288">
          <cell r="C288" t="str">
            <v>008060</v>
          </cell>
          <cell r="D288" t="str">
            <v>008060 Переоценка аксессуаров - корресп.счет</v>
          </cell>
        </row>
        <row r="289">
          <cell r="C289" t="str">
            <v>009000</v>
          </cell>
          <cell r="D289" t="str">
            <v>009000 Прочее специальное оборудование</v>
          </cell>
          <cell r="E289">
            <v>0</v>
          </cell>
          <cell r="F289">
            <v>1</v>
          </cell>
        </row>
        <row r="290">
          <cell r="C290" t="str">
            <v>009050</v>
          </cell>
          <cell r="D290" t="str">
            <v>009050 Переоценка проч.специального оборудования</v>
          </cell>
        </row>
        <row r="291">
          <cell r="C291" t="str">
            <v>009060</v>
          </cell>
          <cell r="D291" t="str">
            <v>009060 Переоценка проч.спец.оборудования - корресп.счет</v>
          </cell>
        </row>
        <row r="292">
          <cell r="C292" t="str">
            <v>010000</v>
          </cell>
          <cell r="D292" t="str">
            <v>010000 Земельные участки</v>
          </cell>
          <cell r="E292">
            <v>0</v>
          </cell>
          <cell r="F292">
            <v>1</v>
          </cell>
        </row>
        <row r="293">
          <cell r="C293" t="str">
            <v>010050</v>
          </cell>
          <cell r="D293" t="str">
            <v>010050 Переоценка земельных участков</v>
          </cell>
        </row>
        <row r="294">
          <cell r="C294" t="str">
            <v>010060</v>
          </cell>
          <cell r="D294" t="str">
            <v>010060 Переоценка земельных участков - корресп.счет</v>
          </cell>
        </row>
        <row r="295">
          <cell r="C295" t="str">
            <v>010100</v>
          </cell>
          <cell r="D295" t="str">
            <v>010100 Здания</v>
          </cell>
          <cell r="E295">
            <v>0</v>
          </cell>
          <cell r="F295">
            <v>1</v>
          </cell>
        </row>
        <row r="296">
          <cell r="C296" t="str">
            <v>010150</v>
          </cell>
          <cell r="D296" t="str">
            <v>010150 Переоценка зданий</v>
          </cell>
        </row>
        <row r="297">
          <cell r="C297" t="str">
            <v>010160</v>
          </cell>
          <cell r="D297" t="str">
            <v>010160 Переоценка зданий - корресп.счет</v>
          </cell>
        </row>
        <row r="298">
          <cell r="C298" t="str">
            <v>012000</v>
          </cell>
          <cell r="D298" t="str">
            <v>012000 Новые ОС до 10000 руб</v>
          </cell>
        </row>
        <row r="299">
          <cell r="C299" t="str">
            <v>012050</v>
          </cell>
          <cell r="D299" t="str">
            <v>012050 Переоценка новых ОС до 10000 руб</v>
          </cell>
        </row>
        <row r="300">
          <cell r="C300" t="str">
            <v>012060</v>
          </cell>
          <cell r="D300" t="str">
            <v>012060 Переоценка новых ОС до 10000 руб - корресп.счет</v>
          </cell>
        </row>
        <row r="301">
          <cell r="C301" t="str">
            <v>020100</v>
          </cell>
          <cell r="D301" t="str">
            <v>020100 Запас - компьюторные  программы</v>
          </cell>
          <cell r="E301">
            <v>0</v>
          </cell>
          <cell r="F301">
            <v>4</v>
          </cell>
        </row>
        <row r="302">
          <cell r="C302" t="str">
            <v>020150</v>
          </cell>
          <cell r="D302" t="str">
            <v>020150 Переоценка- класс оценки 201</v>
          </cell>
        </row>
        <row r="303">
          <cell r="C303" t="str">
            <v>020160</v>
          </cell>
          <cell r="D303" t="str">
            <v>020160 Переоценка - класс оценки 201 - корресп.счет</v>
          </cell>
        </row>
        <row r="304">
          <cell r="C304" t="str">
            <v>020200</v>
          </cell>
          <cell r="D304" t="str">
            <v>020200 Запас - класс оценки 202</v>
          </cell>
        </row>
        <row r="305">
          <cell r="C305" t="str">
            <v>020250</v>
          </cell>
          <cell r="D305" t="str">
            <v>020250 Переоценка- класс оценки 202</v>
          </cell>
        </row>
        <row r="306">
          <cell r="C306" t="str">
            <v>020260</v>
          </cell>
          <cell r="D306" t="str">
            <v>020260 Переоценка - класс оценки 202 - корресп.счет</v>
          </cell>
        </row>
        <row r="307">
          <cell r="C307" t="str">
            <v>020300</v>
          </cell>
          <cell r="D307" t="str">
            <v>020300 Запас - класс оценки 203</v>
          </cell>
        </row>
        <row r="308">
          <cell r="C308" t="str">
            <v>020350</v>
          </cell>
          <cell r="D308" t="str">
            <v>020350 Переоценка- класс оценки 203</v>
          </cell>
        </row>
        <row r="309">
          <cell r="C309" t="str">
            <v>020360</v>
          </cell>
          <cell r="D309" t="str">
            <v>020360 Переоценка - класс оценки 203 - корресп.счет</v>
          </cell>
        </row>
        <row r="310">
          <cell r="C310" t="str">
            <v>020400</v>
          </cell>
          <cell r="D310" t="str">
            <v>020400 Запас - класс оценки 204</v>
          </cell>
        </row>
        <row r="311">
          <cell r="C311" t="str">
            <v>020450</v>
          </cell>
          <cell r="D311" t="str">
            <v>020450 Переоценка- класс оценки 204</v>
          </cell>
        </row>
        <row r="312">
          <cell r="C312" t="str">
            <v>020460</v>
          </cell>
          <cell r="D312" t="str">
            <v>020460 Переоценка - класс оценки 204 - корресп.счет</v>
          </cell>
        </row>
        <row r="313">
          <cell r="C313" t="str">
            <v>020500</v>
          </cell>
          <cell r="D313" t="str">
            <v>020500 Запас - класс оценки 205</v>
          </cell>
        </row>
        <row r="314">
          <cell r="C314" t="str">
            <v>020550</v>
          </cell>
          <cell r="D314" t="str">
            <v>020550 Переоценка- класс оценки 205</v>
          </cell>
        </row>
        <row r="315">
          <cell r="C315" t="str">
            <v>020560</v>
          </cell>
          <cell r="D315" t="str">
            <v>020560 Переоценка - класс оценки 205 - корресп.счет</v>
          </cell>
        </row>
        <row r="316">
          <cell r="C316" t="str">
            <v>020600</v>
          </cell>
          <cell r="D316" t="str">
            <v>020600 Запас - класс оценки 206</v>
          </cell>
        </row>
        <row r="317">
          <cell r="C317" t="str">
            <v>020650</v>
          </cell>
          <cell r="D317" t="str">
            <v>020650 Переоценка- класс оценки 206</v>
          </cell>
        </row>
        <row r="318">
          <cell r="C318" t="str">
            <v>020660</v>
          </cell>
          <cell r="D318" t="str">
            <v>020660 Переоценка - класс оценки 206 - корресп.счет</v>
          </cell>
        </row>
        <row r="319">
          <cell r="C319" t="str">
            <v>080000</v>
          </cell>
          <cell r="D319" t="str">
            <v>080000 НКС</v>
          </cell>
          <cell r="E319">
            <v>0</v>
          </cell>
          <cell r="F319">
            <v>8</v>
          </cell>
        </row>
        <row r="320">
          <cell r="C320" t="str">
            <v>080050</v>
          </cell>
          <cell r="D320" t="str">
            <v>080050 Переоценка НКС</v>
          </cell>
        </row>
        <row r="321">
          <cell r="C321" t="str">
            <v>080060</v>
          </cell>
          <cell r="D321" t="str">
            <v>080060 Переоценка НКС - корресп.счет</v>
          </cell>
        </row>
        <row r="322">
          <cell r="C322" t="str">
            <v>080100</v>
          </cell>
          <cell r="D322" t="str">
            <v>080100 ОС на складе или в монтаже</v>
          </cell>
        </row>
        <row r="323">
          <cell r="C323" t="str">
            <v>089000</v>
          </cell>
          <cell r="D323" t="str">
            <v>089000 Дополнительные инвестиционные затраты</v>
          </cell>
        </row>
        <row r="324">
          <cell r="C324">
            <v>0</v>
          </cell>
          <cell r="D324">
            <v>0</v>
          </cell>
        </row>
        <row r="325">
          <cell r="C325" t="str">
            <v>Накопл</v>
          </cell>
          <cell r="D325" t="str">
            <v>Накопленная амортизация Оборудование</v>
          </cell>
        </row>
        <row r="326">
          <cell r="C326" t="str">
            <v>001010</v>
          </cell>
          <cell r="D326" t="str">
            <v>001010 Накопл.амортизация производственного оборудования</v>
          </cell>
          <cell r="E326">
            <v>0</v>
          </cell>
          <cell r="F326">
            <v>2</v>
          </cell>
        </row>
        <row r="327">
          <cell r="C327" t="str">
            <v>002010</v>
          </cell>
          <cell r="D327" t="str">
            <v>002010 Накопл.амортизация офисного оборудования</v>
          </cell>
          <cell r="E327">
            <v>0</v>
          </cell>
          <cell r="F327">
            <v>2</v>
          </cell>
        </row>
        <row r="328">
          <cell r="C328" t="str">
            <v>003010</v>
          </cell>
          <cell r="D328" t="str">
            <v>003010 Накопл.амортизация холодильного оборудования</v>
          </cell>
          <cell r="E328">
            <v>0</v>
          </cell>
          <cell r="F328">
            <v>2</v>
          </cell>
        </row>
        <row r="329">
          <cell r="C329" t="str">
            <v>004010</v>
          </cell>
          <cell r="D329" t="str">
            <v>004010 Накопл.амортизация оргтехники</v>
          </cell>
          <cell r="E329">
            <v>0</v>
          </cell>
          <cell r="F329">
            <v>2</v>
          </cell>
        </row>
        <row r="330">
          <cell r="C330" t="str">
            <v>005010</v>
          </cell>
          <cell r="D330" t="str">
            <v>005010 Накопл.амортизация оборудование котельной</v>
          </cell>
          <cell r="E330">
            <v>0</v>
          </cell>
          <cell r="F330">
            <v>2</v>
          </cell>
        </row>
        <row r="331">
          <cell r="C331" t="str">
            <v>006010</v>
          </cell>
          <cell r="D331" t="str">
            <v>006010 Накопл.амортизация - транспорт</v>
          </cell>
          <cell r="E331">
            <v>0</v>
          </cell>
          <cell r="F331">
            <v>2</v>
          </cell>
        </row>
        <row r="332">
          <cell r="C332" t="str">
            <v>006110</v>
          </cell>
          <cell r="D332" t="str">
            <v>006110 Накопл.амортизация автотранспорта</v>
          </cell>
          <cell r="E332">
            <v>0</v>
          </cell>
          <cell r="F332">
            <v>2</v>
          </cell>
        </row>
        <row r="333">
          <cell r="C333" t="str">
            <v>007010</v>
          </cell>
          <cell r="D333" t="str">
            <v>007010 Накопл.амортизация грузовых стеллажей</v>
          </cell>
          <cell r="E333">
            <v>0</v>
          </cell>
          <cell r="F333">
            <v>2</v>
          </cell>
        </row>
        <row r="334">
          <cell r="C334" t="str">
            <v>008010</v>
          </cell>
          <cell r="D334" t="str">
            <v>008010 Накопл.амортизация аксессуаров</v>
          </cell>
          <cell r="E334">
            <v>0</v>
          </cell>
          <cell r="F334">
            <v>2</v>
          </cell>
        </row>
        <row r="335">
          <cell r="C335" t="str">
            <v>009010</v>
          </cell>
          <cell r="D335" t="str">
            <v>009010 Накопл.амортизация проч.спец.оборудования</v>
          </cell>
          <cell r="E335">
            <v>0</v>
          </cell>
          <cell r="F335">
            <v>2</v>
          </cell>
        </row>
        <row r="336">
          <cell r="C336" t="str">
            <v>010110</v>
          </cell>
          <cell r="D336" t="str">
            <v>010110 Накопл.амортизация здания</v>
          </cell>
          <cell r="E336">
            <v>0</v>
          </cell>
          <cell r="F336">
            <v>2</v>
          </cell>
        </row>
        <row r="337">
          <cell r="C337" t="str">
            <v>012010</v>
          </cell>
          <cell r="D337" t="str">
            <v>012010 Накопл.амортизация  новых ОС до 10000 руб</v>
          </cell>
          <cell r="E337">
            <v>0</v>
          </cell>
          <cell r="F337">
            <v>2</v>
          </cell>
        </row>
        <row r="338">
          <cell r="C338" t="str">
            <v>020110</v>
          </cell>
          <cell r="D338" t="str">
            <v>020110 Накопл.амортизация - комп.прогр.</v>
          </cell>
          <cell r="E338">
            <v>0</v>
          </cell>
          <cell r="F338">
            <v>5</v>
          </cell>
        </row>
        <row r="339">
          <cell r="C339" t="str">
            <v>020210</v>
          </cell>
          <cell r="D339" t="str">
            <v>020210 Накопл.амортизация - класс оценки 202</v>
          </cell>
        </row>
        <row r="340">
          <cell r="C340" t="str">
            <v>020310</v>
          </cell>
          <cell r="D340" t="str">
            <v>020310 Накопл.амортизация - класс оценки 203</v>
          </cell>
        </row>
        <row r="341">
          <cell r="C341" t="str">
            <v>020410</v>
          </cell>
          <cell r="D341" t="str">
            <v>020410 Накопл.амортизация - класс оценки 204</v>
          </cell>
        </row>
        <row r="342">
          <cell r="C342" t="str">
            <v>020510</v>
          </cell>
          <cell r="D342" t="str">
            <v>020510 Накопл.амортизация - класс оценки 205</v>
          </cell>
        </row>
        <row r="343">
          <cell r="C343" t="str">
            <v>020610</v>
          </cell>
          <cell r="D343" t="str">
            <v>020610 Накопл.амортизация - класс оценки 206</v>
          </cell>
        </row>
        <row r="344">
          <cell r="C344">
            <v>0</v>
          </cell>
          <cell r="D344">
            <v>0</v>
          </cell>
        </row>
        <row r="345">
          <cell r="C345" t="str">
            <v>Расход</v>
          </cell>
          <cell r="D345" t="str">
            <v>Расходы будущих периодов</v>
          </cell>
        </row>
        <row r="346">
          <cell r="C346" t="str">
            <v>......</v>
          </cell>
          <cell r="D346" t="str">
            <v>.............................................</v>
          </cell>
        </row>
        <row r="347">
          <cell r="C347" t="str">
            <v>098000</v>
          </cell>
          <cell r="D347" t="str">
            <v>098000 Расходы будущих периодов</v>
          </cell>
          <cell r="E347">
            <v>0</v>
          </cell>
          <cell r="F347">
            <v>97</v>
          </cell>
          <cell r="G347">
            <v>1</v>
          </cell>
          <cell r="H347">
            <v>1</v>
          </cell>
        </row>
        <row r="348">
          <cell r="C348" t="str">
            <v>098099</v>
          </cell>
          <cell r="D348" t="str">
            <v>098099 Расходы буд.периодов(корр.счет)</v>
          </cell>
          <cell r="E348">
            <v>0</v>
          </cell>
          <cell r="F348">
            <v>97</v>
          </cell>
          <cell r="G348">
            <v>1</v>
          </cell>
          <cell r="H348">
            <v>9</v>
          </cell>
        </row>
        <row r="349">
          <cell r="C349">
            <v>0</v>
          </cell>
          <cell r="D349">
            <v>0</v>
          </cell>
        </row>
        <row r="350">
          <cell r="C350" t="str">
            <v>Кредит</v>
          </cell>
          <cell r="D350" t="str">
            <v>Кредиты выданные</v>
          </cell>
        </row>
        <row r="351">
          <cell r="C351" t="str">
            <v>......</v>
          </cell>
          <cell r="D351" t="str">
            <v>.............................................</v>
          </cell>
        </row>
        <row r="352">
          <cell r="C352" t="str">
            <v>120000</v>
          </cell>
          <cell r="D352" t="str">
            <v>120000 Ссуды сотрудникам</v>
          </cell>
          <cell r="E352">
            <v>0</v>
          </cell>
          <cell r="F352">
            <v>73</v>
          </cell>
          <cell r="G352">
            <v>1</v>
          </cell>
          <cell r="H352">
            <v>1</v>
          </cell>
        </row>
        <row r="353">
          <cell r="C353" t="str">
            <v>120099</v>
          </cell>
          <cell r="D353" t="str">
            <v>120099 Ссуды сотрудникам (корр.счет)</v>
          </cell>
          <cell r="E353">
            <v>0</v>
          </cell>
          <cell r="F353">
            <v>73</v>
          </cell>
          <cell r="G353">
            <v>1</v>
          </cell>
          <cell r="H353">
            <v>9</v>
          </cell>
        </row>
        <row r="354">
          <cell r="C354">
            <v>0</v>
          </cell>
          <cell r="D354">
            <v>0</v>
          </cell>
        </row>
        <row r="355">
          <cell r="C355" t="str">
            <v>Пассив</v>
          </cell>
          <cell r="D355" t="str">
            <v>Пассив</v>
          </cell>
        </row>
        <row r="356">
          <cell r="C356" t="str">
            <v>------</v>
          </cell>
          <cell r="D356" t="str">
            <v>---------------------------------------------</v>
          </cell>
        </row>
        <row r="357">
          <cell r="C357" t="str">
            <v xml:space="preserve">Итого </v>
          </cell>
          <cell r="D357" t="str">
            <v>Итого пассив</v>
          </cell>
        </row>
        <row r="358">
          <cell r="C358" t="str">
            <v>------</v>
          </cell>
          <cell r="D358" t="str">
            <v>---------------------------------------------</v>
          </cell>
        </row>
        <row r="359">
          <cell r="C359" t="str">
            <v>------</v>
          </cell>
          <cell r="D359" t="str">
            <v>---------------------------------------------</v>
          </cell>
        </row>
        <row r="360">
          <cell r="C360" t="str">
            <v>Кратко</v>
          </cell>
          <cell r="D360" t="str">
            <v>Краткосрочные обязательства</v>
          </cell>
        </row>
        <row r="361">
          <cell r="C361" t="str">
            <v>------</v>
          </cell>
          <cell r="D361" t="str">
            <v>---------------------------------------------</v>
          </cell>
        </row>
        <row r="362">
          <cell r="C362" t="str">
            <v xml:space="preserve">Итого </v>
          </cell>
          <cell r="D362" t="str">
            <v>Итого краткосрочные обязательства</v>
          </cell>
        </row>
        <row r="363">
          <cell r="C363" t="str">
            <v>------</v>
          </cell>
          <cell r="D363" t="str">
            <v>---------------------------------------------</v>
          </cell>
        </row>
        <row r="364">
          <cell r="C364" t="str">
            <v>Кредит</v>
          </cell>
          <cell r="D364" t="str">
            <v>Кредиторская задолженность</v>
          </cell>
        </row>
        <row r="365">
          <cell r="C365" t="str">
            <v>......</v>
          </cell>
          <cell r="D365" t="str">
            <v>.............................................</v>
          </cell>
        </row>
        <row r="366">
          <cell r="C366" t="str">
            <v>160000</v>
          </cell>
          <cell r="D366" t="str">
            <v>160000 Кредиторская задолжен.(по товарам) внутри страны</v>
          </cell>
          <cell r="E366">
            <v>0</v>
          </cell>
          <cell r="F366">
            <v>60</v>
          </cell>
          <cell r="G366">
            <v>1</v>
          </cell>
        </row>
        <row r="367">
          <cell r="C367" t="str">
            <v>160010</v>
          </cell>
          <cell r="D367" t="str">
            <v>160010 Кредиторская задолженность (по ОС) внутри страны</v>
          </cell>
          <cell r="E367">
            <v>0</v>
          </cell>
          <cell r="F367">
            <v>60</v>
          </cell>
          <cell r="G367">
            <v>7</v>
          </cell>
        </row>
        <row r="368">
          <cell r="C368" t="str">
            <v>160020</v>
          </cell>
          <cell r="D368" t="str">
            <v>160020 Кредиторская задолжен.(по услугам) внутри страны</v>
          </cell>
          <cell r="E368">
            <v>0</v>
          </cell>
          <cell r="F368">
            <v>60</v>
          </cell>
          <cell r="G368">
            <v>3</v>
          </cell>
        </row>
        <row r="369">
          <cell r="C369" t="str">
            <v>160030</v>
          </cell>
          <cell r="D369" t="str">
            <v>160030 Кредиторская задолжен.(налог.органы) внутри страны</v>
          </cell>
        </row>
        <row r="370">
          <cell r="C370" t="str">
            <v>160040</v>
          </cell>
          <cell r="D370" t="str">
            <v>160040 Кредиторская задолжен.(кредит.учрежд) внутри стран</v>
          </cell>
        </row>
        <row r="371">
          <cell r="C371" t="str">
            <v>160049</v>
          </cell>
          <cell r="D371" t="str">
            <v>160049 Кредиторская задолжен.(кредит.учрежд) (корр.счет)</v>
          </cell>
        </row>
        <row r="372">
          <cell r="C372" t="str">
            <v>160050</v>
          </cell>
          <cell r="D372" t="str">
            <v>160050 Кредиторская задолжен.перед учпедителями</v>
          </cell>
        </row>
        <row r="373">
          <cell r="C373" t="str">
            <v>160090</v>
          </cell>
          <cell r="D373" t="str">
            <v>160090 Кредиторская задолженность внутри страны - СРЛ</v>
          </cell>
        </row>
        <row r="374">
          <cell r="C374" t="str">
            <v>160099</v>
          </cell>
          <cell r="D374" t="str">
            <v>160099 Кредиторская задолжен.товары (корр.счет)</v>
          </cell>
        </row>
        <row r="375">
          <cell r="C375" t="str">
            <v>161000</v>
          </cell>
          <cell r="D375" t="str">
            <v>161000 Кредиторская задолженность (по товарам) за рубежом</v>
          </cell>
          <cell r="E375">
            <v>0</v>
          </cell>
          <cell r="F375">
            <v>60</v>
          </cell>
          <cell r="G375">
            <v>1</v>
          </cell>
        </row>
        <row r="376">
          <cell r="C376" t="str">
            <v>161010</v>
          </cell>
          <cell r="D376" t="str">
            <v>161010 Кредиторская задолженность (по ОС) за рубежом</v>
          </cell>
          <cell r="E376">
            <v>0</v>
          </cell>
          <cell r="F376">
            <v>60</v>
          </cell>
          <cell r="G376">
            <v>7</v>
          </cell>
        </row>
        <row r="377">
          <cell r="C377" t="str">
            <v>161020</v>
          </cell>
          <cell r="D377" t="str">
            <v>161020 Кредиторская задолженность (по услугам) за рубежом</v>
          </cell>
        </row>
        <row r="378">
          <cell r="C378" t="str">
            <v>161090</v>
          </cell>
          <cell r="D378" t="str">
            <v>161090 Кредиторская задолженность за рубежом - СРЛ</v>
          </cell>
        </row>
        <row r="379">
          <cell r="C379" t="str">
            <v>161099</v>
          </cell>
          <cell r="D379" t="str">
            <v>161099 Кредиторская задолжен.ОС (корр.счет)</v>
          </cell>
          <cell r="E379">
            <v>0</v>
          </cell>
          <cell r="F379">
            <v>60</v>
          </cell>
          <cell r="G379">
            <v>9</v>
          </cell>
        </row>
        <row r="380">
          <cell r="C380" t="str">
            <v>162000</v>
          </cell>
          <cell r="D380" t="str">
            <v>162000 Кредиторская задолженность - магазины</v>
          </cell>
        </row>
        <row r="381">
          <cell r="C381" t="str">
            <v>162099</v>
          </cell>
          <cell r="D381" t="str">
            <v>162099 Кредиторская задолженность - услуги (корр.счет)</v>
          </cell>
          <cell r="E381">
            <v>0</v>
          </cell>
          <cell r="F381">
            <v>60</v>
          </cell>
          <cell r="G381">
            <v>9</v>
          </cell>
        </row>
        <row r="382">
          <cell r="C382" t="str">
            <v>163000</v>
          </cell>
          <cell r="D382" t="str">
            <v>163000 1</v>
          </cell>
        </row>
        <row r="383">
          <cell r="C383" t="str">
            <v>163099</v>
          </cell>
          <cell r="D383" t="str">
            <v>163099 Кредиторская задолжен. - юр.лица Лента (корр.счет)</v>
          </cell>
        </row>
        <row r="384">
          <cell r="C384" t="str">
            <v>164000</v>
          </cell>
          <cell r="D384" t="str">
            <v>164000 Кредиторская задолженность подотчетных лиц</v>
          </cell>
          <cell r="E384">
            <v>0</v>
          </cell>
          <cell r="F384">
            <v>71</v>
          </cell>
        </row>
        <row r="385">
          <cell r="C385" t="str">
            <v>164010</v>
          </cell>
          <cell r="D385" t="str">
            <v>164010 Депонированные суммы RUR</v>
          </cell>
          <cell r="E385">
            <v>2</v>
          </cell>
          <cell r="F385">
            <v>76</v>
          </cell>
        </row>
        <row r="386">
          <cell r="C386" t="str">
            <v>164011</v>
          </cell>
          <cell r="D386" t="str">
            <v>164011 Депонированные суммы Лента</v>
          </cell>
          <cell r="E386">
            <v>0</v>
          </cell>
          <cell r="F386">
            <v>76</v>
          </cell>
        </row>
        <row r="387">
          <cell r="C387" t="str">
            <v>164099</v>
          </cell>
          <cell r="D387" t="str">
            <v>164099 Кредиторская задолжен.подотчет.лиц (коррект.счет)</v>
          </cell>
        </row>
        <row r="388">
          <cell r="C388" t="str">
            <v>165000</v>
          </cell>
          <cell r="D388" t="str">
            <v>165000 Кредиторская задолженность поставщ.фин.услуг</v>
          </cell>
          <cell r="E388">
            <v>2</v>
          </cell>
          <cell r="F388">
            <v>76</v>
          </cell>
          <cell r="G388">
            <v>1</v>
          </cell>
        </row>
        <row r="389">
          <cell r="C389" t="str">
            <v>165099</v>
          </cell>
          <cell r="D389" t="str">
            <v>165099 Кредиторская задолжен.пост.фин.услуг (корр.сч)</v>
          </cell>
          <cell r="E389">
            <v>2</v>
          </cell>
          <cell r="F389">
            <v>76</v>
          </cell>
          <cell r="G389">
            <v>9</v>
          </cell>
        </row>
        <row r="390">
          <cell r="C390" t="str">
            <v>169000</v>
          </cell>
          <cell r="D390" t="str">
            <v>169000 Кредиторская задолжен.проч.(искусств.поставщики)</v>
          </cell>
          <cell r="E390">
            <v>2</v>
          </cell>
          <cell r="F390">
            <v>76</v>
          </cell>
        </row>
        <row r="391">
          <cell r="C391" t="str">
            <v>169099</v>
          </cell>
          <cell r="D391" t="str">
            <v>169099 Кредиторская задолжен.пр.(иск.постав., корр.счет)</v>
          </cell>
        </row>
        <row r="392">
          <cell r="C392" t="str">
            <v>169999</v>
          </cell>
          <cell r="D392" t="str">
            <v>169999 Дебиторы, являющиеся кредиторами</v>
          </cell>
        </row>
        <row r="393">
          <cell r="C393">
            <v>0</v>
          </cell>
          <cell r="D393">
            <v>0</v>
          </cell>
        </row>
        <row r="394">
          <cell r="C394" t="str">
            <v>Предоп</v>
          </cell>
          <cell r="D394" t="str">
            <v>Предоплаты полученные</v>
          </cell>
        </row>
        <row r="395">
          <cell r="C395" t="str">
            <v>......</v>
          </cell>
          <cell r="D395" t="str">
            <v>.............................................</v>
          </cell>
        </row>
        <row r="396">
          <cell r="C396" t="str">
            <v>108999</v>
          </cell>
          <cell r="D396" t="str">
            <v>108999 Транзитный счет для продаж по ваучерам</v>
          </cell>
          <cell r="E396">
            <v>0</v>
          </cell>
          <cell r="F396">
            <v>76</v>
          </cell>
        </row>
        <row r="397">
          <cell r="C397" t="str">
            <v>170000</v>
          </cell>
          <cell r="D397" t="str">
            <v>170000 Полученные авансы (по товарам)</v>
          </cell>
          <cell r="E397">
            <v>0</v>
          </cell>
          <cell r="F397">
            <v>62</v>
          </cell>
          <cell r="G397">
            <v>2</v>
          </cell>
        </row>
        <row r="398">
          <cell r="C398" t="str">
            <v>170010</v>
          </cell>
          <cell r="D398" t="str">
            <v>170010 Полученные авансы (по услугам)</v>
          </cell>
          <cell r="E398">
            <v>0</v>
          </cell>
          <cell r="F398">
            <v>62</v>
          </cell>
          <cell r="G398">
            <v>6</v>
          </cell>
        </row>
        <row r="399">
          <cell r="C399" t="str">
            <v>170099</v>
          </cell>
          <cell r="D399" t="str">
            <v>170099 Авансы полученные товары (корр.счет)</v>
          </cell>
          <cell r="E399">
            <v>0</v>
          </cell>
          <cell r="F399">
            <v>62</v>
          </cell>
          <cell r="G399">
            <v>9</v>
          </cell>
        </row>
        <row r="400">
          <cell r="C400" t="str">
            <v>171099</v>
          </cell>
          <cell r="D400" t="str">
            <v>171099 Авансы полученные ОС (корр.счет)</v>
          </cell>
          <cell r="E400">
            <v>0</v>
          </cell>
          <cell r="F400">
            <v>62</v>
          </cell>
          <cell r="G400">
            <v>9</v>
          </cell>
        </row>
        <row r="401">
          <cell r="C401">
            <v>0</v>
          </cell>
          <cell r="D401">
            <v>0</v>
          </cell>
        </row>
        <row r="402">
          <cell r="C402" t="str">
            <v>Начисл</v>
          </cell>
          <cell r="D402" t="str">
            <v>Начисленные затраты</v>
          </cell>
        </row>
        <row r="403">
          <cell r="C403" t="str">
            <v>......</v>
          </cell>
          <cell r="D403" t="str">
            <v>.............................................</v>
          </cell>
        </row>
        <row r="404">
          <cell r="C404" t="str">
            <v>176000</v>
          </cell>
          <cell r="D404" t="str">
            <v>176000 Заработная плата к выплате</v>
          </cell>
          <cell r="E404">
            <v>2</v>
          </cell>
          <cell r="F404">
            <v>70</v>
          </cell>
        </row>
        <row r="405">
          <cell r="C405" t="str">
            <v>176100</v>
          </cell>
          <cell r="D405" t="str">
            <v>176100 Прочие налоги</v>
          </cell>
          <cell r="E405">
            <v>0</v>
          </cell>
          <cell r="F405">
            <v>96</v>
          </cell>
        </row>
        <row r="406">
          <cell r="C406" t="str">
            <v>176200</v>
          </cell>
          <cell r="D406" t="str">
            <v>176200 ЕСН</v>
          </cell>
          <cell r="E406">
            <v>0</v>
          </cell>
          <cell r="F406">
            <v>68</v>
          </cell>
        </row>
        <row r="407">
          <cell r="C407" t="str">
            <v>176300</v>
          </cell>
          <cell r="D407" t="str">
            <v>176300 Начисления инвентаризации</v>
          </cell>
          <cell r="E407">
            <v>0</v>
          </cell>
          <cell r="F407">
            <v>96</v>
          </cell>
          <cell r="G407">
            <v>1</v>
          </cell>
        </row>
        <row r="408">
          <cell r="C408" t="str">
            <v>176400</v>
          </cell>
          <cell r="D408" t="str">
            <v>176400 Начисления резервов по работам,услугам</v>
          </cell>
          <cell r="E408">
            <v>0</v>
          </cell>
          <cell r="F408">
            <v>96</v>
          </cell>
          <cell r="G408">
            <v>2</v>
          </cell>
        </row>
        <row r="409">
          <cell r="C409" t="str">
            <v>176410</v>
          </cell>
          <cell r="D409" t="str">
            <v>176410 Начисления резервов отпускам пред.периода</v>
          </cell>
          <cell r="E409">
            <v>0</v>
          </cell>
          <cell r="F409">
            <v>96</v>
          </cell>
          <cell r="G409">
            <v>3</v>
          </cell>
        </row>
        <row r="410">
          <cell r="C410" t="str">
            <v>176500</v>
          </cell>
          <cell r="D410" t="str">
            <v>176500 Обязательства по ЕСН Факел,Эвита</v>
          </cell>
          <cell r="E410">
            <v>2</v>
          </cell>
          <cell r="F410">
            <v>96</v>
          </cell>
          <cell r="G410">
            <v>1</v>
          </cell>
        </row>
        <row r="411">
          <cell r="C411" t="str">
            <v>176600</v>
          </cell>
          <cell r="D411" t="str">
            <v>176600 Суммы к отчислению поставщикам фин.услуг</v>
          </cell>
          <cell r="E411">
            <v>2</v>
          </cell>
        </row>
        <row r="412">
          <cell r="C412" t="str">
            <v>176999</v>
          </cell>
          <cell r="D412" t="str">
            <v>176999 Начисленные затраты  (корр.счет)</v>
          </cell>
          <cell r="E412">
            <v>0</v>
          </cell>
          <cell r="F412">
            <v>96</v>
          </cell>
          <cell r="G412">
            <v>9</v>
          </cell>
        </row>
        <row r="413">
          <cell r="C413" t="str">
            <v>176350</v>
          </cell>
          <cell r="D413" t="str">
            <v>176350 Начисления резерва по списанию ОС</v>
          </cell>
          <cell r="E413">
            <v>0</v>
          </cell>
          <cell r="F413">
            <v>96</v>
          </cell>
          <cell r="G413">
            <v>5</v>
          </cell>
        </row>
        <row r="414">
          <cell r="C414" t="str">
            <v xml:space="preserve">ПМ/ПС </v>
          </cell>
          <cell r="D414" t="str">
            <v>ПМ/ПС счета</v>
          </cell>
        </row>
        <row r="415">
          <cell r="C415" t="str">
            <v>......</v>
          </cell>
          <cell r="D415" t="str">
            <v>.............................................</v>
          </cell>
        </row>
        <row r="416">
          <cell r="C416" t="str">
            <v>000900</v>
          </cell>
          <cell r="D416" t="str">
            <v>000900 ПМ/ПС счет для неинтегрированного поступления ОС</v>
          </cell>
        </row>
        <row r="417">
          <cell r="C417" t="str">
            <v>191000</v>
          </cell>
          <cell r="D417" t="str">
            <v>191000 Перерасчет ПМ/ПС - товары</v>
          </cell>
          <cell r="E417">
            <v>0</v>
          </cell>
          <cell r="F417">
            <v>60</v>
          </cell>
          <cell r="G417">
            <v>9</v>
          </cell>
          <cell r="H417">
            <v>1</v>
          </cell>
        </row>
        <row r="418">
          <cell r="C418" t="str">
            <v>191001</v>
          </cell>
          <cell r="D418" t="str">
            <v>191001 Перерасчет ПМ/ПС - услуги</v>
          </cell>
          <cell r="E418">
            <v>0</v>
          </cell>
          <cell r="F418">
            <v>60</v>
          </cell>
          <cell r="G418">
            <v>9</v>
          </cell>
          <cell r="H418">
            <v>2</v>
          </cell>
        </row>
        <row r="419">
          <cell r="C419" t="str">
            <v>191002</v>
          </cell>
          <cell r="D419" t="str">
            <v>191002 Перерасчет ПМ/ПС - услуги</v>
          </cell>
          <cell r="E419">
            <v>0</v>
          </cell>
          <cell r="F419">
            <v>60</v>
          </cell>
          <cell r="G419">
            <v>9</v>
          </cell>
          <cell r="H419">
            <v>3</v>
          </cell>
        </row>
        <row r="420">
          <cell r="C420" t="str">
            <v>191099</v>
          </cell>
          <cell r="D420" t="str">
            <v>191099 Перерасчет ПМ/ПС - корректировочный счет</v>
          </cell>
          <cell r="E420">
            <v>0</v>
          </cell>
          <cell r="F420">
            <v>60</v>
          </cell>
          <cell r="G420">
            <v>9</v>
          </cell>
          <cell r="H420">
            <v>4</v>
          </cell>
        </row>
        <row r="421">
          <cell r="C421" t="str">
            <v>192000</v>
          </cell>
          <cell r="D421" t="str">
            <v>192000 Перерасчет ПМ/ПС - транспорт</v>
          </cell>
          <cell r="E421">
            <v>0</v>
          </cell>
          <cell r="F421">
            <v>60</v>
          </cell>
          <cell r="G421">
            <v>9</v>
          </cell>
          <cell r="H421">
            <v>5</v>
          </cell>
        </row>
        <row r="422">
          <cell r="C422" t="str">
            <v>193000</v>
          </cell>
          <cell r="D422" t="str">
            <v>193000 Перерасчет ПМ/ПС - таможня</v>
          </cell>
        </row>
        <row r="423">
          <cell r="C423" t="str">
            <v>194000</v>
          </cell>
          <cell r="D423" t="str">
            <v>194000 Перерасчет ПМ/ПС - выручка от ОС</v>
          </cell>
          <cell r="E423">
            <v>0</v>
          </cell>
          <cell r="F423">
            <v>90</v>
          </cell>
        </row>
        <row r="424">
          <cell r="C424">
            <v>0</v>
          </cell>
          <cell r="D424">
            <v>0</v>
          </cell>
        </row>
        <row r="425">
          <cell r="C425" t="str">
            <v>Предва</v>
          </cell>
          <cell r="D425" t="str">
            <v>Предварительные налоги</v>
          </cell>
        </row>
        <row r="426">
          <cell r="C426" t="str">
            <v>......</v>
          </cell>
          <cell r="D426" t="str">
            <v>.............................................</v>
          </cell>
        </row>
        <row r="427">
          <cell r="C427" t="str">
            <v>154000</v>
          </cell>
          <cell r="D427" t="str">
            <v>154000 Предварительный НДС по товарам</v>
          </cell>
          <cell r="E427">
            <v>0</v>
          </cell>
          <cell r="F427">
            <v>19</v>
          </cell>
          <cell r="G427">
            <v>1</v>
          </cell>
          <cell r="H427">
            <v>0</v>
          </cell>
        </row>
        <row r="428">
          <cell r="C428" t="str">
            <v>154010</v>
          </cell>
          <cell r="D428" t="str">
            <v>154010 Предв.НДС по проч.ТМЦ (сырье, мат.д/собств.исп.)</v>
          </cell>
          <cell r="E428">
            <v>0</v>
          </cell>
          <cell r="F428">
            <v>19</v>
          </cell>
          <cell r="G428">
            <v>1</v>
          </cell>
          <cell r="H428">
            <v>0</v>
          </cell>
        </row>
        <row r="429">
          <cell r="C429" t="str">
            <v>154050</v>
          </cell>
          <cell r="D429" t="str">
            <v>154050 Отсроченный входящий налог</v>
          </cell>
        </row>
        <row r="430">
          <cell r="C430" t="str">
            <v>154060</v>
          </cell>
          <cell r="D430" t="str">
            <v>154060 Предварительный НДС по товарам до 2005г.</v>
          </cell>
          <cell r="E430">
            <v>0</v>
          </cell>
          <cell r="F430">
            <v>19</v>
          </cell>
          <cell r="G430">
            <v>1</v>
          </cell>
          <cell r="H430">
            <v>1</v>
          </cell>
        </row>
        <row r="431">
          <cell r="C431" t="str">
            <v>154070</v>
          </cell>
          <cell r="D431" t="str">
            <v>154070 Предварительный НДС по ОС до 2005г.</v>
          </cell>
          <cell r="E431">
            <v>0</v>
          </cell>
          <cell r="F431">
            <v>19</v>
          </cell>
          <cell r="G431">
            <v>7</v>
          </cell>
          <cell r="H431">
            <v>1</v>
          </cell>
        </row>
        <row r="432">
          <cell r="C432" t="str">
            <v>154080</v>
          </cell>
          <cell r="D432" t="str">
            <v>154080 Предварительный НДС по услуг до 2005г.</v>
          </cell>
          <cell r="E432">
            <v>0</v>
          </cell>
          <cell r="F432">
            <v>19</v>
          </cell>
          <cell r="G432">
            <v>4</v>
          </cell>
          <cell r="H432">
            <v>1</v>
          </cell>
        </row>
        <row r="433">
          <cell r="C433" t="str">
            <v>154100</v>
          </cell>
          <cell r="D433" t="str">
            <v>154100 Предварительный НДС по услугам непроизв.характера</v>
          </cell>
          <cell r="E433">
            <v>0</v>
          </cell>
          <cell r="F433">
            <v>19</v>
          </cell>
          <cell r="G433">
            <v>4</v>
          </cell>
          <cell r="H433">
            <v>0</v>
          </cell>
        </row>
        <row r="434">
          <cell r="C434" t="str">
            <v>154110</v>
          </cell>
          <cell r="D434" t="str">
            <v>154110 Предварительный НДС по услугам произв.характер</v>
          </cell>
          <cell r="E434">
            <v>0</v>
          </cell>
          <cell r="F434">
            <v>19</v>
          </cell>
          <cell r="G434">
            <v>3</v>
          </cell>
          <cell r="H434">
            <v>0</v>
          </cell>
        </row>
        <row r="435">
          <cell r="C435" t="str">
            <v>154200</v>
          </cell>
          <cell r="D435" t="str">
            <v>154200 Предварительный НДС по оборуд.,не треб.монтажа;НМА</v>
          </cell>
          <cell r="E435">
            <v>0</v>
          </cell>
          <cell r="F435">
            <v>19</v>
          </cell>
          <cell r="G435">
            <v>5</v>
          </cell>
          <cell r="H435">
            <v>0</v>
          </cell>
        </row>
        <row r="436">
          <cell r="C436" t="str">
            <v>154210</v>
          </cell>
          <cell r="D436" t="str">
            <v>154210 Предварительный НДС по оборуд.,треб.монтажа, услуг</v>
          </cell>
          <cell r="E436">
            <v>0</v>
          </cell>
          <cell r="F436">
            <v>19</v>
          </cell>
          <cell r="G436">
            <v>7</v>
          </cell>
          <cell r="H436">
            <v>0</v>
          </cell>
        </row>
        <row r="437">
          <cell r="C437" t="str">
            <v>154220</v>
          </cell>
          <cell r="D437" t="str">
            <v>154220 Предварительный НДС по проч.капитальным вложениям</v>
          </cell>
          <cell r="E437">
            <v>0</v>
          </cell>
          <cell r="F437">
            <v>19</v>
          </cell>
          <cell r="G437">
            <v>6</v>
          </cell>
          <cell r="H437">
            <v>0</v>
          </cell>
        </row>
        <row r="438">
          <cell r="C438" t="str">
            <v>154900</v>
          </cell>
          <cell r="D438" t="str">
            <v>154900 Перенос входящего НДС с 2004 г.</v>
          </cell>
        </row>
        <row r="439">
          <cell r="C439">
            <v>0</v>
          </cell>
          <cell r="D439">
            <v>0</v>
          </cell>
        </row>
        <row r="440">
          <cell r="C440" t="str">
            <v>Кратко</v>
          </cell>
          <cell r="D440" t="str">
            <v>Краткосрочные займы</v>
          </cell>
        </row>
        <row r="441">
          <cell r="C441" t="str">
            <v>......</v>
          </cell>
          <cell r="D441" t="str">
            <v>.............................................</v>
          </cell>
        </row>
        <row r="442">
          <cell r="C442" t="str">
            <v xml:space="preserve">Итого </v>
          </cell>
          <cell r="D442" t="str">
            <v>Итого краткосрочные займы</v>
          </cell>
        </row>
        <row r="443">
          <cell r="C443" t="str">
            <v>Кредит</v>
          </cell>
          <cell r="D443" t="str">
            <v>Кредиты банков</v>
          </cell>
        </row>
        <row r="444">
          <cell r="C444" t="str">
            <v>062110</v>
          </cell>
          <cell r="D444" t="str">
            <v>062110 Ссуды кредитных учреждений, краткосрочные,руб.</v>
          </cell>
          <cell r="E444">
            <v>0</v>
          </cell>
          <cell r="F444">
            <v>66</v>
          </cell>
          <cell r="G444">
            <v>1</v>
          </cell>
          <cell r="H444">
            <v>1</v>
          </cell>
        </row>
        <row r="445">
          <cell r="C445" t="str">
            <v>062130</v>
          </cell>
          <cell r="D445" t="str">
            <v>062130 Проценты кредитных учреждений, краткосрочные руб</v>
          </cell>
          <cell r="E445">
            <v>0</v>
          </cell>
          <cell r="F445">
            <v>66</v>
          </cell>
          <cell r="G445">
            <v>1</v>
          </cell>
          <cell r="H445">
            <v>2</v>
          </cell>
        </row>
        <row r="446">
          <cell r="C446" t="str">
            <v>062210</v>
          </cell>
          <cell r="D446" t="str">
            <v>062210 Ссуды кредитных учреждений, краткосрочные,валюта</v>
          </cell>
          <cell r="E446">
            <v>0</v>
          </cell>
          <cell r="F446">
            <v>66</v>
          </cell>
          <cell r="G446">
            <v>2</v>
          </cell>
          <cell r="H446">
            <v>1</v>
          </cell>
        </row>
        <row r="447">
          <cell r="C447" t="str">
            <v>062230</v>
          </cell>
          <cell r="D447" t="str">
            <v>062230 Проценты кредитных учреждений, краткосрочные вал</v>
          </cell>
          <cell r="E447">
            <v>0</v>
          </cell>
          <cell r="F447">
            <v>66</v>
          </cell>
          <cell r="G447">
            <v>2</v>
          </cell>
          <cell r="H447">
            <v>2</v>
          </cell>
        </row>
        <row r="448">
          <cell r="C448" t="str">
            <v>062290</v>
          </cell>
          <cell r="D448" t="str">
            <v>062290 Краткосрочные займы(корр.счет)</v>
          </cell>
          <cell r="E448">
            <v>0</v>
          </cell>
          <cell r="F448">
            <v>66</v>
          </cell>
          <cell r="G448">
            <v>3</v>
          </cell>
          <cell r="H448">
            <v>9</v>
          </cell>
        </row>
        <row r="449">
          <cell r="C449">
            <v>0</v>
          </cell>
          <cell r="D449">
            <v>0</v>
          </cell>
        </row>
        <row r="450">
          <cell r="C450" t="str">
            <v>Прочие</v>
          </cell>
          <cell r="D450" t="str">
            <v>Прочие кредиты</v>
          </cell>
        </row>
        <row r="451">
          <cell r="C451" t="str">
            <v>063000</v>
          </cell>
          <cell r="D451" t="str">
            <v>063000 Кредиты частных лиц</v>
          </cell>
          <cell r="E451">
            <v>0</v>
          </cell>
          <cell r="F451">
            <v>66</v>
          </cell>
          <cell r="G451">
            <v>4</v>
          </cell>
          <cell r="H451">
            <v>1</v>
          </cell>
        </row>
        <row r="452">
          <cell r="C452" t="str">
            <v>063090</v>
          </cell>
          <cell r="D452" t="str">
            <v>063090 Кредиты частных лиц(корр.счет)</v>
          </cell>
          <cell r="E452">
            <v>0</v>
          </cell>
          <cell r="F452">
            <v>66</v>
          </cell>
          <cell r="G452">
            <v>3</v>
          </cell>
          <cell r="H452">
            <v>9</v>
          </cell>
        </row>
        <row r="453">
          <cell r="C453">
            <v>0</v>
          </cell>
          <cell r="D453">
            <v>0</v>
          </cell>
        </row>
        <row r="454">
          <cell r="C454" t="str">
            <v>Долгос</v>
          </cell>
          <cell r="D454" t="str">
            <v>Долгосрочные обязательства</v>
          </cell>
        </row>
        <row r="455">
          <cell r="C455" t="str">
            <v>------</v>
          </cell>
          <cell r="D455" t="str">
            <v>---------------------------------------------</v>
          </cell>
        </row>
        <row r="456">
          <cell r="C456" t="str">
            <v xml:space="preserve">Итого </v>
          </cell>
          <cell r="D456" t="str">
            <v>Итого долгосрочные обязательства</v>
          </cell>
        </row>
        <row r="457">
          <cell r="C457" t="str">
            <v>------</v>
          </cell>
          <cell r="D457" t="str">
            <v>---------------------------------------------</v>
          </cell>
        </row>
        <row r="458">
          <cell r="C458" t="str">
            <v>Долгос</v>
          </cell>
          <cell r="D458" t="str">
            <v>Долгосрочные займы</v>
          </cell>
        </row>
        <row r="459">
          <cell r="C459" t="str">
            <v>......</v>
          </cell>
          <cell r="D459" t="str">
            <v>.............................................</v>
          </cell>
        </row>
        <row r="460">
          <cell r="C460" t="str">
            <v xml:space="preserve">Итого </v>
          </cell>
          <cell r="D460" t="str">
            <v>Итого долгосрочные займы</v>
          </cell>
        </row>
        <row r="461">
          <cell r="C461" t="str">
            <v>......</v>
          </cell>
          <cell r="D461" t="str">
            <v>.............................................</v>
          </cell>
        </row>
        <row r="462">
          <cell r="C462" t="str">
            <v>Кредит</v>
          </cell>
          <cell r="D462" t="str">
            <v>Кредиты банков</v>
          </cell>
        </row>
        <row r="463">
          <cell r="C463" t="str">
            <v>062120</v>
          </cell>
          <cell r="D463" t="str">
            <v>062120 Ссуды кредитных учреждений, долгосрочные,руб.</v>
          </cell>
          <cell r="E463">
            <v>0</v>
          </cell>
          <cell r="F463">
            <v>67</v>
          </cell>
          <cell r="G463">
            <v>1</v>
          </cell>
          <cell r="H463">
            <v>1</v>
          </cell>
        </row>
        <row r="464">
          <cell r="C464" t="str">
            <v>062140</v>
          </cell>
          <cell r="D464" t="str">
            <v>062140 Проценты кредитных учреждений, долгосрочные руб.</v>
          </cell>
          <cell r="E464">
            <v>0</v>
          </cell>
          <cell r="F464">
            <v>67</v>
          </cell>
          <cell r="G464">
            <v>1</v>
          </cell>
          <cell r="H464">
            <v>2</v>
          </cell>
        </row>
        <row r="465">
          <cell r="C465" t="str">
            <v>062220</v>
          </cell>
          <cell r="D465" t="str">
            <v>062220 Ссуды кредитных учреждений, долгосрочные,валют.</v>
          </cell>
          <cell r="E465">
            <v>0</v>
          </cell>
          <cell r="F465">
            <v>67</v>
          </cell>
          <cell r="G465">
            <v>2</v>
          </cell>
          <cell r="H465">
            <v>1</v>
          </cell>
        </row>
        <row r="466">
          <cell r="C466" t="str">
            <v>062240</v>
          </cell>
          <cell r="D466" t="str">
            <v>062240 Проценты кредитных учреждений, долгосрочные вал.</v>
          </cell>
          <cell r="E466">
            <v>0</v>
          </cell>
          <cell r="F466">
            <v>67</v>
          </cell>
          <cell r="G466">
            <v>2</v>
          </cell>
          <cell r="H466">
            <v>2</v>
          </cell>
        </row>
        <row r="467">
          <cell r="C467" t="str">
            <v>062390</v>
          </cell>
          <cell r="D467" t="str">
            <v>062390 Долгосрочные займы(корр.счет)</v>
          </cell>
          <cell r="E467">
            <v>0</v>
          </cell>
          <cell r="F467">
            <v>67</v>
          </cell>
          <cell r="G467">
            <v>3</v>
          </cell>
          <cell r="H467">
            <v>9</v>
          </cell>
        </row>
        <row r="468">
          <cell r="C468">
            <v>0</v>
          </cell>
          <cell r="D468">
            <v>0</v>
          </cell>
        </row>
        <row r="469">
          <cell r="C469" t="str">
            <v>Доходы</v>
          </cell>
          <cell r="D469" t="str">
            <v>Доходы будущих периодов</v>
          </cell>
        </row>
        <row r="470">
          <cell r="C470" t="str">
            <v>......</v>
          </cell>
          <cell r="D470" t="str">
            <v>.............................................</v>
          </cell>
        </row>
        <row r="471">
          <cell r="C471" t="str">
            <v>099000</v>
          </cell>
          <cell r="D471" t="str">
            <v>099000 Доходы будущих периодов</v>
          </cell>
        </row>
        <row r="472">
          <cell r="C472">
            <v>0</v>
          </cell>
          <cell r="D472">
            <v>0</v>
          </cell>
        </row>
        <row r="473">
          <cell r="C473" t="str">
            <v>Собств</v>
          </cell>
          <cell r="D473" t="str">
            <v>Собственный капитал</v>
          </cell>
        </row>
        <row r="474">
          <cell r="C474" t="str">
            <v>------</v>
          </cell>
          <cell r="D474" t="str">
            <v>---------------------------------------------</v>
          </cell>
        </row>
        <row r="475">
          <cell r="C475" t="str">
            <v xml:space="preserve">Итого </v>
          </cell>
          <cell r="D475" t="str">
            <v>Итого собственный капитал</v>
          </cell>
        </row>
        <row r="476">
          <cell r="C476" t="str">
            <v>------</v>
          </cell>
          <cell r="D476" t="str">
            <v>---------------------------------------------</v>
          </cell>
        </row>
        <row r="477">
          <cell r="C477" t="str">
            <v>Акцион</v>
          </cell>
          <cell r="D477" t="str">
            <v>Акционерный капитал</v>
          </cell>
        </row>
        <row r="478">
          <cell r="C478" t="str">
            <v>070000</v>
          </cell>
          <cell r="D478" t="str">
            <v>070000 Акционерный капитал</v>
          </cell>
          <cell r="E478">
            <v>2</v>
          </cell>
          <cell r="F478">
            <v>80</v>
          </cell>
        </row>
        <row r="479">
          <cell r="C479" t="str">
            <v>070100</v>
          </cell>
          <cell r="D479" t="str">
            <v>070100 Добавочный капитал</v>
          </cell>
          <cell r="E479">
            <v>2</v>
          </cell>
          <cell r="F479">
            <v>83</v>
          </cell>
        </row>
        <row r="480">
          <cell r="C480" t="str">
            <v>070500</v>
          </cell>
          <cell r="D480" t="str">
            <v>070500 Субсчет капитала</v>
          </cell>
        </row>
        <row r="481">
          <cell r="C481">
            <v>0</v>
          </cell>
          <cell r="D481">
            <v>0</v>
          </cell>
        </row>
        <row r="482">
          <cell r="C482" t="str">
            <v>Резерв</v>
          </cell>
          <cell r="D482" t="str">
            <v>Резерв капитала</v>
          </cell>
        </row>
        <row r="483">
          <cell r="C483" t="str">
            <v>071000</v>
          </cell>
          <cell r="D483" t="str">
            <v>071000 Pезерв капитала</v>
          </cell>
          <cell r="E483">
            <v>0</v>
          </cell>
          <cell r="F483">
            <v>82</v>
          </cell>
          <cell r="G483">
            <v>0</v>
          </cell>
          <cell r="H483">
            <v>0</v>
          </cell>
        </row>
        <row r="484">
          <cell r="C484" t="str">
            <v>071050</v>
          </cell>
          <cell r="D484" t="str">
            <v>071050 Переоценка резерва капитала</v>
          </cell>
          <cell r="E484">
            <v>0</v>
          </cell>
          <cell r="F484">
            <v>82</v>
          </cell>
          <cell r="G484">
            <v>0</v>
          </cell>
          <cell r="H484">
            <v>9</v>
          </cell>
        </row>
        <row r="485">
          <cell r="C485">
            <v>0</v>
          </cell>
          <cell r="D485">
            <v>0</v>
          </cell>
        </row>
        <row r="486">
          <cell r="C486" t="str">
            <v>Перено</v>
          </cell>
          <cell r="D486" t="str">
            <v>Перенос результатов предыдущего периода</v>
          </cell>
        </row>
        <row r="487">
          <cell r="C487" t="str">
            <v>900000</v>
          </cell>
          <cell r="D487" t="str">
            <v>900000 Перенос результата текущего года</v>
          </cell>
          <cell r="E487">
            <v>2</v>
          </cell>
          <cell r="F487">
            <v>84</v>
          </cell>
        </row>
        <row r="488">
          <cell r="C488">
            <v>0</v>
          </cell>
          <cell r="D488">
            <v>0</v>
          </cell>
        </row>
        <row r="489">
          <cell r="C489" t="str">
            <v>200000</v>
          </cell>
          <cell r="D489" t="str">
            <v>200000 Убыток из выбытия ОснСредств</v>
          </cell>
          <cell r="E489">
            <v>0</v>
          </cell>
          <cell r="F489">
            <v>30</v>
          </cell>
        </row>
        <row r="490">
          <cell r="C490" t="str">
            <v>201000</v>
          </cell>
          <cell r="D490" t="str">
            <v>201000 Расход от чрезвычайных обстоятельств</v>
          </cell>
          <cell r="E490">
            <v>0</v>
          </cell>
          <cell r="F490">
            <v>30</v>
          </cell>
        </row>
        <row r="491">
          <cell r="C491" t="str">
            <v>230006</v>
          </cell>
          <cell r="D491" t="str">
            <v>230006 Отрицательные суммовые разницы</v>
          </cell>
          <cell r="E491">
            <v>0</v>
          </cell>
          <cell r="F491">
            <v>30</v>
          </cell>
        </row>
        <row r="492">
          <cell r="C492" t="str">
            <v>280006</v>
          </cell>
          <cell r="D492" t="str">
            <v>280006 Положительные суммовые разницы</v>
          </cell>
          <cell r="E492">
            <v>0</v>
          </cell>
          <cell r="F492">
            <v>30</v>
          </cell>
        </row>
        <row r="493">
          <cell r="C493" t="str">
            <v>280540</v>
          </cell>
          <cell r="D493" t="str">
            <v>280540 доход от компенсаций списания овощей, фруктов</v>
          </cell>
          <cell r="E493">
            <v>0</v>
          </cell>
          <cell r="F493">
            <v>30</v>
          </cell>
        </row>
        <row r="494">
          <cell r="C494" t="str">
            <v>280545</v>
          </cell>
          <cell r="D494" t="str">
            <v>280545 доход от компенсаций списания в ТК (прочие)</v>
          </cell>
          <cell r="E494">
            <v>0</v>
          </cell>
          <cell r="F494">
            <v>30</v>
          </cell>
        </row>
        <row r="495">
          <cell r="C495" t="str">
            <v>280600</v>
          </cell>
          <cell r="D495" t="str">
            <v>280600 доход не связанный с реал.услуг</v>
          </cell>
          <cell r="E495">
            <v>0</v>
          </cell>
          <cell r="F495">
            <v>30</v>
          </cell>
        </row>
        <row r="496">
          <cell r="C496" t="str">
            <v>230000</v>
          </cell>
          <cell r="D496" t="str">
            <v>230000 Убытки от  курсовых разниц</v>
          </cell>
          <cell r="E496">
            <v>0</v>
          </cell>
          <cell r="F496">
            <v>30</v>
          </cell>
        </row>
        <row r="497">
          <cell r="C497" t="str">
            <v>230010</v>
          </cell>
          <cell r="D497" t="str">
            <v>230010 Убыток от переоценки валюты</v>
          </cell>
          <cell r="E497">
            <v>0</v>
          </cell>
          <cell r="F497">
            <v>30</v>
          </cell>
        </row>
        <row r="498">
          <cell r="C498" t="str">
            <v>230020</v>
          </cell>
          <cell r="D498" t="str">
            <v>230020 Убыток от небольших  курсовых разниц</v>
          </cell>
          <cell r="E498">
            <v>0</v>
          </cell>
          <cell r="F498">
            <v>30</v>
          </cell>
        </row>
        <row r="499">
          <cell r="C499" t="str">
            <v>230030</v>
          </cell>
          <cell r="D499" t="str">
            <v>230030 Убыток от финансовой деятельности</v>
          </cell>
          <cell r="E499">
            <v>0</v>
          </cell>
          <cell r="F499">
            <v>30</v>
          </cell>
        </row>
        <row r="500">
          <cell r="C500" t="str">
            <v>230050</v>
          </cell>
          <cell r="D500" t="str">
            <v>230050 ММ убыток от перемещения товаров между магазинами</v>
          </cell>
          <cell r="E500">
            <v>0</v>
          </cell>
          <cell r="F500">
            <v>30</v>
          </cell>
        </row>
        <row r="501">
          <cell r="C501" t="str">
            <v>230060</v>
          </cell>
          <cell r="D501" t="str">
            <v>230060 ММ убыток от изменения (округления) цен</v>
          </cell>
          <cell r="E501">
            <v>0</v>
          </cell>
          <cell r="F501">
            <v>30</v>
          </cell>
        </row>
        <row r="502">
          <cell r="C502" t="str">
            <v>230070</v>
          </cell>
          <cell r="D502" t="str">
            <v>230070 ММ убыток от переоценки товаров</v>
          </cell>
          <cell r="E502">
            <v>0</v>
          </cell>
          <cell r="F502">
            <v>30</v>
          </cell>
        </row>
        <row r="503">
          <cell r="C503" t="str">
            <v>230071</v>
          </cell>
          <cell r="D503" t="str">
            <v>230071 ММ убыток от переоценки товаров при ПИ</v>
          </cell>
          <cell r="E503">
            <v>0</v>
          </cell>
          <cell r="F503">
            <v>30</v>
          </cell>
        </row>
        <row r="504">
          <cell r="C504" t="str">
            <v>230090</v>
          </cell>
          <cell r="D504" t="str">
            <v>230090 Расходы прочие</v>
          </cell>
          <cell r="E504">
            <v>0</v>
          </cell>
          <cell r="F504">
            <v>30</v>
          </cell>
        </row>
        <row r="505">
          <cell r="C505" t="str">
            <v>230100</v>
          </cell>
          <cell r="D505" t="str">
            <v>230100 Расходы прочие-корректировка прошлого периода</v>
          </cell>
          <cell r="E505">
            <v>0</v>
          </cell>
          <cell r="F505">
            <v>30</v>
          </cell>
        </row>
        <row r="506">
          <cell r="C506" t="str">
            <v>230110</v>
          </cell>
          <cell r="D506" t="str">
            <v>230110 Расходы от недостач (кассиры)</v>
          </cell>
          <cell r="E506">
            <v>0</v>
          </cell>
          <cell r="F506">
            <v>30</v>
          </cell>
        </row>
        <row r="507">
          <cell r="C507" t="str">
            <v>230120</v>
          </cell>
          <cell r="D507" t="str">
            <v>230120 ММ убыток от транспортных разниц</v>
          </cell>
          <cell r="E507">
            <v>0</v>
          </cell>
          <cell r="F507">
            <v>30</v>
          </cell>
        </row>
        <row r="508">
          <cell r="C508" t="str">
            <v>230400</v>
          </cell>
          <cell r="D508" t="str">
            <v>230400 Неконпенсируемый  убыток магазинов</v>
          </cell>
          <cell r="E508">
            <v>0</v>
          </cell>
          <cell r="F508">
            <v>30</v>
          </cell>
        </row>
        <row r="509">
          <cell r="C509" t="str">
            <v>230510</v>
          </cell>
          <cell r="D509" t="str">
            <v>230510 Убыток при сверках с поставщиками</v>
          </cell>
          <cell r="E509">
            <v>0</v>
          </cell>
          <cell r="F509">
            <v>30</v>
          </cell>
        </row>
        <row r="510">
          <cell r="C510" t="str">
            <v>240000</v>
          </cell>
          <cell r="D510" t="str">
            <v>240000 ММ убыток от скидок поставщиков</v>
          </cell>
          <cell r="E510">
            <v>0</v>
          </cell>
          <cell r="F510">
            <v>30</v>
          </cell>
        </row>
        <row r="511">
          <cell r="C511" t="str">
            <v>249999</v>
          </cell>
          <cell r="D511" t="str">
            <v>249999 ММ убыток от скидок поставщиков - корр.счет</v>
          </cell>
          <cell r="E511">
            <v>0</v>
          </cell>
          <cell r="F511">
            <v>30</v>
          </cell>
        </row>
        <row r="512">
          <cell r="C512" t="str">
            <v>250000</v>
          </cell>
          <cell r="D512" t="str">
            <v>250000 Прибыль из выбытия ОснСредств</v>
          </cell>
          <cell r="E512">
            <v>0</v>
          </cell>
          <cell r="F512">
            <v>30</v>
          </cell>
        </row>
        <row r="513">
          <cell r="C513" t="str">
            <v>251000</v>
          </cell>
          <cell r="D513" t="str">
            <v>251000 Доход от чрезвычайных обстоятельств</v>
          </cell>
          <cell r="E513">
            <v>0</v>
          </cell>
          <cell r="F513">
            <v>30</v>
          </cell>
        </row>
        <row r="514">
          <cell r="C514" t="str">
            <v>280000</v>
          </cell>
          <cell r="D514" t="str">
            <v>280000 Доход от курсовых разниц</v>
          </cell>
          <cell r="E514">
            <v>0</v>
          </cell>
          <cell r="F514">
            <v>30</v>
          </cell>
        </row>
        <row r="515">
          <cell r="C515" t="str">
            <v>280010</v>
          </cell>
          <cell r="D515" t="str">
            <v>280010 Доход от оценки валюты</v>
          </cell>
          <cell r="E515">
            <v>0</v>
          </cell>
          <cell r="F515">
            <v>30</v>
          </cell>
        </row>
        <row r="516">
          <cell r="C516" t="str">
            <v>280020</v>
          </cell>
          <cell r="D516" t="str">
            <v>280020 Доход от небольших курсовых разниц</v>
          </cell>
          <cell r="E516">
            <v>0</v>
          </cell>
          <cell r="F516">
            <v>30</v>
          </cell>
        </row>
        <row r="517">
          <cell r="C517" t="str">
            <v>280030</v>
          </cell>
          <cell r="D517" t="str">
            <v>280030 ММ доход -излишки при инвентаризации</v>
          </cell>
          <cell r="E517">
            <v>0</v>
          </cell>
          <cell r="F517">
            <v>30</v>
          </cell>
        </row>
        <row r="518">
          <cell r="C518" t="str">
            <v>280050</v>
          </cell>
          <cell r="D518" t="str">
            <v>280050 ММ доход от перемещения товаров между магазинами</v>
          </cell>
          <cell r="E518">
            <v>0</v>
          </cell>
          <cell r="F518">
            <v>30</v>
          </cell>
        </row>
        <row r="519">
          <cell r="C519" t="str">
            <v>280060</v>
          </cell>
          <cell r="D519" t="str">
            <v>280060 ММ доход от изменения (округления) цен</v>
          </cell>
          <cell r="E519">
            <v>0</v>
          </cell>
          <cell r="F519">
            <v>30</v>
          </cell>
        </row>
        <row r="520">
          <cell r="C520" t="str">
            <v>280070</v>
          </cell>
          <cell r="D520" t="str">
            <v>280070 ММ доход от переоценки товаров</v>
          </cell>
          <cell r="E520">
            <v>0</v>
          </cell>
          <cell r="F520">
            <v>30</v>
          </cell>
        </row>
        <row r="521">
          <cell r="C521" t="str">
            <v>280071</v>
          </cell>
          <cell r="D521" t="str">
            <v>280071 ММ доход от переоценки товаров при ПИ</v>
          </cell>
          <cell r="E521">
            <v>0</v>
          </cell>
          <cell r="F521">
            <v>30</v>
          </cell>
        </row>
        <row r="522">
          <cell r="C522" t="str">
            <v>280080</v>
          </cell>
          <cell r="D522" t="str">
            <v>280080 Доход от бесплат.поставок (т.для тов.с S-цен)</v>
          </cell>
          <cell r="E522">
            <v>0</v>
          </cell>
          <cell r="F522">
            <v>30</v>
          </cell>
        </row>
        <row r="523">
          <cell r="C523" t="str">
            <v>280090</v>
          </cell>
          <cell r="D523" t="str">
            <v>280090 Доходы прочие</v>
          </cell>
          <cell r="E523">
            <v>0</v>
          </cell>
          <cell r="F523">
            <v>30</v>
          </cell>
        </row>
        <row r="524">
          <cell r="C524" t="str">
            <v>280100</v>
          </cell>
          <cell r="D524" t="str">
            <v>280100 Доходы прочие прошлого пер.(корректировки)</v>
          </cell>
          <cell r="E524">
            <v>0</v>
          </cell>
          <cell r="F524">
            <v>30</v>
          </cell>
        </row>
        <row r="525">
          <cell r="C525" t="str">
            <v>280110</v>
          </cell>
          <cell r="D525" t="str">
            <v>280110 Доходы от излишков (кассиры)</v>
          </cell>
          <cell r="E525">
            <v>0</v>
          </cell>
          <cell r="F525">
            <v>30</v>
          </cell>
        </row>
        <row r="526">
          <cell r="C526" t="str">
            <v>280120</v>
          </cell>
          <cell r="D526" t="str">
            <v>280120 ММ доход от транспортных разниц</v>
          </cell>
          <cell r="E526">
            <v>0</v>
          </cell>
          <cell r="F526">
            <v>30</v>
          </cell>
        </row>
        <row r="527">
          <cell r="C527" t="str">
            <v>280130</v>
          </cell>
          <cell r="D527" t="str">
            <v>280130 Доходы от инвентаризации.ОС</v>
          </cell>
          <cell r="E527">
            <v>0</v>
          </cell>
          <cell r="F527">
            <v>30</v>
          </cell>
        </row>
        <row r="528">
          <cell r="C528" t="str">
            <v>280140</v>
          </cell>
          <cell r="D528" t="str">
            <v>280140 Доходы от питания сторонних организаций</v>
          </cell>
          <cell r="E528">
            <v>0</v>
          </cell>
          <cell r="F528">
            <v>30</v>
          </cell>
        </row>
        <row r="529">
          <cell r="C529" t="str">
            <v>280150</v>
          </cell>
          <cell r="D529" t="str">
            <v>280150 Доходы от агентского вознаграждения</v>
          </cell>
          <cell r="E529">
            <v>0</v>
          </cell>
          <cell r="F529">
            <v>30</v>
          </cell>
        </row>
        <row r="530">
          <cell r="C530" t="str">
            <v>280160</v>
          </cell>
          <cell r="D530" t="str">
            <v>280160 Доходы от погашения ваучеров</v>
          </cell>
          <cell r="E530">
            <v>0</v>
          </cell>
          <cell r="F530">
            <v>30</v>
          </cell>
        </row>
        <row r="531">
          <cell r="C531" t="str">
            <v>280200</v>
          </cell>
          <cell r="D531" t="str">
            <v>280200 Доход от компенсации ПИ поставщиками товаров</v>
          </cell>
          <cell r="E531">
            <v>0</v>
          </cell>
          <cell r="F531">
            <v>30</v>
          </cell>
        </row>
        <row r="532">
          <cell r="C532" t="str">
            <v>280210</v>
          </cell>
          <cell r="D532" t="str">
            <v>280210 Доход от компенсации недогрузов тов. поставщиками</v>
          </cell>
          <cell r="E532">
            <v>0</v>
          </cell>
          <cell r="F532">
            <v>30</v>
          </cell>
        </row>
        <row r="533">
          <cell r="C533" t="str">
            <v>280220</v>
          </cell>
          <cell r="D533" t="str">
            <v>280220 Доход от удержания из ЗП сотрудников(комп.хищений)</v>
          </cell>
          <cell r="E533">
            <v>0</v>
          </cell>
          <cell r="F533">
            <v>30</v>
          </cell>
        </row>
        <row r="534">
          <cell r="C534" t="str">
            <v>280230</v>
          </cell>
          <cell r="D534" t="str">
            <v>280230 Доход от компенсации от задержанных покупателей</v>
          </cell>
          <cell r="E534">
            <v>0</v>
          </cell>
          <cell r="F534">
            <v>30</v>
          </cell>
        </row>
        <row r="535">
          <cell r="C535" t="str">
            <v>280240</v>
          </cell>
          <cell r="D535" t="str">
            <v>280240 Доход от компенсации ПИ от ЧОП</v>
          </cell>
          <cell r="E535">
            <v>0</v>
          </cell>
          <cell r="F535">
            <v>30</v>
          </cell>
        </row>
        <row r="536">
          <cell r="C536" t="str">
            <v>280250</v>
          </cell>
          <cell r="D536" t="str">
            <v>280250 Доход от компенсации уценки поставщиками товаров</v>
          </cell>
          <cell r="E536">
            <v>0</v>
          </cell>
          <cell r="F536">
            <v>30</v>
          </cell>
        </row>
        <row r="537">
          <cell r="C537" t="str">
            <v>280260</v>
          </cell>
          <cell r="D537" t="str">
            <v>280260 Доход от прочих удержаний</v>
          </cell>
          <cell r="E537">
            <v>0</v>
          </cell>
          <cell r="F537">
            <v>30</v>
          </cell>
        </row>
        <row r="538">
          <cell r="C538" t="str">
            <v>280300</v>
          </cell>
          <cell r="D538" t="str">
            <v>280300 Доход от компенсации потерь ОС,инвентаря</v>
          </cell>
          <cell r="E538">
            <v>0</v>
          </cell>
          <cell r="F538">
            <v>30</v>
          </cell>
        </row>
        <row r="539">
          <cell r="C539" t="str">
            <v>280400</v>
          </cell>
          <cell r="D539" t="str">
            <v>280400 Доход от удержания из ЗП сотрудн\(нарушие дисципл)</v>
          </cell>
          <cell r="E539">
            <v>0</v>
          </cell>
          <cell r="F539">
            <v>30</v>
          </cell>
        </row>
        <row r="540">
          <cell r="C540" t="str">
            <v>280410</v>
          </cell>
          <cell r="D540" t="str">
            <v>280410 Доход от удержания из ЗП -униформа</v>
          </cell>
          <cell r="E540">
            <v>0</v>
          </cell>
          <cell r="F540">
            <v>30</v>
          </cell>
        </row>
        <row r="541">
          <cell r="C541" t="str">
            <v>280500</v>
          </cell>
          <cell r="D541" t="str">
            <v>280500 Бонусы от поставщиков</v>
          </cell>
          <cell r="E541">
            <v>0</v>
          </cell>
          <cell r="F541">
            <v>30</v>
          </cell>
        </row>
        <row r="542">
          <cell r="C542" t="str">
            <v>280510</v>
          </cell>
          <cell r="D542" t="str">
            <v>280510 Доход от корректировок при сверках с поставщиками</v>
          </cell>
          <cell r="E542">
            <v>0</v>
          </cell>
          <cell r="F542">
            <v>30</v>
          </cell>
        </row>
        <row r="543">
          <cell r="C543" t="str">
            <v>280520</v>
          </cell>
          <cell r="D543" t="str">
            <v>280520 Доход от корр.при сверках с поставщ.фин.услуг</v>
          </cell>
          <cell r="E543">
            <v>0</v>
          </cell>
          <cell r="F543">
            <v>30</v>
          </cell>
        </row>
        <row r="544">
          <cell r="C544" t="str">
            <v>280530</v>
          </cell>
          <cell r="D544" t="str">
            <v>280530 Доход от поставщиков по дог.услуг</v>
          </cell>
          <cell r="E544">
            <v>0</v>
          </cell>
          <cell r="F544">
            <v>30</v>
          </cell>
        </row>
        <row r="545">
          <cell r="C545" t="str">
            <v>280550</v>
          </cell>
          <cell r="D545" t="str">
            <v>280550 Доход от бонусных поставок</v>
          </cell>
          <cell r="E545">
            <v>0</v>
          </cell>
          <cell r="F545">
            <v>30</v>
          </cell>
        </row>
        <row r="546">
          <cell r="C546" t="str">
            <v>289999</v>
          </cell>
          <cell r="D546" t="str">
            <v>289999 Доходы прочие - корректировочный счет</v>
          </cell>
          <cell r="E546">
            <v>0</v>
          </cell>
          <cell r="F546">
            <v>30</v>
          </cell>
        </row>
        <row r="547">
          <cell r="C547" t="str">
            <v>410110</v>
          </cell>
          <cell r="D547" t="str">
            <v>410110 Заработная плата - списочный состав</v>
          </cell>
          <cell r="E547">
            <v>0</v>
          </cell>
          <cell r="F547">
            <v>30</v>
          </cell>
        </row>
        <row r="548">
          <cell r="C548" t="str">
            <v>410111</v>
          </cell>
          <cell r="D548" t="str">
            <v>410111 Заработная плата - уволенные</v>
          </cell>
          <cell r="E548">
            <v>0</v>
          </cell>
          <cell r="F548">
            <v>30</v>
          </cell>
        </row>
        <row r="549">
          <cell r="C549" t="str">
            <v>410112</v>
          </cell>
          <cell r="D549" t="str">
            <v>410112 Заработная плата - депозит</v>
          </cell>
          <cell r="E549">
            <v>0</v>
          </cell>
          <cell r="F549">
            <v>30</v>
          </cell>
        </row>
        <row r="550">
          <cell r="C550" t="str">
            <v>410120</v>
          </cell>
          <cell r="D550" t="str">
            <v>410120 Доплата за работу в вых.и праздничные дни</v>
          </cell>
          <cell r="E550">
            <v>0</v>
          </cell>
          <cell r="F550">
            <v>30</v>
          </cell>
        </row>
        <row r="551">
          <cell r="C551" t="str">
            <v>410121</v>
          </cell>
          <cell r="D551" t="str">
            <v>410121 Доплата за 13 час работы</v>
          </cell>
          <cell r="E551">
            <v>0</v>
          </cell>
          <cell r="F551">
            <v>30</v>
          </cell>
        </row>
        <row r="552">
          <cell r="C552" t="str">
            <v>410122</v>
          </cell>
          <cell r="D552" t="str">
            <v>410122 Оплата работы сверх нормы</v>
          </cell>
          <cell r="E552">
            <v>0</v>
          </cell>
          <cell r="F552">
            <v>30</v>
          </cell>
        </row>
        <row r="553">
          <cell r="C553" t="str">
            <v>410123</v>
          </cell>
          <cell r="D553" t="str">
            <v>410123 Сверхурочные прочие</v>
          </cell>
          <cell r="E553">
            <v>0</v>
          </cell>
          <cell r="F553">
            <v>30</v>
          </cell>
        </row>
        <row r="554">
          <cell r="C554" t="str">
            <v>410210</v>
          </cell>
          <cell r="D554" t="str">
            <v>410210 Премии за высокие показатели в работе</v>
          </cell>
          <cell r="E554">
            <v>0</v>
          </cell>
          <cell r="F554">
            <v>30</v>
          </cell>
        </row>
        <row r="555">
          <cell r="C555" t="str">
            <v>410211</v>
          </cell>
          <cell r="D555" t="str">
            <v>410211 Премии за наставничество</v>
          </cell>
          <cell r="E555">
            <v>0</v>
          </cell>
          <cell r="F555">
            <v>30</v>
          </cell>
        </row>
        <row r="556">
          <cell r="C556" t="str">
            <v>410212</v>
          </cell>
          <cell r="D556" t="str">
            <v>410212 Премии за ночные работы</v>
          </cell>
          <cell r="E556">
            <v>0</v>
          </cell>
          <cell r="F556">
            <v>30</v>
          </cell>
        </row>
        <row r="557">
          <cell r="C557" t="str">
            <v>410213</v>
          </cell>
          <cell r="D557" t="str">
            <v>410213 Премии за проведение инвентаризации</v>
          </cell>
          <cell r="E557">
            <v>0</v>
          </cell>
          <cell r="F557">
            <v>30</v>
          </cell>
        </row>
        <row r="558">
          <cell r="C558" t="str">
            <v>410214</v>
          </cell>
          <cell r="D558" t="str">
            <v>410214 Премии прочие</v>
          </cell>
          <cell r="E558">
            <v>0</v>
          </cell>
          <cell r="F558">
            <v>30</v>
          </cell>
        </row>
        <row r="559">
          <cell r="C559" t="str">
            <v>410220</v>
          </cell>
          <cell r="D559" t="str">
            <v>410220 Бонусы</v>
          </cell>
          <cell r="E559">
            <v>0</v>
          </cell>
          <cell r="F559">
            <v>30</v>
          </cell>
        </row>
        <row r="560">
          <cell r="C560" t="str">
            <v>410310</v>
          </cell>
          <cell r="D560" t="str">
            <v>410310 Проездные документы</v>
          </cell>
          <cell r="E560">
            <v>0</v>
          </cell>
          <cell r="F560">
            <v>30</v>
          </cell>
        </row>
        <row r="561">
          <cell r="C561" t="str">
            <v>410320</v>
          </cell>
          <cell r="D561" t="str">
            <v>410320 Питание</v>
          </cell>
          <cell r="E561">
            <v>0</v>
          </cell>
          <cell r="F561">
            <v>30</v>
          </cell>
        </row>
        <row r="562">
          <cell r="C562" t="str">
            <v>410321</v>
          </cell>
          <cell r="D562" t="str">
            <v>410321 Расходы на производственную деятельность</v>
          </cell>
          <cell r="E562">
            <v>0</v>
          </cell>
          <cell r="F562">
            <v>30</v>
          </cell>
        </row>
        <row r="563">
          <cell r="C563" t="str">
            <v>410330</v>
          </cell>
          <cell r="D563" t="str">
            <v>410330 ТОП-менеджмент</v>
          </cell>
          <cell r="E563">
            <v>0</v>
          </cell>
          <cell r="F563">
            <v>30</v>
          </cell>
        </row>
        <row r="564">
          <cell r="C564" t="str">
            <v>410340</v>
          </cell>
          <cell r="D564" t="str">
            <v>410340 Внештатные (оплата по договорам)</v>
          </cell>
          <cell r="E564">
            <v>0</v>
          </cell>
          <cell r="F564">
            <v>30</v>
          </cell>
        </row>
        <row r="565">
          <cell r="C565" t="str">
            <v>410350</v>
          </cell>
          <cell r="D565" t="str">
            <v>410350 Медицинская страховка</v>
          </cell>
          <cell r="E565">
            <v>0</v>
          </cell>
          <cell r="F565">
            <v>30</v>
          </cell>
        </row>
        <row r="566">
          <cell r="C566" t="str">
            <v>420110</v>
          </cell>
          <cell r="D566" t="str">
            <v>420110 Униформа</v>
          </cell>
          <cell r="E566">
            <v>0</v>
          </cell>
          <cell r="F566">
            <v>30</v>
          </cell>
        </row>
        <row r="567">
          <cell r="C567" t="str">
            <v>420120</v>
          </cell>
          <cell r="D567" t="str">
            <v>420120 Докомплектование малоценного инвентаря</v>
          </cell>
          <cell r="E567">
            <v>0</v>
          </cell>
          <cell r="F567">
            <v>30</v>
          </cell>
        </row>
        <row r="568">
          <cell r="C568" t="str">
            <v>420121</v>
          </cell>
          <cell r="D568" t="str">
            <v>420121 Униформа на производство</v>
          </cell>
          <cell r="E568">
            <v>0</v>
          </cell>
          <cell r="F568">
            <v>30</v>
          </cell>
        </row>
        <row r="569">
          <cell r="C569" t="str">
            <v>420122</v>
          </cell>
          <cell r="D569" t="str">
            <v>420122 Прочие расходы на производство</v>
          </cell>
          <cell r="E569">
            <v>0</v>
          </cell>
          <cell r="F569">
            <v>30</v>
          </cell>
        </row>
        <row r="570">
          <cell r="C570" t="str">
            <v>420130</v>
          </cell>
          <cell r="D570" t="str">
            <v>420130 Дезинфекция производства</v>
          </cell>
          <cell r="E570">
            <v>0</v>
          </cell>
          <cell r="F570">
            <v>30</v>
          </cell>
        </row>
        <row r="571">
          <cell r="C571" t="str">
            <v>420131</v>
          </cell>
          <cell r="D571" t="str">
            <v>420131 Моющие, дез.средства</v>
          </cell>
          <cell r="E571">
            <v>0</v>
          </cell>
          <cell r="F571">
            <v>30</v>
          </cell>
        </row>
        <row r="572">
          <cell r="C572" t="str">
            <v>420132</v>
          </cell>
          <cell r="D572" t="str">
            <v>420132 Ветеринарное обслуживание</v>
          </cell>
          <cell r="E572">
            <v>0</v>
          </cell>
          <cell r="F572">
            <v>30</v>
          </cell>
        </row>
        <row r="573">
          <cell r="C573" t="str">
            <v>420133</v>
          </cell>
          <cell r="D573" t="str">
            <v>420133 Сертификация производства</v>
          </cell>
          <cell r="E573">
            <v>0</v>
          </cell>
          <cell r="F573">
            <v>30</v>
          </cell>
        </row>
        <row r="574">
          <cell r="C574" t="str">
            <v>420134</v>
          </cell>
          <cell r="D574" t="str">
            <v>420134 Прочие хозяйственные расходы</v>
          </cell>
          <cell r="E574">
            <v>0</v>
          </cell>
          <cell r="F574">
            <v>30</v>
          </cell>
        </row>
        <row r="575">
          <cell r="C575" t="str">
            <v>420135</v>
          </cell>
          <cell r="D575" t="str">
            <v>420135 Заказ внешнего транспорта</v>
          </cell>
          <cell r="E575">
            <v>0</v>
          </cell>
          <cell r="F575">
            <v>30</v>
          </cell>
        </row>
        <row r="576">
          <cell r="C576" t="str">
            <v>420136</v>
          </cell>
          <cell r="D576" t="str">
            <v>420136 Канцтовары (бумага, скотч)</v>
          </cell>
          <cell r="E576">
            <v>0</v>
          </cell>
          <cell r="F576">
            <v>30</v>
          </cell>
        </row>
        <row r="577">
          <cell r="C577" t="str">
            <v>420137</v>
          </cell>
          <cell r="D577" t="str">
            <v>420137 POS материалы (этикетки,штрих-коды,антикражн.датч)</v>
          </cell>
          <cell r="E577">
            <v>0</v>
          </cell>
          <cell r="F577">
            <v>30</v>
          </cell>
        </row>
        <row r="578">
          <cell r="C578" t="str">
            <v>420138</v>
          </cell>
          <cell r="D578" t="str">
            <v>420138 Картриджи</v>
          </cell>
          <cell r="E578">
            <v>0</v>
          </cell>
          <cell r="F578">
            <v>30</v>
          </cell>
        </row>
        <row r="579">
          <cell r="C579" t="str">
            <v>420139</v>
          </cell>
          <cell r="D579" t="str">
            <v>420139 Термолента</v>
          </cell>
          <cell r="E579">
            <v>0</v>
          </cell>
          <cell r="F579">
            <v>30</v>
          </cell>
        </row>
        <row r="580">
          <cell r="C580" t="str">
            <v>420140</v>
          </cell>
          <cell r="D580" t="str">
            <v>420140 Упаковочные материалы</v>
          </cell>
          <cell r="E580">
            <v>0</v>
          </cell>
          <cell r="F580">
            <v>30</v>
          </cell>
        </row>
        <row r="581">
          <cell r="C581" t="str">
            <v>420141</v>
          </cell>
          <cell r="D581" t="str">
            <v>420141 Запчасти, материалы, бланки, чертежи</v>
          </cell>
          <cell r="E581">
            <v>0</v>
          </cell>
          <cell r="F581">
            <v>30</v>
          </cell>
        </row>
        <row r="582">
          <cell r="C582" t="str">
            <v>420210</v>
          </cell>
          <cell r="D582" t="str">
            <v>420210 Ремонт осн.средства, оборудование, МБП</v>
          </cell>
          <cell r="E582">
            <v>0</v>
          </cell>
          <cell r="F582">
            <v>30</v>
          </cell>
        </row>
        <row r="583">
          <cell r="C583" t="str">
            <v>420211</v>
          </cell>
          <cell r="D583" t="str">
            <v>420211 ТО вспомогательного оборудования</v>
          </cell>
          <cell r="E583">
            <v>0</v>
          </cell>
          <cell r="F583">
            <v>30</v>
          </cell>
        </row>
        <row r="584">
          <cell r="C584" t="str">
            <v>420212</v>
          </cell>
          <cell r="D584" t="str">
            <v>420212 ТО оборудования РКУ</v>
          </cell>
          <cell r="E584">
            <v>0</v>
          </cell>
          <cell r="F584">
            <v>30</v>
          </cell>
        </row>
        <row r="585">
          <cell r="C585" t="str">
            <v>420213</v>
          </cell>
          <cell r="D585" t="str">
            <v>420213 ТО автотехники</v>
          </cell>
          <cell r="E585">
            <v>0</v>
          </cell>
          <cell r="F585">
            <v>30</v>
          </cell>
        </row>
        <row r="586">
          <cell r="C586" t="str">
            <v>420214</v>
          </cell>
          <cell r="D586" t="str">
            <v>420214 ТО инженерных сетей</v>
          </cell>
          <cell r="E586">
            <v>0</v>
          </cell>
          <cell r="F586">
            <v>30</v>
          </cell>
        </row>
        <row r="587">
          <cell r="C587" t="str">
            <v>420215</v>
          </cell>
          <cell r="D587" t="str">
            <v>420215 Текущий ремонт помещений, прилегающих территорий</v>
          </cell>
          <cell r="E587">
            <v>0</v>
          </cell>
          <cell r="F587">
            <v>30</v>
          </cell>
        </row>
        <row r="588">
          <cell r="C588" t="str">
            <v>420216</v>
          </cell>
          <cell r="D588" t="str">
            <v>420216 Ремонт торг.оборудования (в т.ч. холодильного)</v>
          </cell>
          <cell r="E588">
            <v>0</v>
          </cell>
          <cell r="F588">
            <v>30</v>
          </cell>
        </row>
        <row r="589">
          <cell r="C589" t="str">
            <v>420217</v>
          </cell>
          <cell r="D589" t="str">
            <v>420217 Ремонт вспомогательного оборудования</v>
          </cell>
          <cell r="E589">
            <v>0</v>
          </cell>
          <cell r="F589">
            <v>30</v>
          </cell>
        </row>
        <row r="590">
          <cell r="C590" t="str">
            <v>420218</v>
          </cell>
          <cell r="D590" t="str">
            <v>420218 Ремонт оборудования РКУ</v>
          </cell>
          <cell r="E590">
            <v>0</v>
          </cell>
          <cell r="F590">
            <v>30</v>
          </cell>
        </row>
        <row r="591">
          <cell r="C591" t="str">
            <v>420219</v>
          </cell>
          <cell r="D591" t="str">
            <v>420219 Ремонт автотехники</v>
          </cell>
          <cell r="E591">
            <v>0</v>
          </cell>
          <cell r="F591">
            <v>30</v>
          </cell>
        </row>
        <row r="592">
          <cell r="C592" t="str">
            <v>420220</v>
          </cell>
          <cell r="D592" t="str">
            <v>420220 Ремонт и эксплуатация транспортных средств</v>
          </cell>
          <cell r="E592">
            <v>0</v>
          </cell>
          <cell r="F592">
            <v>30</v>
          </cell>
        </row>
        <row r="593">
          <cell r="C593" t="str">
            <v>420310</v>
          </cell>
          <cell r="D593" t="str">
            <v>420310 ГСМ</v>
          </cell>
          <cell r="E593">
            <v>0</v>
          </cell>
          <cell r="F593">
            <v>30</v>
          </cell>
        </row>
        <row r="594">
          <cell r="C594" t="str">
            <v>420320</v>
          </cell>
          <cell r="D594" t="str">
            <v>420320 Наемный транспорт</v>
          </cell>
          <cell r="E594">
            <v>0</v>
          </cell>
          <cell r="F594">
            <v>30</v>
          </cell>
        </row>
        <row r="595">
          <cell r="C595" t="str">
            <v>420410</v>
          </cell>
          <cell r="D595" t="str">
            <v>420410 Радиотелефоны</v>
          </cell>
          <cell r="E595">
            <v>0</v>
          </cell>
          <cell r="F595">
            <v>30</v>
          </cell>
        </row>
        <row r="596">
          <cell r="C596" t="str">
            <v>420420</v>
          </cell>
          <cell r="D596" t="str">
            <v>420420 Обслуживание телефонной связи</v>
          </cell>
          <cell r="E596">
            <v>0</v>
          </cell>
          <cell r="F596">
            <v>30</v>
          </cell>
        </row>
        <row r="597">
          <cell r="C597" t="str">
            <v>420430</v>
          </cell>
          <cell r="D597" t="str">
            <v>420430 Обслуживание доступа к интернету, раб.станций</v>
          </cell>
          <cell r="E597">
            <v>0</v>
          </cell>
          <cell r="F597">
            <v>30</v>
          </cell>
        </row>
        <row r="598">
          <cell r="C598" t="str">
            <v>420510</v>
          </cell>
          <cell r="D598" t="str">
            <v>420510 Дератизация помещения</v>
          </cell>
          <cell r="E598">
            <v>0</v>
          </cell>
          <cell r="F598">
            <v>30</v>
          </cell>
        </row>
        <row r="599">
          <cell r="C599" t="str">
            <v>420520</v>
          </cell>
          <cell r="D599" t="str">
            <v>420520 Утилизация отходов производства</v>
          </cell>
          <cell r="E599">
            <v>0</v>
          </cell>
          <cell r="F599">
            <v>30</v>
          </cell>
        </row>
        <row r="600">
          <cell r="C600" t="str">
            <v>420521</v>
          </cell>
          <cell r="D600" t="str">
            <v>420521 Утилизация люминисцентных ламп</v>
          </cell>
          <cell r="E600">
            <v>0</v>
          </cell>
          <cell r="F600">
            <v>30</v>
          </cell>
        </row>
        <row r="601">
          <cell r="C601" t="str">
            <v>420530</v>
          </cell>
          <cell r="D601" t="str">
            <v>420530 Вывоз и уборка мусора</v>
          </cell>
          <cell r="E601">
            <v>0</v>
          </cell>
          <cell r="F601">
            <v>30</v>
          </cell>
        </row>
        <row r="602">
          <cell r="C602" t="str">
            <v>420531</v>
          </cell>
          <cell r="D602" t="str">
            <v>420531 Коврики в холл</v>
          </cell>
          <cell r="E602">
            <v>0</v>
          </cell>
          <cell r="F602">
            <v>30</v>
          </cell>
        </row>
        <row r="603">
          <cell r="C603" t="str">
            <v>420532</v>
          </cell>
          <cell r="D603" t="str">
            <v>420532 Мытье окон здания</v>
          </cell>
          <cell r="E603">
            <v>0</v>
          </cell>
          <cell r="F603">
            <v>30</v>
          </cell>
        </row>
        <row r="604">
          <cell r="C604" t="str">
            <v>420533</v>
          </cell>
          <cell r="D604" t="str">
            <v>420533 Уборка территории (поливальная машина)</v>
          </cell>
          <cell r="E604">
            <v>0</v>
          </cell>
          <cell r="F604">
            <v>30</v>
          </cell>
        </row>
        <row r="605">
          <cell r="C605" t="str">
            <v>420534</v>
          </cell>
          <cell r="D605" t="str">
            <v>420534 Уборка территории (снег)</v>
          </cell>
          <cell r="E605">
            <v>0</v>
          </cell>
          <cell r="F605">
            <v>30</v>
          </cell>
        </row>
        <row r="606">
          <cell r="C606" t="str">
            <v>420540</v>
          </cell>
          <cell r="D606" t="str">
            <v>420540 Электроэнергия</v>
          </cell>
          <cell r="E606">
            <v>0</v>
          </cell>
          <cell r="F606">
            <v>30</v>
          </cell>
        </row>
        <row r="607">
          <cell r="C607" t="str">
            <v>420541</v>
          </cell>
          <cell r="D607" t="str">
            <v>420541 Газ</v>
          </cell>
          <cell r="E607">
            <v>0</v>
          </cell>
          <cell r="F607">
            <v>30</v>
          </cell>
        </row>
        <row r="608">
          <cell r="C608" t="str">
            <v>420542</v>
          </cell>
          <cell r="D608" t="str">
            <v>420542 Вода</v>
          </cell>
          <cell r="E608">
            <v>0</v>
          </cell>
          <cell r="F608">
            <v>30</v>
          </cell>
        </row>
        <row r="609">
          <cell r="C609" t="str">
            <v>420543</v>
          </cell>
          <cell r="D609" t="str">
            <v>420543 Тепло, горячее водоснабжение</v>
          </cell>
          <cell r="E609">
            <v>0</v>
          </cell>
          <cell r="F609">
            <v>30</v>
          </cell>
        </row>
        <row r="610">
          <cell r="C610" t="str">
            <v>420544</v>
          </cell>
          <cell r="D610" t="str">
            <v>420544 Прочие коммунальные услуги</v>
          </cell>
          <cell r="E610">
            <v>0</v>
          </cell>
          <cell r="F610">
            <v>30</v>
          </cell>
        </row>
        <row r="611">
          <cell r="C611" t="str">
            <v>420550</v>
          </cell>
          <cell r="D611" t="str">
            <v>420550 Прочие эксплуатационные расходы</v>
          </cell>
          <cell r="E611">
            <v>0</v>
          </cell>
          <cell r="F611">
            <v>30</v>
          </cell>
        </row>
        <row r="612">
          <cell r="C612" t="str">
            <v>430110</v>
          </cell>
          <cell r="D612" t="str">
            <v>430110 Комиссионные банков</v>
          </cell>
          <cell r="E612">
            <v>0</v>
          </cell>
          <cell r="F612">
            <v>30</v>
          </cell>
        </row>
        <row r="613">
          <cell r="C613" t="str">
            <v>430120</v>
          </cell>
          <cell r="D613" t="str">
            <v>430120 Прочие комиссионные</v>
          </cell>
          <cell r="E613">
            <v>0</v>
          </cell>
          <cell r="F613">
            <v>30</v>
          </cell>
        </row>
        <row r="614">
          <cell r="C614" t="str">
            <v>430130</v>
          </cell>
          <cell r="D614" t="str">
            <v>430130 Комиссионные по кредитным картам</v>
          </cell>
          <cell r="E614">
            <v>0</v>
          </cell>
          <cell r="F614">
            <v>30</v>
          </cell>
        </row>
        <row r="615">
          <cell r="C615" t="str">
            <v>430140</v>
          </cell>
          <cell r="D615" t="str">
            <v>430140 Комиссионные по кредитам</v>
          </cell>
          <cell r="E615">
            <v>0</v>
          </cell>
          <cell r="F615">
            <v>30</v>
          </cell>
        </row>
        <row r="616">
          <cell r="C616" t="str">
            <v>430210</v>
          </cell>
          <cell r="D616" t="str">
            <v>430210 Подписка, доставка, литература</v>
          </cell>
          <cell r="E616">
            <v>0</v>
          </cell>
          <cell r="F616">
            <v>30</v>
          </cell>
        </row>
        <row r="617">
          <cell r="C617" t="str">
            <v>430211</v>
          </cell>
          <cell r="D617" t="str">
            <v>430211 Методическая литература</v>
          </cell>
          <cell r="E617">
            <v>0</v>
          </cell>
          <cell r="F617">
            <v>30</v>
          </cell>
        </row>
        <row r="618">
          <cell r="C618" t="str">
            <v>430220</v>
          </cell>
          <cell r="D618" t="str">
            <v>430220 Расходные материалы</v>
          </cell>
          <cell r="E618">
            <v>0</v>
          </cell>
          <cell r="F618">
            <v>30</v>
          </cell>
        </row>
        <row r="619">
          <cell r="C619" t="str">
            <v>430310</v>
          </cell>
          <cell r="D619" t="str">
            <v>430310 Семинары</v>
          </cell>
          <cell r="E619">
            <v>0</v>
          </cell>
          <cell r="F619">
            <v>30</v>
          </cell>
        </row>
        <row r="620">
          <cell r="C620" t="str">
            <v>430311</v>
          </cell>
          <cell r="D620" t="str">
            <v>430311 Консультации</v>
          </cell>
          <cell r="E620">
            <v>0</v>
          </cell>
          <cell r="F620">
            <v>30</v>
          </cell>
        </row>
        <row r="621">
          <cell r="C621" t="str">
            <v>430320</v>
          </cell>
          <cell r="D621" t="str">
            <v>430320 Обучение новым профессиям</v>
          </cell>
          <cell r="E621">
            <v>0</v>
          </cell>
          <cell r="F621">
            <v>30</v>
          </cell>
        </row>
        <row r="622">
          <cell r="C622" t="str">
            <v>430321</v>
          </cell>
          <cell r="D622" t="str">
            <v>430321 Повышение квалификации</v>
          </cell>
          <cell r="E622">
            <v>0</v>
          </cell>
          <cell r="F622">
            <v>30</v>
          </cell>
        </row>
        <row r="623">
          <cell r="C623" t="str">
            <v>430322</v>
          </cell>
          <cell r="D623" t="str">
            <v>430322 Прочее обучение</v>
          </cell>
          <cell r="E623">
            <v>0</v>
          </cell>
          <cell r="F623">
            <v>30</v>
          </cell>
        </row>
        <row r="624">
          <cell r="C624" t="str">
            <v>430330</v>
          </cell>
          <cell r="D624" t="str">
            <v>430330 Аудиторские услуги</v>
          </cell>
          <cell r="E624">
            <v>0</v>
          </cell>
          <cell r="F624">
            <v>30</v>
          </cell>
        </row>
        <row r="625">
          <cell r="C625" t="str">
            <v>430410</v>
          </cell>
          <cell r="D625" t="str">
            <v>430410 Обслуживание, обновление, установка инф.систем</v>
          </cell>
          <cell r="E625">
            <v>0</v>
          </cell>
          <cell r="F625">
            <v>30</v>
          </cell>
        </row>
        <row r="626">
          <cell r="C626" t="str">
            <v>430510</v>
          </cell>
          <cell r="D626" t="str">
            <v>430510 Нотариальные услуги</v>
          </cell>
          <cell r="E626">
            <v>0</v>
          </cell>
          <cell r="F626">
            <v>30</v>
          </cell>
        </row>
        <row r="627">
          <cell r="C627" t="str">
            <v>430520</v>
          </cell>
          <cell r="D627" t="str">
            <v>430520 Лицензирование, сертификация</v>
          </cell>
          <cell r="E627">
            <v>0</v>
          </cell>
          <cell r="F627">
            <v>30</v>
          </cell>
        </row>
        <row r="628">
          <cell r="C628" t="str">
            <v>430530</v>
          </cell>
          <cell r="D628" t="str">
            <v>430530 Страхование, оценочные работы</v>
          </cell>
          <cell r="E628">
            <v>0</v>
          </cell>
          <cell r="F628">
            <v>30</v>
          </cell>
        </row>
        <row r="629">
          <cell r="C629" t="str">
            <v>430540</v>
          </cell>
          <cell r="D629" t="str">
            <v>430540 Услуги юриста</v>
          </cell>
          <cell r="E629">
            <v>0</v>
          </cell>
          <cell r="F629">
            <v>30</v>
          </cell>
        </row>
        <row r="630">
          <cell r="C630" t="str">
            <v>430550</v>
          </cell>
          <cell r="D630" t="str">
            <v>430550 Расходы собственника</v>
          </cell>
          <cell r="E630">
            <v>0</v>
          </cell>
          <cell r="F630">
            <v>30</v>
          </cell>
        </row>
        <row r="631">
          <cell r="C631" t="str">
            <v>430610</v>
          </cell>
          <cell r="D631" t="str">
            <v>430610 Рекрутинг</v>
          </cell>
          <cell r="E631">
            <v>0</v>
          </cell>
          <cell r="F631">
            <v>30</v>
          </cell>
        </row>
        <row r="632">
          <cell r="C632" t="str">
            <v>430611</v>
          </cell>
          <cell r="D632" t="str">
            <v>430611 Объявления по подбору персонала</v>
          </cell>
          <cell r="E632">
            <v>0</v>
          </cell>
          <cell r="F632">
            <v>30</v>
          </cell>
        </row>
        <row r="633">
          <cell r="C633" t="str">
            <v>430612</v>
          </cell>
          <cell r="D633" t="str">
            <v>430612 Услуги по подбору персонала</v>
          </cell>
          <cell r="E633">
            <v>0</v>
          </cell>
          <cell r="F633">
            <v>30</v>
          </cell>
        </row>
        <row r="634">
          <cell r="C634" t="str">
            <v>430613</v>
          </cell>
          <cell r="D634" t="str">
            <v>430613 Аренда земли</v>
          </cell>
          <cell r="E634">
            <v>0</v>
          </cell>
          <cell r="F634">
            <v>30</v>
          </cell>
        </row>
        <row r="635">
          <cell r="C635" t="str">
            <v>430710</v>
          </cell>
          <cell r="D635" t="str">
            <v>430710 Прочие административные расходы</v>
          </cell>
          <cell r="E635">
            <v>0</v>
          </cell>
          <cell r="F635">
            <v>30</v>
          </cell>
        </row>
        <row r="636">
          <cell r="C636" t="str">
            <v>440110</v>
          </cell>
          <cell r="D636" t="str">
            <v>440110 Транспорт, проживание (командировочные)</v>
          </cell>
          <cell r="E636">
            <v>0</v>
          </cell>
          <cell r="F636">
            <v>30</v>
          </cell>
        </row>
        <row r="637">
          <cell r="C637" t="str">
            <v>440120</v>
          </cell>
          <cell r="D637" t="str">
            <v>440120 Представительские (командировочные) расходы</v>
          </cell>
          <cell r="E637">
            <v>0</v>
          </cell>
          <cell r="F637">
            <v>30</v>
          </cell>
        </row>
        <row r="638">
          <cell r="C638" t="str">
            <v>440210</v>
          </cell>
          <cell r="D638" t="str">
            <v>440210 Мероприятия (презентации, банкеты и т.п.)</v>
          </cell>
          <cell r="E638">
            <v>0</v>
          </cell>
          <cell r="F638">
            <v>30</v>
          </cell>
        </row>
        <row r="639">
          <cell r="C639" t="str">
            <v>440220</v>
          </cell>
          <cell r="D639" t="str">
            <v>440220 Согласования</v>
          </cell>
          <cell r="E639">
            <v>0</v>
          </cell>
          <cell r="F639">
            <v>30</v>
          </cell>
        </row>
        <row r="640">
          <cell r="C640" t="str">
            <v>440230</v>
          </cell>
          <cell r="D640" t="str">
            <v>440230 Прочие представительские расходы</v>
          </cell>
          <cell r="E640">
            <v>0</v>
          </cell>
          <cell r="F640">
            <v>30</v>
          </cell>
        </row>
        <row r="641">
          <cell r="C641" t="str">
            <v>440310</v>
          </cell>
          <cell r="D641" t="str">
            <v>440310 г-та"Суперпредлож."</v>
          </cell>
          <cell r="E641">
            <v>0</v>
          </cell>
          <cell r="F641">
            <v>30</v>
          </cell>
        </row>
        <row r="642">
          <cell r="C642" t="str">
            <v>440320</v>
          </cell>
          <cell r="D642" t="str">
            <v>440320 акция"Товары недели"</v>
          </cell>
          <cell r="E642">
            <v>0</v>
          </cell>
          <cell r="F642">
            <v>30</v>
          </cell>
        </row>
        <row r="643">
          <cell r="C643" t="str">
            <v>440330</v>
          </cell>
          <cell r="D643" t="str">
            <v>440330 Интернет сайт</v>
          </cell>
          <cell r="E643">
            <v>0</v>
          </cell>
          <cell r="F643">
            <v>30</v>
          </cell>
        </row>
        <row r="644">
          <cell r="C644" t="str">
            <v>440331</v>
          </cell>
          <cell r="D644" t="str">
            <v>440331 Реклама на радиостанциях и ТВ</v>
          </cell>
          <cell r="E644">
            <v>0</v>
          </cell>
          <cell r="F644">
            <v>30</v>
          </cell>
        </row>
        <row r="645">
          <cell r="C645" t="str">
            <v>440332</v>
          </cell>
          <cell r="D645" t="str">
            <v>440332 Реклама интернет сайта в интернете</v>
          </cell>
          <cell r="E645">
            <v>0</v>
          </cell>
          <cell r="F645">
            <v>30</v>
          </cell>
        </row>
        <row r="646">
          <cell r="C646" t="str">
            <v>440333</v>
          </cell>
          <cell r="D646" t="str">
            <v>440333 Дизайн, печать, распространение каталога</v>
          </cell>
          <cell r="E646">
            <v>0</v>
          </cell>
          <cell r="F646">
            <v>30</v>
          </cell>
        </row>
        <row r="647">
          <cell r="C647" t="str">
            <v>440334</v>
          </cell>
          <cell r="D647" t="str">
            <v>440334 Печать проч.рекламных и информационных материалов</v>
          </cell>
          <cell r="E647">
            <v>0</v>
          </cell>
          <cell r="F647">
            <v>30</v>
          </cell>
        </row>
        <row r="648">
          <cell r="C648" t="str">
            <v>440335</v>
          </cell>
          <cell r="D648" t="str">
            <v>440335 Наружная реклама (щиты, перетяжки)</v>
          </cell>
          <cell r="E648">
            <v>0</v>
          </cell>
          <cell r="F648">
            <v>30</v>
          </cell>
        </row>
        <row r="649">
          <cell r="C649" t="str">
            <v>440336</v>
          </cell>
          <cell r="D649" t="str">
            <v>440336 Коммуникации с клиентами (прямые и SMS рассылки)</v>
          </cell>
          <cell r="E649">
            <v>0</v>
          </cell>
          <cell r="F649">
            <v>30</v>
          </cell>
        </row>
        <row r="650">
          <cell r="C650" t="str">
            <v>440337</v>
          </cell>
          <cell r="D650" t="str">
            <v>440337 Корпоративная символика</v>
          </cell>
          <cell r="E650">
            <v>0</v>
          </cell>
          <cell r="F650">
            <v>30</v>
          </cell>
        </row>
        <row r="651">
          <cell r="C651" t="str">
            <v>440338</v>
          </cell>
          <cell r="D651" t="str">
            <v>440338 Заверка сертификатов</v>
          </cell>
          <cell r="E651">
            <v>0</v>
          </cell>
          <cell r="F651">
            <v>30</v>
          </cell>
        </row>
        <row r="652">
          <cell r="C652" t="str">
            <v>440339</v>
          </cell>
          <cell r="D652" t="str">
            <v>440339 Работа со СМИ (публикации, интервью и т.д.)</v>
          </cell>
          <cell r="E652">
            <v>0</v>
          </cell>
          <cell r="F652">
            <v>30</v>
          </cell>
        </row>
        <row r="653">
          <cell r="C653" t="str">
            <v>440340</v>
          </cell>
          <cell r="D653" t="str">
            <v>440340 Прочая реклама</v>
          </cell>
          <cell r="E653">
            <v>0</v>
          </cell>
          <cell r="F653">
            <v>30</v>
          </cell>
        </row>
        <row r="654">
          <cell r="C654" t="str">
            <v>440341</v>
          </cell>
          <cell r="D654" t="str">
            <v>440341 Развлекательные мероприятия для покупателей в ТК</v>
          </cell>
          <cell r="E654">
            <v>0</v>
          </cell>
          <cell r="F654">
            <v>30</v>
          </cell>
        </row>
        <row r="655">
          <cell r="C655" t="str">
            <v>440342</v>
          </cell>
          <cell r="D655" t="str">
            <v>440342 Сувенирная продукция для владельцев ДК</v>
          </cell>
          <cell r="E655">
            <v>0</v>
          </cell>
          <cell r="F655">
            <v>30</v>
          </cell>
        </row>
        <row r="656">
          <cell r="C656" t="str">
            <v>440343</v>
          </cell>
          <cell r="D656" t="str">
            <v>440343 Оформление информационных стоек</v>
          </cell>
          <cell r="E656">
            <v>0</v>
          </cell>
          <cell r="F656">
            <v>30</v>
          </cell>
        </row>
        <row r="657">
          <cell r="C657" t="str">
            <v>440350</v>
          </cell>
          <cell r="D657" t="str">
            <v>440350 "Nмлн покупатель"</v>
          </cell>
          <cell r="E657">
            <v>0</v>
          </cell>
          <cell r="F657">
            <v>30</v>
          </cell>
        </row>
        <row r="658">
          <cell r="C658" t="str">
            <v>440360</v>
          </cell>
          <cell r="D658" t="str">
            <v>440360 Реклама открытия новых комплексов</v>
          </cell>
          <cell r="E658">
            <v>0</v>
          </cell>
          <cell r="F658">
            <v>30</v>
          </cell>
        </row>
        <row r="659">
          <cell r="C659" t="str">
            <v>440370</v>
          </cell>
          <cell r="D659" t="str">
            <v>440370 PR направление</v>
          </cell>
          <cell r="E659">
            <v>0</v>
          </cell>
          <cell r="F659">
            <v>30</v>
          </cell>
        </row>
        <row r="660">
          <cell r="C660" t="str">
            <v>440380</v>
          </cell>
          <cell r="D660" t="str">
            <v>440380 Мерчайдайзинг</v>
          </cell>
          <cell r="E660">
            <v>0</v>
          </cell>
          <cell r="F660">
            <v>30</v>
          </cell>
        </row>
        <row r="661">
          <cell r="C661" t="str">
            <v>440390</v>
          </cell>
          <cell r="D661" t="str">
            <v>440390 Реклама Дорожные знаки</v>
          </cell>
          <cell r="E661">
            <v>0</v>
          </cell>
          <cell r="F661">
            <v>30</v>
          </cell>
        </row>
        <row r="662">
          <cell r="C662" t="str">
            <v>440410</v>
          </cell>
          <cell r="D662" t="str">
            <v>440410 Распространение купонов среди юр.лиц</v>
          </cell>
          <cell r="E662">
            <v>0</v>
          </cell>
          <cell r="F662">
            <v>30</v>
          </cell>
        </row>
        <row r="663">
          <cell r="C663" t="str">
            <v>440411</v>
          </cell>
          <cell r="D663" t="str">
            <v>440411 Презентационные мат-лы (буклеты, листовки и пр.)</v>
          </cell>
          <cell r="E663">
            <v>0</v>
          </cell>
          <cell r="F663">
            <v>30</v>
          </cell>
        </row>
        <row r="664">
          <cell r="C664" t="str">
            <v>440412</v>
          </cell>
          <cell r="D664" t="str">
            <v>440412 Купоны для оптовых покупателей</v>
          </cell>
          <cell r="E664">
            <v>0</v>
          </cell>
          <cell r="F664">
            <v>30</v>
          </cell>
        </row>
        <row r="665">
          <cell r="C665" t="str">
            <v>440413</v>
          </cell>
          <cell r="D665" t="str">
            <v>440413 Купоны для розничных покупателей</v>
          </cell>
          <cell r="E665">
            <v>0</v>
          </cell>
          <cell r="F665">
            <v>30</v>
          </cell>
        </row>
        <row r="666">
          <cell r="C666" t="str">
            <v>440414</v>
          </cell>
          <cell r="D666" t="str">
            <v>440414 Подарки</v>
          </cell>
          <cell r="E666">
            <v>0</v>
          </cell>
          <cell r="F666">
            <v>30</v>
          </cell>
        </row>
        <row r="667">
          <cell r="C667" t="str">
            <v>440415</v>
          </cell>
          <cell r="D667" t="str">
            <v>440415 Розыгрыши призов</v>
          </cell>
          <cell r="E667">
            <v>0</v>
          </cell>
          <cell r="F667">
            <v>30</v>
          </cell>
        </row>
        <row r="668">
          <cell r="C668" t="str">
            <v>440416</v>
          </cell>
          <cell r="D668" t="str">
            <v>440416 Мероприятия (встречи с клиентами, фуршеты)</v>
          </cell>
          <cell r="E668">
            <v>0</v>
          </cell>
          <cell r="F668">
            <v>30</v>
          </cell>
        </row>
        <row r="669">
          <cell r="C669" t="str">
            <v>440420</v>
          </cell>
          <cell r="D669" t="str">
            <v>440420 Опросы в магазинах</v>
          </cell>
          <cell r="E669">
            <v>0</v>
          </cell>
          <cell r="F669">
            <v>30</v>
          </cell>
        </row>
        <row r="670">
          <cell r="C670" t="str">
            <v>440421</v>
          </cell>
          <cell r="D670" t="str">
            <v>440421 Телефонные опросы</v>
          </cell>
          <cell r="E670">
            <v>0</v>
          </cell>
          <cell r="F670">
            <v>30</v>
          </cell>
        </row>
        <row r="671">
          <cell r="C671" t="str">
            <v>440430</v>
          </cell>
          <cell r="D671" t="str">
            <v>440430 Обслуживание БД по владельцам дисконтных карт</v>
          </cell>
          <cell r="E671">
            <v>0</v>
          </cell>
          <cell r="F671">
            <v>30</v>
          </cell>
        </row>
        <row r="672">
          <cell r="C672" t="str">
            <v>440431</v>
          </cell>
          <cell r="D672" t="str">
            <v>440431 Дисконтные карты</v>
          </cell>
          <cell r="E672">
            <v>0</v>
          </cell>
          <cell r="F672">
            <v>30</v>
          </cell>
        </row>
        <row r="673">
          <cell r="C673" t="str">
            <v>440432</v>
          </cell>
          <cell r="D673" t="str">
            <v>440432 Анкеты для дисконтных карт</v>
          </cell>
          <cell r="E673">
            <v>0</v>
          </cell>
          <cell r="F673">
            <v>30</v>
          </cell>
        </row>
        <row r="674">
          <cell r="C674" t="str">
            <v>440510</v>
          </cell>
          <cell r="D674" t="str">
            <v>440510 Акты списания брака - food</v>
          </cell>
          <cell r="E674">
            <v>0</v>
          </cell>
          <cell r="F674">
            <v>30</v>
          </cell>
        </row>
        <row r="675">
          <cell r="C675" t="str">
            <v>440511</v>
          </cell>
          <cell r="D675" t="str">
            <v>440511 Акты списания брака - фрукты, овощи</v>
          </cell>
          <cell r="E675">
            <v>0</v>
          </cell>
          <cell r="F675">
            <v>30</v>
          </cell>
        </row>
        <row r="676">
          <cell r="C676" t="str">
            <v>440512</v>
          </cell>
          <cell r="D676" t="str">
            <v>440512 Акты списания брака - non-food</v>
          </cell>
          <cell r="E676">
            <v>0</v>
          </cell>
          <cell r="F676">
            <v>30</v>
          </cell>
        </row>
        <row r="677">
          <cell r="C677" t="str">
            <v>440513</v>
          </cell>
          <cell r="D677" t="str">
            <v>440513 Акты списания товаров в производство</v>
          </cell>
          <cell r="E677">
            <v>0</v>
          </cell>
          <cell r="F677">
            <v>30</v>
          </cell>
        </row>
        <row r="678">
          <cell r="C678" t="str">
            <v>440520</v>
          </cell>
          <cell r="D678" t="str">
            <v>440520 Расходы на приобретения сертификатов</v>
          </cell>
          <cell r="E678">
            <v>0</v>
          </cell>
          <cell r="F678">
            <v>30</v>
          </cell>
        </row>
        <row r="679">
          <cell r="C679" t="str">
            <v>440530</v>
          </cell>
          <cell r="D679" t="str">
            <v>440530 Прочие коммерческие расходы</v>
          </cell>
          <cell r="E679">
            <v>0</v>
          </cell>
          <cell r="F679">
            <v>30</v>
          </cell>
        </row>
        <row r="680">
          <cell r="C680" t="str">
            <v>450110</v>
          </cell>
          <cell r="D680" t="str">
            <v>450110 Охранные предприятия</v>
          </cell>
          <cell r="E680">
            <v>0</v>
          </cell>
          <cell r="F680">
            <v>30</v>
          </cell>
        </row>
        <row r="681">
          <cell r="C681" t="str">
            <v>450210</v>
          </cell>
          <cell r="D681" t="str">
            <v>450210 Проценты по кредитам</v>
          </cell>
          <cell r="E681">
            <v>0</v>
          </cell>
          <cell r="F681">
            <v>30</v>
          </cell>
        </row>
        <row r="682">
          <cell r="C682" t="str">
            <v>450310</v>
          </cell>
          <cell r="D682" t="str">
            <v>450310 Налог на имущество</v>
          </cell>
          <cell r="E682">
            <v>0</v>
          </cell>
          <cell r="F682">
            <v>30</v>
          </cell>
        </row>
        <row r="683">
          <cell r="C683" t="str">
            <v>450320</v>
          </cell>
          <cell r="D683" t="str">
            <v>450320 Налог на прибыль</v>
          </cell>
          <cell r="E683">
            <v>0</v>
          </cell>
          <cell r="F683">
            <v>30</v>
          </cell>
        </row>
        <row r="684">
          <cell r="C684" t="str">
            <v>450330</v>
          </cell>
          <cell r="D684" t="str">
            <v>450330 Налоги от ФЗП</v>
          </cell>
          <cell r="E684">
            <v>0</v>
          </cell>
          <cell r="F684">
            <v>30</v>
          </cell>
        </row>
        <row r="685">
          <cell r="C685" t="str">
            <v>450340</v>
          </cell>
          <cell r="D685" t="str">
            <v>450340 Налоги от товарооборота</v>
          </cell>
          <cell r="E685">
            <v>0</v>
          </cell>
          <cell r="F685">
            <v>30</v>
          </cell>
        </row>
        <row r="686">
          <cell r="C686" t="str">
            <v>450350</v>
          </cell>
          <cell r="D686" t="str">
            <v>450350 Налоги прочие</v>
          </cell>
          <cell r="E686">
            <v>0</v>
          </cell>
          <cell r="F686">
            <v>30</v>
          </cell>
        </row>
        <row r="687">
          <cell r="C687" t="str">
            <v>450360</v>
          </cell>
          <cell r="D687" t="str">
            <v>450360 Налоги и сборы по экологии</v>
          </cell>
          <cell r="E687">
            <v>0</v>
          </cell>
          <cell r="F687">
            <v>30</v>
          </cell>
        </row>
        <row r="688">
          <cell r="C688" t="str">
            <v>450410</v>
          </cell>
          <cell r="D688" t="str">
            <v>450410 Убытки по результатам ПИ</v>
          </cell>
          <cell r="E688">
            <v>0</v>
          </cell>
          <cell r="F688">
            <v>30</v>
          </cell>
        </row>
        <row r="689">
          <cell r="C689" t="str">
            <v>450411</v>
          </cell>
          <cell r="D689" t="str">
            <v>450411 Убытки от инвентаризации ОС</v>
          </cell>
          <cell r="E689">
            <v>0</v>
          </cell>
          <cell r="F689">
            <v>30</v>
          </cell>
        </row>
        <row r="690">
          <cell r="C690" t="str">
            <v>450412</v>
          </cell>
          <cell r="D690" t="str">
            <v>450412 Убытки по результатам ПИ производства</v>
          </cell>
          <cell r="E690">
            <v>0</v>
          </cell>
          <cell r="F690">
            <v>30</v>
          </cell>
        </row>
        <row r="691">
          <cell r="C691" t="str">
            <v>489010</v>
          </cell>
          <cell r="D691" t="str">
            <v>489010 Амортизация производственного оборудования</v>
          </cell>
          <cell r="E691">
            <v>0</v>
          </cell>
          <cell r="F691">
            <v>30</v>
          </cell>
        </row>
        <row r="692">
          <cell r="C692" t="str">
            <v>489020</v>
          </cell>
          <cell r="D692" t="str">
            <v>489020 Амортизация офисного оборудования</v>
          </cell>
          <cell r="E692">
            <v>0</v>
          </cell>
          <cell r="F692">
            <v>30</v>
          </cell>
        </row>
        <row r="693">
          <cell r="C693" t="str">
            <v>489030</v>
          </cell>
          <cell r="D693" t="str">
            <v>489030 Aмортизация холодильного оборудования</v>
          </cell>
          <cell r="E693">
            <v>0</v>
          </cell>
          <cell r="F693">
            <v>30</v>
          </cell>
        </row>
        <row r="694">
          <cell r="C694" t="str">
            <v>489040</v>
          </cell>
          <cell r="D694" t="str">
            <v>489040 Амортизация оргтехники</v>
          </cell>
          <cell r="E694">
            <v>0</v>
          </cell>
          <cell r="F694">
            <v>30</v>
          </cell>
        </row>
        <row r="695">
          <cell r="C695" t="str">
            <v>489050</v>
          </cell>
          <cell r="D695" t="str">
            <v>489050 Амортизация оборудование котельной</v>
          </cell>
          <cell r="E695">
            <v>0</v>
          </cell>
          <cell r="F695">
            <v>30</v>
          </cell>
        </row>
        <row r="696">
          <cell r="C696" t="str">
            <v>489060</v>
          </cell>
          <cell r="D696" t="str">
            <v>489060 Амортизация - класс оценки 60</v>
          </cell>
          <cell r="E696">
            <v>0</v>
          </cell>
          <cell r="F696">
            <v>30</v>
          </cell>
        </row>
        <row r="697">
          <cell r="C697" t="str">
            <v>489061</v>
          </cell>
          <cell r="D697" t="str">
            <v>489061 Амортизация автотранспорта</v>
          </cell>
          <cell r="E697">
            <v>0</v>
          </cell>
          <cell r="F697">
            <v>30</v>
          </cell>
        </row>
        <row r="698">
          <cell r="C698" t="str">
            <v>489070</v>
          </cell>
          <cell r="D698" t="str">
            <v>489070 Амортизация грузовых стеллажей</v>
          </cell>
          <cell r="E698">
            <v>0</v>
          </cell>
          <cell r="F698">
            <v>30</v>
          </cell>
        </row>
        <row r="699">
          <cell r="C699" t="str">
            <v>489080</v>
          </cell>
          <cell r="D699" t="str">
            <v>489080 Амортизация аксессуаров</v>
          </cell>
          <cell r="E699">
            <v>0</v>
          </cell>
          <cell r="F699">
            <v>30</v>
          </cell>
        </row>
        <row r="700">
          <cell r="C700" t="str">
            <v>489090</v>
          </cell>
          <cell r="D700" t="str">
            <v>489090 Амортизация проч.спец.оборудования</v>
          </cell>
          <cell r="E700">
            <v>0</v>
          </cell>
          <cell r="F700">
            <v>30</v>
          </cell>
        </row>
        <row r="701">
          <cell r="C701" t="str">
            <v>489101</v>
          </cell>
          <cell r="D701" t="str">
            <v>489101 Амортизация здания</v>
          </cell>
          <cell r="E701">
            <v>0</v>
          </cell>
          <cell r="F701">
            <v>30</v>
          </cell>
        </row>
        <row r="702">
          <cell r="C702" t="str">
            <v>489120</v>
          </cell>
          <cell r="D702" t="str">
            <v>489120 Амортизация  новых ОС до 10000 руб</v>
          </cell>
          <cell r="E702">
            <v>0</v>
          </cell>
          <cell r="F702">
            <v>30</v>
          </cell>
        </row>
        <row r="703">
          <cell r="C703" t="str">
            <v>489201</v>
          </cell>
          <cell r="D703" t="str">
            <v>489201 Амортизация - класс оценки 201</v>
          </cell>
          <cell r="E703">
            <v>0</v>
          </cell>
          <cell r="F703">
            <v>30</v>
          </cell>
        </row>
        <row r="704">
          <cell r="C704" t="str">
            <v>489202</v>
          </cell>
          <cell r="D704" t="str">
            <v>489202 Амортизация - класс оценки 202</v>
          </cell>
          <cell r="E704">
            <v>0</v>
          </cell>
          <cell r="F704">
            <v>30</v>
          </cell>
        </row>
        <row r="705">
          <cell r="C705" t="str">
            <v>489203</v>
          </cell>
          <cell r="D705" t="str">
            <v>489203 Амортизация - класс оценки 203</v>
          </cell>
          <cell r="E705">
            <v>0</v>
          </cell>
          <cell r="F705">
            <v>30</v>
          </cell>
        </row>
        <row r="706">
          <cell r="C706" t="str">
            <v>489204</v>
          </cell>
          <cell r="D706" t="str">
            <v>489204 Амортизация - класс оценки 204</v>
          </cell>
          <cell r="E706">
            <v>0</v>
          </cell>
          <cell r="F706">
            <v>30</v>
          </cell>
        </row>
        <row r="707">
          <cell r="C707" t="str">
            <v>489205</v>
          </cell>
          <cell r="D707" t="str">
            <v>489205 Амортизация - класс оценки 205</v>
          </cell>
          <cell r="E707">
            <v>0</v>
          </cell>
          <cell r="F707">
            <v>30</v>
          </cell>
        </row>
        <row r="708">
          <cell r="C708" t="str">
            <v>489206</v>
          </cell>
          <cell r="D708" t="str">
            <v>489206 Амортизация - класс оценки 206</v>
          </cell>
          <cell r="E708">
            <v>0</v>
          </cell>
          <cell r="F708">
            <v>30</v>
          </cell>
        </row>
        <row r="709">
          <cell r="C709" t="str">
            <v>800000</v>
          </cell>
          <cell r="D709" t="str">
            <v>800000 Выручка FOOD розница</v>
          </cell>
          <cell r="E709">
            <v>0</v>
          </cell>
          <cell r="F709">
            <v>90</v>
          </cell>
          <cell r="G709">
            <v>1</v>
          </cell>
          <cell r="H709">
            <v>1</v>
          </cell>
        </row>
        <row r="710">
          <cell r="C710" t="str">
            <v>800010</v>
          </cell>
          <cell r="D710" t="str">
            <v>800010 Выручка FOOD опт</v>
          </cell>
          <cell r="E710">
            <v>0</v>
          </cell>
          <cell r="F710">
            <v>90</v>
          </cell>
          <cell r="G710">
            <v>1</v>
          </cell>
          <cell r="H710">
            <v>2</v>
          </cell>
        </row>
        <row r="711">
          <cell r="C711" t="str">
            <v>800100</v>
          </cell>
          <cell r="D711" t="str">
            <v>800100 Выручка NON-FOOD розница</v>
          </cell>
          <cell r="E711">
            <v>0</v>
          </cell>
          <cell r="F711">
            <v>90</v>
          </cell>
          <cell r="G711">
            <v>1</v>
          </cell>
          <cell r="H711">
            <v>3</v>
          </cell>
        </row>
        <row r="712">
          <cell r="C712" t="str">
            <v>800110</v>
          </cell>
          <cell r="D712" t="str">
            <v>800110 Выручка NON-FOOD опт</v>
          </cell>
          <cell r="E712">
            <v>0</v>
          </cell>
          <cell r="F712">
            <v>90</v>
          </cell>
          <cell r="G712">
            <v>1</v>
          </cell>
          <cell r="H712">
            <v>4</v>
          </cell>
        </row>
        <row r="713">
          <cell r="C713" t="str">
            <v>809000</v>
          </cell>
          <cell r="D713" t="str">
            <v>809000 Выручка(НДС) от продажи товаров</v>
          </cell>
          <cell r="E713">
            <v>0</v>
          </cell>
          <cell r="F713">
            <v>90</v>
          </cell>
          <cell r="G713">
            <v>3</v>
          </cell>
          <cell r="H713">
            <v>1</v>
          </cell>
        </row>
        <row r="714">
          <cell r="C714" t="str">
            <v>810000</v>
          </cell>
          <cell r="D714" t="str">
            <v>810000 Выручка от продажи уцененных товаров</v>
          </cell>
          <cell r="E714">
            <v>0</v>
          </cell>
          <cell r="F714">
            <v>90</v>
          </cell>
          <cell r="G714">
            <v>1</v>
          </cell>
          <cell r="H714">
            <v>5</v>
          </cell>
        </row>
        <row r="715">
          <cell r="C715" t="str">
            <v>810005</v>
          </cell>
          <cell r="D715" t="str">
            <v>810005 Выручка от продажи уцененных NON FOOD</v>
          </cell>
          <cell r="E715">
            <v>0</v>
          </cell>
          <cell r="F715">
            <v>90</v>
          </cell>
          <cell r="G715">
            <v>1</v>
          </cell>
          <cell r="H715">
            <v>6</v>
          </cell>
        </row>
        <row r="716">
          <cell r="C716" t="str">
            <v>820000</v>
          </cell>
          <cell r="D716" t="str">
            <v>820000 Выручка от выбытия основных средств</v>
          </cell>
          <cell r="E716">
            <v>0</v>
          </cell>
          <cell r="F716">
            <v>91</v>
          </cell>
        </row>
        <row r="717">
          <cell r="C717" t="str">
            <v>829000</v>
          </cell>
          <cell r="D717" t="str">
            <v>829000 Выручка (НДС) от продажи основных средств</v>
          </cell>
          <cell r="E717">
            <v>0</v>
          </cell>
          <cell r="F717">
            <v>90</v>
          </cell>
          <cell r="G717">
            <v>3</v>
          </cell>
          <cell r="H717">
            <v>2</v>
          </cell>
        </row>
        <row r="718">
          <cell r="C718" t="str">
            <v>831000</v>
          </cell>
          <cell r="D718" t="str">
            <v>831000 Себестоимость товаров Food</v>
          </cell>
          <cell r="E718">
            <v>0</v>
          </cell>
          <cell r="F718">
            <v>90</v>
          </cell>
          <cell r="G718">
            <v>2</v>
          </cell>
        </row>
        <row r="719">
          <cell r="C719" t="str">
            <v>831090</v>
          </cell>
          <cell r="D719" t="str">
            <v>831090 Отклонения в Себестоимости товаров Food</v>
          </cell>
          <cell r="E719">
            <v>2</v>
          </cell>
          <cell r="F719">
            <v>90</v>
          </cell>
        </row>
        <row r="720">
          <cell r="C720" t="str">
            <v>832000</v>
          </cell>
          <cell r="D720" t="str">
            <v>832000 Себестоимость товаров Non- Food</v>
          </cell>
          <cell r="E720">
            <v>0</v>
          </cell>
          <cell r="F720">
            <v>90</v>
          </cell>
          <cell r="G720">
            <v>2</v>
          </cell>
        </row>
        <row r="721">
          <cell r="C721" t="str">
            <v>832090</v>
          </cell>
          <cell r="D721" t="str">
            <v>832090 Отклонения в Себестоимости товаровов Non- Food</v>
          </cell>
          <cell r="E721">
            <v>2</v>
          </cell>
          <cell r="F721">
            <v>90</v>
          </cell>
        </row>
        <row r="722">
          <cell r="C722" t="str">
            <v>833000</v>
          </cell>
          <cell r="D722" t="str">
            <v>833000 Себестоимость упаковки</v>
          </cell>
        </row>
        <row r="723">
          <cell r="C723" t="str">
            <v>834000</v>
          </cell>
          <cell r="D723" t="str">
            <v>834000 Себестоимость сырья</v>
          </cell>
          <cell r="E723">
            <v>2</v>
          </cell>
          <cell r="F723">
            <v>90</v>
          </cell>
        </row>
        <row r="724">
          <cell r="C724" t="str">
            <v>834100</v>
          </cell>
          <cell r="D724" t="str">
            <v>834100 Себестоимость полуфабрикатов</v>
          </cell>
        </row>
        <row r="725">
          <cell r="C725" t="str">
            <v>834200</v>
          </cell>
          <cell r="D725" t="str">
            <v>834200 Себестоимость готовой продукции</v>
          </cell>
          <cell r="E725">
            <v>0</v>
          </cell>
          <cell r="F725">
            <v>90</v>
          </cell>
          <cell r="G725">
            <v>2</v>
          </cell>
        </row>
        <row r="726">
          <cell r="C726" t="str">
            <v>834290</v>
          </cell>
          <cell r="D726" t="str">
            <v>834290 Отклонения в Себестоимости готовой продукции</v>
          </cell>
          <cell r="E726">
            <v>2</v>
          </cell>
          <cell r="F726">
            <v>90</v>
          </cell>
        </row>
        <row r="727">
          <cell r="C727" t="str">
            <v>839000</v>
          </cell>
          <cell r="D727" t="str">
            <v>839000 Себестоимость уцененных товаров (продажи сотр.)</v>
          </cell>
          <cell r="E727">
            <v>0</v>
          </cell>
          <cell r="F727">
            <v>90</v>
          </cell>
          <cell r="G727">
            <v>2</v>
          </cell>
        </row>
        <row r="728">
          <cell r="C728" t="str">
            <v>840000</v>
          </cell>
          <cell r="D728" t="str">
            <v>840000 Продажа дисконтных карт</v>
          </cell>
          <cell r="E728">
            <v>0</v>
          </cell>
          <cell r="F728">
            <v>90</v>
          </cell>
        </row>
        <row r="729">
          <cell r="C729" t="str">
            <v>840010</v>
          </cell>
          <cell r="D729" t="str">
            <v>840010 Продажа товаров под собственным брэндом</v>
          </cell>
          <cell r="E729">
            <v>0</v>
          </cell>
          <cell r="F729">
            <v>90</v>
          </cell>
        </row>
        <row r="730">
          <cell r="C730" t="str">
            <v>840020</v>
          </cell>
          <cell r="D730" t="str">
            <v>840020 Продажа вторичного сырья</v>
          </cell>
          <cell r="E730">
            <v>0</v>
          </cell>
          <cell r="F730">
            <v>90</v>
          </cell>
        </row>
        <row r="731">
          <cell r="C731" t="str">
            <v>840030</v>
          </cell>
          <cell r="D731" t="str">
            <v>840030 Продажа паллет</v>
          </cell>
          <cell r="E731">
            <v>0</v>
          </cell>
          <cell r="F731">
            <v>90</v>
          </cell>
        </row>
        <row r="732">
          <cell r="C732" t="str">
            <v>840040</v>
          </cell>
          <cell r="D732" t="str">
            <v>840040 Выручка от продажи промотоваров</v>
          </cell>
          <cell r="E732">
            <v>0</v>
          </cell>
          <cell r="F732">
            <v>90</v>
          </cell>
        </row>
        <row r="733">
          <cell r="C733" t="str">
            <v>840050</v>
          </cell>
          <cell r="D733" t="str">
            <v>840050 Продажа услуг</v>
          </cell>
          <cell r="E733">
            <v>0</v>
          </cell>
          <cell r="F733">
            <v>90</v>
          </cell>
        </row>
        <row r="734">
          <cell r="C734" t="str">
            <v>841000</v>
          </cell>
          <cell r="D734" t="str">
            <v>841000 Штрафы, вычеты</v>
          </cell>
          <cell r="E734">
            <v>0</v>
          </cell>
          <cell r="F734">
            <v>91</v>
          </cell>
        </row>
        <row r="735">
          <cell r="C735" t="str">
            <v>841010</v>
          </cell>
          <cell r="D735" t="str">
            <v>841010 Обучение сторонних организаций</v>
          </cell>
        </row>
        <row r="736">
          <cell r="C736" t="str">
            <v>842000</v>
          </cell>
          <cell r="D736" t="str">
            <v>842000 Доход от рекламы - внутренние рекламоносители</v>
          </cell>
          <cell r="E736">
            <v>0</v>
          </cell>
          <cell r="F736">
            <v>90</v>
          </cell>
        </row>
        <row r="737">
          <cell r="C737" t="str">
            <v>842010</v>
          </cell>
          <cell r="D737" t="str">
            <v>842010 Доход от рекламы - внешние рекламоносители</v>
          </cell>
          <cell r="E737">
            <v>0</v>
          </cell>
          <cell r="F737">
            <v>90</v>
          </cell>
        </row>
        <row r="738">
          <cell r="C738" t="str">
            <v>842020</v>
          </cell>
          <cell r="D738" t="str">
            <v>842020 Доход от рекламы - интернет-сайт</v>
          </cell>
        </row>
        <row r="739">
          <cell r="C739" t="str">
            <v>843000</v>
          </cell>
          <cell r="D739" t="str">
            <v>843000 Доход от аренды помещений</v>
          </cell>
          <cell r="E739">
            <v>0</v>
          </cell>
          <cell r="F739">
            <v>90</v>
          </cell>
        </row>
        <row r="740">
          <cell r="C740" t="str">
            <v>843010</v>
          </cell>
          <cell r="D740" t="str">
            <v>843010 Доход от аренды имущества</v>
          </cell>
          <cell r="E740">
            <v>0</v>
          </cell>
          <cell r="F740">
            <v>90</v>
          </cell>
        </row>
        <row r="741">
          <cell r="C741" t="str">
            <v>843020</v>
          </cell>
          <cell r="D741" t="str">
            <v>843020 Доход от промо-мест</v>
          </cell>
          <cell r="E741">
            <v>0</v>
          </cell>
          <cell r="F741">
            <v>90</v>
          </cell>
        </row>
        <row r="742">
          <cell r="C742" t="str">
            <v>843030</v>
          </cell>
          <cell r="D742" t="str">
            <v>843030 Доход от разового спонсорства</v>
          </cell>
          <cell r="E742">
            <v>0</v>
          </cell>
          <cell r="F742">
            <v>90</v>
          </cell>
        </row>
        <row r="743">
          <cell r="C743" t="str">
            <v>843040</v>
          </cell>
          <cell r="D743" t="str">
            <v>843040 Доход от рекламных мест</v>
          </cell>
          <cell r="E743">
            <v>0</v>
          </cell>
          <cell r="F743">
            <v>90</v>
          </cell>
        </row>
        <row r="744">
          <cell r="C744" t="str">
            <v>844000</v>
          </cell>
          <cell r="D744" t="str">
            <v>844000 Доход от корректировки амортизации</v>
          </cell>
        </row>
        <row r="745">
          <cell r="C745" t="str">
            <v>849100</v>
          </cell>
          <cell r="D745" t="str">
            <v>849100 Выручка (НДС) по оказанным услугам</v>
          </cell>
          <cell r="E745">
            <v>0</v>
          </cell>
          <cell r="F745">
            <v>90</v>
          </cell>
        </row>
        <row r="746">
          <cell r="C746" t="str">
            <v>849200</v>
          </cell>
          <cell r="D746" t="str">
            <v>849200 Выручка (НДС) по оказанным услугам рекламного хар.</v>
          </cell>
          <cell r="E746">
            <v>0</v>
          </cell>
          <cell r="F746">
            <v>90</v>
          </cell>
        </row>
        <row r="747">
          <cell r="C747" t="str">
            <v>850000</v>
          </cell>
          <cell r="D747" t="str">
            <v>850000 Доходы от финансовой деятельности</v>
          </cell>
          <cell r="E747">
            <v>2</v>
          </cell>
          <cell r="F747">
            <v>90</v>
          </cell>
        </row>
        <row r="748">
          <cell r="C748" t="str">
            <v>884000</v>
          </cell>
          <cell r="D748" t="str">
            <v>884000 Бонусы</v>
          </cell>
          <cell r="E748">
            <v>0</v>
          </cell>
          <cell r="F748">
            <v>90</v>
          </cell>
        </row>
        <row r="749">
          <cell r="C749" t="str">
            <v>884010</v>
          </cell>
          <cell r="D749" t="str">
            <v>884010 Корректировки по результатам сверок</v>
          </cell>
          <cell r="E749">
            <v>0</v>
          </cell>
          <cell r="F749">
            <v>91</v>
          </cell>
        </row>
        <row r="750">
          <cell r="C750" t="str">
            <v>884020</v>
          </cell>
          <cell r="D750" t="str">
            <v>884020 Корректировки по товарам</v>
          </cell>
        </row>
        <row r="751">
          <cell r="C751" t="str">
            <v>884030</v>
          </cell>
          <cell r="D751" t="str">
            <v>884030 Корректировки при оприходовании ОС задним числом</v>
          </cell>
        </row>
        <row r="752">
          <cell r="C752" t="str">
            <v>890000</v>
          </cell>
          <cell r="D752" t="str">
            <v>890000 Выручка (НДС) - корресп.счет</v>
          </cell>
          <cell r="E752">
            <v>0</v>
          </cell>
          <cell r="F752">
            <v>90</v>
          </cell>
        </row>
        <row r="753">
          <cell r="C753" t="str">
            <v>900010</v>
          </cell>
          <cell r="D753" t="str">
            <v>900010 Перенос результата текущего периода</v>
          </cell>
          <cell r="E753">
            <v>2</v>
          </cell>
          <cell r="F753">
            <v>84</v>
          </cell>
        </row>
        <row r="754">
          <cell r="C754">
            <v>0</v>
          </cell>
          <cell r="D754">
            <v>0</v>
          </cell>
        </row>
        <row r="755">
          <cell r="C755" t="str">
            <v>230006</v>
          </cell>
          <cell r="D755" t="str">
            <v>230006 Отрицательные суммовые разницы</v>
          </cell>
        </row>
        <row r="756">
          <cell r="C756" t="str">
            <v>280006</v>
          </cell>
          <cell r="D756" t="str">
            <v>280006 Положительные суммовые разницы</v>
          </cell>
        </row>
        <row r="757">
          <cell r="C757" t="str">
            <v>280540</v>
          </cell>
          <cell r="D757" t="str">
            <v>280540 доход от компенсаций списания овощей, фруктов</v>
          </cell>
        </row>
        <row r="758">
          <cell r="C758" t="str">
            <v>280545</v>
          </cell>
          <cell r="D758" t="str">
            <v>280545 доход от компенсаций списания в ТК (прочие)</v>
          </cell>
        </row>
        <row r="759">
          <cell r="C759" t="str">
            <v>280600</v>
          </cell>
          <cell r="D759" t="str">
            <v>280600 доход не связанный с реал.услуг</v>
          </cell>
        </row>
        <row r="760">
          <cell r="C760" t="str">
            <v>000501</v>
          </cell>
          <cell r="D760" t="str">
            <v>000501 Приобретение: авансовый плат.(НКС) - корресп.счет</v>
          </cell>
        </row>
        <row r="761">
          <cell r="C761" t="str">
            <v>900001</v>
          </cell>
          <cell r="D761" t="str">
            <v>900001 Перенос результата текущего года - Y</v>
          </cell>
          <cell r="E761">
            <v>2</v>
          </cell>
          <cell r="F761">
            <v>84</v>
          </cell>
        </row>
        <row r="762">
          <cell r="C762" t="str">
            <v>999010</v>
          </cell>
          <cell r="D762" t="str">
            <v>999010 Отчет кассиров: оборот по кредитным картам</v>
          </cell>
          <cell r="E762">
            <v>1</v>
          </cell>
          <cell r="F762">
            <v>57</v>
          </cell>
          <cell r="G762">
            <v>2</v>
          </cell>
        </row>
        <row r="763">
          <cell r="C763" t="str">
            <v>999090</v>
          </cell>
          <cell r="D763" t="str">
            <v>999090 Отчет кассиров: тех.счет (для 999000 и 999010)</v>
          </cell>
          <cell r="E763">
            <v>1</v>
          </cell>
          <cell r="F763">
            <v>57</v>
          </cell>
          <cell r="G763">
            <v>2</v>
          </cell>
        </row>
        <row r="764">
          <cell r="C764" t="str">
            <v>INITAD</v>
          </cell>
          <cell r="D764" t="str">
            <v>INITAD Перенос данных амортизации</v>
          </cell>
          <cell r="E764" t="str">
            <v>del</v>
          </cell>
        </row>
        <row r="765">
          <cell r="C765" t="str">
            <v>INITFI</v>
          </cell>
          <cell r="D765" t="str">
            <v>INITFI Перенос данных FI</v>
          </cell>
          <cell r="E765" t="str">
            <v>del</v>
          </cell>
        </row>
        <row r="766">
          <cell r="C766" t="str">
            <v>INITMM</v>
          </cell>
          <cell r="D766" t="str">
            <v>INITMM Перенос данных MM</v>
          </cell>
          <cell r="E766" t="str">
            <v>del</v>
          </cell>
        </row>
        <row r="767">
          <cell r="C767">
            <v>0</v>
          </cell>
          <cell r="D767">
            <v>0</v>
          </cell>
        </row>
        <row r="768">
          <cell r="C768" t="str">
            <v>239999</v>
          </cell>
          <cell r="D768" t="str">
            <v>239999 Расходы прочие - корректировочный счет</v>
          </cell>
          <cell r="E768" t="str">
            <v>del</v>
          </cell>
        </row>
        <row r="769">
          <cell r="C769" t="str">
            <v>300009</v>
          </cell>
          <cell r="D769" t="str">
            <v>300009 Товары FOOD - коррект.счет</v>
          </cell>
          <cell r="E769" t="str">
            <v>del</v>
          </cell>
        </row>
        <row r="770">
          <cell r="C770" t="str">
            <v>300019</v>
          </cell>
          <cell r="D770" t="str">
            <v>300019 Товары NON-FOOD - коррект.счет</v>
          </cell>
          <cell r="E770" t="str">
            <v>del</v>
          </cell>
        </row>
        <row r="771">
          <cell r="C771" t="str">
            <v>301049</v>
          </cell>
          <cell r="D771" t="str">
            <v>301049 Упаковочные материалы - коррект.счет</v>
          </cell>
          <cell r="E771" t="str">
            <v>del</v>
          </cell>
        </row>
        <row r="772">
          <cell r="C772" t="str">
            <v>409999</v>
          </cell>
          <cell r="D772" t="str">
            <v>409999 Потребление  - корректировочный счет</v>
          </cell>
          <cell r="E772" t="str">
            <v>del</v>
          </cell>
        </row>
        <row r="773">
          <cell r="C773" t="str">
            <v>489999</v>
          </cell>
          <cell r="D773" t="str">
            <v>489999 Амортизация - корректировочный счет</v>
          </cell>
          <cell r="E773" t="str">
            <v>del</v>
          </cell>
        </row>
        <row r="774">
          <cell r="C774" t="str">
            <v>499999</v>
          </cell>
          <cell r="D774" t="str">
            <v>499999 Опрерационные расходы - корректировочный счет</v>
          </cell>
          <cell r="E774" t="str">
            <v>del</v>
          </cell>
        </row>
        <row r="775">
          <cell r="C775" t="str">
            <v>790009</v>
          </cell>
          <cell r="D775" t="str">
            <v>790009 Сырье - коррект.счет</v>
          </cell>
          <cell r="E775" t="str">
            <v>del</v>
          </cell>
        </row>
        <row r="776">
          <cell r="C776" t="str">
            <v>791009</v>
          </cell>
          <cell r="D776" t="str">
            <v>791009 Полуфабрикаты - коррект.счет</v>
          </cell>
          <cell r="E776" t="str">
            <v>del</v>
          </cell>
        </row>
        <row r="777">
          <cell r="C777" t="str">
            <v>792009</v>
          </cell>
          <cell r="D777" t="str">
            <v>792009 Готовая продукция - коррект.счет</v>
          </cell>
          <cell r="E777" t="str">
            <v>del</v>
          </cell>
        </row>
        <row r="778">
          <cell r="C778" t="str">
            <v>829999</v>
          </cell>
          <cell r="D778" t="str">
            <v>829999 Выручка от продаж - корректировочный счет</v>
          </cell>
          <cell r="E778" t="str">
            <v>del</v>
          </cell>
        </row>
        <row r="779">
          <cell r="C779" t="str">
            <v>839999</v>
          </cell>
          <cell r="D779" t="str">
            <v>839999 Себестоимость - корректировочный счет</v>
          </cell>
          <cell r="E779" t="str">
            <v>del</v>
          </cell>
        </row>
        <row r="780">
          <cell r="C780" t="str">
            <v>889999</v>
          </cell>
          <cell r="D780" t="str">
            <v>889999 Внеоперационныая выручка - корректировочный счет</v>
          </cell>
          <cell r="E780" t="str">
            <v>del</v>
          </cell>
        </row>
        <row r="781">
          <cell r="C781" t="str">
            <v>900002</v>
          </cell>
          <cell r="D781" t="str">
            <v>900002 Корректировка запаса (НДС)</v>
          </cell>
          <cell r="E781" t="str">
            <v>del</v>
          </cell>
        </row>
        <row r="782">
          <cell r="C782" t="str">
            <v>900099</v>
          </cell>
          <cell r="D782" t="str">
            <v>900099 СПАМ</v>
          </cell>
          <cell r="E782" t="str">
            <v>del</v>
          </cell>
        </row>
        <row r="783">
          <cell r="C783">
            <v>0</v>
          </cell>
          <cell r="D783">
            <v>0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равочник(статьи затрат)"/>
      <sheetName val="1.Содержание файла"/>
      <sheetName val="Справочник счетов затрат"/>
      <sheetName val="Справочник МВЗ"/>
      <sheetName val="ФОТ_слайд"/>
      <sheetName val="ФОТ - свод"/>
      <sheetName val="Лист1"/>
      <sheetName val="1.Затраты"/>
      <sheetName val="МВЗ_Шаблон"/>
      <sheetName val="PL_подробный"/>
      <sheetName val="CFпрям."/>
      <sheetName val="CF"/>
      <sheetName val="BS"/>
      <sheetName val="PL_слайд"/>
      <sheetName val="ИТОГО"/>
      <sheetName val="АдмЗатраты"/>
      <sheetName val="ДЭФ"/>
      <sheetName val="ДУР"/>
      <sheetName val="ДУП"/>
      <sheetName val="ДРТ"/>
      <sheetName val="Коммерция"/>
      <sheetName val="1.Упаковка(фас.)"/>
      <sheetName val="1.Кол.дн.мес."/>
      <sheetName val="Электроэнергия"/>
      <sheetName val="Водоснабжение"/>
      <sheetName val="Водостоки"/>
      <sheetName val="Тепловая энергия"/>
      <sheetName val="Материалы"/>
      <sheetName val="Прочие операц доходы_расх"/>
      <sheetName val="1.Исх.данн.(зат.банк.обсл.)"/>
      <sheetName val="Маркетинг"/>
      <sheetName val="Отдел закупок"/>
      <sheetName val="Правовой департамент"/>
      <sheetName val="ДИТ"/>
      <sheetName val="МедСлужба"/>
      <sheetName val="ДАХиТО"/>
      <sheetName val="Энергоблок"/>
      <sheetName val="ДТО"/>
      <sheetName val="Клининговая группа"/>
      <sheetName val="Общежитие"/>
      <sheetName val="Группа пож_без"/>
      <sheetName val="АХО"/>
      <sheetName val="Строительство"/>
      <sheetName val="ОУР"/>
      <sheetName val="ДСР"/>
      <sheetName val="Директорат"/>
      <sheetName val="Новая технология"/>
      <sheetName val="Транспорт"/>
      <sheetName val="Переменные транспорт"/>
      <sheetName val="Транспорт доставки"/>
      <sheetName val="Грузовой транспорт"/>
      <sheetName val="Постоянные транспорт"/>
      <sheetName val="АдминТранспорт"/>
      <sheetName val="ТО и ремонты"/>
      <sheetName val="Управление транспортом"/>
      <sheetName val="Склад"/>
      <sheetName val="Постоянные склад"/>
      <sheetName val="УСЛ"/>
      <sheetName val="ОУСК"/>
      <sheetName val="Хранение"/>
      <sheetName val="Переменные склад"/>
      <sheetName val="Комплектование"/>
      <sheetName val="Приемка"/>
      <sheetName val="Фасовка"/>
      <sheetName val="Магазины"/>
      <sheetName val="1.Выр.(по кан.)"/>
      <sheetName val="1.Реклама 2011"/>
      <sheetName val="по группам закупок"/>
      <sheetName val="по округам"/>
      <sheetName val="ПРОВЕРКА"/>
      <sheetName val="Формат КЭУ"/>
      <sheetName val="Бюджет рекламы 2012"/>
      <sheetName val="БП для отчет по МВЗ"/>
      <sheetName val="1.Вложения"/>
      <sheetName val="1.Реклама"/>
      <sheetName val="Лист3"/>
      <sheetName val="Лист2"/>
    </sheetNames>
    <sheetDataSet>
      <sheetData sheetId="0" refreshError="1"/>
      <sheetData sheetId="1" refreshError="1"/>
      <sheetData sheetId="2">
        <row r="2">
          <cell r="A2" t="str">
            <v>Кодировка МВЗ в Плане затрат</v>
          </cell>
        </row>
      </sheetData>
      <sheetData sheetId="3">
        <row r="2">
          <cell r="A2" t="str">
            <v>Кодировка МВЗ в Плане затрат</v>
          </cell>
        </row>
        <row r="4">
          <cell r="A4" t="str">
            <v>9_DEF - Департамент экономики и финансов(НИ-50)</v>
          </cell>
        </row>
        <row r="5">
          <cell r="A5" t="str">
            <v>9_DEF - Департамент экономики и финансов(НИЦ)</v>
          </cell>
        </row>
        <row r="6">
          <cell r="A6" t="str">
            <v>9_DEF - Отдел казначейства(НИ-50)</v>
          </cell>
        </row>
        <row r="7">
          <cell r="A7" t="str">
            <v>9_DEF - Отдел казначейства(НИЦ)</v>
          </cell>
        </row>
        <row r="8">
          <cell r="A8" t="str">
            <v>9_DEF - Управление бухгалтерского и налогового учета(НИ-50)</v>
          </cell>
        </row>
        <row r="9">
          <cell r="A9" t="str">
            <v>9_DEF - Управление бухгалтерского и налогового учета(НИЦ)</v>
          </cell>
        </row>
        <row r="10">
          <cell r="A10" t="str">
            <v>9_DEF - Финансовое управление(НИ-50)</v>
          </cell>
        </row>
        <row r="11">
          <cell r="A11" t="str">
            <v>9_DEF - Финансовое управление(НИЦ)</v>
          </cell>
        </row>
        <row r="12">
          <cell r="A12" t="str">
            <v>9_UPR - Общеуправленческие расходы(НИ-50)</v>
          </cell>
        </row>
        <row r="13">
          <cell r="A13" t="str">
            <v>9_UPR - Общеуправленческие расходы(НИЦ)</v>
          </cell>
        </row>
        <row r="14">
          <cell r="A14" t="str">
            <v>9_NTU - Новая Технология(НИ-50)</v>
          </cell>
        </row>
        <row r="15">
          <cell r="A15" t="str">
            <v>9_DIR - Директорат(НИ-50)</v>
          </cell>
        </row>
        <row r="16">
          <cell r="A16" t="str">
            <v>9_DIR - Директорат(НИЦ)</v>
          </cell>
        </row>
        <row r="17">
          <cell r="A17" t="str">
            <v>9_DIT - Группа организационного и технологического развития(НИ-50)</v>
          </cell>
        </row>
        <row r="18">
          <cell r="A18" t="str">
            <v>9_DIT - Группа организационного и технологического развития(НИЦ)</v>
          </cell>
        </row>
        <row r="19">
          <cell r="A19" t="str">
            <v>9_DIT - Группа управления затратами(НИ-50)</v>
          </cell>
        </row>
        <row r="20">
          <cell r="A20" t="str">
            <v>9_DIT - Группа управления затратами(НИЦ)</v>
          </cell>
        </row>
        <row r="21">
          <cell r="A21" t="str">
            <v>9_DIT - Департамент информационных технологий(НИ-50)</v>
          </cell>
        </row>
        <row r="22">
          <cell r="A22" t="str">
            <v>9_DIT - Департамент информационных технологий(НИЦ)</v>
          </cell>
        </row>
        <row r="23">
          <cell r="A23" t="str">
            <v>9_DIT - Отдел административно-хозяйственной поддержки(НИ-50)</v>
          </cell>
        </row>
        <row r="24">
          <cell r="A24" t="str">
            <v>9_DIT - Отдел административно-хозяйственной поддержки(НИЦ)</v>
          </cell>
        </row>
        <row r="25">
          <cell r="A25" t="str">
            <v>9_DIT - Отдел информационных систем(НИ-50)</v>
          </cell>
        </row>
        <row r="26">
          <cell r="A26" t="str">
            <v>9_DIT - Отдел информационных систем(НИЦ)</v>
          </cell>
        </row>
        <row r="27">
          <cell r="A27" t="str">
            <v>9_DIT - Отдел новой техники(НИ-50)</v>
          </cell>
        </row>
        <row r="28">
          <cell r="A28" t="str">
            <v>9_DIT - Отдел новой техники(НИЦ)</v>
          </cell>
        </row>
        <row r="29">
          <cell r="A29" t="str">
            <v>9_DIT - Отдел поддержки инфраструктуры(НИ-50)</v>
          </cell>
        </row>
        <row r="30">
          <cell r="A30" t="str">
            <v>9_DIT - Отдел поддержки инфраструктуры(НИЦ)</v>
          </cell>
        </row>
        <row r="31">
          <cell r="A31" t="str">
            <v>9_DIT - Отдел поддержки пользователей(НИ-50)</v>
          </cell>
        </row>
        <row r="32">
          <cell r="A32" t="str">
            <v>9_DIT - Отдел поддержки пользователей(НИЦ)</v>
          </cell>
        </row>
        <row r="33">
          <cell r="A33" t="str">
            <v>9_DIT - Отдел автоматизированных систем управления (НИ-50)</v>
          </cell>
        </row>
        <row r="34">
          <cell r="A34" t="str">
            <v>9_DIT - Отдел бизнес- анализа (НИ-50)</v>
          </cell>
        </row>
        <row r="35">
          <cell r="A35" t="str">
            <v>9_DKM - Коммерция(НИ-50)</v>
          </cell>
        </row>
        <row r="36">
          <cell r="A36" t="str">
            <v>9_DKM - Коммерция(НИЦ)</v>
          </cell>
        </row>
        <row r="37">
          <cell r="A37" t="str">
            <v>9_DKM - Коммерческий департамент(НИ-50)</v>
          </cell>
        </row>
        <row r="38">
          <cell r="A38" t="str">
            <v>9_DKM - Коммерческий департамент(НИЦ)</v>
          </cell>
        </row>
        <row r="39">
          <cell r="A39" t="str">
            <v>9_DKM - Отдел " Внешний поток"(НИ-50)</v>
          </cell>
        </row>
        <row r="40">
          <cell r="A40" t="str">
            <v>9_DKM - Отдел " Внешний поток"(НИЦ)</v>
          </cell>
        </row>
        <row r="41">
          <cell r="A41" t="str">
            <v>9_DKM - Отдел администрирования(НИ-50)</v>
          </cell>
        </row>
        <row r="42">
          <cell r="A42" t="str">
            <v>9_DKM - Отдел администрирования(НИЦ)</v>
          </cell>
        </row>
        <row r="43">
          <cell r="A43" t="str">
            <v>9_DKM - Отдел анализа и планирования ассортимента(НИ-50)</v>
          </cell>
        </row>
        <row r="44">
          <cell r="A44" t="str">
            <v>9_DKM - Отдел анализа и планирования ассортимента(НИЦ)</v>
          </cell>
        </row>
        <row r="45">
          <cell r="A45" t="str">
            <v>9_DKM - Отдел качества(НИ-50)</v>
          </cell>
        </row>
        <row r="46">
          <cell r="A46" t="str">
            <v>9_DKM - Отдел качества(НИЦ)</v>
          </cell>
        </row>
        <row r="47">
          <cell r="A47" t="str">
            <v>9_DKM - Отдел непродовольственных товаров(НИ-50)</v>
          </cell>
        </row>
        <row r="48">
          <cell r="A48" t="str">
            <v>9_DKM - Отдел непродовольственных товаров(НИЦ)</v>
          </cell>
        </row>
        <row r="49">
          <cell r="A49" t="str">
            <v>9_DKM - Отдел продовольственных товаров(НИ-50)</v>
          </cell>
        </row>
        <row r="50">
          <cell r="A50" t="str">
            <v>9_DKM - Отдел продовольственных товаров(НИЦ)</v>
          </cell>
        </row>
        <row r="51">
          <cell r="A51" t="str">
            <v>9_DRB - Департамент развития и сопровождения бизнеса(НИ-50)</v>
          </cell>
        </row>
        <row r="52">
          <cell r="A52" t="str">
            <v>9_DRB - Департамент развития и сопровождения бизнеса(НИЦ)</v>
          </cell>
        </row>
        <row r="53">
          <cell r="A53" t="str">
            <v>9_DRB - Инженерный отдел(НИ-50)</v>
          </cell>
        </row>
        <row r="54">
          <cell r="A54" t="str">
            <v>9_DRB - Инженерный отдел(НИЦ)</v>
          </cell>
        </row>
        <row r="55">
          <cell r="A55" t="str">
            <v>9_DRB - Медицинская служба(НИ-50)</v>
          </cell>
        </row>
        <row r="56">
          <cell r="A56" t="str">
            <v>9_DRB - Медицинская служба(НИЦ)</v>
          </cell>
        </row>
        <row r="57">
          <cell r="A57" t="str">
            <v>9_DRB - Медицинско-статистический отдел(НИ-50)</v>
          </cell>
        </row>
        <row r="58">
          <cell r="A58" t="str">
            <v>9_DRB - Медицинско-статистический отдел(НИЦ)</v>
          </cell>
        </row>
        <row r="59">
          <cell r="A59" t="str">
            <v>9_DRB - Отдел согласований и разрешений(НИ-50)</v>
          </cell>
        </row>
        <row r="60">
          <cell r="A60" t="str">
            <v>9_DRB - Отдел согласований и разрешений(НИЦ)</v>
          </cell>
        </row>
        <row r="61">
          <cell r="A61" t="str">
            <v>9_DRB - Отдел технологического проектирования(НИ-50)</v>
          </cell>
        </row>
        <row r="62">
          <cell r="A62" t="str">
            <v>9_DRB - Отдел технологического проектирования(НИЦ)</v>
          </cell>
        </row>
        <row r="63">
          <cell r="A63" t="str">
            <v>9_DRB - Отдел управления недвижимостью(НИ-50)</v>
          </cell>
        </row>
        <row r="64">
          <cell r="A64" t="str">
            <v>9_DRB - Отдел управления недвижимостью(НИЦ)</v>
          </cell>
        </row>
        <row r="65">
          <cell r="A65" t="str">
            <v>9_DRB - Санитарная группа(НИ-50)</v>
          </cell>
        </row>
        <row r="66">
          <cell r="A66" t="str">
            <v>9_DRB - Санитарная группа(НИЦ)</v>
          </cell>
        </row>
        <row r="67">
          <cell r="A67" t="str">
            <v>9_DRB - Территориальный отдел(НИ-50)</v>
          </cell>
        </row>
        <row r="68">
          <cell r="A68" t="str">
            <v>9_DRB - Территориальный отдел(НИЦ)</v>
          </cell>
        </row>
        <row r="69">
          <cell r="A69" t="str">
            <v>9_DRB - Управление лицензирования(НИ-50)</v>
          </cell>
        </row>
        <row r="70">
          <cell r="A70" t="str">
            <v>9_DRB - Управление лицензирования(НИЦ)</v>
          </cell>
        </row>
        <row r="71">
          <cell r="A71" t="str">
            <v>9_DRT - Департамент розничной торговли(НИ-50)</v>
          </cell>
        </row>
        <row r="72">
          <cell r="A72" t="str">
            <v>9_DRT - Департамент розничной торговли(НИЦ)</v>
          </cell>
        </row>
        <row r="73">
          <cell r="A73" t="str">
            <v>9_DRT - Отдел доставки товаров(НИ-50)</v>
          </cell>
        </row>
        <row r="74">
          <cell r="A74" t="str">
            <v>9_DRT - Отдел доставки товаров(НИЦ)</v>
          </cell>
        </row>
        <row r="75">
          <cell r="A75" t="str">
            <v>9_DRT - Отдел мерчендайзинга(НИ-50)</v>
          </cell>
        </row>
        <row r="76">
          <cell r="A76" t="str">
            <v>9_DRT - Отдел мерчендайзинга(НИЦ)</v>
          </cell>
        </row>
        <row r="77">
          <cell r="A77" t="str">
            <v>9_DRT - Отдел операционного управления розничной сетью(НИ-50)</v>
          </cell>
        </row>
        <row r="78">
          <cell r="A78" t="str">
            <v>9_DRT - Отдел операционного управления розничной сетью(НИЦ)</v>
          </cell>
        </row>
        <row r="79">
          <cell r="A79" t="str">
            <v>9_DRT - Территориальный округ №1(НИ-50)</v>
          </cell>
        </row>
        <row r="80">
          <cell r="A80" t="str">
            <v>9_DRT - Территориальный округ №1(НИЦ)</v>
          </cell>
        </row>
        <row r="81">
          <cell r="A81" t="str">
            <v>9_DRT - Территориальный округ №2(НИ-50)</v>
          </cell>
        </row>
        <row r="82">
          <cell r="A82" t="str">
            <v>9_DRT - Территориальный округ №2(НИЦ)</v>
          </cell>
        </row>
        <row r="83">
          <cell r="A83" t="str">
            <v>9_DRT - Территориальный округ №3(НИ-50)</v>
          </cell>
        </row>
        <row r="84">
          <cell r="A84" t="str">
            <v>9_DRT - Территориальный округ №3(НИЦ)</v>
          </cell>
        </row>
        <row r="85">
          <cell r="A85" t="str">
            <v>9_DTO - Группа пожарной безопасности(НИ-50)</v>
          </cell>
        </row>
        <row r="86">
          <cell r="A86" t="str">
            <v>9_DTO - Группа пожарной безопасности(НИЦ)</v>
          </cell>
        </row>
        <row r="87">
          <cell r="A87" t="str">
            <v>9_DTO - Департамент технического обеспечения(НИ-50)</v>
          </cell>
        </row>
        <row r="88">
          <cell r="A88" t="str">
            <v>9_DTO - Департамент технического обеспечения(НИЦ)</v>
          </cell>
        </row>
        <row r="89">
          <cell r="A89" t="str">
            <v>9_DTO - Диспетчерский отдел(НИ-50)</v>
          </cell>
        </row>
        <row r="90">
          <cell r="A90" t="str">
            <v>9_DTO - Диспетчерский отдел(НИЦ)</v>
          </cell>
        </row>
        <row r="91">
          <cell r="A91" t="str">
            <v>9_DTO - Отдел оборудования и технического обслуживания магазинов(НИ-50)</v>
          </cell>
        </row>
        <row r="92">
          <cell r="A92" t="str">
            <v>9_DTO - Отдел оборудования и технического обслуживания магазинов(НИЦ)</v>
          </cell>
        </row>
        <row r="93">
          <cell r="A93" t="str">
            <v>9_DTO - Отдел охраны труда и экологии(НИ-50)</v>
          </cell>
        </row>
        <row r="94">
          <cell r="A94" t="str">
            <v>9_DTO - Отдел охраны труда и экологии(НИЦ)</v>
          </cell>
        </row>
        <row r="95">
          <cell r="A95" t="str">
            <v>9_DTO - Паросиловой участок(НИ-50)</v>
          </cell>
        </row>
        <row r="96">
          <cell r="A96" t="str">
            <v>9_DTO - Паросиловой участок(НИЦ)</v>
          </cell>
        </row>
        <row r="97">
          <cell r="A97" t="str">
            <v>9_DTO - Ремонтно-механический цех(НИ-50)</v>
          </cell>
        </row>
        <row r="98">
          <cell r="A98" t="str">
            <v>9_DTO - Ремонтно-механический цех(НИЦ)</v>
          </cell>
        </row>
        <row r="99">
          <cell r="A99" t="str">
            <v>9_DTO - Холодильно-компрессорный участок(НИ-50)</v>
          </cell>
        </row>
        <row r="100">
          <cell r="A100" t="str">
            <v>9_DTO - Холодильно-компрессорный участок(НИЦ)</v>
          </cell>
        </row>
        <row r="101">
          <cell r="A101" t="str">
            <v>9_DTO - Электротехнический участок(НИ-50)</v>
          </cell>
        </row>
        <row r="102">
          <cell r="A102" t="str">
            <v>9_DTO - Электротехнический участок(НИЦ)</v>
          </cell>
        </row>
        <row r="103">
          <cell r="A103" t="str">
            <v>9_DTO - Энергоблок(НИ-50)</v>
          </cell>
        </row>
        <row r="104">
          <cell r="A104" t="str">
            <v>9_DTO - Энергоблок(НИЦ)</v>
          </cell>
        </row>
        <row r="105">
          <cell r="A105" t="str">
            <v>9_DUP - Департамент управления персоналом(НИ-50)</v>
          </cell>
        </row>
        <row r="106">
          <cell r="A106" t="str">
            <v>9_DUP - Департамент управления персоналом(НИЦ)</v>
          </cell>
        </row>
        <row r="107">
          <cell r="A107" t="str">
            <v>9_DUP - Отдел Кадров(НИ-50)</v>
          </cell>
        </row>
        <row r="108">
          <cell r="A108" t="str">
            <v>9_DUP - Отдел Кадров(НИЦ)</v>
          </cell>
        </row>
        <row r="109">
          <cell r="A109" t="str">
            <v>9_DUP - Отдел мотивации персонала(НИ-50)</v>
          </cell>
        </row>
        <row r="110">
          <cell r="A110" t="str">
            <v>9_DUP - Отдел мотивации персонала(НИЦ)</v>
          </cell>
        </row>
        <row r="111">
          <cell r="A111" t="str">
            <v>9_DUP - Отдел обучения,оценки и развития персонала(НИ-50)</v>
          </cell>
        </row>
        <row r="112">
          <cell r="A112" t="str">
            <v>9_DUP - Отдел обучения,оценки и развития персонала(НИЦ)</v>
          </cell>
        </row>
        <row r="113">
          <cell r="A113" t="str">
            <v>9_DUP - Отдел подбора персонала(НИ-50)</v>
          </cell>
        </row>
        <row r="114">
          <cell r="A114" t="str">
            <v>9_DUP-Отдел учета заработной платы(НИ-50)</v>
          </cell>
        </row>
        <row r="115">
          <cell r="A115" t="str">
            <v>9_DUP - Отдел подбора персонала(НИЦ)</v>
          </cell>
        </row>
        <row r="116">
          <cell r="A116" t="str">
            <v>9_DUR - Департамент управления рисками(НИ-50)</v>
          </cell>
        </row>
        <row r="117">
          <cell r="A117" t="str">
            <v>9_DUR - Департамент управления рисками(НИЦ)</v>
          </cell>
        </row>
        <row r="118">
          <cell r="A118" t="str">
            <v>9_DUR - Управление информационной безопасности(НИ-50)</v>
          </cell>
        </row>
        <row r="119">
          <cell r="A119" t="str">
            <v>9_DUR - Управление информационной безопасности(НИЦ)</v>
          </cell>
        </row>
        <row r="120">
          <cell r="A120" t="str">
            <v>9_DUR - Управление мониторинга(НИ-50)</v>
          </cell>
        </row>
        <row r="121">
          <cell r="A121" t="str">
            <v>9_DUR - Управление мониторинга(НИЦ)</v>
          </cell>
        </row>
        <row r="122">
          <cell r="A122" t="str">
            <v>9_DUR - Управление обеспечения торгового процесса(НИ-50)</v>
          </cell>
        </row>
        <row r="123">
          <cell r="A123" t="str">
            <v>9_DUR - Управление обеспечения торгового процесса(НИЦ)</v>
          </cell>
        </row>
        <row r="124">
          <cell r="A124" t="str">
            <v>9_HOZ - Админимтративно-хозяйственный департамент(НИ-50)</v>
          </cell>
        </row>
        <row r="125">
          <cell r="A125" t="str">
            <v>9_HOZ - Админимтративно-хозяйственный департамент(НИЦ)</v>
          </cell>
        </row>
        <row r="126">
          <cell r="A126" t="str">
            <v>9_HOZ - Админимтративно-хозяйственный отдел(НИ-50)</v>
          </cell>
        </row>
        <row r="127">
          <cell r="A127" t="str">
            <v>9_HOZ - Админимтративно-хозяйственный отдел(НИЦ)</v>
          </cell>
        </row>
        <row r="128">
          <cell r="A128" t="str">
            <v>9_HOZ - Группа закупок(НИ-50)</v>
          </cell>
        </row>
        <row r="129">
          <cell r="A129" t="str">
            <v>9_HOZ - Группа закупок(НИЦ)</v>
          </cell>
        </row>
        <row r="130">
          <cell r="A130" t="str">
            <v>9_HOZ - Клининговая группа(НИ-50)</v>
          </cell>
        </row>
        <row r="131">
          <cell r="A131" t="str">
            <v>9_HOZ - Клининговая группа(НИЦ)</v>
          </cell>
        </row>
        <row r="132">
          <cell r="A132" t="str">
            <v>9_HOZ - Общежитие(НИ-50)</v>
          </cell>
        </row>
        <row r="133">
          <cell r="A133" t="str">
            <v>9_HOZ - Общежитие(НИЦ)</v>
          </cell>
        </row>
        <row r="134">
          <cell r="A134" t="str">
            <v>9_HOZ - Склад АХО(НИ-50)</v>
          </cell>
        </row>
        <row r="135">
          <cell r="A135" t="str">
            <v>9_HOZ - Склад АХО(НИЦ)</v>
          </cell>
        </row>
        <row r="136">
          <cell r="A136" t="str">
            <v>9_HOZ - Склад хранения(НИ-50)</v>
          </cell>
        </row>
        <row r="137">
          <cell r="A137" t="str">
            <v>9_HOZ - Склад хранения(НИЦ)</v>
          </cell>
        </row>
        <row r="138">
          <cell r="A138" t="str">
            <v>9_JUR - Группа канцелярия(НИ-50)</v>
          </cell>
        </row>
        <row r="139">
          <cell r="A139" t="str">
            <v>9_JUR - Группа канцелярия(НИЦ)</v>
          </cell>
        </row>
        <row r="140">
          <cell r="A140" t="str">
            <v>9_JUR - Правовой департамент(НИ-50)</v>
          </cell>
        </row>
        <row r="141">
          <cell r="A141" t="str">
            <v>9_JUR - Правовой департамент(НИЦ)</v>
          </cell>
        </row>
        <row r="142">
          <cell r="A142" t="str">
            <v>9_JUR - Юридическое управление(НИ-50)</v>
          </cell>
        </row>
        <row r="143">
          <cell r="A143" t="str">
            <v>9_JUR - Юридическое управление(НИЦ)</v>
          </cell>
        </row>
        <row r="144">
          <cell r="A144" t="str">
            <v>9_UPM - Маркетинг(НИ-50)</v>
          </cell>
        </row>
        <row r="145">
          <cell r="A145" t="str">
            <v>9_UPM - Маркетинг(НИЦ)</v>
          </cell>
        </row>
        <row r="146">
          <cell r="A146" t="str">
            <v>9_UPM - Отдел анализа и планирования ассортимента(НИ-50)</v>
          </cell>
        </row>
        <row r="147">
          <cell r="A147" t="str">
            <v>9_UPM - Отдел анализа и планирования ассортимента(НИЦ)</v>
          </cell>
        </row>
        <row r="148">
          <cell r="A148" t="str">
            <v>9_UPM - Отдел по работе с сайтом(НИ-50)</v>
          </cell>
        </row>
        <row r="149">
          <cell r="A149" t="str">
            <v>9_UPM - Отдел по работе с сайтом(НИЦ)</v>
          </cell>
        </row>
        <row r="150">
          <cell r="A150" t="str">
            <v>9_UPM - Отдел рекламы и дизайна(НИ-50)</v>
          </cell>
        </row>
        <row r="151">
          <cell r="A151" t="str">
            <v>9_UPM - Отдел рекламы и дизайна(НИЦ)</v>
          </cell>
        </row>
        <row r="152">
          <cell r="A152" t="str">
            <v>9_UPM - Центр обработки вызовов(НИ-50)</v>
          </cell>
        </row>
        <row r="153">
          <cell r="A153" t="str">
            <v>9_UPM - Центр обработки вызовов(НИЦ)</v>
          </cell>
        </row>
        <row r="154">
          <cell r="A154" t="str">
            <v>9_DSR - Департамент стратегического развития(НИ-50)</v>
          </cell>
        </row>
        <row r="155">
          <cell r="A155" t="str">
            <v>9_DSR - Отдел стратегического планирования(НИ-50)</v>
          </cell>
        </row>
        <row r="156">
          <cell r="A156" t="str">
            <v>9_DSR - Отдел интернет-маркетинга(НИ-50)</v>
          </cell>
        </row>
        <row r="157">
          <cell r="A157" t="str">
            <v>9_DSR - Отдел адимистрирования(НИ-50)</v>
          </cell>
        </row>
        <row r="158">
          <cell r="A158" t="str">
            <v>9_USL - Аналитическая служба(НИ-50)</v>
          </cell>
        </row>
        <row r="159">
          <cell r="A159" t="str">
            <v>9_USL - Аналитическая служба(НИЦ)</v>
          </cell>
        </row>
        <row r="160">
          <cell r="A160" t="str">
            <v>9_USL - Внешний поток(НИ-50)</v>
          </cell>
        </row>
        <row r="161">
          <cell r="A161" t="str">
            <v>9_USL - Внешний поток(НИЦ)</v>
          </cell>
        </row>
        <row r="162">
          <cell r="A162" t="str">
            <v>9_USL - Группа товарного  учета(НИ-50)</v>
          </cell>
        </row>
        <row r="163">
          <cell r="A163" t="str">
            <v>9_USL - Группа товарного  учета(НИЦ)</v>
          </cell>
        </row>
        <row r="164">
          <cell r="A164" t="str">
            <v>9_USL - Группа учета кадров(НИ-50)</v>
          </cell>
        </row>
        <row r="165">
          <cell r="A165" t="str">
            <v>9_USL - Группа учета кадров(НИЦ)</v>
          </cell>
        </row>
        <row r="166">
          <cell r="A166" t="str">
            <v>9_USL - Отдел комплектования(НИ-50)</v>
          </cell>
        </row>
        <row r="167">
          <cell r="A167" t="str">
            <v>9_USL - Отдел комплектования(НИЦ)</v>
          </cell>
        </row>
        <row r="168">
          <cell r="A168" t="str">
            <v>9_USL - Отдел операционного управления складским комплексом(НИ-50)</v>
          </cell>
        </row>
        <row r="169">
          <cell r="A169" t="str">
            <v>9_USL - Отдел операционного управления складским комплексом(НИЦ)</v>
          </cell>
        </row>
        <row r="170">
          <cell r="A170" t="str">
            <v>9_USL - Отдел приемки(НИ-50)</v>
          </cell>
        </row>
        <row r="171">
          <cell r="A171" t="str">
            <v>9_USL - Отдел приемки(НИЦ)</v>
          </cell>
        </row>
        <row r="172">
          <cell r="A172" t="str">
            <v>9_USL - Отдел хранения(НИ-50)</v>
          </cell>
        </row>
        <row r="173">
          <cell r="A173" t="str">
            <v>9_USL - Отдел хранения(НИЦ)</v>
          </cell>
        </row>
        <row r="174">
          <cell r="A174" t="str">
            <v>9_USL - Управление складской логистики(НИ-50)</v>
          </cell>
        </row>
        <row r="175">
          <cell r="A175" t="str">
            <v>9_USL - Управление складской логистики(НИЦ)</v>
          </cell>
        </row>
        <row r="176">
          <cell r="A176" t="str">
            <v>9_USL - Цех фасовки(НИ-50)</v>
          </cell>
        </row>
        <row r="177">
          <cell r="A177" t="str">
            <v>9_USL - Цех фасовки(НИЦ)</v>
          </cell>
        </row>
        <row r="178">
          <cell r="A178" t="str">
            <v>9_UTL - Группа административного транспорта(НИ-50)</v>
          </cell>
        </row>
        <row r="179">
          <cell r="A179" t="str">
            <v>9_UTL - Группа административного транспорта(НИЦ)</v>
          </cell>
        </row>
        <row r="180">
          <cell r="A180" t="str">
            <v>9_UTL - Группа безопасности дорожного движения(НИ-50)</v>
          </cell>
        </row>
        <row r="181">
          <cell r="A181" t="str">
            <v>9_UTL - Группа безопасности дорожного движения(НИЦ)</v>
          </cell>
        </row>
        <row r="182">
          <cell r="A182" t="str">
            <v>9_UTL - Группа хозяйственного  транспорта(НИ-50)</v>
          </cell>
        </row>
        <row r="183">
          <cell r="A183" t="str">
            <v>9_UTL - Группа хозяйственного  транспорта(НИЦ)</v>
          </cell>
        </row>
        <row r="184">
          <cell r="A184" t="str">
            <v>9_UTL - Группа эксплуатации легкового транспорта(НИ-50)</v>
          </cell>
        </row>
        <row r="185">
          <cell r="A185" t="str">
            <v>9_UTL - Группа эксплуатации легкового транспорта(НИЦ)</v>
          </cell>
        </row>
        <row r="186">
          <cell r="A186" t="str">
            <v>9_UTL - Отдел технического обслуживания и ремонта(НИ-50)</v>
          </cell>
        </row>
        <row r="187">
          <cell r="A187" t="str">
            <v>9_UTL - Отдел технического обслуживания и ремонта(НИЦ)</v>
          </cell>
        </row>
        <row r="188">
          <cell r="A188" t="str">
            <v>9_UTL - Отдел эксплуатации грузового транспорта(НИ-50)</v>
          </cell>
        </row>
        <row r="189">
          <cell r="A189" t="str">
            <v>9_UTL - Отдел эксплуатации грузового транспорта(НИЦ)</v>
          </cell>
        </row>
        <row r="190">
          <cell r="A190" t="str">
            <v>9_UTL - Управление транспортной логистики(НИ-50)</v>
          </cell>
        </row>
        <row r="191">
          <cell r="A191" t="str">
            <v>9_UTL - Управление транспортной логистики(НИЦ)</v>
          </cell>
        </row>
        <row r="192">
          <cell r="A192" t="str">
            <v>9_DRT - №004 Зеленоград 527/МЖК</v>
          </cell>
        </row>
        <row r="193">
          <cell r="A193" t="str">
            <v>9_DRT - №009 Зеленоград к.1131</v>
          </cell>
        </row>
        <row r="194">
          <cell r="A194" t="str">
            <v>9_DRT - №003 Зеленоград к.1824</v>
          </cell>
        </row>
        <row r="195">
          <cell r="A195" t="str">
            <v>9_DRT - №001 Зеленоград корп.1004</v>
          </cell>
        </row>
        <row r="196">
          <cell r="A196" t="str">
            <v>9_DRT - №005 Менделеево</v>
          </cell>
        </row>
        <row r="197">
          <cell r="A197" t="str">
            <v>9_DRT - №006 Зеленоград к.606</v>
          </cell>
        </row>
        <row r="198">
          <cell r="A198" t="str">
            <v>9_DRT - №007 Зеленоград к.1805</v>
          </cell>
        </row>
        <row r="199">
          <cell r="A199" t="str">
            <v>9_DRT - №008 Зеленоград  к.316</v>
          </cell>
        </row>
        <row r="200">
          <cell r="A200" t="str">
            <v>9_DRT - №002 Зеленоград к.607/Елань</v>
          </cell>
        </row>
        <row r="201">
          <cell r="A201" t="str">
            <v>9_DRT - №010 Распред.центр.Бутово</v>
          </cell>
        </row>
        <row r="202">
          <cell r="A202" t="str">
            <v>9_DRT - №011 Солнечногорск мкр.Рекинцо</v>
          </cell>
        </row>
        <row r="203">
          <cell r="A203" t="str">
            <v>9_DRT - №012 Профсоюзная 58-4</v>
          </cell>
        </row>
        <row r="204">
          <cell r="A204" t="str">
            <v>9_DRT - №013 Народного Ополчения 33-1</v>
          </cell>
        </row>
        <row r="205">
          <cell r="A205" t="str">
            <v>9_DRT - №014 Плеханова д24</v>
          </cell>
        </row>
        <row r="206">
          <cell r="A206" t="str">
            <v>9_DRT - №015 Просторная д.6</v>
          </cell>
        </row>
        <row r="207">
          <cell r="A207" t="str">
            <v>9_DRT - №016 Руставели д.15</v>
          </cell>
        </row>
        <row r="208">
          <cell r="A208" t="str">
            <v>9_DRT - №017 Октябрьская 23-а</v>
          </cell>
        </row>
        <row r="209">
          <cell r="A209" t="str">
            <v>9_DRT - №018 Пионерская 29</v>
          </cell>
        </row>
        <row r="210">
          <cell r="A210" t="str">
            <v>9_DRT - №019 Ленина д.22 ст.Купавна</v>
          </cell>
        </row>
        <row r="211">
          <cell r="A211" t="str">
            <v>9_DRT - №020 Ферсмана д.11</v>
          </cell>
        </row>
        <row r="212">
          <cell r="A212" t="str">
            <v>9_DRT - №021 Лухмановская д.5</v>
          </cell>
        </row>
        <row r="213">
          <cell r="A213" t="str">
            <v>9_DRT - №022 Тихомирова д.3</v>
          </cell>
        </row>
        <row r="214">
          <cell r="A214" t="str">
            <v>9_DRT - №023 Полярная д.12</v>
          </cell>
        </row>
        <row r="215">
          <cell r="A215" t="str">
            <v>9_DRT - №024 Шоссе Энтузиастов д.55</v>
          </cell>
        </row>
        <row r="216">
          <cell r="A216" t="str">
            <v>9_DRT - №025 Душинская д.20</v>
          </cell>
        </row>
        <row r="217">
          <cell r="A217" t="str">
            <v>9_DRT - №026 Мичуринский пр-т21 к.1</v>
          </cell>
        </row>
        <row r="218">
          <cell r="A218" t="str">
            <v>9_DRT - №027 Перерва 58</v>
          </cell>
        </row>
        <row r="219">
          <cell r="A219" t="str">
            <v>9_DRT - №028 Новомарьинская д.4 к.1</v>
          </cell>
        </row>
        <row r="220">
          <cell r="A220" t="str">
            <v>9_DRT - №029 Б.Калитниковская 46</v>
          </cell>
        </row>
        <row r="221">
          <cell r="A221" t="str">
            <v>9_DRT - №030 Советская 16 г.Климовск</v>
          </cell>
        </row>
        <row r="222">
          <cell r="A222" t="str">
            <v>9_DRT - №031 Западная 5</v>
          </cell>
        </row>
        <row r="223">
          <cell r="A223" t="str">
            <v>9_DRT - №032 Ковров пер.15</v>
          </cell>
        </row>
        <row r="224">
          <cell r="A224" t="str">
            <v>9_DRT - №033 Белореченская 39</v>
          </cell>
        </row>
        <row r="225">
          <cell r="A225" t="str">
            <v>9_DRT - №034 Б.Черкизовская 32-1</v>
          </cell>
        </row>
        <row r="226">
          <cell r="A226" t="str">
            <v>9_DRT - №035 Братеевская 35 к.3 стр.3</v>
          </cell>
        </row>
        <row r="227">
          <cell r="A227" t="str">
            <v>9_DRT - №036 ул.Свободы 11/1</v>
          </cell>
        </row>
        <row r="228">
          <cell r="A228" t="str">
            <v>9_DRT - №037 2-й Карачаровский пр-д д.2</v>
          </cell>
        </row>
        <row r="229">
          <cell r="A229" t="str">
            <v>9_DRT - №038 ул.Коминтерна д.11/7</v>
          </cell>
        </row>
        <row r="230">
          <cell r="A230" t="str">
            <v>9_DRT - №039 ул.Садовая-Черногрязская 13-3</v>
          </cell>
        </row>
        <row r="231">
          <cell r="A231" t="str">
            <v>9_DRT - №040 ул.Вилиса Лациса д.1</v>
          </cell>
        </row>
        <row r="232">
          <cell r="A232" t="str">
            <v>9_DRT - №041 ул.Героев Панфиловцев д.18-2</v>
          </cell>
        </row>
        <row r="233">
          <cell r="A233" t="str">
            <v>9_DRT - №042 ул.Малахитовая д.8 к.3</v>
          </cell>
        </row>
        <row r="234">
          <cell r="A234" t="str">
            <v>9_DRT - №043 ул.Грина д.18</v>
          </cell>
        </row>
        <row r="235">
          <cell r="A235" t="str">
            <v>9_DRT - №044 ул.Винокурова д.2</v>
          </cell>
        </row>
        <row r="236">
          <cell r="A236" t="str">
            <v>9_DRT - №045 ул.Лебедянскго д.14 к.2</v>
          </cell>
        </row>
        <row r="237">
          <cell r="A237" t="str">
            <v>9_DRT - №046 ул.3-я Радиаторская д.11</v>
          </cell>
        </row>
        <row r="238">
          <cell r="A238" t="str">
            <v>9_DRT - №047 ул.Госпитальный Вал д.5 к.12</v>
          </cell>
        </row>
        <row r="239">
          <cell r="A239" t="str">
            <v>9_DRT - №048 ул.Адмирала Лазарева д.41</v>
          </cell>
        </row>
        <row r="240">
          <cell r="A240" t="str">
            <v>9_DRT - №049 ул.Балаклавский пр-т д.24-1</v>
          </cell>
        </row>
        <row r="241">
          <cell r="A241" t="str">
            <v>9_DRT - №050 Ивана Сусанина, д.6, к.2</v>
          </cell>
        </row>
        <row r="242">
          <cell r="A242" t="str">
            <v>9_DRT - №051 Б. Саввинский пер., д.3</v>
          </cell>
        </row>
        <row r="243">
          <cell r="A243" t="str">
            <v>9_DRT - №052 Мишина ул. д.26</v>
          </cell>
        </row>
        <row r="244">
          <cell r="A244" t="str">
            <v>9_DRT - №053 4-й Вятский пер.д.18 к.3</v>
          </cell>
        </row>
        <row r="245">
          <cell r="A245" t="str">
            <v>9_DRT - №054 Анадырский пр.д.57</v>
          </cell>
        </row>
        <row r="246">
          <cell r="A246" t="str">
            <v>9_DRT - №055 Коломенская ул.д.17</v>
          </cell>
        </row>
        <row r="247">
          <cell r="A247" t="str">
            <v>9_DRT - №056 Варшавское ш.д.77 к.2</v>
          </cell>
        </row>
        <row r="248">
          <cell r="A248" t="str">
            <v>9_DRT - №057 Маршала Новикова ул.д.5</v>
          </cell>
        </row>
        <row r="249">
          <cell r="A249" t="str">
            <v>9_DRT - №058 Зеленоградская ул.д.27 к.2</v>
          </cell>
        </row>
        <row r="250">
          <cell r="A250" t="str">
            <v>9_DRT - №059 Весенняя ул.д5</v>
          </cell>
        </row>
        <row r="251">
          <cell r="A251" t="str">
            <v>9_DRT - №060 Дыбенко ул.д6 к.1</v>
          </cell>
        </row>
        <row r="252">
          <cell r="A252" t="str">
            <v>9_DRT - №061 Б.Набережная ул.д9</v>
          </cell>
        </row>
        <row r="253">
          <cell r="A253" t="str">
            <v>9_DRT - №062 Большая Почтовая ул.д18/20 к.16</v>
          </cell>
        </row>
        <row r="254">
          <cell r="A254" t="str">
            <v>9_DRT - №063Твардовского ул.д4/4</v>
          </cell>
        </row>
        <row r="255">
          <cell r="A255" t="str">
            <v>9_DRT - №064Петрозаводская ул.д28 к.1</v>
          </cell>
        </row>
        <row r="256">
          <cell r="A256" t="str">
            <v>9_DRT - №065 Обручева ул.д24</v>
          </cell>
        </row>
        <row r="257">
          <cell r="A257" t="str">
            <v>9_DRT - №066 Южнобутовская ул.д52</v>
          </cell>
        </row>
        <row r="258">
          <cell r="A258" t="str">
            <v>9_DRT - №067 Новозаводская ул.д8 к.3</v>
          </cell>
        </row>
        <row r="259">
          <cell r="A259" t="str">
            <v>9_DRT - №068 Маршала Жукова ул.д74 к.3</v>
          </cell>
        </row>
        <row r="260">
          <cell r="A260" t="str">
            <v>9_DRT - №069 Кутузова ул.д8</v>
          </cell>
        </row>
        <row r="261">
          <cell r="A261" t="str">
            <v>9_DRT - №070 Генерала Кузнецова ул.д11 к.1</v>
          </cell>
        </row>
        <row r="262">
          <cell r="A262" t="str">
            <v>9_DRT - №071 6-я Кожуховская ул.д4</v>
          </cell>
        </row>
        <row r="263">
          <cell r="A263" t="str">
            <v>9_DRT - №072  Мурановская ул.д.6</v>
          </cell>
        </row>
        <row r="264">
          <cell r="A264" t="str">
            <v>9_DRT - №073 Курганская ул.д4</v>
          </cell>
        </row>
        <row r="265">
          <cell r="A265" t="str">
            <v>9_DRT - №074 Михневская ул.д7 к.1 стр.2</v>
          </cell>
        </row>
        <row r="266">
          <cell r="A266" t="str">
            <v>9_DRT - №075 Горбунова ул.д19 к.1</v>
          </cell>
        </row>
        <row r="267">
          <cell r="A267" t="str">
            <v>9_DRT - №076 Петрозаводская ул.д12 к.1</v>
          </cell>
        </row>
        <row r="268">
          <cell r="A268" t="str">
            <v>9_DRT - №077 Гризодубовой ул.д4 к.1</v>
          </cell>
        </row>
        <row r="269">
          <cell r="A269" t="str">
            <v>9_DRT - №078 Шелепихинская наб. д.22</v>
          </cell>
        </row>
        <row r="270">
          <cell r="A270" t="str">
            <v>9_DRT - №079 Новороссийская ул. д.28</v>
          </cell>
        </row>
        <row r="271">
          <cell r="A271" t="str">
            <v>9_DRT - №080 Краснодонская ул. д.23 к.1</v>
          </cell>
        </row>
        <row r="272">
          <cell r="A272" t="str">
            <v>9_DRT - №081 Дм.Ульянова 43 к.3</v>
          </cell>
        </row>
        <row r="273">
          <cell r="A273" t="str">
            <v>9_DRT - №082 Полярная ул. д.30   к.3</v>
          </cell>
        </row>
        <row r="274">
          <cell r="A274" t="str">
            <v>9_DRT - №083 Задонский пр. д.22</v>
          </cell>
        </row>
        <row r="275">
          <cell r="A275" t="str">
            <v>9_DRT - №084 Трофимова у. д9 к.2</v>
          </cell>
        </row>
        <row r="276">
          <cell r="A276" t="str">
            <v>9_DRT - №085 Дорожная ул. д32</v>
          </cell>
        </row>
        <row r="277">
          <cell r="A277" t="str">
            <v>9_DRT - №086 Удальцова ул. д27</v>
          </cell>
        </row>
        <row r="278">
          <cell r="A278" t="str">
            <v>9_DRT - №087 Б.Косинская ул. д16 к.1</v>
          </cell>
        </row>
        <row r="279">
          <cell r="A279" t="str">
            <v>9_DRT - №088 Новокосинская ул. д14 к.7</v>
          </cell>
        </row>
        <row r="280">
          <cell r="A280" t="str">
            <v>9_DRT - №089 Зеленый пр-т  д20</v>
          </cell>
        </row>
        <row r="281">
          <cell r="A281" t="str">
            <v>9_DRT - №090 Тухачевского ул.  д.14 к.1</v>
          </cell>
        </row>
        <row r="282">
          <cell r="A282" t="str">
            <v>9_DRT - №091 Открытое шоссе.  д.2 к.3</v>
          </cell>
        </row>
        <row r="283">
          <cell r="A283" t="str">
            <v>9_DRT - №092 5-я ул.Соколиной горы  д.2/3 к.3</v>
          </cell>
        </row>
        <row r="284">
          <cell r="A284" t="str">
            <v>9_DRT - №093 Сиреневый б-р д.44</v>
          </cell>
        </row>
        <row r="285">
          <cell r="A285" t="str">
            <v>9_DRT - №094 Волынская ул. д.10</v>
          </cell>
        </row>
        <row r="286">
          <cell r="A286" t="str">
            <v>9_DRT - №095 Крылатская ул. д.45</v>
          </cell>
        </row>
        <row r="287">
          <cell r="A287" t="str">
            <v>9_DRT - №096 Хавская ул. д.1</v>
          </cell>
        </row>
        <row r="288">
          <cell r="A288" t="str">
            <v>9_DRT - №097 Ленинский пр-т вл.131-135</v>
          </cell>
        </row>
        <row r="289">
          <cell r="A289" t="str">
            <v>9_DRT - №098 ул.Новаторов  д.36 к.2</v>
          </cell>
        </row>
        <row r="290">
          <cell r="A290" t="str">
            <v>9_DRT - №099 ул.Рейсовая д.1 (Внуково)</v>
          </cell>
        </row>
        <row r="291">
          <cell r="A291" t="str">
            <v>9_DRT - №100 ул.Булатниковская д.2А</v>
          </cell>
        </row>
        <row r="292">
          <cell r="A292" t="str">
            <v>9_DRT - №101  Мичурина ул.д.27-4 (г.Королев)</v>
          </cell>
        </row>
        <row r="293">
          <cell r="A293" t="str">
            <v>9_DRT - №102 3-й Некрасовский пр3 к.2(г.Пушкино)</v>
          </cell>
        </row>
        <row r="294">
          <cell r="A294" t="str">
            <v>9_DRT - №103 Центральная ул.24(г.Троицк)</v>
          </cell>
        </row>
        <row r="295">
          <cell r="A295" t="str">
            <v>9_DRT - №104 Первомайская ул.д.19(г.Воскресенск)</v>
          </cell>
        </row>
        <row r="296">
          <cell r="A296" t="str">
            <v>9_DRT - №105пр.Ленина д.48(г.Балашиха)</v>
          </cell>
        </row>
        <row r="297">
          <cell r="A297" t="str">
            <v>9_DRT - №106Кронштадский б-р, вл.30</v>
          </cell>
        </row>
        <row r="298">
          <cell r="A298" t="str">
            <v>9_DRT - №107Снежная ул.д.19</v>
          </cell>
        </row>
        <row r="299">
          <cell r="A299" t="str">
            <v>9_DRT - №108Осташковская ул.вл.21</v>
          </cell>
        </row>
        <row r="300">
          <cell r="A300" t="str">
            <v>9_DRT - №109Шокальского ул.д.3 корп.1</v>
          </cell>
        </row>
        <row r="301">
          <cell r="A301" t="str">
            <v>9_DRT - №110Школьная ул.д.72г.Видное</v>
          </cell>
        </row>
        <row r="302">
          <cell r="A302" t="str">
            <v>9_DRT - №111Севанская ул.д.21к.4</v>
          </cell>
        </row>
        <row r="303">
          <cell r="A303" t="str">
            <v>9_DRT - №112Зеленоград к.117</v>
          </cell>
        </row>
        <row r="304">
          <cell r="A304" t="str">
            <v>9_DRT - №113 Клязьменская ул.вл.8 корп.2</v>
          </cell>
        </row>
        <row r="305">
          <cell r="A305" t="str">
            <v>9_DRT - №114 Открытое ш.23 к.4</v>
          </cell>
        </row>
        <row r="306">
          <cell r="A306" t="str">
            <v>9_DRT - №115 Челябинская ул.д.13</v>
          </cell>
        </row>
        <row r="307">
          <cell r="A307" t="str">
            <v>9_DRT - №116 Шаболовка д.24</v>
          </cell>
        </row>
        <row r="308">
          <cell r="A308" t="str">
            <v>9_DRT - №117 Елецкая ул.д.16 к.1</v>
          </cell>
        </row>
        <row r="309">
          <cell r="A309" t="str">
            <v>9_DRT - №118 Новинки ул. д.21 к.2</v>
          </cell>
        </row>
        <row r="310">
          <cell r="A310" t="str">
            <v>9_DRT - №119Луганская ул.д.4 к.2</v>
          </cell>
        </row>
        <row r="311">
          <cell r="A311" t="str">
            <v>9_DRT - №120Кржижановского ул.д.23 к.5</v>
          </cell>
        </row>
        <row r="312">
          <cell r="A312" t="str">
            <v>9_DRT - №121 1-й Самотечный пер..д.20/26</v>
          </cell>
        </row>
        <row r="313">
          <cell r="A313" t="str">
            <v>9_DRT - №122 Соловьиная роща ул, д.12/4</v>
          </cell>
        </row>
        <row r="314">
          <cell r="A314" t="str">
            <v>9_DRT - №123 Шаболовка ул., д.50</v>
          </cell>
        </row>
        <row r="315">
          <cell r="A315" t="str">
            <v>9_DRT - №124 2-й Павловский п-д д. 20</v>
          </cell>
        </row>
        <row r="316">
          <cell r="A316" t="str">
            <v>9_DRT - №125 Лодочная д. 29 корп. 1</v>
          </cell>
        </row>
        <row r="317">
          <cell r="A317" t="str">
            <v>9_DRT - №126  Наметкина д.1 корп. 3</v>
          </cell>
        </row>
        <row r="318">
          <cell r="A318" t="str">
            <v>9_DRT - №127 Паромная д.7 к.5</v>
          </cell>
        </row>
        <row r="319">
          <cell r="A319" t="str">
            <v>9_DRT - №128 Ореховый бульвар вл. д.43 г.</v>
          </cell>
        </row>
        <row r="320">
          <cell r="A320" t="str">
            <v>9_DRT - №129 Варшавское ш.д.47</v>
          </cell>
        </row>
        <row r="321">
          <cell r="A321" t="str">
            <v>9_DRT - №130 Профсоюзная.д.91</v>
          </cell>
        </row>
        <row r="322">
          <cell r="A322" t="str">
            <v>9_DRT - №131 Шолохова.д.30</v>
          </cell>
        </row>
        <row r="323">
          <cell r="A323" t="str">
            <v>9_DRT - №132 Новорогожская.д.42</v>
          </cell>
        </row>
        <row r="324">
          <cell r="A324" t="str">
            <v>9_DRT - №133 Чечерский проезд д.56 к.2</v>
          </cell>
        </row>
        <row r="325">
          <cell r="A325" t="str">
            <v>9_DRT - №134 Ляпидевского д.22</v>
          </cell>
        </row>
        <row r="326">
          <cell r="A326" t="str">
            <v>9_DRT - №135 Липецкая д.22</v>
          </cell>
        </row>
        <row r="327">
          <cell r="A327" t="str">
            <v>9_DRT - №136 Марьинский парк д.5 к.3</v>
          </cell>
        </row>
        <row r="328">
          <cell r="A328" t="str">
            <v>9_DRT - №137 Коломенский проезд д.6 к.1</v>
          </cell>
        </row>
        <row r="329">
          <cell r="A329" t="str">
            <v>9_DRT - №138 Большая Академическая ул.вл.67</v>
          </cell>
        </row>
        <row r="330">
          <cell r="A330" t="str">
            <v>9_DRT - №139 Ярцевская ул.д.27 к.7</v>
          </cell>
        </row>
        <row r="331">
          <cell r="A331" t="str">
            <v>9_DRT - №140 Борисовский проезд.д.15 к.1</v>
          </cell>
        </row>
        <row r="332">
          <cell r="A332" t="str">
            <v>9_DRT - №141 Чертановская.д.66 к.3</v>
          </cell>
        </row>
        <row r="333">
          <cell r="A333" t="str">
            <v>9_DRT - №142 Русаковская ул.</v>
          </cell>
        </row>
        <row r="334">
          <cell r="A334" t="str">
            <v>9_DRT - №143 Старопетровский проезд д.12 к.1</v>
          </cell>
        </row>
        <row r="335">
          <cell r="A335" t="str">
            <v>9_DRT - №144 Бескудниковский бульвар д.30 к.2</v>
          </cell>
        </row>
        <row r="336">
          <cell r="A336" t="str">
            <v>9_DRT - №145 Фортунатовская ул. д.33/44</v>
          </cell>
        </row>
        <row r="337">
          <cell r="A337" t="str">
            <v>9_DRT - №146 Студеный проезд д.14</v>
          </cell>
        </row>
        <row r="338">
          <cell r="A338" t="str">
            <v>9_DRT - №147 Веерная ул. д.1 к.6</v>
          </cell>
        </row>
        <row r="339">
          <cell r="A339" t="str">
            <v>9_DRT - №148 Наташи Ковшовой ул. д.29</v>
          </cell>
        </row>
        <row r="340">
          <cell r="A340" t="str">
            <v>9_DRT - №149 1йКрасносел 3</v>
          </cell>
        </row>
        <row r="341">
          <cell r="A341" t="str">
            <v>9_DRT - №150 Бауманская 43/1</v>
          </cell>
        </row>
        <row r="342">
          <cell r="A342" t="str">
            <v>9_DRT - №151 Бойцовая 2/30</v>
          </cell>
        </row>
        <row r="343">
          <cell r="A343" t="str">
            <v>9_DRT - №152 Булатник-я 4А</v>
          </cell>
        </row>
        <row r="344">
          <cell r="A344" t="str">
            <v>9_DRT - №153 Варшавское 144</v>
          </cell>
        </row>
        <row r="345">
          <cell r="A345" t="str">
            <v>9_DRT - №154 Варшавское 152</v>
          </cell>
        </row>
        <row r="346">
          <cell r="A346" t="str">
            <v>9_DRT - №155 Гарибальди 3</v>
          </cell>
        </row>
        <row r="347">
          <cell r="A347" t="str">
            <v>9_DRT - №156 ГероевПанфиловцев 9,к.3</v>
          </cell>
        </row>
        <row r="348">
          <cell r="A348" t="str">
            <v>9_DRT - №157 Дубининская 40</v>
          </cell>
        </row>
        <row r="349">
          <cell r="A349" t="str">
            <v>9_DRT - №158 Изюмская 45к1</v>
          </cell>
        </row>
        <row r="350">
          <cell r="A350" t="str">
            <v>9_DRT - №159 Зеленоград 1412</v>
          </cell>
        </row>
        <row r="351">
          <cell r="A351" t="str">
            <v>9_DRT - №160 Зеленоград 249</v>
          </cell>
        </row>
        <row r="352">
          <cell r="A352" t="str">
            <v>9_DRT - №161 Кременчуг 5к3</v>
          </cell>
        </row>
        <row r="353">
          <cell r="A353" t="str">
            <v>9_DRT - №162 Нагатинская 40А</v>
          </cell>
        </row>
        <row r="354">
          <cell r="A354" t="str">
            <v>9_DRT - №163 БерезРощи 10</v>
          </cell>
        </row>
        <row r="355">
          <cell r="A355" t="str">
            <v>9_DRT - №164 Винокурова 11к1</v>
          </cell>
        </row>
        <row r="356">
          <cell r="A356" t="str">
            <v>9_DRT - №165 Кировоград 4</v>
          </cell>
        </row>
        <row r="357">
          <cell r="A357" t="str">
            <v>9_DRT - №166 Кировоград 5</v>
          </cell>
        </row>
        <row r="358">
          <cell r="A358" t="str">
            <v>9_DRT - №167 Коктебел 2к1</v>
          </cell>
        </row>
        <row r="359">
          <cell r="A359" t="str">
            <v>9_DRT - №168 Кржижан 24к2</v>
          </cell>
        </row>
        <row r="360">
          <cell r="A360" t="str">
            <v>9_DRT - №169 Рижский 9</v>
          </cell>
        </row>
        <row r="361">
          <cell r="A361" t="str">
            <v>9_DRT - №170 Совхозная 20</v>
          </cell>
        </row>
        <row r="362">
          <cell r="A362" t="str">
            <v>9_DRT - №171 Загородное 8к2</v>
          </cell>
        </row>
        <row r="363">
          <cell r="A363" t="str">
            <v>9_DRT - №172  Зеленоград корп. 826</v>
          </cell>
        </row>
        <row r="364">
          <cell r="A364" t="str">
            <v>9_DRT - №173 Теплый Стан ул.д.7</v>
          </cell>
        </row>
        <row r="365">
          <cell r="A365" t="str">
            <v>9_DRT - №174  Переяславский пер.д.6</v>
          </cell>
        </row>
        <row r="366">
          <cell r="A366" t="str">
            <v>9_DRT - №175 Докучаев пер.вл.15-17</v>
          </cell>
        </row>
        <row r="367">
          <cell r="A367" t="str">
            <v>9_DRT - №176 1-й Коптельский  пер.вл.18</v>
          </cell>
        </row>
        <row r="368">
          <cell r="A368" t="str">
            <v>9_DRT - №177 Левобережный мкр.1а, к.8</v>
          </cell>
        </row>
        <row r="369">
          <cell r="A369" t="str">
            <v>9_DRT - №178 Тенистый пер.д.2 к.1</v>
          </cell>
        </row>
        <row r="370">
          <cell r="A370" t="str">
            <v>9_DRT - №179 2-я Новоостанкинская ул.д.6</v>
          </cell>
        </row>
        <row r="371">
          <cell r="A371" t="str">
            <v>9_DRT - №180 2-я Владимирская ул.д.45</v>
          </cell>
        </row>
        <row r="372">
          <cell r="A372" t="str">
            <v>9_DRT - №181  Волгоградский пр.д.185/19</v>
          </cell>
        </row>
        <row r="373">
          <cell r="A373" t="str">
            <v>9_DRT - №182 Полбина ул..д.6</v>
          </cell>
        </row>
        <row r="374">
          <cell r="A374" t="str">
            <v>9_DRT - №183 Академика Миллионщикова ул..д.19</v>
          </cell>
        </row>
        <row r="375">
          <cell r="A375" t="str">
            <v>9_DRT - №184 Варшавское ш. .д.94-96</v>
          </cell>
        </row>
        <row r="376">
          <cell r="A376" t="str">
            <v>9_DRT - №185 Чертановская ул.60а, стр.2</v>
          </cell>
        </row>
        <row r="377">
          <cell r="A377" t="str">
            <v>9_DRT - №186 Орехово-Борисово Южное, мкр.6в,к.2</v>
          </cell>
        </row>
        <row r="378">
          <cell r="A378" t="str">
            <v>9_DRT - №187 Обручевский р-н, кв.42а,к.7</v>
          </cell>
        </row>
        <row r="379">
          <cell r="A379" t="str">
            <v>9_DRT - №188 Обручевский р-н, кв.37 к.3</v>
          </cell>
        </row>
        <row r="380">
          <cell r="A380" t="str">
            <v>9_DRT - №189 Академика Анохина ул., д.60</v>
          </cell>
        </row>
        <row r="381">
          <cell r="A381" t="str">
            <v>9_DRT - №190 Изваринская ул., д.1</v>
          </cell>
        </row>
        <row r="382">
          <cell r="A382" t="str">
            <v>9_DRT - №191 Екатерины Будановой ул. вл.16, к.4</v>
          </cell>
        </row>
        <row r="383">
          <cell r="A383" t="str">
            <v>9_DRT - №192 Карамышенская наб., вл.48 к.8а</v>
          </cell>
        </row>
        <row r="384">
          <cell r="A384" t="str">
            <v>9_DRT - №193 Зеленоград к.253</v>
          </cell>
        </row>
        <row r="385">
          <cell r="A385" t="str">
            <v>9_DRT - №194 Зеленоград к.2005</v>
          </cell>
        </row>
        <row r="386">
          <cell r="A386" t="str">
            <v>9_DRT - №195 Наро-Фоминск,Маршала Жукова</v>
          </cell>
        </row>
        <row r="387">
          <cell r="A387" t="str">
            <v>9_DRT - №196,Дмитров,мкр. ДЗФЭ, д.43</v>
          </cell>
        </row>
        <row r="388">
          <cell r="A388" t="str">
            <v>9_DRT - №197 Сепухов,Парковая ул., д.6</v>
          </cell>
        </row>
        <row r="389">
          <cell r="A389" t="str">
            <v>9_DRT - №198 Кашира,Новая ул., д.15А</v>
          </cell>
        </row>
        <row r="390">
          <cell r="A390" t="str">
            <v>9_DRT - №199 Бартеневская, стр 41 Г</v>
          </cell>
        </row>
        <row r="391">
          <cell r="A391" t="str">
            <v>9_DRT - №200 Чечерский, стр 10 А</v>
          </cell>
        </row>
        <row r="392">
          <cell r="A392" t="str">
            <v>9_DRT - №201 Академика Понтрягина, д.11</v>
          </cell>
        </row>
        <row r="393">
          <cell r="A393" t="str">
            <v>9_DRT - №202 Академика Понтрягина, д.19</v>
          </cell>
        </row>
        <row r="394">
          <cell r="A394" t="str">
            <v>9_DRT - №203 Барышиха ул., д.14, корп.3</v>
          </cell>
        </row>
        <row r="395">
          <cell r="A395" t="str">
            <v>9_DRT - №204 Белозерская</v>
          </cell>
        </row>
        <row r="396">
          <cell r="A396" t="str">
            <v>9_DRT - №205 Бескудниковский пр-д, д. 2 корп. 1</v>
          </cell>
        </row>
        <row r="397">
          <cell r="A397" t="str">
            <v>9_DRT - №206 Винокурова ул., д.6</v>
          </cell>
        </row>
        <row r="398">
          <cell r="A398" t="str">
            <v>9_DRT - №207 Волгоградский пр., д.86 корп. 2</v>
          </cell>
        </row>
        <row r="399">
          <cell r="A399" t="str">
            <v>9_DRT - №208 Дегунинская, д. 3 корп .2</v>
          </cell>
        </row>
        <row r="400">
          <cell r="A400" t="str">
            <v>9_DRT - №209 Дзержинский, ул. Дзержинская</v>
          </cell>
        </row>
        <row r="401">
          <cell r="A401" t="str">
            <v>9_DRT - №210 Кадырова ул., д.8, корп.1</v>
          </cell>
        </row>
        <row r="402">
          <cell r="A402" t="str">
            <v>9_DRT - №211 Климашкина , д.10 стр 3</v>
          </cell>
        </row>
        <row r="403">
          <cell r="A403" t="str">
            <v>9_DRT - №212 Зеленоград корп 2016</v>
          </cell>
        </row>
        <row r="404">
          <cell r="A404" t="str">
            <v>9_DRT - №213 корп. 1602</v>
          </cell>
        </row>
        <row r="405">
          <cell r="A405" t="str">
            <v>9_DRT - №214</v>
          </cell>
        </row>
        <row r="406">
          <cell r="A406" t="str">
            <v>9_DRT - №215 Можайск, д. Тетерино</v>
          </cell>
        </row>
        <row r="407">
          <cell r="A407" t="str">
            <v>9_DRT - №216 Орехово Зуево, ул. Торфобрикетная,</v>
          </cell>
        </row>
        <row r="408">
          <cell r="A408" t="str">
            <v>9_DRT - №217 Саморы Машела, д.4, корп.5</v>
          </cell>
        </row>
        <row r="409">
          <cell r="A409" t="str">
            <v>9_DRT - №218 Сколковское ш., д.18</v>
          </cell>
        </row>
        <row r="410">
          <cell r="A410" t="str">
            <v>9_DRT - №219 Сокольническая слободка д. 3</v>
          </cell>
        </row>
        <row r="411">
          <cell r="A411" t="str">
            <v>9_DRT - №220 Ставропольский проезд, д. 13</v>
          </cell>
        </row>
        <row r="412">
          <cell r="A412" t="str">
            <v>9_DRT - №221 ул. Нагатинская , д.10</v>
          </cell>
        </row>
        <row r="413">
          <cell r="A413" t="str">
            <v>9_DRT - №222 Челобитьевская, д. 14, корп 5</v>
          </cell>
        </row>
        <row r="414">
          <cell r="A414" t="str">
            <v>9_DRT - №223 Шарикоподшипниковская, д. 6/14</v>
          </cell>
        </row>
        <row r="415">
          <cell r="A415" t="str">
            <v>9_DRT - №224 Шипиловская ул., д.25, корп.1</v>
          </cell>
        </row>
        <row r="416">
          <cell r="A416" t="str">
            <v>9_DRT - №225 Шипиловская ул., д.36, корп.2</v>
          </cell>
        </row>
        <row r="417">
          <cell r="A417" t="str">
            <v>9_DRT - №226 Юрловский</v>
          </cell>
        </row>
        <row r="418">
          <cell r="A418" t="str">
            <v>9_DRT - №227 Сергиев Посад, Воробьёвская ул., д.</v>
          </cell>
        </row>
        <row r="419">
          <cell r="A419" t="str">
            <v>9_DRT - №228 Сергиев Посад, Валовая ул., д.26/24</v>
          </cell>
        </row>
        <row r="420">
          <cell r="A420" t="str">
            <v>9_DRT - №229 Южнобутовская ул., д.77</v>
          </cell>
        </row>
        <row r="421">
          <cell r="A421" t="str">
            <v>9_DRT - №230 Южнобутовская ул., д.45</v>
          </cell>
        </row>
        <row r="422">
          <cell r="A422" t="str">
            <v>9_DRT - №231 Генерала Белобородова, д.35/2</v>
          </cell>
        </row>
        <row r="423">
          <cell r="A423" t="str">
            <v>9_DRT - №232 Стартовая ул., вл. 18а, стр. 1</v>
          </cell>
        </row>
        <row r="424">
          <cell r="A424" t="str">
            <v>9_DRT - №233 Новокуркинское шоссе, д. 51</v>
          </cell>
        </row>
        <row r="425">
          <cell r="A425" t="str">
            <v>9_DRT - №234 Братиславская ул., д. 33</v>
          </cell>
        </row>
        <row r="426">
          <cell r="A426" t="str">
            <v>9_DRT - №235 Ангелов пер., д. 6</v>
          </cell>
        </row>
        <row r="427">
          <cell r="A427" t="str">
            <v>9_DRT - №236 Верхние Поля, д. 36, корп. 2</v>
          </cell>
        </row>
        <row r="428">
          <cell r="A428" t="str">
            <v>9_DRT - №237 г. Королев, Проспект Космонавтов, д</v>
          </cell>
        </row>
        <row r="429">
          <cell r="A429" t="str">
            <v>9_DRT - №238 Боровское шоссе, д. 56</v>
          </cell>
        </row>
        <row r="430">
          <cell r="A430" t="str">
            <v>9_DRT - №239 Суздальская ул., д. 12</v>
          </cell>
        </row>
        <row r="431">
          <cell r="A431" t="str">
            <v>9_DRT - №240 Нижегородская ул., д. 56А</v>
          </cell>
        </row>
        <row r="432">
          <cell r="A432" t="str">
            <v>9_DRT - №241 Зеленоград к.1614</v>
          </cell>
        </row>
        <row r="433">
          <cell r="A433" t="str">
            <v>9_DRT - №242 2-ая Квесисская ул. Д.25</v>
          </cell>
        </row>
        <row r="434">
          <cell r="A434" t="str">
            <v>9_DRT - №243 Зеленоград к.1818</v>
          </cell>
        </row>
        <row r="435">
          <cell r="A435" t="str">
            <v>9_DRT - №244 Дербеневская наб, 13/17, к.2</v>
          </cell>
        </row>
        <row r="436">
          <cell r="A436" t="str">
            <v>9_DRT - №245 Пятницкое шоссе, д.36, к. 1</v>
          </cell>
        </row>
        <row r="437">
          <cell r="A437" t="str">
            <v>9_DRT - №246 Авиаконструктора Миля, д. 26</v>
          </cell>
        </row>
        <row r="438">
          <cell r="A438" t="str">
            <v>9_DRT - №247 Уваровский пер-к, д. 3</v>
          </cell>
        </row>
        <row r="439">
          <cell r="A439" t="str">
            <v>9_DRT - №248 Мартеновская ул., д. 23</v>
          </cell>
        </row>
        <row r="440">
          <cell r="A440" t="str">
            <v>9_DRT - №249 Привольная ул., д. 5, корп. 1</v>
          </cell>
        </row>
        <row r="441">
          <cell r="A441" t="str">
            <v>9_DRT - №250 Генерала Рычагова ул., 13</v>
          </cell>
        </row>
        <row r="442">
          <cell r="A442" t="str">
            <v>9_DRT - №251 Огородный пр-д., д. 19</v>
          </cell>
        </row>
        <row r="443">
          <cell r="A443" t="str">
            <v>9_DRT - №252 г.Красногорск, Школьная, д.9</v>
          </cell>
        </row>
        <row r="444">
          <cell r="A444" t="str">
            <v>9_DRT - №253 Мурманский пр-д, 22, корп. 2</v>
          </cell>
        </row>
        <row r="445">
          <cell r="A445" t="str">
            <v>9_DRT - №254 Орджоникидзе ул., д. 11</v>
          </cell>
        </row>
        <row r="446">
          <cell r="A446" t="str">
            <v>9_DRT - №255 Бескудниковский б-р, 8, корп. 4</v>
          </cell>
        </row>
        <row r="447">
          <cell r="A447" t="str">
            <v>9_DRT - №256 Керамический пр-д, 47, к. 1</v>
          </cell>
        </row>
        <row r="448">
          <cell r="A448" t="str">
            <v>9_DRT - №257 г. Люберцы, ул. Кирова, д. 3</v>
          </cell>
        </row>
        <row r="449">
          <cell r="A449" t="str">
            <v>9_DRT - №258 г. Мытищи, ул. Индустриальная, д. 7</v>
          </cell>
        </row>
        <row r="450">
          <cell r="A450" t="str">
            <v>9_DRT - №259 Петровско-Разумовский пр-д, д. 16,</v>
          </cell>
        </row>
        <row r="451">
          <cell r="A451" t="str">
            <v>9_DRT - №260 Братеевская ул., д. 18, корп. 5</v>
          </cell>
        </row>
        <row r="452">
          <cell r="A452" t="str">
            <v>9_DRT - №261 Люблинская ул., д. 35/2</v>
          </cell>
        </row>
        <row r="453">
          <cell r="A453" t="str">
            <v>9_DRT - №262 Борисовские пруды, д. 10, корп. 4</v>
          </cell>
        </row>
        <row r="454">
          <cell r="A454" t="str">
            <v>9_DRT - №263 Бескудниковский б-р, 2, корп. 1</v>
          </cell>
        </row>
        <row r="455">
          <cell r="A455" t="str">
            <v>9_DRT - №264 Новомарьинская ул., д. 36, к. 1</v>
          </cell>
        </row>
        <row r="456">
          <cell r="A456" t="str">
            <v>9_DRT - №265 Щелковское шоссе, д. 89/2</v>
          </cell>
        </row>
        <row r="457">
          <cell r="A457" t="str">
            <v>9_DRT - №266 г.Наро-Фоминск, д. Мартемьяново, д.</v>
          </cell>
        </row>
        <row r="458">
          <cell r="A458" t="str">
            <v>9_DRT - №267 Загорьевская ул., д. 15</v>
          </cell>
        </row>
        <row r="459">
          <cell r="A459" t="str">
            <v>9_DRT - №268 Алтайская ул., д. 4</v>
          </cell>
        </row>
        <row r="460">
          <cell r="A460" t="str">
            <v>9_DRT - №269 Бестужевых ул., д. 17Б</v>
          </cell>
        </row>
        <row r="461">
          <cell r="A461" t="str">
            <v>9_DRT - №270 Часовая ул., д. 11/3, стр. 1</v>
          </cell>
        </row>
        <row r="462">
          <cell r="A462" t="str">
            <v>9_DRT - №271 5-я Кожуховская, д.9, стр. 1</v>
          </cell>
        </row>
        <row r="463">
          <cell r="A463" t="str">
            <v>9_DRT - №272 г. Химки, ул. Кудрявцева, д. 1</v>
          </cell>
        </row>
        <row r="464">
          <cell r="A464" t="str">
            <v>9_DRT - №273 Дубнинская ул., д. 43</v>
          </cell>
        </row>
        <row r="465">
          <cell r="A465" t="str">
            <v>9_DRT - №274 1-й Грайвороновский пр-д, д. 3</v>
          </cell>
        </row>
        <row r="466">
          <cell r="A466" t="str">
            <v>9_DRT - №275 г. Лыткарино, ул. Степана Степанова</v>
          </cell>
        </row>
        <row r="467">
          <cell r="A467" t="str">
            <v>9_DRT - №276 г. Долгопрудный, Лихачевское шоссе,</v>
          </cell>
        </row>
        <row r="468">
          <cell r="A468" t="str">
            <v>9_DRT - №277 Привольная ул., д.61, корп. 1</v>
          </cell>
        </row>
        <row r="469">
          <cell r="A469" t="str">
            <v>9_DRT - №278 Алтуфьевское шоссе, д. 56</v>
          </cell>
        </row>
        <row r="470">
          <cell r="A470" t="str">
            <v>9_DRT - №279 Ленинградский пр-т, д. 78, корп. 2</v>
          </cell>
        </row>
        <row r="471">
          <cell r="A471" t="str">
            <v>9_DRT - №280 Верхние Поля, д. 16, корп. 1</v>
          </cell>
        </row>
        <row r="472">
          <cell r="A472" t="str">
            <v>9_DRT - №281 Октябрьская ул., д. 69</v>
          </cell>
        </row>
        <row r="473">
          <cell r="A473" t="str">
            <v>9_DRT - №282 Алма-Атинская ул., д. 9, корп. 2</v>
          </cell>
        </row>
        <row r="474">
          <cell r="A474" t="str">
            <v>9_DRT - №283 Гурьянова ул., 2 корп. 1</v>
          </cell>
        </row>
        <row r="475">
          <cell r="A475" t="str">
            <v>9_DRT - №284 Нагатинская ул., д. 28 корп. 3</v>
          </cell>
        </row>
        <row r="476">
          <cell r="A476" t="str">
            <v>9_DRT - №285 Люблинская ул., д. 50</v>
          </cell>
        </row>
        <row r="477">
          <cell r="A477" t="str">
            <v>9_DRT - №286 г. Королев, ул. Горького, 12б</v>
          </cell>
        </row>
        <row r="478">
          <cell r="A478" t="str">
            <v>9_DRT - №287 Вильнюсская ул., д. 15</v>
          </cell>
        </row>
        <row r="479">
          <cell r="A479" t="str">
            <v>9_DRT - №288 3-й Михалковский пер-к, д. 15, корп</v>
          </cell>
        </row>
        <row r="480">
          <cell r="A480" t="str">
            <v>9_DRT - №289 Ангарская ул.,д.28,к.2</v>
          </cell>
        </row>
        <row r="481">
          <cell r="A481" t="str">
            <v>9_DRT - №290 5-ая Ямского поля ул.,д.23-25,к.1</v>
          </cell>
        </row>
        <row r="482">
          <cell r="A482" t="str">
            <v>9_DRT - №291 Мячковский б-р, д. 16, к. 1</v>
          </cell>
        </row>
        <row r="483">
          <cell r="A483" t="str">
            <v>9_DRT - №292 50 лет Октября, д.11(Солнцево)</v>
          </cell>
        </row>
        <row r="484">
          <cell r="A484" t="str">
            <v>9_DRT - №293 Луговой пр-д, д. 9, корп. 1</v>
          </cell>
        </row>
        <row r="485">
          <cell r="A485" t="str">
            <v>9_DRT - №294 Белореченская ул., д. 49</v>
          </cell>
        </row>
        <row r="486">
          <cell r="A486" t="str">
            <v>9_DRT - №295 Варшавское шоссе, д. 64, к. 1</v>
          </cell>
        </row>
        <row r="487">
          <cell r="A487" t="str">
            <v>9_DRT - №296 Илимская ул., д. 3/1</v>
          </cell>
        </row>
        <row r="488">
          <cell r="A488" t="str">
            <v>9_DRT - №297 Шоссейная ул., д. 62</v>
          </cell>
        </row>
        <row r="489">
          <cell r="A489" t="str">
            <v>9_DRT - №298 800-летия Москвы ул., д. 11, к.4</v>
          </cell>
        </row>
        <row r="490">
          <cell r="A490" t="str">
            <v>9_DRT - №299 Учинская, д. 1</v>
          </cell>
        </row>
        <row r="491">
          <cell r="A491" t="str">
            <v>9_DRT - №300 Комсомольский проспект, д. 48/22</v>
          </cell>
        </row>
        <row r="492">
          <cell r="A492" t="str">
            <v>9_DRT - №301 Скобелевская ул., д. 1, к. 6</v>
          </cell>
        </row>
        <row r="493">
          <cell r="A493" t="str">
            <v>9_DRT - №302 1-й Красногвардейский пр., д.20</v>
          </cell>
        </row>
        <row r="494">
          <cell r="A494" t="str">
            <v>9_DRT - №303 Генерала Кузнецова ул., д. 23</v>
          </cell>
        </row>
        <row r="495">
          <cell r="A495" t="str">
            <v>9_DRT - №304 Добролюбова ул., д. 18</v>
          </cell>
        </row>
        <row r="496">
          <cell r="A496" t="str">
            <v>9_DRT - №305 Никулинская ул, д. 31</v>
          </cell>
        </row>
        <row r="497">
          <cell r="A497" t="str">
            <v>9_DRT - №306 Ферганский пр-д, д. 3, к. 1</v>
          </cell>
        </row>
        <row r="498">
          <cell r="A498" t="str">
            <v>9_DRT - №307 Веселая ул., д. 3</v>
          </cell>
        </row>
        <row r="499">
          <cell r="A499" t="str">
            <v>9_DRT - №308 Борисовские пруды, д. 23, корп. 2</v>
          </cell>
        </row>
        <row r="500">
          <cell r="A500" t="str">
            <v>9_DRT - №309 Братиславская ул., д. 23</v>
          </cell>
        </row>
        <row r="501">
          <cell r="A501" t="str">
            <v>9_DRT - №310 Пятницкое шоссе, д.7</v>
          </cell>
        </row>
        <row r="502">
          <cell r="A502" t="str">
            <v>9_DRT - №311 Пудовкина ул., д.6, корп.2</v>
          </cell>
        </row>
        <row r="503">
          <cell r="A503" t="str">
            <v>9_DRT - №312 Артюхина ул., д. 23</v>
          </cell>
        </row>
        <row r="504">
          <cell r="A504" t="str">
            <v>9_DRT - №313 Голубинская, д. 32/2</v>
          </cell>
        </row>
        <row r="505">
          <cell r="A505" t="str">
            <v>9_DRT - №314 Перерва ул., д. 41, к. 1.</v>
          </cell>
        </row>
        <row r="506">
          <cell r="A506" t="str">
            <v>9_DRT - №315 Старобитцевская ул., д. 15, к. 2.</v>
          </cell>
        </row>
        <row r="507">
          <cell r="A507" t="str">
            <v>9_DRT - №316 Алтуфьевское шоссе, 82.</v>
          </cell>
        </row>
        <row r="508">
          <cell r="A508" t="str">
            <v>9_DRT - №317 Рязанский пр-т, д. 53.</v>
          </cell>
        </row>
        <row r="509">
          <cell r="A509" t="str">
            <v>9_DRT - №318 Самотечная ул., вл. 13.</v>
          </cell>
        </row>
        <row r="510">
          <cell r="A510" t="str">
            <v>9_DRT - №319 Новокосинская ул., д.9, корп.1. </v>
          </cell>
        </row>
        <row r="511">
          <cell r="A511" t="str">
            <v>9_DRT - №320 Ватутина ул., д. 7, корп. 1.</v>
          </cell>
        </row>
        <row r="512">
          <cell r="A512" t="str">
            <v>9_DRT - №321 Новолесная ул., д. 5, стр. 3.</v>
          </cell>
        </row>
        <row r="513">
          <cell r="A513" t="str">
            <v>9_DRT - №322 Лебедянская ул., д. 38.</v>
          </cell>
        </row>
        <row r="514">
          <cell r="A514" t="str">
            <v>9_DRT - №323 Судакова ул., д. 4.</v>
          </cell>
        </row>
        <row r="515">
          <cell r="A515" t="str">
            <v>9_DRT - №324 Усиевича ул., д. 27, к. 1.</v>
          </cell>
        </row>
        <row r="516">
          <cell r="A516" t="str">
            <v>9_DRT - №325 Дмитровское шоссе, д. 111.</v>
          </cell>
        </row>
        <row r="517">
          <cell r="A517" t="str">
            <v>9_DRT - №326 Талдомская ул., д. 17, корп. 1.</v>
          </cell>
        </row>
        <row r="518">
          <cell r="A518" t="str">
            <v>9_DRT - №327 Медиков ул., д. 16.</v>
          </cell>
        </row>
        <row r="519">
          <cell r="A519" t="str">
            <v>9_DRT - №328 6-я Парковая ул., д. 9.</v>
          </cell>
        </row>
        <row r="520">
          <cell r="A520" t="str">
            <v>9_DRT - №329 Саранская ул., дом 8, стр. 1.</v>
          </cell>
        </row>
        <row r="521">
          <cell r="A521" t="str">
            <v>9_DRT - №330 Борисовские Пруды ул., д. 16, корп.</v>
          </cell>
        </row>
        <row r="522">
          <cell r="A522" t="str">
            <v>9_DRT - №331 Пришвина ул., д. 3, стр. 2.</v>
          </cell>
        </row>
        <row r="523">
          <cell r="A523" t="str">
            <v>9_DRT - №332 Жигулевская ул., д.6, корп. 2.</v>
          </cell>
        </row>
        <row r="524">
          <cell r="A524" t="str">
            <v>9_DRT - №333 Матвеевская ул., д. 3, к. 1.</v>
          </cell>
        </row>
        <row r="525">
          <cell r="A525" t="str">
            <v>9_DRT - №334 Остафьевская ул., д.8.</v>
          </cell>
        </row>
        <row r="526">
          <cell r="A526" t="str">
            <v>9_DRT - №335 Академика Бочвара ул., 10А</v>
          </cell>
        </row>
        <row r="527">
          <cell r="A527" t="str">
            <v>9_DRT - №336 Ореховый пр д.9</v>
          </cell>
        </row>
        <row r="528">
          <cell r="A528" t="str">
            <v>9_DRT - №337 г. Дзержинский, ул.Угрежская 26А</v>
          </cell>
        </row>
        <row r="529">
          <cell r="A529" t="str">
            <v>9_DRT - №338 Пятницкое шоссе, д.42</v>
          </cell>
        </row>
        <row r="530">
          <cell r="A530" t="str">
            <v>9_DRT - №339 Перовское шоссе, д.16/2</v>
          </cell>
        </row>
        <row r="531">
          <cell r="A531" t="str">
            <v>9_DRT - №340 Солнцевский проспект, д.14</v>
          </cell>
        </row>
        <row r="532">
          <cell r="A532" t="str">
            <v>9_DRT - №341 г.Щербинка, 2-ой мкрн., корп. 1</v>
          </cell>
        </row>
        <row r="533">
          <cell r="A533" t="str">
            <v>9_DRT - №342  Митинская ул. д. 50</v>
          </cell>
        </row>
        <row r="534">
          <cell r="A534" t="str">
            <v>9_DRT - №343 ул. Брусилова, д. 27, к. 3</v>
          </cell>
        </row>
        <row r="535">
          <cell r="A535" t="str">
            <v>9_DRT - №344 Тула,Октябрьская ул.д.3а</v>
          </cell>
        </row>
        <row r="536">
          <cell r="A536" t="str">
            <v>9_DRT - №345 г.Зеленоград, проезд №4807 д.2</v>
          </cell>
        </row>
        <row r="537">
          <cell r="A537" t="str">
            <v>9_DRT - №346 г. Медынь, Медовая ул. д.9</v>
          </cell>
        </row>
        <row r="538">
          <cell r="A538" t="str">
            <v>9_DRT - №347 г. Орехово-Зуево, ул. Бугрова, д. 1</v>
          </cell>
        </row>
        <row r="539">
          <cell r="A539" t="str">
            <v>9_DRT - №348 ул. Горбунова, 12 корп. 2 стр. 21</v>
          </cell>
        </row>
        <row r="540">
          <cell r="A540" t="str">
            <v>9_DRT - №999 - Общие затраты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7">
          <cell r="C7">
            <v>-76045.035285872291</v>
          </cell>
        </row>
      </sheetData>
      <sheetData sheetId="12">
        <row r="5">
          <cell r="K5">
            <v>582842155.77211928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л-во покупателей"/>
      <sheetName val="оборот"/>
      <sheetName val="валовая наценка"/>
      <sheetName val="менеджеры"/>
      <sheetName val="BS Upload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 xml:space="preserve">Данные на: </v>
          </cell>
          <cell r="C1" t="str">
            <v>07 января</v>
          </cell>
          <cell r="D1" t="str">
            <v>14 января</v>
          </cell>
          <cell r="E1" t="str">
            <v>21 января</v>
          </cell>
          <cell r="F1" t="str">
            <v>28 января</v>
          </cell>
          <cell r="G1" t="str">
            <v>04 февраля</v>
          </cell>
          <cell r="H1" t="str">
            <v>11 февраля</v>
          </cell>
          <cell r="I1" t="str">
            <v>18 февраля</v>
          </cell>
          <cell r="J1" t="str">
            <v>25 февраля</v>
          </cell>
          <cell r="K1" t="str">
            <v>04 марта</v>
          </cell>
          <cell r="L1" t="str">
            <v>11 марта</v>
          </cell>
          <cell r="M1" t="str">
            <v>18 марта</v>
          </cell>
          <cell r="N1" t="str">
            <v>25 марта</v>
          </cell>
          <cell r="O1" t="str">
            <v>01 апреля</v>
          </cell>
          <cell r="P1" t="str">
            <v>08 апреля</v>
          </cell>
          <cell r="Q1" t="str">
            <v>15 апреля</v>
          </cell>
          <cell r="R1" t="str">
            <v>22 апреля</v>
          </cell>
          <cell r="S1" t="str">
            <v>29 апреля</v>
          </cell>
          <cell r="T1" t="str">
            <v>06 мая</v>
          </cell>
          <cell r="U1" t="str">
            <v>13 мая</v>
          </cell>
          <cell r="V1" t="str">
            <v>20 мая</v>
          </cell>
          <cell r="W1" t="str">
            <v>27 мая</v>
          </cell>
          <cell r="X1" t="str">
            <v>03 июня</v>
          </cell>
          <cell r="Y1" t="str">
            <v>10 июня</v>
          </cell>
          <cell r="Z1" t="str">
            <v>17 июня</v>
          </cell>
          <cell r="AA1" t="str">
            <v>24 июня</v>
          </cell>
          <cell r="AB1" t="str">
            <v>30 июня</v>
          </cell>
          <cell r="AC1" t="str">
            <v>07 июля</v>
          </cell>
          <cell r="AD1" t="str">
            <v>14 июля</v>
          </cell>
          <cell r="AE1" t="str">
            <v>21 июля</v>
          </cell>
          <cell r="AF1" t="str">
            <v>28 июля</v>
          </cell>
          <cell r="AG1" t="str">
            <v>04 августа</v>
          </cell>
          <cell r="AH1" t="str">
            <v>11 августа</v>
          </cell>
          <cell r="AI1" t="str">
            <v>18 августа</v>
          </cell>
          <cell r="AJ1" t="str">
            <v>25 августа</v>
          </cell>
          <cell r="AK1" t="str">
            <v>1 сентября</v>
          </cell>
          <cell r="AL1" t="str">
            <v>8 сентября</v>
          </cell>
          <cell r="AM1" t="str">
            <v>15 сентября</v>
          </cell>
          <cell r="AN1" t="str">
            <v>22 сентября</v>
          </cell>
          <cell r="AO1" t="str">
            <v>29 сентября</v>
          </cell>
          <cell r="AP1" t="str">
            <v>6 октября</v>
          </cell>
          <cell r="AQ1" t="str">
            <v>13 октября</v>
          </cell>
          <cell r="AR1" t="str">
            <v>20 октября</v>
          </cell>
          <cell r="AS1" t="str">
            <v>27 октября</v>
          </cell>
          <cell r="AT1" t="str">
            <v>03 ноября</v>
          </cell>
          <cell r="AU1" t="str">
            <v>10 ноября</v>
          </cell>
          <cell r="AV1" t="str">
            <v>17 ноября</v>
          </cell>
        </row>
        <row r="2">
          <cell r="B2" t="str">
            <v>Данные за неделю №</v>
          </cell>
          <cell r="C2">
            <v>1</v>
          </cell>
          <cell r="D2">
            <v>2</v>
          </cell>
          <cell r="E2">
            <v>3</v>
          </cell>
          <cell r="F2">
            <v>4</v>
          </cell>
          <cell r="G2">
            <v>5</v>
          </cell>
          <cell r="H2">
            <v>6</v>
          </cell>
          <cell r="I2">
            <v>7</v>
          </cell>
          <cell r="J2">
            <v>8</v>
          </cell>
          <cell r="K2">
            <v>9</v>
          </cell>
          <cell r="L2">
            <v>10</v>
          </cell>
          <cell r="M2">
            <v>11</v>
          </cell>
          <cell r="N2">
            <v>12</v>
          </cell>
          <cell r="O2">
            <v>13</v>
          </cell>
          <cell r="P2">
            <v>14</v>
          </cell>
          <cell r="Q2">
            <v>15</v>
          </cell>
          <cell r="R2">
            <v>16</v>
          </cell>
          <cell r="S2">
            <v>17</v>
          </cell>
          <cell r="T2">
            <v>18</v>
          </cell>
          <cell r="U2">
            <v>19</v>
          </cell>
          <cell r="V2">
            <v>20</v>
          </cell>
          <cell r="W2">
            <v>21</v>
          </cell>
          <cell r="X2">
            <v>22</v>
          </cell>
          <cell r="Y2">
            <v>23</v>
          </cell>
          <cell r="Z2">
            <v>24</v>
          </cell>
          <cell r="AA2">
            <v>25</v>
          </cell>
          <cell r="AB2">
            <v>26</v>
          </cell>
          <cell r="AC2">
            <v>27</v>
          </cell>
          <cell r="AD2">
            <v>28</v>
          </cell>
          <cell r="AE2">
            <v>29</v>
          </cell>
          <cell r="AF2">
            <v>30</v>
          </cell>
          <cell r="AG2">
            <v>31</v>
          </cell>
          <cell r="AH2">
            <v>32</v>
          </cell>
          <cell r="AI2">
            <v>33</v>
          </cell>
          <cell r="AJ2">
            <v>34</v>
          </cell>
          <cell r="AK2">
            <v>35</v>
          </cell>
          <cell r="AL2">
            <v>36</v>
          </cell>
          <cell r="AM2">
            <v>37</v>
          </cell>
          <cell r="AN2">
            <v>38</v>
          </cell>
          <cell r="AO2">
            <v>39</v>
          </cell>
          <cell r="AP2">
            <v>40</v>
          </cell>
          <cell r="AQ2">
            <v>41</v>
          </cell>
          <cell r="AR2">
            <v>42</v>
          </cell>
          <cell r="AS2">
            <v>43</v>
          </cell>
          <cell r="AT2">
            <v>44</v>
          </cell>
          <cell r="AU2">
            <v>45</v>
          </cell>
          <cell r="AV2">
            <v>46</v>
          </cell>
        </row>
        <row r="4">
          <cell r="B4" t="str">
            <v>Бухтиярова А.</v>
          </cell>
        </row>
        <row r="5">
          <cell r="A5" t="str">
            <v>Продано за прошлую неделю</v>
          </cell>
        </row>
        <row r="6">
          <cell r="B6" t="str">
            <v>в деньгах</v>
          </cell>
          <cell r="M6">
            <v>472902.62</v>
          </cell>
          <cell r="N6">
            <v>420599.36</v>
          </cell>
          <cell r="O6">
            <v>435372.75</v>
          </cell>
          <cell r="P6">
            <v>519524.2</v>
          </cell>
          <cell r="Q6">
            <v>699747.77</v>
          </cell>
          <cell r="R6">
            <v>825124.34</v>
          </cell>
          <cell r="S6">
            <v>1048855.33</v>
          </cell>
          <cell r="T6">
            <v>1146608.75</v>
          </cell>
          <cell r="U6">
            <v>1162143.73</v>
          </cell>
          <cell r="V6">
            <v>1371275.4</v>
          </cell>
          <cell r="W6">
            <v>1386369.3</v>
          </cell>
          <cell r="X6">
            <v>1483306.55</v>
          </cell>
          <cell r="Y6">
            <v>1559101.46</v>
          </cell>
          <cell r="Z6">
            <v>1573877.13</v>
          </cell>
          <cell r="AA6">
            <v>1690455</v>
          </cell>
          <cell r="AB6">
            <v>1696125</v>
          </cell>
          <cell r="AC6">
            <v>1745390</v>
          </cell>
          <cell r="AD6">
            <v>1861328</v>
          </cell>
          <cell r="AE6">
            <v>1868287</v>
          </cell>
          <cell r="AF6">
            <v>1928114</v>
          </cell>
          <cell r="AG6">
            <v>2065034</v>
          </cell>
          <cell r="AH6">
            <v>2263403</v>
          </cell>
          <cell r="AI6">
            <v>2385602</v>
          </cell>
          <cell r="AJ6">
            <v>2709812</v>
          </cell>
          <cell r="AK6">
            <v>2525249</v>
          </cell>
          <cell r="AL6">
            <v>2711489</v>
          </cell>
          <cell r="AM6">
            <v>2566332</v>
          </cell>
          <cell r="AN6">
            <v>2561207</v>
          </cell>
          <cell r="AO6">
            <v>2577949</v>
          </cell>
          <cell r="AP6">
            <v>2924426</v>
          </cell>
          <cell r="AQ6">
            <v>3190992</v>
          </cell>
          <cell r="AR6">
            <v>4110278</v>
          </cell>
          <cell r="AS6">
            <v>3726271</v>
          </cell>
          <cell r="AT6">
            <v>4160552</v>
          </cell>
          <cell r="AU6">
            <v>5553511</v>
          </cell>
          <cell r="AV6">
            <v>6956229</v>
          </cell>
        </row>
        <row r="7">
          <cell r="B7" t="str">
            <v>в коробках</v>
          </cell>
        </row>
        <row r="8">
          <cell r="B8" t="str">
            <v>Наценка</v>
          </cell>
        </row>
        <row r="9">
          <cell r="B9" t="str">
            <v>в деньгах</v>
          </cell>
          <cell r="M9">
            <v>72943.16</v>
          </cell>
          <cell r="N9">
            <v>62443.9</v>
          </cell>
          <cell r="O9">
            <v>55948.81</v>
          </cell>
          <cell r="P9">
            <v>66911.14</v>
          </cell>
          <cell r="Q9">
            <v>84690.47</v>
          </cell>
          <cell r="R9">
            <v>93081.090000000084</v>
          </cell>
          <cell r="S9">
            <v>123445.36</v>
          </cell>
          <cell r="T9">
            <v>156873.32</v>
          </cell>
          <cell r="U9">
            <v>151472.60999999999</v>
          </cell>
          <cell r="V9">
            <v>165947.64000000001</v>
          </cell>
          <cell r="W9">
            <v>174692.23</v>
          </cell>
          <cell r="X9">
            <v>194929.85</v>
          </cell>
          <cell r="Y9">
            <v>202195.15969999996</v>
          </cell>
          <cell r="Z9">
            <v>201645.18</v>
          </cell>
          <cell r="AA9">
            <v>204109</v>
          </cell>
          <cell r="AB9">
            <v>199229</v>
          </cell>
          <cell r="AC9">
            <v>209988</v>
          </cell>
          <cell r="AD9">
            <v>208793</v>
          </cell>
          <cell r="AE9">
            <v>206966</v>
          </cell>
          <cell r="AF9">
            <v>233896</v>
          </cell>
          <cell r="AG9">
            <v>232926</v>
          </cell>
          <cell r="AH9">
            <v>263304</v>
          </cell>
          <cell r="AI9">
            <v>247076</v>
          </cell>
          <cell r="AJ9">
            <v>314196</v>
          </cell>
          <cell r="AK9">
            <v>301083</v>
          </cell>
          <cell r="AL9">
            <v>309034.39</v>
          </cell>
          <cell r="AM9">
            <v>303635</v>
          </cell>
          <cell r="AN9">
            <v>309847</v>
          </cell>
          <cell r="AO9">
            <v>334717</v>
          </cell>
          <cell r="AP9">
            <v>390846</v>
          </cell>
          <cell r="AQ9">
            <v>411243</v>
          </cell>
          <cell r="AR9">
            <v>347375</v>
          </cell>
          <cell r="AS9">
            <v>434012</v>
          </cell>
          <cell r="AT9">
            <v>405192</v>
          </cell>
          <cell r="AU9">
            <v>739996</v>
          </cell>
          <cell r="AV9">
            <v>933675</v>
          </cell>
        </row>
        <row r="10">
          <cell r="B10" t="str">
            <v>в процентах</v>
          </cell>
          <cell r="M10">
            <v>0.18237638384650287</v>
          </cell>
          <cell r="N10">
            <v>0.17434859153061635</v>
          </cell>
          <cell r="O10">
            <v>0.1474572479533052</v>
          </cell>
          <cell r="P10">
            <v>0.1478329856412009</v>
          </cell>
          <cell r="Q10">
            <v>0.1376952521334191</v>
          </cell>
          <cell r="R10">
            <v>0.12715244625232197</v>
          </cell>
          <cell r="S10">
            <v>0.13339532099486673</v>
          </cell>
          <cell r="T10">
            <v>0.15850025698281814</v>
          </cell>
          <cell r="U10">
            <v>0.14987329409392838</v>
          </cell>
          <cell r="V10">
            <v>0.13767843528303045</v>
          </cell>
          <cell r="W10">
            <v>0.14417391756039422</v>
          </cell>
          <cell r="X10">
            <v>0.15129880104165189</v>
          </cell>
          <cell r="Y10">
            <v>0.14901188066950266</v>
          </cell>
          <cell r="Z10">
            <v>0.1469468627370176</v>
          </cell>
          <cell r="AA10">
            <v>0.13732266914971347</v>
          </cell>
          <cell r="AB10">
            <v>0.1331</v>
          </cell>
          <cell r="AC10">
            <v>0.1368</v>
          </cell>
          <cell r="AD10">
            <v>0.1263</v>
          </cell>
          <cell r="AE10">
            <v>0.1246</v>
          </cell>
          <cell r="AF10">
            <v>0.1381</v>
          </cell>
          <cell r="AG10">
            <v>0.12709999999999999</v>
          </cell>
          <cell r="AH10">
            <v>0.13159999999999999</v>
          </cell>
          <cell r="AI10">
            <v>0.11550000000000001</v>
          </cell>
          <cell r="AJ10">
            <v>0.13120000000000001</v>
          </cell>
          <cell r="AK10">
            <v>0.13539999999999999</v>
          </cell>
          <cell r="AL10">
            <v>0.12859999999999999</v>
          </cell>
          <cell r="AM10">
            <v>0.13420000000000001</v>
          </cell>
          <cell r="AN10">
            <v>0.1376</v>
          </cell>
          <cell r="AO10">
            <v>0.1492</v>
          </cell>
          <cell r="AP10">
            <v>0.15429999999999999</v>
          </cell>
          <cell r="AQ10">
            <v>0.1479</v>
          </cell>
          <cell r="AR10">
            <v>9.2299999999999993E-2</v>
          </cell>
          <cell r="AS10">
            <v>0.1318</v>
          </cell>
          <cell r="AT10">
            <v>0.1079</v>
          </cell>
          <cell r="AU10">
            <v>0.1537</v>
          </cell>
          <cell r="AV10">
            <v>0.155</v>
          </cell>
        </row>
        <row r="11">
          <cell r="B11" t="str">
            <v>Оборот</v>
          </cell>
        </row>
        <row r="12">
          <cell r="B12" t="str">
            <v>запас товара</v>
          </cell>
          <cell r="M12">
            <v>976982.73</v>
          </cell>
          <cell r="N12">
            <v>1135060.73</v>
          </cell>
          <cell r="O12">
            <v>1190343.8999999999</v>
          </cell>
          <cell r="P12">
            <v>1155089.05</v>
          </cell>
          <cell r="Q12">
            <v>1211683.2</v>
          </cell>
          <cell r="R12">
            <v>1305246.51</v>
          </cell>
          <cell r="S12">
            <v>2089079.81</v>
          </cell>
          <cell r="T12">
            <v>1952278.43</v>
          </cell>
          <cell r="U12">
            <v>1565536.81</v>
          </cell>
          <cell r="V12">
            <v>1584980.32</v>
          </cell>
          <cell r="W12">
            <v>1533763.63</v>
          </cell>
          <cell r="X12">
            <v>2413120.77</v>
          </cell>
          <cell r="Y12">
            <v>2169990.58</v>
          </cell>
          <cell r="Z12">
            <v>2385221.09</v>
          </cell>
          <cell r="AA12">
            <v>2084940</v>
          </cell>
          <cell r="AB12">
            <v>2219037</v>
          </cell>
          <cell r="AC12">
            <v>2471468</v>
          </cell>
          <cell r="AD12">
            <v>2424041</v>
          </cell>
          <cell r="AE12">
            <v>2591475</v>
          </cell>
          <cell r="AF12">
            <v>3379857</v>
          </cell>
          <cell r="AG12">
            <v>3195737</v>
          </cell>
          <cell r="AH12">
            <v>3702903</v>
          </cell>
          <cell r="AI12">
            <v>3636066</v>
          </cell>
          <cell r="AJ12">
            <v>3604583</v>
          </cell>
          <cell r="AK12">
            <v>3561336</v>
          </cell>
          <cell r="AL12">
            <v>3401488</v>
          </cell>
          <cell r="AM12">
            <v>3446945</v>
          </cell>
          <cell r="AN12">
            <v>3593973</v>
          </cell>
          <cell r="AO12">
            <v>4066016</v>
          </cell>
          <cell r="AP12">
            <v>4597318</v>
          </cell>
          <cell r="AQ12">
            <v>5097189</v>
          </cell>
          <cell r="AR12">
            <v>4062500</v>
          </cell>
          <cell r="AS12">
            <v>6729819</v>
          </cell>
          <cell r="AT12">
            <v>9228455</v>
          </cell>
          <cell r="AU12">
            <v>12825061</v>
          </cell>
          <cell r="AV12">
            <v>13885669</v>
          </cell>
        </row>
        <row r="13">
          <cell r="B13" t="str">
            <v>коэф. Обор</v>
          </cell>
          <cell r="M13">
            <v>2.0659279282487377</v>
          </cell>
          <cell r="N13">
            <v>2.6986744107266354</v>
          </cell>
          <cell r="O13">
            <v>2.7340799349522906</v>
          </cell>
          <cell r="P13">
            <v>2.2233594700689592</v>
          </cell>
          <cell r="Q13">
            <v>1.7315999449344439</v>
          </cell>
          <cell r="R13">
            <v>1.5818785687500141</v>
          </cell>
          <cell r="S13">
            <v>1.991771172102448</v>
          </cell>
          <cell r="T13">
            <v>1.7026543971516002</v>
          </cell>
          <cell r="U13">
            <v>1.3471111787523906</v>
          </cell>
          <cell r="V13">
            <v>1.1558439099833631</v>
          </cell>
          <cell r="W13">
            <v>1.1063167873091244</v>
          </cell>
          <cell r="X13">
            <v>1.6268523657500198</v>
          </cell>
          <cell r="Y13">
            <v>1.3918212737739339</v>
          </cell>
          <cell r="Z13">
            <v>1.5155065440210063</v>
          </cell>
          <cell r="AA13">
            <v>1.2333602491636868</v>
          </cell>
          <cell r="AB13">
            <v>1.3082980322794606</v>
          </cell>
          <cell r="AC13">
            <v>1.4159975707435015</v>
          </cell>
          <cell r="AD13">
            <v>1.3023180224012103</v>
          </cell>
          <cell r="AE13">
            <v>1.3870861382646242</v>
          </cell>
          <cell r="AF13">
            <v>1.7529342144707212</v>
          </cell>
          <cell r="AG13">
            <v>1.5475469169030631</v>
          </cell>
          <cell r="AH13">
            <v>1.6359892604189357</v>
          </cell>
          <cell r="AI13">
            <v>1.5241712574016957</v>
          </cell>
          <cell r="AJ13">
            <v>1.3301967073730576</v>
          </cell>
          <cell r="AK13">
            <v>1.4102910247662706</v>
          </cell>
          <cell r="AL13">
            <v>1.2544723581766328</v>
          </cell>
          <cell r="AM13">
            <v>1.3431407160102433</v>
          </cell>
          <cell r="AN13">
            <v>1.4032341001723017</v>
          </cell>
          <cell r="AO13">
            <v>1.5772290297441882</v>
          </cell>
          <cell r="AP13">
            <v>1.5720411458522117</v>
          </cell>
          <cell r="AQ13">
            <v>1.5973681538530964</v>
          </cell>
          <cell r="AR13">
            <v>0.98837596873009559</v>
          </cell>
          <cell r="AS13">
            <v>1.8060465811531152</v>
          </cell>
          <cell r="AT13">
            <v>2.2180842830470571</v>
          </cell>
          <cell r="AU13">
            <v>2.3093608709877409</v>
          </cell>
          <cell r="AV13">
            <v>1.9961489191917057</v>
          </cell>
        </row>
        <row r="15">
          <cell r="B15" t="str">
            <v>Завтур А.</v>
          </cell>
        </row>
        <row r="16">
          <cell r="A16" t="str">
            <v>Продано за прошлую неделю</v>
          </cell>
        </row>
        <row r="17">
          <cell r="B17" t="str">
            <v>в деньгах</v>
          </cell>
          <cell r="C17">
            <v>5935904.4399999995</v>
          </cell>
          <cell r="D17">
            <v>6990786.5</v>
          </cell>
          <cell r="E17">
            <v>6953765.8300000001</v>
          </cell>
          <cell r="F17">
            <v>6804406.0800000001</v>
          </cell>
          <cell r="G17">
            <v>6858866.1999999993</v>
          </cell>
          <cell r="H17">
            <v>7312029.5700000003</v>
          </cell>
          <cell r="I17">
            <v>8222571.0999999996</v>
          </cell>
          <cell r="J17">
            <v>8666979.5500000007</v>
          </cell>
          <cell r="K17">
            <v>8344612.6899999995</v>
          </cell>
          <cell r="L17">
            <v>11143688.26</v>
          </cell>
          <cell r="M17">
            <v>8715060.6600000001</v>
          </cell>
          <cell r="N17">
            <v>8849274.7599999998</v>
          </cell>
          <cell r="O17">
            <v>8984850.3399999999</v>
          </cell>
          <cell r="P17">
            <v>9536419.7399999984</v>
          </cell>
          <cell r="Q17">
            <v>11023184.039999999</v>
          </cell>
          <cell r="R17">
            <v>10371379.1</v>
          </cell>
          <cell r="S17">
            <v>12478496.939999999</v>
          </cell>
          <cell r="T17">
            <v>12474499.879999999</v>
          </cell>
          <cell r="U17">
            <v>12543483.789999999</v>
          </cell>
          <cell r="V17">
            <v>11735430.190000001</v>
          </cell>
          <cell r="W17">
            <v>12451506.489999998</v>
          </cell>
          <cell r="X17">
            <v>11704217.92</v>
          </cell>
          <cell r="Y17">
            <v>12783625.68</v>
          </cell>
          <cell r="Z17">
            <v>14199453.23</v>
          </cell>
          <cell r="AA17">
            <v>14625819</v>
          </cell>
          <cell r="AB17">
            <v>12513127</v>
          </cell>
          <cell r="AC17">
            <v>12743469</v>
          </cell>
          <cell r="AD17">
            <v>14380789</v>
          </cell>
          <cell r="AE17">
            <v>14667850</v>
          </cell>
          <cell r="AF17">
            <v>13787012</v>
          </cell>
          <cell r="AG17">
            <v>14201907</v>
          </cell>
          <cell r="AH17">
            <v>12348370</v>
          </cell>
          <cell r="AI17">
            <v>13278825</v>
          </cell>
          <cell r="AJ17">
            <v>12217335</v>
          </cell>
          <cell r="AK17">
            <v>12057340</v>
          </cell>
          <cell r="AL17">
            <v>11763198</v>
          </cell>
          <cell r="AM17">
            <v>11544614</v>
          </cell>
          <cell r="AN17">
            <v>10471957</v>
          </cell>
          <cell r="AO17">
            <v>10637535</v>
          </cell>
          <cell r="AP17">
            <v>11283985</v>
          </cell>
          <cell r="AQ17">
            <v>11015543</v>
          </cell>
          <cell r="AR17">
            <v>11788075</v>
          </cell>
          <cell r="AS17">
            <v>12496379</v>
          </cell>
          <cell r="AT17">
            <v>12835360</v>
          </cell>
          <cell r="AU17">
            <v>17401283</v>
          </cell>
          <cell r="AV17">
            <v>17920878</v>
          </cell>
        </row>
        <row r="18">
          <cell r="B18" t="str">
            <v>в коробках</v>
          </cell>
          <cell r="AA18">
            <v>14625819</v>
          </cell>
        </row>
        <row r="19">
          <cell r="B19" t="str">
            <v>Наценка</v>
          </cell>
        </row>
        <row r="20">
          <cell r="B20" t="str">
            <v>в деньгах</v>
          </cell>
          <cell r="C20">
            <v>579372.42000000004</v>
          </cell>
          <cell r="D20">
            <v>587745.27</v>
          </cell>
          <cell r="E20">
            <v>594306.42000000004</v>
          </cell>
          <cell r="F20">
            <v>705629.48</v>
          </cell>
          <cell r="G20">
            <v>690908.43</v>
          </cell>
          <cell r="H20">
            <v>783155.58</v>
          </cell>
          <cell r="I20">
            <v>813240.36999999918</v>
          </cell>
          <cell r="J20">
            <v>936899.25000000093</v>
          </cell>
          <cell r="K20">
            <v>840505.19999999925</v>
          </cell>
          <cell r="L20">
            <v>1170559.69</v>
          </cell>
          <cell r="M20">
            <v>788699.65</v>
          </cell>
          <cell r="N20">
            <v>803969.47</v>
          </cell>
          <cell r="O20">
            <v>844947.63000000082</v>
          </cell>
          <cell r="P20">
            <v>866628.44999999925</v>
          </cell>
          <cell r="Q20">
            <v>963334.62999999896</v>
          </cell>
          <cell r="R20">
            <v>998783.01</v>
          </cell>
          <cell r="S20">
            <v>1090697.03</v>
          </cell>
          <cell r="T20">
            <v>1187269.69</v>
          </cell>
          <cell r="U20">
            <v>1115828.3700000001</v>
          </cell>
          <cell r="V20">
            <v>1059596.57</v>
          </cell>
          <cell r="W20">
            <v>1030404.03</v>
          </cell>
          <cell r="X20">
            <v>1056089.81</v>
          </cell>
          <cell r="Y20">
            <v>953862.12999999896</v>
          </cell>
          <cell r="Z20">
            <v>1061840.26</v>
          </cell>
          <cell r="AA20">
            <v>1098069</v>
          </cell>
          <cell r="AB20">
            <v>959725</v>
          </cell>
          <cell r="AC20">
            <v>920107</v>
          </cell>
          <cell r="AD20">
            <v>1053902</v>
          </cell>
          <cell r="AE20">
            <v>1048825</v>
          </cell>
          <cell r="AF20">
            <v>1045544</v>
          </cell>
          <cell r="AG20">
            <v>1047929</v>
          </cell>
          <cell r="AH20">
            <v>918037</v>
          </cell>
          <cell r="AI20">
            <v>958811</v>
          </cell>
          <cell r="AJ20">
            <v>975971</v>
          </cell>
          <cell r="AK20">
            <v>992496</v>
          </cell>
          <cell r="AL20">
            <v>925751</v>
          </cell>
          <cell r="AM20">
            <v>902657</v>
          </cell>
          <cell r="AN20">
            <v>873141</v>
          </cell>
          <cell r="AO20">
            <v>899695</v>
          </cell>
          <cell r="AP20">
            <v>954334</v>
          </cell>
          <cell r="AQ20">
            <v>957374</v>
          </cell>
          <cell r="AR20">
            <v>959846</v>
          </cell>
          <cell r="AS20">
            <v>875682</v>
          </cell>
          <cell r="AT20">
            <v>1032345</v>
          </cell>
          <cell r="AU20">
            <v>1410082</v>
          </cell>
          <cell r="AV20">
            <v>1504245</v>
          </cell>
        </row>
        <row r="21">
          <cell r="B21" t="str">
            <v>в процентах</v>
          </cell>
          <cell r="C21">
            <v>0.1081618513315636</v>
          </cell>
          <cell r="D21">
            <v>9.1791579795902703E-2</v>
          </cell>
          <cell r="E21">
            <v>9.3452348963101575E-2</v>
          </cell>
          <cell r="F21">
            <v>0.11570016845673607</v>
          </cell>
          <cell r="G21">
            <v>0.11201575233871942</v>
          </cell>
          <cell r="H21">
            <v>0.1199526260117022</v>
          </cell>
          <cell r="I21">
            <v>0.10975895119747194</v>
          </cell>
          <cell r="J21">
            <v>0.12120174870628458</v>
          </cell>
          <cell r="K21">
            <v>0.11200601818671434</v>
          </cell>
          <cell r="L21">
            <v>0.11737136263550646</v>
          </cell>
          <cell r="M21">
            <v>9.9503372229067827E-2</v>
          </cell>
          <cell r="N21">
            <v>9.9930262559371444E-2</v>
          </cell>
          <cell r="O21">
            <v>0.10380316081197989</v>
          </cell>
          <cell r="P21">
            <v>9.9959551621455395E-2</v>
          </cell>
          <cell r="Q21">
            <v>9.5760342997022949E-2</v>
          </cell>
          <cell r="R21">
            <v>0.10656417927426125</v>
          </cell>
          <cell r="S21">
            <v>9.5777677744603079E-2</v>
          </cell>
          <cell r="T21">
            <v>0.10518698299002265</v>
          </cell>
          <cell r="U21">
            <v>9.7642808519334962E-2</v>
          </cell>
          <cell r="V21">
            <v>9.9251881184712579E-2</v>
          </cell>
          <cell r="W21">
            <v>9.0219314081873683E-2</v>
          </cell>
          <cell r="X21">
            <v>9.9180794886210302E-2</v>
          </cell>
          <cell r="Y21">
            <v>8.0632391845228288E-2</v>
          </cell>
          <cell r="Z21">
            <v>8.0824443711710284E-2</v>
          </cell>
          <cell r="AA21">
            <v>8.1199999999999994E-2</v>
          </cell>
          <cell r="AB21">
            <v>8.3099999999999993E-2</v>
          </cell>
          <cell r="AC21">
            <v>7.7799999999999994E-2</v>
          </cell>
          <cell r="AD21">
            <v>7.9100000000000004E-2</v>
          </cell>
          <cell r="AE21">
            <v>7.6999999999999999E-2</v>
          </cell>
          <cell r="AF21">
            <v>8.2100000000000006E-2</v>
          </cell>
          <cell r="AG21">
            <v>7.9699999999999993E-2</v>
          </cell>
          <cell r="AH21">
            <v>8.0299999999999996E-2</v>
          </cell>
          <cell r="AI21">
            <v>7.7799999999999994E-2</v>
          </cell>
          <cell r="AJ21">
            <v>8.6800000000000002E-2</v>
          </cell>
          <cell r="AK21">
            <v>8.9700000000000002E-2</v>
          </cell>
          <cell r="AL21">
            <v>8.5400000000000004E-2</v>
          </cell>
          <cell r="AM21">
            <v>8.48E-2</v>
          </cell>
          <cell r="AN21">
            <v>9.0999999999999998E-2</v>
          </cell>
          <cell r="AO21">
            <v>9.2399999999999996E-2</v>
          </cell>
          <cell r="AP21">
            <v>9.2399999999999996E-2</v>
          </cell>
          <cell r="AQ21">
            <v>9.5200000000000007E-2</v>
          </cell>
          <cell r="AR21">
            <v>8.8599999999999998E-2</v>
          </cell>
          <cell r="AS21">
            <v>7.5399999999999995E-2</v>
          </cell>
          <cell r="AT21">
            <v>8.7499999999999994E-2</v>
          </cell>
          <cell r="AU21">
            <v>8.8200000000000001E-2</v>
          </cell>
          <cell r="AV21">
            <v>9.1600000000000001E-2</v>
          </cell>
        </row>
        <row r="22">
          <cell r="B22" t="str">
            <v>Оборот</v>
          </cell>
        </row>
        <row r="23">
          <cell r="B23" t="str">
            <v>запас товара</v>
          </cell>
          <cell r="C23">
            <v>11721000.17</v>
          </cell>
          <cell r="D23">
            <v>8275997.0999999996</v>
          </cell>
          <cell r="E23">
            <v>7476180.6400000006</v>
          </cell>
          <cell r="F23">
            <v>8448320.5599999987</v>
          </cell>
          <cell r="G23">
            <v>8954025.4100000001</v>
          </cell>
          <cell r="H23">
            <v>7377890.5499999998</v>
          </cell>
          <cell r="I23">
            <v>8423701.9900000002</v>
          </cell>
          <cell r="J23">
            <v>9391035.6400000006</v>
          </cell>
          <cell r="K23">
            <v>9193912.5899999999</v>
          </cell>
          <cell r="L23">
            <v>8506884.3800000008</v>
          </cell>
          <cell r="M23">
            <v>10106205.26</v>
          </cell>
          <cell r="N23">
            <v>8772224.6799999997</v>
          </cell>
          <cell r="O23">
            <v>8606531.0800000001</v>
          </cell>
          <cell r="P23">
            <v>8875427.8200000003</v>
          </cell>
          <cell r="Q23">
            <v>8327587.2599999998</v>
          </cell>
          <cell r="R23">
            <v>10338533.74</v>
          </cell>
          <cell r="S23">
            <v>11598433.24</v>
          </cell>
          <cell r="T23">
            <v>10180688.49</v>
          </cell>
          <cell r="U23">
            <v>11360295.91</v>
          </cell>
          <cell r="V23">
            <v>11787893.57</v>
          </cell>
          <cell r="W23">
            <v>12094148.800000001</v>
          </cell>
          <cell r="X23">
            <v>11016202.699999999</v>
          </cell>
          <cell r="Y23">
            <v>12004381.890000001</v>
          </cell>
          <cell r="Z23">
            <v>13506586.399999999</v>
          </cell>
          <cell r="AA23">
            <v>10511663</v>
          </cell>
          <cell r="AB23">
            <v>12123985</v>
          </cell>
          <cell r="AC23">
            <v>11395924</v>
          </cell>
          <cell r="AD23">
            <v>10747229</v>
          </cell>
          <cell r="AE23">
            <v>11341675</v>
          </cell>
          <cell r="AF23">
            <v>12206258</v>
          </cell>
          <cell r="AG23">
            <v>12662717</v>
          </cell>
          <cell r="AH23">
            <v>10732819</v>
          </cell>
          <cell r="AI23">
            <v>11825499</v>
          </cell>
          <cell r="AJ23">
            <v>11877860</v>
          </cell>
          <cell r="AK23">
            <v>11770358</v>
          </cell>
          <cell r="AL23">
            <v>14029951</v>
          </cell>
          <cell r="AM23">
            <v>13431115</v>
          </cell>
          <cell r="AN23">
            <v>12367336</v>
          </cell>
          <cell r="AO23">
            <v>11957153</v>
          </cell>
          <cell r="AP23">
            <v>12863340</v>
          </cell>
          <cell r="AQ23">
            <v>13181095</v>
          </cell>
          <cell r="AR23">
            <v>16945849</v>
          </cell>
          <cell r="AS23">
            <v>16048387</v>
          </cell>
          <cell r="AT23">
            <v>22133644</v>
          </cell>
          <cell r="AU23">
            <v>29896954</v>
          </cell>
          <cell r="AV23">
            <v>26709322</v>
          </cell>
        </row>
        <row r="24">
          <cell r="B24" t="str">
            <v>коэф. Обор</v>
          </cell>
          <cell r="C24">
            <v>1.9745938110149228</v>
          </cell>
          <cell r="D24">
            <v>1.1838434917158462</v>
          </cell>
          <cell r="E24">
            <v>1.0751268913523366</v>
          </cell>
          <cell r="F24">
            <v>1.2415955868406958</v>
          </cell>
          <cell r="G24">
            <v>1.3054672811666745</v>
          </cell>
          <cell r="H24">
            <v>1.0090072091981432</v>
          </cell>
          <cell r="I24">
            <v>1.0244608271006621</v>
          </cell>
          <cell r="J24">
            <v>1.0835419174376615</v>
          </cell>
          <cell r="K24">
            <v>1.1017782288467124</v>
          </cell>
          <cell r="L24">
            <v>0.76338140313340042</v>
          </cell>
          <cell r="M24">
            <v>1.1596253490678514</v>
          </cell>
          <cell r="N24">
            <v>0.99129306275489626</v>
          </cell>
          <cell r="O24">
            <v>0.95789364923356091</v>
          </cell>
          <cell r="P24">
            <v>0.9306876230261234</v>
          </cell>
          <cell r="Q24">
            <v>0.755461147140568</v>
          </cell>
          <cell r="R24">
            <v>0.99683307690488343</v>
          </cell>
          <cell r="S24">
            <v>0.92947358129496005</v>
          </cell>
          <cell r="T24">
            <v>0.81611997177717721</v>
          </cell>
          <cell r="U24">
            <v>0.9056731048719282</v>
          </cell>
          <cell r="V24">
            <v>1.0044705118730717</v>
          </cell>
          <cell r="W24">
            <v>0.97130004387123781</v>
          </cell>
          <cell r="X24">
            <v>0.94121647215536464</v>
          </cell>
          <cell r="Y24">
            <v>0.9390436008135683</v>
          </cell>
          <cell r="Z24">
            <v>0.95120468240733791</v>
          </cell>
          <cell r="AA24">
            <v>0.71870594050151992</v>
          </cell>
          <cell r="AB24">
            <v>0.96890129861224938</v>
          </cell>
          <cell r="AC24">
            <v>0.89425603028500322</v>
          </cell>
          <cell r="AD24">
            <v>0.74733236124944191</v>
          </cell>
          <cell r="AE24">
            <v>0.77323363683157387</v>
          </cell>
          <cell r="AF24">
            <v>0.88534469977976371</v>
          </cell>
          <cell r="AG24">
            <v>0.89162089288431479</v>
          </cell>
          <cell r="AH24">
            <v>0.86916888625786237</v>
          </cell>
          <cell r="AI24">
            <v>0.89055311746332977</v>
          </cell>
          <cell r="AJ24">
            <v>0.97221366198111125</v>
          </cell>
          <cell r="AK24">
            <v>0.97619856452584064</v>
          </cell>
          <cell r="AL24">
            <v>1.1926987031927883</v>
          </cell>
          <cell r="AM24">
            <v>1.1634096211445442</v>
          </cell>
          <cell r="AN24">
            <v>1.1809956820869298</v>
          </cell>
          <cell r="AO24">
            <v>1.124052987839758</v>
          </cell>
          <cell r="AP24">
            <v>1.1399642945289274</v>
          </cell>
          <cell r="AQ24">
            <v>1.1965905811452056</v>
          </cell>
          <cell r="AR24">
            <v>1.4375416681688911</v>
          </cell>
          <cell r="AS24">
            <v>1.2842429795063033</v>
          </cell>
          <cell r="AT24">
            <v>1.724427207339724</v>
          </cell>
          <cell r="AU24">
            <v>1.7180890627432472</v>
          </cell>
          <cell r="AV24">
            <v>1.4904025349650838</v>
          </cell>
        </row>
        <row r="26">
          <cell r="B26" t="str">
            <v>Лунина Е.</v>
          </cell>
        </row>
        <row r="27">
          <cell r="A27" t="str">
            <v>Продано за прошлую неделю</v>
          </cell>
        </row>
        <row r="28">
          <cell r="B28" t="str">
            <v>в деньгах</v>
          </cell>
          <cell r="C28">
            <v>4050341.09</v>
          </cell>
          <cell r="D28">
            <v>5676552.5999999996</v>
          </cell>
          <cell r="E28">
            <v>6479221.1699999999</v>
          </cell>
          <cell r="F28">
            <v>6409159.3699999992</v>
          </cell>
          <cell r="G28">
            <v>7018446.4500000002</v>
          </cell>
          <cell r="H28">
            <v>6911196.79</v>
          </cell>
          <cell r="I28">
            <v>6985454.1200000001</v>
          </cell>
          <cell r="J28">
            <v>6681087.3200000003</v>
          </cell>
          <cell r="K28">
            <v>7530954.71</v>
          </cell>
          <cell r="L28">
            <v>7756008.3699999992</v>
          </cell>
          <cell r="M28">
            <v>7786599.3499999996</v>
          </cell>
          <cell r="N28">
            <v>7423523.2599999998</v>
          </cell>
          <cell r="O28">
            <v>7757886.4400000004</v>
          </cell>
          <cell r="P28">
            <v>7695628</v>
          </cell>
          <cell r="Q28">
            <v>8066171.7599999998</v>
          </cell>
          <cell r="R28">
            <v>8833570.6400000006</v>
          </cell>
          <cell r="S28">
            <v>9026795.3300000001</v>
          </cell>
          <cell r="T28">
            <v>8536433.4600000009</v>
          </cell>
          <cell r="U28">
            <v>7512967.8900000006</v>
          </cell>
          <cell r="V28">
            <v>9202946.1899999995</v>
          </cell>
          <cell r="W28">
            <v>8730027.7800000012</v>
          </cell>
          <cell r="X28">
            <v>8554141.0800000001</v>
          </cell>
          <cell r="Y28">
            <v>8772979.6500000004</v>
          </cell>
          <cell r="Z28">
            <v>8322040.5100000007</v>
          </cell>
          <cell r="AA28">
            <v>8451420</v>
          </cell>
          <cell r="AB28">
            <v>8546997</v>
          </cell>
          <cell r="AC28">
            <v>8652489</v>
          </cell>
          <cell r="AD28">
            <v>8589282</v>
          </cell>
          <cell r="AE28">
            <v>8669576</v>
          </cell>
          <cell r="AF28">
            <v>9125298</v>
          </cell>
          <cell r="AG28">
            <v>8134793</v>
          </cell>
          <cell r="AH28">
            <v>7631816</v>
          </cell>
          <cell r="AI28">
            <v>7345465</v>
          </cell>
          <cell r="AJ28">
            <v>7294112</v>
          </cell>
          <cell r="AK28">
            <v>7456655</v>
          </cell>
          <cell r="AL28">
            <v>7740324</v>
          </cell>
          <cell r="AM28">
            <v>8167171</v>
          </cell>
          <cell r="AN28">
            <v>8151609</v>
          </cell>
          <cell r="AO28">
            <v>8829917</v>
          </cell>
          <cell r="AP28">
            <v>9172541</v>
          </cell>
          <cell r="AQ28">
            <v>9528308</v>
          </cell>
          <cell r="AR28">
            <v>9675195</v>
          </cell>
          <cell r="AS28">
            <v>9393904</v>
          </cell>
          <cell r="AT28">
            <v>9858805</v>
          </cell>
          <cell r="AU28">
            <v>12097369</v>
          </cell>
          <cell r="AV28">
            <v>13140270</v>
          </cell>
        </row>
        <row r="29">
          <cell r="B29" t="str">
            <v>в коробках</v>
          </cell>
        </row>
        <row r="30">
          <cell r="B30" t="str">
            <v>Наценка</v>
          </cell>
        </row>
        <row r="31">
          <cell r="B31" t="str">
            <v>в деньгах</v>
          </cell>
          <cell r="C31">
            <v>308354.02</v>
          </cell>
          <cell r="D31">
            <v>437277.26</v>
          </cell>
          <cell r="E31">
            <v>464129.93999999948</v>
          </cell>
          <cell r="F31">
            <v>451958.93</v>
          </cell>
          <cell r="G31">
            <v>555257.56000000006</v>
          </cell>
          <cell r="H31">
            <v>540658.89</v>
          </cell>
          <cell r="I31">
            <v>555061.96</v>
          </cell>
          <cell r="J31">
            <v>500488.62</v>
          </cell>
          <cell r="K31">
            <v>538273.59000000102</v>
          </cell>
          <cell r="L31">
            <v>583749.41999999899</v>
          </cell>
          <cell r="M31">
            <v>586304.17000000004</v>
          </cell>
          <cell r="N31">
            <v>581396.47</v>
          </cell>
          <cell r="O31">
            <v>598643.43000000063</v>
          </cell>
          <cell r="P31">
            <v>614131.85</v>
          </cell>
          <cell r="Q31">
            <v>600041.1</v>
          </cell>
          <cell r="R31">
            <v>647876.31000000052</v>
          </cell>
          <cell r="S31">
            <v>673996.31</v>
          </cell>
          <cell r="T31">
            <v>664617.74</v>
          </cell>
          <cell r="U31">
            <v>605297.21000000089</v>
          </cell>
          <cell r="V31">
            <v>692183.18</v>
          </cell>
          <cell r="W31">
            <v>675753.1500000013</v>
          </cell>
          <cell r="X31">
            <v>639940.73</v>
          </cell>
          <cell r="Y31">
            <v>617906.79000000097</v>
          </cell>
          <cell r="Z31">
            <v>589512.32000000123</v>
          </cell>
          <cell r="AA31">
            <v>591522</v>
          </cell>
          <cell r="AB31">
            <v>611404</v>
          </cell>
          <cell r="AC31">
            <v>624842</v>
          </cell>
          <cell r="AD31">
            <v>676447</v>
          </cell>
          <cell r="AE31">
            <v>606947</v>
          </cell>
          <cell r="AF31">
            <v>588542</v>
          </cell>
          <cell r="AG31">
            <v>560958</v>
          </cell>
          <cell r="AH31">
            <v>545155</v>
          </cell>
          <cell r="AI31">
            <v>522241</v>
          </cell>
          <cell r="AJ31">
            <v>545846</v>
          </cell>
          <cell r="AK31">
            <v>566337</v>
          </cell>
          <cell r="AL31">
            <v>586058</v>
          </cell>
          <cell r="AM31">
            <v>618323</v>
          </cell>
          <cell r="AN31">
            <v>634765</v>
          </cell>
          <cell r="AO31">
            <v>675938</v>
          </cell>
          <cell r="AP31">
            <v>708706</v>
          </cell>
          <cell r="AQ31">
            <v>728229</v>
          </cell>
          <cell r="AR31">
            <v>736974</v>
          </cell>
          <cell r="AS31">
            <v>698759</v>
          </cell>
          <cell r="AT31">
            <v>733177</v>
          </cell>
          <cell r="AU31">
            <v>899404</v>
          </cell>
          <cell r="AV31">
            <v>912842</v>
          </cell>
        </row>
        <row r="32">
          <cell r="B32" t="str">
            <v>в процентах</v>
          </cell>
          <cell r="C32">
            <v>8.2403817605922414E-2</v>
          </cell>
          <cell r="D32">
            <v>8.3461400980693642E-2</v>
          </cell>
          <cell r="E32">
            <v>7.7160914482089976E-2</v>
          </cell>
          <cell r="F32">
            <v>7.5867672164477318E-2</v>
          </cell>
          <cell r="G32">
            <v>8.5910773992557726E-2</v>
          </cell>
          <cell r="H32">
            <v>8.4868640370226817E-2</v>
          </cell>
          <cell r="I32">
            <v>8.6318524001186253E-2</v>
          </cell>
          <cell r="J32">
            <v>8.0977368745846573E-2</v>
          </cell>
          <cell r="K32">
            <v>7.6976710472391893E-2</v>
          </cell>
          <cell r="L32">
            <v>8.1389897390695715E-2</v>
          </cell>
          <cell r="M32">
            <v>8.1427796408757802E-2</v>
          </cell>
          <cell r="N32">
            <v>8.4973062885904213E-2</v>
          </cell>
          <cell r="O32">
            <v>8.3618258126427342E-2</v>
          </cell>
          <cell r="P32">
            <v>8.6723460267644145E-2</v>
          </cell>
          <cell r="Q32">
            <v>8.0368416697384717E-2</v>
          </cell>
          <cell r="R32">
            <v>7.9147386144823278E-2</v>
          </cell>
          <cell r="S32">
            <v>8.069107234427389E-2</v>
          </cell>
          <cell r="T32">
            <v>8.4430043034594809E-2</v>
          </cell>
          <cell r="U32">
            <v>8.762681923336868E-2</v>
          </cell>
          <cell r="V32">
            <v>8.1330331861749261E-2</v>
          </cell>
          <cell r="W32">
            <v>8.3899938981842406E-2</v>
          </cell>
          <cell r="X32">
            <v>8.0859809165685331E-2</v>
          </cell>
          <cell r="Y32">
            <v>7.5769622247127411E-2</v>
          </cell>
          <cell r="Z32">
            <v>7.6237978771597756E-2</v>
          </cell>
          <cell r="AA32">
            <v>7.5300000000000006E-2</v>
          </cell>
          <cell r="AB32">
            <v>7.6999999999999999E-2</v>
          </cell>
          <cell r="AC32">
            <v>7.7799999999999994E-2</v>
          </cell>
          <cell r="AD32">
            <v>8.5500000000000007E-2</v>
          </cell>
          <cell r="AE32">
            <v>7.5300000000000006E-2</v>
          </cell>
          <cell r="AF32">
            <v>6.8900000000000003E-2</v>
          </cell>
          <cell r="AG32">
            <v>7.4099999999999999E-2</v>
          </cell>
          <cell r="AH32">
            <v>7.6899999999999996E-2</v>
          </cell>
          <cell r="AI32">
            <v>7.6499999999999999E-2</v>
          </cell>
          <cell r="AJ32">
            <v>8.09E-2</v>
          </cell>
          <cell r="AK32">
            <v>8.2199999999999995E-2</v>
          </cell>
          <cell r="AL32">
            <v>8.1900000000000001E-2</v>
          </cell>
          <cell r="AM32">
            <v>8.1900000000000001E-2</v>
          </cell>
          <cell r="AN32">
            <v>8.4400000000000003E-2</v>
          </cell>
          <cell r="AO32">
            <v>8.2900000000000001E-2</v>
          </cell>
          <cell r="AP32">
            <v>8.3699999999999997E-2</v>
          </cell>
          <cell r="AQ32">
            <v>8.2799999999999999E-2</v>
          </cell>
          <cell r="AR32">
            <v>8.2500000000000004E-2</v>
          </cell>
          <cell r="AS32">
            <v>8.0399999999999999E-2</v>
          </cell>
          <cell r="AT32">
            <v>8.0299999999999996E-2</v>
          </cell>
          <cell r="AU32">
            <v>8.0299999999999996E-2</v>
          </cell>
          <cell r="AV32">
            <v>7.4700000000000003E-2</v>
          </cell>
        </row>
        <row r="33">
          <cell r="B33" t="str">
            <v>Оборот</v>
          </cell>
        </row>
        <row r="34">
          <cell r="B34" t="str">
            <v>запас товара</v>
          </cell>
          <cell r="C34">
            <v>13044289.359999999</v>
          </cell>
          <cell r="D34">
            <v>10337937.370000001</v>
          </cell>
          <cell r="E34">
            <v>8323584.8500000006</v>
          </cell>
          <cell r="F34">
            <v>9658949.870000001</v>
          </cell>
          <cell r="G34">
            <v>11230813.550000001</v>
          </cell>
          <cell r="H34">
            <v>9095391.1400000006</v>
          </cell>
          <cell r="I34">
            <v>8730964.6400000006</v>
          </cell>
          <cell r="J34">
            <v>10090264.940000001</v>
          </cell>
          <cell r="K34">
            <v>10195086.66</v>
          </cell>
          <cell r="L34">
            <v>10083564.289999999</v>
          </cell>
          <cell r="M34">
            <v>9195926.379999999</v>
          </cell>
          <cell r="N34">
            <v>10801475.59</v>
          </cell>
          <cell r="O34">
            <v>10534304.91</v>
          </cell>
          <cell r="P34">
            <v>9035154.2300000004</v>
          </cell>
          <cell r="Q34">
            <v>10574750.07</v>
          </cell>
          <cell r="R34">
            <v>9976926</v>
          </cell>
          <cell r="S34">
            <v>12321948.65</v>
          </cell>
          <cell r="T34">
            <v>11188631.83</v>
          </cell>
          <cell r="U34">
            <v>12709766.49</v>
          </cell>
          <cell r="V34">
            <v>11451499.470000001</v>
          </cell>
          <cell r="W34">
            <v>11092475.51</v>
          </cell>
          <cell r="X34">
            <v>10918056.74</v>
          </cell>
          <cell r="Y34">
            <v>10969129.82</v>
          </cell>
          <cell r="Z34">
            <v>9529644.2899999991</v>
          </cell>
          <cell r="AA34">
            <v>10661234</v>
          </cell>
          <cell r="AB34">
            <v>10545838</v>
          </cell>
          <cell r="AC34">
            <v>11171325</v>
          </cell>
          <cell r="AD34">
            <v>11978217</v>
          </cell>
          <cell r="AE34">
            <v>11792868</v>
          </cell>
          <cell r="AF34">
            <v>12089304</v>
          </cell>
          <cell r="AG34">
            <v>12669618</v>
          </cell>
          <cell r="AH34">
            <v>12164142</v>
          </cell>
          <cell r="AI34">
            <v>11871549</v>
          </cell>
          <cell r="AJ34">
            <v>11967263</v>
          </cell>
          <cell r="AK34">
            <v>11635451</v>
          </cell>
          <cell r="AL34">
            <v>11701717</v>
          </cell>
          <cell r="AM34">
            <v>12332791</v>
          </cell>
          <cell r="AN34">
            <v>12432335</v>
          </cell>
          <cell r="AO34">
            <v>12079811</v>
          </cell>
          <cell r="AP34">
            <v>13199646</v>
          </cell>
          <cell r="AQ34">
            <v>13789054</v>
          </cell>
          <cell r="AR34">
            <v>14708892</v>
          </cell>
          <cell r="AS34">
            <v>15533531</v>
          </cell>
          <cell r="AT34">
            <v>22066871</v>
          </cell>
          <cell r="AU34">
            <v>25219740</v>
          </cell>
          <cell r="AV34">
            <v>20353253</v>
          </cell>
        </row>
        <row r="35">
          <cell r="B35" t="str">
            <v>коэф. Обор</v>
          </cell>
          <cell r="C35">
            <v>3.2205409544903292</v>
          </cell>
          <cell r="D35">
            <v>1.8211647276905356</v>
          </cell>
          <cell r="E35">
            <v>1.2846582377122342</v>
          </cell>
          <cell r="F35">
            <v>1.507054094365577</v>
          </cell>
          <cell r="G35">
            <v>1.6001851164654823</v>
          </cell>
          <cell r="H35">
            <v>1.3160370651231306</v>
          </cell>
          <cell r="I35">
            <v>1.2498778876812666</v>
          </cell>
          <cell r="J35">
            <v>1.5102728727694583</v>
          </cell>
          <cell r="K35">
            <v>1.3537575317592103</v>
          </cell>
          <cell r="L35">
            <v>1.3000971387554086</v>
          </cell>
          <cell r="M35">
            <v>1.1809939058955177</v>
          </cell>
          <cell r="N35">
            <v>1.4550335752568249</v>
          </cell>
          <cell r="O35">
            <v>1.3578833605612819</v>
          </cell>
          <cell r="P35">
            <v>1.1740632772270179</v>
          </cell>
          <cell r="Q35">
            <v>1.3109998627155444</v>
          </cell>
          <cell r="R35">
            <v>1.1294329786442958</v>
          </cell>
          <cell r="S35">
            <v>1.3650413241395605</v>
          </cell>
          <cell r="T35">
            <v>1.3106916234312214</v>
          </cell>
          <cell r="U35">
            <v>1.6917104766169844</v>
          </cell>
          <cell r="V35">
            <v>1.2443297215454001</v>
          </cell>
          <cell r="W35">
            <v>1.2706117081794668</v>
          </cell>
          <cell r="X35">
            <v>1.2763475184582764</v>
          </cell>
          <cell r="Y35">
            <v>1.2503311597217714</v>
          </cell>
          <cell r="Z35">
            <v>1.1451090965669908</v>
          </cell>
          <cell r="AA35">
            <v>1.2614725099450743</v>
          </cell>
          <cell r="AB35">
            <v>1.2338647129512272</v>
          </cell>
          <cell r="AC35">
            <v>1.2911111473241976</v>
          </cell>
          <cell r="AD35">
            <v>1.3945539336116803</v>
          </cell>
          <cell r="AE35">
            <v>1.3602589100089786</v>
          </cell>
          <cell r="AF35">
            <v>1.3248119677845041</v>
          </cell>
          <cell r="AG35">
            <v>1.5574604049543732</v>
          </cell>
          <cell r="AH35">
            <v>1.5938725461934617</v>
          </cell>
          <cell r="AI35">
            <v>1.6161739249999829</v>
          </cell>
          <cell r="AJ35">
            <v>1.6406744234253601</v>
          </cell>
          <cell r="AK35">
            <v>1.5604116054718906</v>
          </cell>
          <cell r="AL35">
            <v>1.5117864575177991</v>
          </cell>
          <cell r="AM35">
            <v>1.5100444205221122</v>
          </cell>
          <cell r="AN35">
            <v>1.5251387793501872</v>
          </cell>
          <cell r="AO35">
            <v>1.3680548752610018</v>
          </cell>
          <cell r="AP35">
            <v>1.4390391931744977</v>
          </cell>
          <cell r="AQ35">
            <v>1.4471671150848608</v>
          </cell>
          <cell r="AR35">
            <v>1.5202682736627013</v>
          </cell>
          <cell r="AS35">
            <v>1.6535756592786131</v>
          </cell>
          <cell r="AT35">
            <v>2.2382906447586701</v>
          </cell>
          <cell r="AU35">
            <v>2.0847293324689029</v>
          </cell>
          <cell r="AV35">
            <v>1.5489219780111063</v>
          </cell>
        </row>
        <row r="37">
          <cell r="B37" t="str">
            <v>Горбовская Н.</v>
          </cell>
        </row>
        <row r="38">
          <cell r="A38" t="str">
            <v>Продано за прошлую неделю</v>
          </cell>
        </row>
        <row r="39">
          <cell r="B39" t="str">
            <v>в деньгах</v>
          </cell>
          <cell r="C39">
            <v>7660148.7799999993</v>
          </cell>
          <cell r="D39">
            <v>12642752.710000001</v>
          </cell>
          <cell r="E39">
            <v>12765782.17</v>
          </cell>
          <cell r="F39">
            <v>13530944.699999999</v>
          </cell>
          <cell r="G39">
            <v>4015520.58</v>
          </cell>
          <cell r="H39">
            <v>14310034.49</v>
          </cell>
          <cell r="I39">
            <v>13929659.130000001</v>
          </cell>
          <cell r="J39">
            <v>15169797.550000001</v>
          </cell>
          <cell r="K39">
            <v>15446614.73</v>
          </cell>
          <cell r="L39">
            <v>18579515.810000002</v>
          </cell>
          <cell r="M39">
            <v>15113323.469999999</v>
          </cell>
          <cell r="N39">
            <v>15337109.100000001</v>
          </cell>
          <cell r="O39">
            <v>13628731.329999998</v>
          </cell>
          <cell r="P39">
            <v>15602563.49</v>
          </cell>
          <cell r="Q39">
            <v>14844000.640000001</v>
          </cell>
          <cell r="R39">
            <v>15367283.130000001</v>
          </cell>
          <cell r="S39">
            <v>16531783.439999999</v>
          </cell>
          <cell r="T39">
            <v>13625239.350000001</v>
          </cell>
          <cell r="U39">
            <v>13873963.02</v>
          </cell>
          <cell r="V39">
            <v>16143191.399999999</v>
          </cell>
          <cell r="W39">
            <v>15808278.870000001</v>
          </cell>
          <cell r="X39">
            <v>15616686.73</v>
          </cell>
          <cell r="Y39">
            <v>15169140.649999999</v>
          </cell>
          <cell r="Z39">
            <v>15701191.530000001</v>
          </cell>
          <cell r="AA39">
            <v>16247405</v>
          </cell>
          <cell r="AB39">
            <v>13248730</v>
          </cell>
          <cell r="AC39">
            <v>15771026</v>
          </cell>
          <cell r="AD39">
            <v>14926125</v>
          </cell>
          <cell r="AE39">
            <v>14629597</v>
          </cell>
          <cell r="AF39">
            <v>15382717</v>
          </cell>
          <cell r="AG39">
            <v>14622344</v>
          </cell>
          <cell r="AH39">
            <v>11605629</v>
          </cell>
          <cell r="AI39">
            <v>13745865</v>
          </cell>
          <cell r="AJ39">
            <v>14023082</v>
          </cell>
          <cell r="AK39">
            <v>13786548</v>
          </cell>
          <cell r="AL39">
            <v>14278327</v>
          </cell>
          <cell r="AM39">
            <v>14754887</v>
          </cell>
          <cell r="AN39">
            <v>15331471</v>
          </cell>
          <cell r="AO39">
            <v>14858977</v>
          </cell>
          <cell r="AP39">
            <v>15501840</v>
          </cell>
          <cell r="AQ39">
            <v>14880378</v>
          </cell>
          <cell r="AR39">
            <v>16061509</v>
          </cell>
          <cell r="AS39">
            <v>14392745</v>
          </cell>
          <cell r="AT39">
            <v>14759047</v>
          </cell>
          <cell r="AU39">
            <v>17253129</v>
          </cell>
          <cell r="AV39">
            <v>18116332</v>
          </cell>
        </row>
        <row r="40">
          <cell r="B40" t="str">
            <v>в коробках</v>
          </cell>
        </row>
        <row r="41">
          <cell r="B41" t="str">
            <v>Наценка</v>
          </cell>
        </row>
        <row r="42">
          <cell r="B42" t="str">
            <v>в деньгах</v>
          </cell>
          <cell r="C42">
            <v>482772.42</v>
          </cell>
          <cell r="D42">
            <v>701375.97000000253</v>
          </cell>
          <cell r="E42">
            <v>715718.04000000097</v>
          </cell>
          <cell r="F42">
            <v>873743.98999999836</v>
          </cell>
          <cell r="G42">
            <v>313358.94</v>
          </cell>
          <cell r="H42">
            <v>980045.63000000082</v>
          </cell>
          <cell r="I42">
            <v>883445.32000000216</v>
          </cell>
          <cell r="J42">
            <v>933438.51000000164</v>
          </cell>
          <cell r="K42">
            <v>897083.73999999836</v>
          </cell>
          <cell r="L42">
            <v>1067970.1399999999</v>
          </cell>
          <cell r="M42">
            <v>745943.08</v>
          </cell>
          <cell r="N42">
            <v>720241.06000000238</v>
          </cell>
          <cell r="O42">
            <v>677465.25</v>
          </cell>
          <cell r="P42">
            <v>760791.99000000209</v>
          </cell>
          <cell r="Q42">
            <v>729795.91</v>
          </cell>
          <cell r="R42">
            <v>808667.06000000052</v>
          </cell>
          <cell r="S42">
            <v>822515.11000000127</v>
          </cell>
          <cell r="T42">
            <v>745090.44000000134</v>
          </cell>
          <cell r="U42">
            <v>719879.87999999896</v>
          </cell>
          <cell r="V42">
            <v>859665.52999999747</v>
          </cell>
          <cell r="W42">
            <v>802838.41</v>
          </cell>
          <cell r="X42">
            <v>871810.93000000156</v>
          </cell>
          <cell r="Y42">
            <v>709973.13999999873</v>
          </cell>
          <cell r="Z42">
            <v>710401.28000000119</v>
          </cell>
          <cell r="AA42">
            <v>721311</v>
          </cell>
          <cell r="AB42">
            <v>749142</v>
          </cell>
          <cell r="AC42">
            <v>881838</v>
          </cell>
          <cell r="AD42">
            <v>806138</v>
          </cell>
          <cell r="AE42">
            <v>783250</v>
          </cell>
          <cell r="AF42">
            <v>841259</v>
          </cell>
          <cell r="AG42">
            <v>752620</v>
          </cell>
          <cell r="AH42">
            <v>777910</v>
          </cell>
          <cell r="AI42">
            <v>771200</v>
          </cell>
          <cell r="AJ42">
            <v>739452</v>
          </cell>
          <cell r="AK42">
            <v>749344</v>
          </cell>
          <cell r="AL42">
            <v>776227</v>
          </cell>
          <cell r="AM42">
            <v>802533</v>
          </cell>
          <cell r="AN42">
            <v>1161809</v>
          </cell>
          <cell r="AO42">
            <v>859559</v>
          </cell>
          <cell r="AP42">
            <v>927797</v>
          </cell>
          <cell r="AQ42">
            <v>864425</v>
          </cell>
          <cell r="AR42">
            <v>929780</v>
          </cell>
          <cell r="AS42">
            <v>942431</v>
          </cell>
          <cell r="AT42">
            <v>1272285</v>
          </cell>
          <cell r="AU42">
            <v>1043289</v>
          </cell>
          <cell r="AV42">
            <v>1193259</v>
          </cell>
        </row>
        <row r="43">
          <cell r="B43" t="str">
            <v>в процентах</v>
          </cell>
          <cell r="C43">
            <v>6.7263077172673172E-2</v>
          </cell>
          <cell r="D43">
            <v>5.8734933606994014E-2</v>
          </cell>
          <cell r="E43">
            <v>5.9395371865128908E-2</v>
          </cell>
          <cell r="F43">
            <v>6.9031376685816839E-2</v>
          </cell>
          <cell r="G43">
            <v>8.4642155170728844E-2</v>
          </cell>
          <cell r="H43">
            <v>7.3521864143553439E-2</v>
          </cell>
          <cell r="I43">
            <v>6.7716605972135469E-2</v>
          </cell>
          <cell r="J43">
            <v>6.5567221743797893E-2</v>
          </cell>
          <cell r="K43">
            <v>6.1657227344068373E-2</v>
          </cell>
          <cell r="L43">
            <v>6.0986629057513675E-2</v>
          </cell>
          <cell r="M43">
            <v>5.1919212810652121E-2</v>
          </cell>
          <cell r="N43">
            <v>4.9274650221170252E-2</v>
          </cell>
          <cell r="O43">
            <v>5.2308804854698812E-2</v>
          </cell>
          <cell r="P43">
            <v>5.126018750524506E-2</v>
          </cell>
          <cell r="Q43">
            <v>5.17064846345048E-2</v>
          </cell>
          <cell r="R43">
            <v>5.5545599671823785E-2</v>
          </cell>
          <cell r="S43">
            <v>5.2358588110004059E-2</v>
          </cell>
          <cell r="T43">
            <v>5.7847967846204142E-2</v>
          </cell>
          <cell r="U43">
            <v>5.4726724191892173E-2</v>
          </cell>
          <cell r="V43">
            <v>5.624785388608744E-2</v>
          </cell>
          <cell r="W43">
            <v>5.3503155214945287E-2</v>
          </cell>
          <cell r="X43">
            <v>5.9126366462849529E-2</v>
          </cell>
          <cell r="Y43">
            <v>4.9101937543014104E-2</v>
          </cell>
          <cell r="Z43">
            <v>4.7389181500955307E-2</v>
          </cell>
          <cell r="AA43">
            <v>4.65E-2</v>
          </cell>
          <cell r="AB43">
            <v>4.8300000000000003E-2</v>
          </cell>
          <cell r="AC43">
            <v>5.9200000000000003E-2</v>
          </cell>
          <cell r="AD43">
            <v>5.7099999999999998E-2</v>
          </cell>
          <cell r="AE43">
            <v>5.6599999999999998E-2</v>
          </cell>
          <cell r="AF43">
            <v>5.79E-2</v>
          </cell>
          <cell r="AG43">
            <v>5.4300000000000001E-2</v>
          </cell>
          <cell r="AH43">
            <v>7.1800000000000003E-2</v>
          </cell>
          <cell r="AI43">
            <v>5.9400000000000001E-2</v>
          </cell>
          <cell r="AJ43">
            <v>5.57E-2</v>
          </cell>
          <cell r="AK43">
            <v>5.7500000000000002E-2</v>
          </cell>
          <cell r="AL43">
            <v>5.7500000000000002E-2</v>
          </cell>
          <cell r="AM43">
            <v>5.7500000000000002E-2</v>
          </cell>
          <cell r="AN43">
            <v>8.2000000000000003E-2</v>
          </cell>
          <cell r="AO43">
            <v>6.1400000000000003E-2</v>
          </cell>
          <cell r="AP43">
            <v>6.3700000000000007E-2</v>
          </cell>
          <cell r="AQ43">
            <v>6.1699999999999998E-2</v>
          </cell>
          <cell r="AR43">
            <v>6.1400000000000003E-2</v>
          </cell>
          <cell r="AS43">
            <v>7.0099999999999996E-2</v>
          </cell>
          <cell r="AT43">
            <v>9.4299999999999995E-2</v>
          </cell>
          <cell r="AU43">
            <v>6.4399999999999999E-2</v>
          </cell>
          <cell r="AV43">
            <v>7.0499999999999993E-2</v>
          </cell>
        </row>
        <row r="44">
          <cell r="B44" t="str">
            <v>Оборот</v>
          </cell>
        </row>
        <row r="45">
          <cell r="B45" t="str">
            <v>запас товара</v>
          </cell>
          <cell r="C45">
            <v>32399511.609999999</v>
          </cell>
          <cell r="D45">
            <v>27607122.950000003</v>
          </cell>
          <cell r="E45">
            <v>26419799.57</v>
          </cell>
          <cell r="F45">
            <v>26655970.280000001</v>
          </cell>
          <cell r="G45">
            <v>27345847.75</v>
          </cell>
          <cell r="H45">
            <v>29331111.640000001</v>
          </cell>
          <cell r="I45">
            <v>28838169.32</v>
          </cell>
          <cell r="J45">
            <v>32462529.579999998</v>
          </cell>
          <cell r="K45">
            <v>30299414.039999999</v>
          </cell>
          <cell r="L45">
            <v>27503821.190000001</v>
          </cell>
          <cell r="M45">
            <v>33147453.859999999</v>
          </cell>
          <cell r="N45">
            <v>34442263.340000004</v>
          </cell>
          <cell r="O45">
            <v>38574869.880000003</v>
          </cell>
          <cell r="P45">
            <v>34356152.390000001</v>
          </cell>
          <cell r="Q45">
            <v>32977115.600000001</v>
          </cell>
          <cell r="R45">
            <v>36156633.739999995</v>
          </cell>
          <cell r="S45">
            <v>38454259</v>
          </cell>
          <cell r="T45">
            <v>33521002.789999999</v>
          </cell>
          <cell r="U45">
            <v>31857024.920000002</v>
          </cell>
          <cell r="V45">
            <v>31135491.420000002</v>
          </cell>
          <cell r="W45">
            <v>31180813.530000001</v>
          </cell>
          <cell r="X45">
            <v>31404147.520000003</v>
          </cell>
          <cell r="Y45">
            <v>37698381.409999996</v>
          </cell>
          <cell r="Z45">
            <v>33634475.460000001</v>
          </cell>
          <cell r="AA45">
            <v>38492991</v>
          </cell>
          <cell r="AB45">
            <v>38050977</v>
          </cell>
          <cell r="AC45">
            <v>38098819</v>
          </cell>
          <cell r="AD45">
            <v>40099869</v>
          </cell>
          <cell r="AE45">
            <v>36635104</v>
          </cell>
          <cell r="AF45">
            <v>40118775</v>
          </cell>
          <cell r="AG45">
            <v>35827616</v>
          </cell>
          <cell r="AH45">
            <v>32091075</v>
          </cell>
          <cell r="AI45">
            <v>33291121</v>
          </cell>
          <cell r="AJ45">
            <v>30482112</v>
          </cell>
          <cell r="AK45">
            <v>34416180</v>
          </cell>
          <cell r="AL45">
            <v>37669695</v>
          </cell>
          <cell r="AM45">
            <v>39638252</v>
          </cell>
          <cell r="AN45">
            <v>38709688</v>
          </cell>
          <cell r="AO45">
            <v>35264690</v>
          </cell>
          <cell r="AP45">
            <v>36256410</v>
          </cell>
          <cell r="AQ45">
            <v>34781955</v>
          </cell>
          <cell r="AR45">
            <v>34345042</v>
          </cell>
          <cell r="AS45">
            <v>33431893</v>
          </cell>
          <cell r="AT45">
            <v>49218536</v>
          </cell>
          <cell r="AU45">
            <v>50861176</v>
          </cell>
          <cell r="AV45">
            <v>53489892</v>
          </cell>
        </row>
        <row r="46">
          <cell r="B46" t="str">
            <v>коэф. Обор</v>
          </cell>
          <cell r="C46">
            <v>4.2296191027767485</v>
          </cell>
          <cell r="D46">
            <v>2.1836322819288934</v>
          </cell>
          <cell r="E46">
            <v>2.0695793816760699</v>
          </cell>
          <cell r="F46">
            <v>1.9700006814749604</v>
          </cell>
          <cell r="G46">
            <v>6.8100380025944229</v>
          </cell>
          <cell r="H46">
            <v>2.0496883959641665</v>
          </cell>
          <cell r="I46">
            <v>2.0702709987993799</v>
          </cell>
          <cell r="J46">
            <v>2.1399448129088574</v>
          </cell>
          <cell r="K46">
            <v>1.9615569216699171</v>
          </cell>
          <cell r="L46">
            <v>1.4803303525916802</v>
          </cell>
          <cell r="M46">
            <v>2.1932603987334627</v>
          </cell>
          <cell r="N46">
            <v>2.2456815763278359</v>
          </cell>
          <cell r="O46">
            <v>2.8304079775266953</v>
          </cell>
          <cell r="P46">
            <v>2.2019556217168774</v>
          </cell>
          <cell r="Q46">
            <v>2.2215786969947207</v>
          </cell>
          <cell r="R46">
            <v>2.3528318853848043</v>
          </cell>
          <cell r="S46">
            <v>2.3260804945555229</v>
          </cell>
          <cell r="T46">
            <v>2.4602138669952978</v>
          </cell>
          <cell r="U46">
            <v>2.2961734058305141</v>
          </cell>
          <cell r="V46">
            <v>1.9287073199169282</v>
          </cell>
          <cell r="W46">
            <v>1.972435695651414</v>
          </cell>
          <cell r="X46">
            <v>2.0109353579893448</v>
          </cell>
          <cell r="Y46">
            <v>2.4852021798611248</v>
          </cell>
          <cell r="Z46">
            <v>2.1421607013541091</v>
          </cell>
          <cell r="AA46">
            <v>2.3691777856217655</v>
          </cell>
          <cell r="AB46">
            <v>2.8720471320647336</v>
          </cell>
          <cell r="AC46">
            <v>2.4157476501528814</v>
          </cell>
          <cell r="AD46">
            <v>2.6865558877471547</v>
          </cell>
          <cell r="AE46">
            <v>2.5041772510890081</v>
          </cell>
          <cell r="AF46">
            <v>2.6080421943665737</v>
          </cell>
          <cell r="AG46">
            <v>2.4501964938042766</v>
          </cell>
          <cell r="AH46">
            <v>2.7651301795016883</v>
          </cell>
          <cell r="AI46">
            <v>2.421900767976406</v>
          </cell>
          <cell r="AJ46">
            <v>2.1737098877407974</v>
          </cell>
          <cell r="AK46">
            <v>2.4963594947770829</v>
          </cell>
          <cell r="AL46">
            <v>2.6382429117921169</v>
          </cell>
          <cell r="AM46">
            <v>2.6864490388845406</v>
          </cell>
          <cell r="AN46">
            <v>2.5248515292498679</v>
          </cell>
          <cell r="AO46">
            <v>2.3732919163950519</v>
          </cell>
          <cell r="AP46">
            <v>2.3388455822018548</v>
          </cell>
          <cell r="AQ46">
            <v>2.3374375973513577</v>
          </cell>
          <cell r="AR46">
            <v>2.1383446598946585</v>
          </cell>
          <cell r="AS46">
            <v>2.3228295227908227</v>
          </cell>
          <cell r="AT46">
            <v>3.3348044761968709</v>
          </cell>
          <cell r="AU46">
            <v>2.9479392404705256</v>
          </cell>
          <cell r="AV46">
            <v>2.952578480014608</v>
          </cell>
        </row>
        <row r="48">
          <cell r="B48" t="str">
            <v>Снеговая С.</v>
          </cell>
        </row>
        <row r="49">
          <cell r="A49" t="str">
            <v>Продано за прошлую неделю</v>
          </cell>
        </row>
        <row r="50">
          <cell r="B50" t="str">
            <v>в деньгах</v>
          </cell>
          <cell r="C50">
            <v>3826840.46</v>
          </cell>
          <cell r="D50">
            <v>4225948.91</v>
          </cell>
          <cell r="E50">
            <v>3977004.59</v>
          </cell>
          <cell r="F50">
            <v>3996271.16</v>
          </cell>
          <cell r="G50">
            <v>2444250.16</v>
          </cell>
          <cell r="H50">
            <v>4409964.8099999996</v>
          </cell>
          <cell r="I50">
            <v>4552061.37</v>
          </cell>
          <cell r="J50">
            <v>4802241.32</v>
          </cell>
          <cell r="K50">
            <v>5420105.5800000001</v>
          </cell>
          <cell r="L50">
            <v>6434549.2999999998</v>
          </cell>
          <cell r="M50">
            <v>4736559.5599999996</v>
          </cell>
          <cell r="N50">
            <v>4550779.38</v>
          </cell>
          <cell r="O50">
            <v>4458263.1399999997</v>
          </cell>
          <cell r="P50">
            <v>4855779.99</v>
          </cell>
          <cell r="Q50">
            <v>5059358.29</v>
          </cell>
          <cell r="R50">
            <v>5225571.32</v>
          </cell>
          <cell r="S50">
            <v>5037309.51</v>
          </cell>
          <cell r="T50">
            <v>5095056.79</v>
          </cell>
          <cell r="U50">
            <v>5210002.96</v>
          </cell>
          <cell r="V50">
            <v>5934416.1299999999</v>
          </cell>
          <cell r="W50">
            <v>5562074.4000000004</v>
          </cell>
          <cell r="X50">
            <v>5637833.2800000003</v>
          </cell>
          <cell r="Y50">
            <v>6255302.3899999997</v>
          </cell>
          <cell r="Z50">
            <v>7097387.7999999998</v>
          </cell>
          <cell r="AA50">
            <v>5922063</v>
          </cell>
          <cell r="AB50">
            <v>5975687</v>
          </cell>
          <cell r="AC50">
            <v>6080192</v>
          </cell>
          <cell r="AD50">
            <v>5915091</v>
          </cell>
          <cell r="AE50">
            <v>5951077</v>
          </cell>
          <cell r="AF50">
            <v>5701941</v>
          </cell>
          <cell r="AG50">
            <v>5681930</v>
          </cell>
          <cell r="AH50">
            <v>5812658</v>
          </cell>
          <cell r="AI50">
            <v>5891279</v>
          </cell>
          <cell r="AJ50">
            <v>5883555</v>
          </cell>
          <cell r="AK50">
            <v>6121894</v>
          </cell>
          <cell r="AL50">
            <v>6584100</v>
          </cell>
          <cell r="AM50">
            <v>6570610</v>
          </cell>
          <cell r="AN50">
            <v>6226697</v>
          </cell>
          <cell r="AO50">
            <v>6215588</v>
          </cell>
          <cell r="AP50">
            <v>6764772</v>
          </cell>
          <cell r="AQ50">
            <v>6725190</v>
          </cell>
          <cell r="AR50">
            <v>6879964</v>
          </cell>
          <cell r="AS50">
            <v>6478807</v>
          </cell>
          <cell r="AT50">
            <v>6710389</v>
          </cell>
          <cell r="AU50">
            <v>8929019</v>
          </cell>
          <cell r="AV50">
            <v>9691118</v>
          </cell>
        </row>
        <row r="51">
          <cell r="B51" t="str">
            <v>в коробках</v>
          </cell>
        </row>
        <row r="52">
          <cell r="B52" t="str">
            <v>Наценка</v>
          </cell>
        </row>
        <row r="53">
          <cell r="B53" t="str">
            <v>в деньгах</v>
          </cell>
          <cell r="C53">
            <v>622693.76</v>
          </cell>
          <cell r="D53">
            <v>383204.08</v>
          </cell>
          <cell r="E53">
            <v>329890.93</v>
          </cell>
          <cell r="F53">
            <v>313078.83</v>
          </cell>
          <cell r="G53">
            <v>199767.82</v>
          </cell>
          <cell r="H53">
            <v>411474.23</v>
          </cell>
          <cell r="I53">
            <v>435201.89</v>
          </cell>
          <cell r="J53">
            <v>494548.97000000067</v>
          </cell>
          <cell r="K53">
            <v>562903.01</v>
          </cell>
          <cell r="L53">
            <v>790338.31999999937</v>
          </cell>
          <cell r="M53">
            <v>448060.65999999922</v>
          </cell>
          <cell r="N53">
            <v>426255.97</v>
          </cell>
          <cell r="O53">
            <v>410104.24</v>
          </cell>
          <cell r="P53">
            <v>444788.43000000063</v>
          </cell>
          <cell r="Q53">
            <v>463961.94999999925</v>
          </cell>
          <cell r="R53">
            <v>466388.99</v>
          </cell>
          <cell r="S53">
            <v>447786.28999999911</v>
          </cell>
          <cell r="T53">
            <v>460243.82</v>
          </cell>
          <cell r="U53">
            <v>491282.97</v>
          </cell>
          <cell r="V53">
            <v>560574.19999999995</v>
          </cell>
          <cell r="W53">
            <v>530805.68000000005</v>
          </cell>
          <cell r="X53">
            <v>533384.82999999996</v>
          </cell>
          <cell r="Y53">
            <v>572888.61</v>
          </cell>
          <cell r="Z53">
            <v>659812.56999999937</v>
          </cell>
          <cell r="AA53">
            <v>533593</v>
          </cell>
          <cell r="AB53">
            <v>538008</v>
          </cell>
          <cell r="AC53">
            <v>552818</v>
          </cell>
          <cell r="AD53">
            <v>547959</v>
          </cell>
          <cell r="AE53">
            <v>554455</v>
          </cell>
          <cell r="AF53">
            <v>538125</v>
          </cell>
          <cell r="AG53">
            <v>535350</v>
          </cell>
          <cell r="AH53">
            <v>551754</v>
          </cell>
          <cell r="AI53">
            <v>547779</v>
          </cell>
          <cell r="AJ53">
            <v>546534</v>
          </cell>
          <cell r="AK53">
            <v>567353</v>
          </cell>
          <cell r="AL53">
            <v>631641</v>
          </cell>
          <cell r="AM53">
            <v>614631</v>
          </cell>
          <cell r="AN53">
            <v>573804</v>
          </cell>
          <cell r="AO53">
            <v>582396</v>
          </cell>
          <cell r="AP53">
            <v>631120</v>
          </cell>
          <cell r="AQ53">
            <v>625602</v>
          </cell>
          <cell r="AR53">
            <v>633755</v>
          </cell>
          <cell r="AS53">
            <v>606949</v>
          </cell>
          <cell r="AT53">
            <v>679721</v>
          </cell>
          <cell r="AU53">
            <v>868841</v>
          </cell>
          <cell r="AV53">
            <v>962520</v>
          </cell>
        </row>
        <row r="54">
          <cell r="B54" t="str">
            <v>в процентах</v>
          </cell>
          <cell r="C54">
            <v>0.19433996576998175</v>
          </cell>
          <cell r="D54">
            <v>9.9721448327340534E-2</v>
          </cell>
          <cell r="E54">
            <v>9.0452604649562812E-2</v>
          </cell>
          <cell r="F54">
            <v>8.5002031376406564E-2</v>
          </cell>
          <cell r="G54">
            <v>8.9003961599448345E-2</v>
          </cell>
          <cell r="H54">
            <v>0.10290739011819806</v>
          </cell>
          <cell r="I54">
            <v>0.10571210703553088</v>
          </cell>
          <cell r="J54">
            <v>0.11480600976529828</v>
          </cell>
          <cell r="K54">
            <v>0.11589037144069533</v>
          </cell>
          <cell r="L54">
            <v>0.14002636024778778</v>
          </cell>
          <cell r="M54">
            <v>0.10447960240819909</v>
          </cell>
          <cell r="N54">
            <v>0.10334672097302994</v>
          </cell>
          <cell r="O54">
            <v>0.1013063592933568</v>
          </cell>
          <cell r="P54">
            <v>0.10083638201293695</v>
          </cell>
          <cell r="Q54">
            <v>0.10096233614530824</v>
          </cell>
          <cell r="R54">
            <v>9.7997714241807574E-2</v>
          </cell>
          <cell r="S54">
            <v>9.7567060571489825E-2</v>
          </cell>
          <cell r="T54">
            <v>9.9301487024189464E-2</v>
          </cell>
          <cell r="U54">
            <v>0.10411360941974435</v>
          </cell>
          <cell r="V54">
            <v>0.10431534967013814</v>
          </cell>
          <cell r="W54">
            <v>0.10550135751842728</v>
          </cell>
          <cell r="X54">
            <v>0.10449411630359397</v>
          </cell>
          <cell r="Y54">
            <v>0.10081782710304495</v>
          </cell>
          <cell r="Z54">
            <v>0.10249395873856053</v>
          </cell>
          <cell r="AA54">
            <v>9.9000000000000005E-2</v>
          </cell>
          <cell r="AB54">
            <v>9.8900000000000002E-2</v>
          </cell>
          <cell r="AC54">
            <v>0.1</v>
          </cell>
          <cell r="AD54">
            <v>0.1021</v>
          </cell>
          <cell r="AE54">
            <v>0.1027</v>
          </cell>
          <cell r="AF54">
            <v>0.1042</v>
          </cell>
          <cell r="AG54">
            <v>0.104</v>
          </cell>
          <cell r="AH54">
            <v>0.10489999999999999</v>
          </cell>
          <cell r="AI54">
            <v>0.10249999999999999</v>
          </cell>
          <cell r="AJ54">
            <v>0.1024</v>
          </cell>
          <cell r="AK54">
            <v>0.1021</v>
          </cell>
          <cell r="AL54">
            <v>0.1061</v>
          </cell>
          <cell r="AM54">
            <v>0.1032</v>
          </cell>
          <cell r="AN54">
            <v>0.10150000000000001</v>
          </cell>
          <cell r="AO54">
            <v>0.10340000000000001</v>
          </cell>
          <cell r="AP54">
            <v>0.10290000000000001</v>
          </cell>
          <cell r="AQ54">
            <v>0.1026</v>
          </cell>
          <cell r="AR54">
            <v>0.10150000000000001</v>
          </cell>
          <cell r="AS54">
            <v>0.10340000000000001</v>
          </cell>
          <cell r="AT54">
            <v>0.11269999999999999</v>
          </cell>
          <cell r="AU54">
            <v>0.10780000000000001</v>
          </cell>
          <cell r="AV54">
            <v>0.1103</v>
          </cell>
        </row>
        <row r="55">
          <cell r="B55" t="str">
            <v>Оборот</v>
          </cell>
        </row>
        <row r="56">
          <cell r="B56" t="str">
            <v>запас товара</v>
          </cell>
          <cell r="C56">
            <v>7271312.21</v>
          </cell>
          <cell r="D56">
            <v>4845715.46</v>
          </cell>
          <cell r="E56">
            <v>3417061.61</v>
          </cell>
          <cell r="F56">
            <v>4263738.78</v>
          </cell>
          <cell r="G56">
            <v>5753832.2300000004</v>
          </cell>
          <cell r="H56">
            <v>5309097.17</v>
          </cell>
          <cell r="I56">
            <v>6243989.5899999999</v>
          </cell>
          <cell r="J56">
            <v>6116761.3799999999</v>
          </cell>
          <cell r="K56">
            <v>5964330.5299999993</v>
          </cell>
          <cell r="L56">
            <v>7125045.7800000003</v>
          </cell>
          <cell r="M56">
            <v>5312231.55</v>
          </cell>
          <cell r="N56">
            <v>4737251.0199999996</v>
          </cell>
          <cell r="O56">
            <v>5694611.3599999994</v>
          </cell>
          <cell r="P56">
            <v>3985969.66</v>
          </cell>
          <cell r="Q56">
            <v>5255783.08</v>
          </cell>
          <cell r="R56">
            <v>5770007.5499999998</v>
          </cell>
          <cell r="S56">
            <v>6896875.7400000002</v>
          </cell>
          <cell r="T56">
            <v>5262500.04</v>
          </cell>
          <cell r="U56">
            <v>5888233.0999999996</v>
          </cell>
          <cell r="V56">
            <v>6313867.2599999998</v>
          </cell>
          <cell r="W56">
            <v>7412307.1999999993</v>
          </cell>
          <cell r="X56">
            <v>7476633.5700000003</v>
          </cell>
          <cell r="Y56">
            <v>6909481.9000000004</v>
          </cell>
          <cell r="Z56">
            <v>7907896.8100000005</v>
          </cell>
          <cell r="AA56">
            <v>8318411</v>
          </cell>
          <cell r="AB56">
            <v>9453561</v>
          </cell>
          <cell r="AC56">
            <v>8924790</v>
          </cell>
          <cell r="AD56">
            <v>8953367</v>
          </cell>
          <cell r="AE56">
            <v>7175130</v>
          </cell>
          <cell r="AF56">
            <v>7476572</v>
          </cell>
          <cell r="AG56">
            <v>6939418</v>
          </cell>
          <cell r="AH56">
            <v>7264367</v>
          </cell>
          <cell r="AI56">
            <v>6748423</v>
          </cell>
          <cell r="AJ56">
            <v>7221424</v>
          </cell>
          <cell r="AK56">
            <v>7492342</v>
          </cell>
          <cell r="AL56">
            <v>7834060</v>
          </cell>
          <cell r="AM56">
            <v>7917185</v>
          </cell>
          <cell r="AN56">
            <v>7991856</v>
          </cell>
          <cell r="AO56">
            <v>8795025</v>
          </cell>
          <cell r="AP56">
            <v>7695680</v>
          </cell>
          <cell r="AQ56">
            <v>6650372</v>
          </cell>
          <cell r="AR56">
            <v>10140099</v>
          </cell>
          <cell r="AS56">
            <v>12493382</v>
          </cell>
          <cell r="AT56">
            <v>28743899</v>
          </cell>
          <cell r="AU56">
            <v>27978784</v>
          </cell>
          <cell r="AV56">
            <v>28015978</v>
          </cell>
        </row>
        <row r="57">
          <cell r="B57" t="str">
            <v>коэф. Обор</v>
          </cell>
          <cell r="C57">
            <v>1.9000824011356878</v>
          </cell>
          <cell r="D57">
            <v>1.1466573693149547</v>
          </cell>
          <cell r="E57">
            <v>0.85920484441784362</v>
          </cell>
          <cell r="F57">
            <v>1.0669292971601056</v>
          </cell>
          <cell r="G57">
            <v>2.3540275558374106</v>
          </cell>
          <cell r="H57">
            <v>1.2038865158200662</v>
          </cell>
          <cell r="I57">
            <v>1.3716839652361716</v>
          </cell>
          <cell r="J57">
            <v>1.2737305296436039</v>
          </cell>
          <cell r="K57">
            <v>1.1004085514511324</v>
          </cell>
          <cell r="L57">
            <v>1.1073107762186234</v>
          </cell>
          <cell r="M57">
            <v>1.1215380029972641</v>
          </cell>
          <cell r="N57">
            <v>1.0409757591896269</v>
          </cell>
          <cell r="O57">
            <v>1.2773161164282465</v>
          </cell>
          <cell r="P57">
            <v>0.82087114082777868</v>
          </cell>
          <cell r="Q57">
            <v>1.0388240521309275</v>
          </cell>
          <cell r="R57">
            <v>1.1041869293633522</v>
          </cell>
          <cell r="S57">
            <v>1.3691586205509934</v>
          </cell>
          <cell r="T57">
            <v>1.0328638633289895</v>
          </cell>
          <cell r="U57">
            <v>1.1301784557911267</v>
          </cell>
          <cell r="V57">
            <v>1.0639407688452747</v>
          </cell>
          <cell r="W57">
            <v>1.3326515733050961</v>
          </cell>
          <cell r="X57">
            <v>1.3261537187562951</v>
          </cell>
          <cell r="Y57">
            <v>1.1045799977704995</v>
          </cell>
          <cell r="Z57">
            <v>1.1141982138837052</v>
          </cell>
          <cell r="AA57">
            <v>1.4046475020613594</v>
          </cell>
          <cell r="AB57">
            <v>1.5820040440538468</v>
          </cell>
          <cell r="AC57">
            <v>1.4678467390503458</v>
          </cell>
          <cell r="AD57">
            <v>1.5136482262064945</v>
          </cell>
          <cell r="AE57">
            <v>1.205685962389665</v>
          </cell>
          <cell r="AF57">
            <v>1.3112327889748421</v>
          </cell>
          <cell r="AG57">
            <v>1.2213135325496793</v>
          </cell>
          <cell r="AH57">
            <v>1.2497495982044704</v>
          </cell>
          <cell r="AI57">
            <v>1.1454937034895138</v>
          </cell>
          <cell r="AJ57">
            <v>1.2273912625954886</v>
          </cell>
          <cell r="AK57">
            <v>1.2238601321747813</v>
          </cell>
          <cell r="AL57">
            <v>1.1898452332133473</v>
          </cell>
          <cell r="AM57">
            <v>1.2049391152419637</v>
          </cell>
          <cell r="AN57">
            <v>1.283482398452984</v>
          </cell>
          <cell r="AO57">
            <v>1.4149948484359003</v>
          </cell>
          <cell r="AP57">
            <v>1.1376111419571864</v>
          </cell>
          <cell r="AQ57">
            <v>0.98887496115351392</v>
          </cell>
          <cell r="AR57">
            <v>1.473859310891743</v>
          </cell>
          <cell r="AS57">
            <v>1.9283460674164241</v>
          </cell>
          <cell r="AT57">
            <v>4.2834922088719445</v>
          </cell>
          <cell r="AU57">
            <v>3.1334667335795792</v>
          </cell>
          <cell r="AV57">
            <v>2.8908922582513186</v>
          </cell>
        </row>
        <row r="59">
          <cell r="B59" t="str">
            <v>Фомин А.</v>
          </cell>
        </row>
        <row r="60">
          <cell r="A60" t="str">
            <v>Продано за прошлую неделю</v>
          </cell>
        </row>
        <row r="61">
          <cell r="B61" t="str">
            <v>в деньгах</v>
          </cell>
          <cell r="M61">
            <v>1695445.23</v>
          </cell>
          <cell r="N61">
            <v>1584774.71</v>
          </cell>
          <cell r="O61">
            <v>1740899.87</v>
          </cell>
          <cell r="P61">
            <v>1780039.16</v>
          </cell>
          <cell r="Q61">
            <v>1960678.98</v>
          </cell>
          <cell r="R61">
            <v>1969144.65</v>
          </cell>
          <cell r="S61">
            <v>2180717.7200000002</v>
          </cell>
          <cell r="T61">
            <v>2328784.2000000002</v>
          </cell>
          <cell r="U61">
            <v>2396548.58</v>
          </cell>
          <cell r="V61">
            <v>2285161.7400000002</v>
          </cell>
          <cell r="W61">
            <v>2282569.83</v>
          </cell>
          <cell r="X61">
            <v>2299219.9900000002</v>
          </cell>
          <cell r="Y61">
            <v>2652904.04</v>
          </cell>
          <cell r="Z61">
            <v>2714853.38</v>
          </cell>
          <cell r="AA61">
            <v>2759122</v>
          </cell>
          <cell r="AB61">
            <v>2619571</v>
          </cell>
          <cell r="AC61">
            <v>2756152</v>
          </cell>
          <cell r="AD61">
            <v>2801889</v>
          </cell>
          <cell r="AE61">
            <v>3058748</v>
          </cell>
          <cell r="AF61">
            <v>2722950</v>
          </cell>
          <cell r="AG61">
            <v>3790574</v>
          </cell>
          <cell r="AH61">
            <v>3795485</v>
          </cell>
          <cell r="AI61">
            <v>3823162</v>
          </cell>
          <cell r="AJ61">
            <v>3760169</v>
          </cell>
          <cell r="AK61">
            <v>3750786</v>
          </cell>
          <cell r="AL61">
            <v>3935770</v>
          </cell>
          <cell r="AM61">
            <v>3883215</v>
          </cell>
          <cell r="AN61">
            <v>3810704</v>
          </cell>
          <cell r="AO61">
            <v>3844272</v>
          </cell>
          <cell r="AP61">
            <v>3937615</v>
          </cell>
          <cell r="AQ61">
            <v>4183492</v>
          </cell>
          <cell r="AR61">
            <v>4213164</v>
          </cell>
          <cell r="AS61">
            <v>4198565</v>
          </cell>
          <cell r="AT61">
            <v>4428148</v>
          </cell>
          <cell r="AU61">
            <v>5146989</v>
          </cell>
          <cell r="AV61">
            <v>5385311</v>
          </cell>
        </row>
        <row r="62">
          <cell r="B62" t="str">
            <v>в коробках</v>
          </cell>
        </row>
        <row r="63">
          <cell r="B63" t="str">
            <v>Наценка</v>
          </cell>
        </row>
        <row r="64">
          <cell r="B64" t="str">
            <v>в деньгах</v>
          </cell>
          <cell r="M64">
            <v>439100.71</v>
          </cell>
          <cell r="N64">
            <v>410499.65</v>
          </cell>
          <cell r="O64">
            <v>413792.22</v>
          </cell>
          <cell r="P64">
            <v>394403.83</v>
          </cell>
          <cell r="Q64">
            <v>404245.04</v>
          </cell>
          <cell r="R64">
            <v>425161.05</v>
          </cell>
          <cell r="S64">
            <v>468672.4</v>
          </cell>
          <cell r="T64">
            <v>567487.07999999996</v>
          </cell>
          <cell r="U64">
            <v>568992.76</v>
          </cell>
          <cell r="V64">
            <v>506200.43</v>
          </cell>
          <cell r="W64">
            <v>508612.63</v>
          </cell>
          <cell r="X64">
            <v>550449.52</v>
          </cell>
          <cell r="Y64">
            <v>613083.43000000005</v>
          </cell>
          <cell r="Z64">
            <v>690530.78</v>
          </cell>
          <cell r="AA64">
            <v>632307</v>
          </cell>
          <cell r="AB64">
            <v>642769</v>
          </cell>
          <cell r="AC64">
            <v>723613</v>
          </cell>
          <cell r="AD64">
            <v>579424</v>
          </cell>
          <cell r="AE64">
            <v>764372</v>
          </cell>
          <cell r="AF64">
            <v>592430</v>
          </cell>
          <cell r="AG64">
            <v>810944</v>
          </cell>
          <cell r="AH64">
            <v>729527</v>
          </cell>
          <cell r="AI64">
            <v>743311</v>
          </cell>
          <cell r="AJ64">
            <v>719861</v>
          </cell>
          <cell r="AK64">
            <v>728311</v>
          </cell>
          <cell r="AL64">
            <v>840957</v>
          </cell>
          <cell r="AM64">
            <v>775600</v>
          </cell>
          <cell r="AN64">
            <v>720204</v>
          </cell>
          <cell r="AO64">
            <v>745436</v>
          </cell>
          <cell r="AP64">
            <v>721826</v>
          </cell>
          <cell r="AQ64">
            <v>857721</v>
          </cell>
          <cell r="AR64">
            <v>836804</v>
          </cell>
          <cell r="AS64">
            <v>834407</v>
          </cell>
          <cell r="AT64">
            <v>881181</v>
          </cell>
          <cell r="AU64">
            <v>1013522</v>
          </cell>
          <cell r="AV64">
            <v>1028900</v>
          </cell>
        </row>
        <row r="65">
          <cell r="B65" t="str">
            <v>в процентах</v>
          </cell>
          <cell r="M65">
            <v>0.3495066066750544</v>
          </cell>
          <cell r="N65">
            <v>0.34957708290253564</v>
          </cell>
          <cell r="O65">
            <v>0.31180004124006061</v>
          </cell>
          <cell r="P65">
            <v>0.28463753879601211</v>
          </cell>
          <cell r="Q65">
            <v>0.25972515094344445</v>
          </cell>
          <cell r="R65">
            <v>0.2753662992275307</v>
          </cell>
          <cell r="S65">
            <v>0.27374999629098601</v>
          </cell>
          <cell r="T65">
            <v>0.32219838070251311</v>
          </cell>
          <cell r="U65">
            <v>0.31134083773156651</v>
          </cell>
          <cell r="V65">
            <v>0.28454830757392913</v>
          </cell>
          <cell r="W65">
            <v>0.28671076731727235</v>
          </cell>
          <cell r="X65">
            <v>0.31476373225812759</v>
          </cell>
          <cell r="Y65">
            <v>0.3005575230461075</v>
          </cell>
          <cell r="Z65">
            <v>0.34111696426251431</v>
          </cell>
          <cell r="AA65">
            <v>0.29730000000000001</v>
          </cell>
          <cell r="AB65">
            <v>0.32519999999999999</v>
          </cell>
          <cell r="AC65">
            <v>0.35599999999999998</v>
          </cell>
          <cell r="AD65">
            <v>0.26069999999999999</v>
          </cell>
          <cell r="AE65">
            <v>0.3332</v>
          </cell>
          <cell r="AF65">
            <v>0.27810000000000001</v>
          </cell>
          <cell r="AG65">
            <v>0.2722</v>
          </cell>
          <cell r="AH65">
            <v>0.2379</v>
          </cell>
          <cell r="AI65">
            <v>0.24129999999999999</v>
          </cell>
          <cell r="AJ65">
            <v>0.23680000000000001</v>
          </cell>
          <cell r="AK65">
            <v>0.24099999999999999</v>
          </cell>
          <cell r="AL65">
            <v>0.2702</v>
          </cell>
          <cell r="AM65">
            <v>0.24959999999999999</v>
          </cell>
          <cell r="AN65">
            <v>0.23300000000000001</v>
          </cell>
          <cell r="AO65">
            <v>0.24060000000000001</v>
          </cell>
          <cell r="AP65">
            <v>0.22450000000000001</v>
          </cell>
          <cell r="AQ65">
            <v>0.25790000000000002</v>
          </cell>
          <cell r="AR65">
            <v>0.24779999999999999</v>
          </cell>
          <cell r="AS65">
            <v>0.248</v>
          </cell>
          <cell r="AT65">
            <v>0.24840000000000001</v>
          </cell>
          <cell r="AU65">
            <v>0.2452</v>
          </cell>
          <cell r="AV65">
            <v>0.23619999999999999</v>
          </cell>
        </row>
        <row r="66">
          <cell r="B66" t="str">
            <v>Оборот</v>
          </cell>
        </row>
        <row r="67">
          <cell r="B67" t="str">
            <v>запас товара</v>
          </cell>
          <cell r="M67">
            <v>-633689.43999999994</v>
          </cell>
          <cell r="N67">
            <v>-462641.26</v>
          </cell>
          <cell r="O67">
            <v>-155382.35999999999</v>
          </cell>
          <cell r="P67">
            <v>-621039.31999999995</v>
          </cell>
          <cell r="Q67">
            <v>184429.74</v>
          </cell>
          <cell r="R67">
            <v>-204106.25</v>
          </cell>
          <cell r="S67">
            <v>79191.02</v>
          </cell>
          <cell r="T67">
            <v>-378929.14</v>
          </cell>
          <cell r="U67">
            <v>109628.8</v>
          </cell>
          <cell r="V67">
            <v>-509170.13</v>
          </cell>
          <cell r="W67">
            <v>-787231.58</v>
          </cell>
          <cell r="X67">
            <v>-814591.3</v>
          </cell>
          <cell r="Y67">
            <v>-877957.14</v>
          </cell>
          <cell r="Z67">
            <v>-867408.66</v>
          </cell>
          <cell r="AA67">
            <v>89833</v>
          </cell>
          <cell r="AB67">
            <v>92458</v>
          </cell>
          <cell r="AC67">
            <v>59588</v>
          </cell>
          <cell r="AD67">
            <v>88481</v>
          </cell>
          <cell r="AE67">
            <v>154160</v>
          </cell>
          <cell r="AF67">
            <v>108132</v>
          </cell>
          <cell r="AG67">
            <v>531943</v>
          </cell>
          <cell r="AH67">
            <v>268461</v>
          </cell>
          <cell r="AI67">
            <v>535906</v>
          </cell>
          <cell r="AJ67">
            <v>603281</v>
          </cell>
          <cell r="AK67">
            <v>423480</v>
          </cell>
          <cell r="AL67">
            <v>311548</v>
          </cell>
          <cell r="AM67">
            <v>418519</v>
          </cell>
          <cell r="AN67">
            <v>517680</v>
          </cell>
          <cell r="AO67">
            <v>437692</v>
          </cell>
          <cell r="AP67">
            <v>388628</v>
          </cell>
          <cell r="AQ67">
            <v>427482</v>
          </cell>
          <cell r="AR67">
            <v>524878</v>
          </cell>
          <cell r="AS67">
            <v>573082</v>
          </cell>
          <cell r="AT67">
            <v>542952</v>
          </cell>
          <cell r="AU67">
            <v>601573</v>
          </cell>
          <cell r="AV67">
            <v>-13205</v>
          </cell>
        </row>
        <row r="68">
          <cell r="B68" t="str">
            <v>коэф. Обор</v>
          </cell>
          <cell r="M68">
            <v>-0.37375990022396649</v>
          </cell>
          <cell r="N68">
            <v>-0.29192872468289199</v>
          </cell>
          <cell r="O68">
            <v>-8.9254047678227449E-2</v>
          </cell>
          <cell r="P68">
            <v>-0.34889081878400924</v>
          </cell>
          <cell r="Q68">
            <v>9.4064220548740723E-2</v>
          </cell>
          <cell r="R68">
            <v>-0.10365223804152733</v>
          </cell>
          <cell r="S68">
            <v>3.6314200262471383E-2</v>
          </cell>
          <cell r="T68">
            <v>-0.16271543752315049</v>
          </cell>
          <cell r="U68">
            <v>4.5744451380993915E-2</v>
          </cell>
          <cell r="V68">
            <v>-0.22281579508678451</v>
          </cell>
          <cell r="W68">
            <v>-0.34488827883964451</v>
          </cell>
          <cell r="X68">
            <v>-0.35429028259275008</v>
          </cell>
          <cell r="Y68">
            <v>-0.33094191375274923</v>
          </cell>
          <cell r="Z68">
            <v>-0.31950479034709423</v>
          </cell>
          <cell r="AA68">
            <v>3.255854579826481E-2</v>
          </cell>
          <cell r="AB68">
            <v>3.5295092211663666E-2</v>
          </cell>
          <cell r="AC68">
            <v>2.1619997735973923E-2</v>
          </cell>
          <cell r="AD68">
            <v>3.1579052560611789E-2</v>
          </cell>
          <cell r="AE68">
            <v>5.0399706023510273E-2</v>
          </cell>
          <cell r="AF68">
            <v>3.9711342477827358E-2</v>
          </cell>
          <cell r="AG68">
            <v>0.14033309994739582</v>
          </cell>
          <cell r="AH68">
            <v>7.0731671973410515E-2</v>
          </cell>
          <cell r="AI68">
            <v>0.14017350036435808</v>
          </cell>
          <cell r="AJ68">
            <v>0.16043986320827602</v>
          </cell>
          <cell r="AK68">
            <v>0.11290433525133133</v>
          </cell>
          <cell r="AL68">
            <v>7.9158080883791476E-2</v>
          </cell>
          <cell r="AM68">
            <v>0.1077764172212973</v>
          </cell>
          <cell r="AN68">
            <v>0.13584891400644081</v>
          </cell>
          <cell r="AO68">
            <v>0.11385562728131621</v>
          </cell>
          <cell r="AP68">
            <v>9.8696292044803777E-2</v>
          </cell>
          <cell r="AQ68">
            <v>0.10218305664263252</v>
          </cell>
          <cell r="AR68">
            <v>0.12458048155732841</v>
          </cell>
          <cell r="AS68">
            <v>0.13649473093783232</v>
          </cell>
          <cell r="AT68">
            <v>0.12261378797637297</v>
          </cell>
          <cell r="AU68">
            <v>0.1168786255420402</v>
          </cell>
          <cell r="AV68">
            <v>-2.4520403742699353E-3</v>
          </cell>
        </row>
        <row r="70">
          <cell r="B70" t="str">
            <v>Волошин Л.</v>
          </cell>
        </row>
        <row r="71">
          <cell r="A71" t="str">
            <v>Продано за прошлую неделю</v>
          </cell>
        </row>
        <row r="72">
          <cell r="B72" t="str">
            <v>в деньгах</v>
          </cell>
        </row>
        <row r="73">
          <cell r="B73" t="str">
            <v>в коробках</v>
          </cell>
        </row>
        <row r="74">
          <cell r="B74" t="str">
            <v>Наценка</v>
          </cell>
        </row>
        <row r="75">
          <cell r="B75" t="str">
            <v>в деньгах</v>
          </cell>
        </row>
        <row r="76">
          <cell r="B76" t="str">
            <v>в процентах</v>
          </cell>
        </row>
        <row r="77">
          <cell r="B77" t="str">
            <v>Оборот</v>
          </cell>
        </row>
        <row r="78">
          <cell r="B78" t="str">
            <v>запас товара</v>
          </cell>
        </row>
        <row r="79">
          <cell r="B79" t="str">
            <v>коэф. Обор</v>
          </cell>
        </row>
        <row r="80">
          <cell r="B80" t="str">
            <v>Харченко В.</v>
          </cell>
        </row>
        <row r="81">
          <cell r="A81" t="str">
            <v>Продано за прошлую неделю</v>
          </cell>
        </row>
        <row r="82">
          <cell r="B82" t="str">
            <v>в деньгах</v>
          </cell>
          <cell r="C82">
            <v>676175.15</v>
          </cell>
          <cell r="D82">
            <v>975473.39</v>
          </cell>
          <cell r="E82">
            <v>918825.92</v>
          </cell>
          <cell r="F82">
            <v>989506.73</v>
          </cell>
          <cell r="G82">
            <v>986983.2</v>
          </cell>
          <cell r="H82">
            <v>1204158.3500000001</v>
          </cell>
          <cell r="I82">
            <v>1218837.6200000001</v>
          </cell>
          <cell r="J82">
            <v>1379509.18</v>
          </cell>
          <cell r="K82">
            <v>1389628.02</v>
          </cell>
          <cell r="L82">
            <v>1662005.22</v>
          </cell>
          <cell r="M82">
            <v>1460091.02</v>
          </cell>
          <cell r="N82">
            <v>1421689.92</v>
          </cell>
          <cell r="O82">
            <v>1544263.35</v>
          </cell>
          <cell r="P82">
            <v>1859386.39</v>
          </cell>
          <cell r="Q82">
            <v>1824105.54</v>
          </cell>
          <cell r="R82">
            <v>1815090.15</v>
          </cell>
          <cell r="S82">
            <v>1805908.8</v>
          </cell>
          <cell r="T82">
            <v>2172328.31</v>
          </cell>
          <cell r="U82">
            <v>1968626.74</v>
          </cell>
          <cell r="V82">
            <v>1694076.43</v>
          </cell>
          <cell r="W82">
            <v>1643606.55</v>
          </cell>
          <cell r="X82">
            <v>1804708.9</v>
          </cell>
          <cell r="Y82">
            <v>1838811.89</v>
          </cell>
          <cell r="Z82">
            <v>2205669.7599999998</v>
          </cell>
          <cell r="AA82">
            <v>2319823</v>
          </cell>
          <cell r="AB82">
            <v>2159207</v>
          </cell>
          <cell r="AC82">
            <v>2322382</v>
          </cell>
          <cell r="AD82">
            <v>2076324</v>
          </cell>
          <cell r="AE82">
            <v>2026780</v>
          </cell>
          <cell r="AF82">
            <v>1668647</v>
          </cell>
          <cell r="AG82">
            <v>1562479</v>
          </cell>
          <cell r="AH82">
            <v>1359393</v>
          </cell>
          <cell r="AI82">
            <v>1207814</v>
          </cell>
          <cell r="AJ82">
            <v>1265179</v>
          </cell>
          <cell r="AK82">
            <v>1262724</v>
          </cell>
          <cell r="AL82">
            <v>1335662</v>
          </cell>
          <cell r="AM82">
            <v>1244390</v>
          </cell>
          <cell r="AN82">
            <v>1309649</v>
          </cell>
          <cell r="AO82">
            <v>1334530</v>
          </cell>
          <cell r="AP82">
            <v>1622841</v>
          </cell>
          <cell r="AQ82">
            <v>1723849</v>
          </cell>
          <cell r="AR82">
            <v>1960416</v>
          </cell>
          <cell r="AS82">
            <v>2084627</v>
          </cell>
          <cell r="AT82">
            <v>2403057</v>
          </cell>
          <cell r="AU82">
            <v>3273781</v>
          </cell>
          <cell r="AV82">
            <v>4022218</v>
          </cell>
        </row>
        <row r="83">
          <cell r="B83" t="str">
            <v>в коробках</v>
          </cell>
        </row>
        <row r="84">
          <cell r="B84" t="str">
            <v>Наценка</v>
          </cell>
        </row>
        <row r="85">
          <cell r="B85" t="str">
            <v>в деньгах</v>
          </cell>
          <cell r="C85">
            <v>125095.03</v>
          </cell>
          <cell r="D85">
            <v>174073.5</v>
          </cell>
          <cell r="E85">
            <v>157688.1</v>
          </cell>
          <cell r="F85">
            <v>156410.04</v>
          </cell>
          <cell r="G85">
            <v>156121.57999999999</v>
          </cell>
          <cell r="H85">
            <v>205472.58</v>
          </cell>
          <cell r="I85">
            <v>198394.84</v>
          </cell>
          <cell r="J85">
            <v>238937.41</v>
          </cell>
          <cell r="K85">
            <v>210911.74</v>
          </cell>
          <cell r="L85">
            <v>268126.52</v>
          </cell>
          <cell r="M85">
            <v>238344.41</v>
          </cell>
          <cell r="N85">
            <v>228893.04</v>
          </cell>
          <cell r="O85">
            <v>252673.67</v>
          </cell>
          <cell r="P85">
            <v>296567.78999999998</v>
          </cell>
          <cell r="Q85">
            <v>301142.73</v>
          </cell>
          <cell r="R85">
            <v>292699.8</v>
          </cell>
          <cell r="S85">
            <v>279616.57</v>
          </cell>
          <cell r="T85">
            <v>336427.19</v>
          </cell>
          <cell r="U85">
            <v>322128.48</v>
          </cell>
          <cell r="V85">
            <v>271316.34000000003</v>
          </cell>
          <cell r="W85">
            <v>264763.78000000003</v>
          </cell>
          <cell r="X85">
            <v>258391.83</v>
          </cell>
          <cell r="Y85">
            <v>302042.75</v>
          </cell>
          <cell r="Z85">
            <v>332129.69</v>
          </cell>
          <cell r="AA85">
            <v>346005</v>
          </cell>
          <cell r="AB85">
            <v>185788</v>
          </cell>
          <cell r="AC85">
            <v>287314</v>
          </cell>
          <cell r="AD85">
            <v>345141</v>
          </cell>
          <cell r="AE85">
            <v>293514</v>
          </cell>
          <cell r="AF85">
            <v>274895</v>
          </cell>
          <cell r="AG85">
            <v>296815</v>
          </cell>
          <cell r="AH85">
            <v>241473</v>
          </cell>
          <cell r="AI85">
            <v>192100</v>
          </cell>
          <cell r="AJ85">
            <v>224308</v>
          </cell>
          <cell r="AK85">
            <v>220484</v>
          </cell>
          <cell r="AL85">
            <v>202277</v>
          </cell>
          <cell r="AM85">
            <v>177838</v>
          </cell>
          <cell r="AN85">
            <v>198744</v>
          </cell>
          <cell r="AO85">
            <v>192208</v>
          </cell>
          <cell r="AP85">
            <v>236047</v>
          </cell>
          <cell r="AQ85">
            <v>234310</v>
          </cell>
          <cell r="AR85">
            <v>258833</v>
          </cell>
          <cell r="AS85">
            <v>279608</v>
          </cell>
          <cell r="AT85">
            <v>310455</v>
          </cell>
          <cell r="AU85">
            <v>433783</v>
          </cell>
          <cell r="AV85">
            <v>497126</v>
          </cell>
        </row>
        <row r="86">
          <cell r="B86" t="str">
            <v>в процентах</v>
          </cell>
          <cell r="C86">
            <v>0.22699971466943863</v>
          </cell>
          <cell r="D86">
            <v>0.21721178424419299</v>
          </cell>
          <cell r="E86">
            <v>0.20717417510537053</v>
          </cell>
          <cell r="F86">
            <v>0.18774536242605888</v>
          </cell>
          <cell r="G86">
            <v>0.18790322749533189</v>
          </cell>
          <cell r="H86">
            <v>0.20574297358817875</v>
          </cell>
          <cell r="I86">
            <v>0.19442034760635962</v>
          </cell>
          <cell r="J86">
            <v>0.20948914946404468</v>
          </cell>
          <cell r="K86">
            <v>0.17893342408064475</v>
          </cell>
          <cell r="L86">
            <v>0.19236000951876231</v>
          </cell>
          <cell r="M86">
            <v>0.1950849775633918</v>
          </cell>
          <cell r="N86">
            <v>0.19189607538208855</v>
          </cell>
          <cell r="O86">
            <v>0.19562998521326058</v>
          </cell>
          <cell r="P86">
            <v>0.18976469182027908</v>
          </cell>
          <cell r="Q86">
            <v>0.19773478907209821</v>
          </cell>
          <cell r="R86">
            <v>0.1922633048744693</v>
          </cell>
          <cell r="S86">
            <v>0.1831998908885227</v>
          </cell>
          <cell r="T86">
            <v>0.18324907934039497</v>
          </cell>
          <cell r="U86">
            <v>0.19564459181390206</v>
          </cell>
          <cell r="V86">
            <v>0.19069718212295375</v>
          </cell>
          <cell r="W86">
            <v>0.19201883330033345</v>
          </cell>
          <cell r="X86">
            <v>0.16710145352013739</v>
          </cell>
          <cell r="Y86">
            <v>0.19654399749333853</v>
          </cell>
          <cell r="Z86">
            <v>0.17727386529822126</v>
          </cell>
          <cell r="AA86">
            <v>0.17530000000000001</v>
          </cell>
          <cell r="AB86">
            <v>9.4100000000000003E-2</v>
          </cell>
          <cell r="AC86">
            <v>0.14119999999999999</v>
          </cell>
          <cell r="AD86">
            <v>0.19939999999999999</v>
          </cell>
          <cell r="AE86">
            <v>0.16930000000000001</v>
          </cell>
          <cell r="AF86">
            <v>0.19719999999999999</v>
          </cell>
          <cell r="AG86">
            <v>0.23449999999999999</v>
          </cell>
          <cell r="AH86">
            <v>0.216</v>
          </cell>
          <cell r="AI86">
            <v>0.18909999999999999</v>
          </cell>
          <cell r="AJ86">
            <v>0.2155</v>
          </cell>
          <cell r="AK86">
            <v>0.21149999999999999</v>
          </cell>
          <cell r="AL86">
            <v>0.17849999999999999</v>
          </cell>
          <cell r="AM86">
            <v>0.16669999999999999</v>
          </cell>
          <cell r="AN86">
            <v>0.1789</v>
          </cell>
          <cell r="AO86">
            <v>0.16830000000000001</v>
          </cell>
          <cell r="AP86">
            <v>0.17019999999999999</v>
          </cell>
          <cell r="AQ86">
            <v>0.1573</v>
          </cell>
          <cell r="AR86">
            <v>0.15210000000000001</v>
          </cell>
          <cell r="AS86">
            <v>0.15490000000000001</v>
          </cell>
          <cell r="AT86">
            <v>0.1484</v>
          </cell>
          <cell r="AU86">
            <v>0.1527</v>
          </cell>
          <cell r="AV86">
            <v>0.14099999999999999</v>
          </cell>
        </row>
        <row r="87">
          <cell r="B87" t="str">
            <v>Оборот</v>
          </cell>
        </row>
        <row r="88">
          <cell r="B88" t="str">
            <v>запас товара</v>
          </cell>
          <cell r="C88">
            <v>118019.41</v>
          </cell>
          <cell r="D88">
            <v>95990.15</v>
          </cell>
          <cell r="E88">
            <v>76377.38</v>
          </cell>
          <cell r="F88">
            <v>-36288.559999999998</v>
          </cell>
          <cell r="G88">
            <v>56798.41</v>
          </cell>
          <cell r="H88">
            <v>208620.75</v>
          </cell>
          <cell r="I88">
            <v>109939.01</v>
          </cell>
          <cell r="J88">
            <v>368669.28</v>
          </cell>
          <cell r="K88">
            <v>283319.53999999998</v>
          </cell>
          <cell r="L88">
            <v>451199.73</v>
          </cell>
          <cell r="M88">
            <v>428103.67</v>
          </cell>
          <cell r="N88">
            <v>410211.4</v>
          </cell>
          <cell r="O88">
            <v>452100.52</v>
          </cell>
          <cell r="P88">
            <v>451497.18</v>
          </cell>
          <cell r="Q88">
            <v>329476.21000000002</v>
          </cell>
          <cell r="R88">
            <v>561795.96</v>
          </cell>
          <cell r="S88">
            <v>694588.3</v>
          </cell>
          <cell r="T88">
            <v>942852.35</v>
          </cell>
          <cell r="U88">
            <v>758832.01</v>
          </cell>
          <cell r="V88">
            <v>634830.06000000006</v>
          </cell>
          <cell r="W88">
            <v>603481.42000000004</v>
          </cell>
          <cell r="X88">
            <v>408055.76</v>
          </cell>
          <cell r="Y88">
            <v>513122.48</v>
          </cell>
          <cell r="Z88">
            <v>648006.36</v>
          </cell>
          <cell r="AA88">
            <v>546112</v>
          </cell>
          <cell r="AB88">
            <v>586773</v>
          </cell>
          <cell r="AC88">
            <v>704604</v>
          </cell>
          <cell r="AD88">
            <v>818889</v>
          </cell>
          <cell r="AE88">
            <v>626448</v>
          </cell>
          <cell r="AF88">
            <v>443878</v>
          </cell>
          <cell r="AG88">
            <v>330474</v>
          </cell>
          <cell r="AH88">
            <v>362413</v>
          </cell>
          <cell r="AI88">
            <v>399679</v>
          </cell>
          <cell r="AJ88">
            <v>486165</v>
          </cell>
          <cell r="AK88">
            <v>444804</v>
          </cell>
          <cell r="AL88">
            <v>538179</v>
          </cell>
          <cell r="AM88">
            <v>502939</v>
          </cell>
          <cell r="AN88">
            <v>444820</v>
          </cell>
          <cell r="AO88">
            <v>464889</v>
          </cell>
          <cell r="AP88">
            <v>623856</v>
          </cell>
          <cell r="AQ88">
            <v>511083</v>
          </cell>
          <cell r="AR88">
            <v>661807</v>
          </cell>
          <cell r="AS88">
            <v>634009</v>
          </cell>
          <cell r="AT88">
            <v>588286</v>
          </cell>
          <cell r="AU88">
            <v>1181242</v>
          </cell>
          <cell r="AV88">
            <v>877797</v>
          </cell>
        </row>
        <row r="89">
          <cell r="B89" t="str">
            <v>коэф. Обор</v>
          </cell>
          <cell r="C89">
            <v>0.17453970321151258</v>
          </cell>
          <cell r="D89">
            <v>9.8403658145918255E-2</v>
          </cell>
          <cell r="E89">
            <v>8.3124973226702176E-2</v>
          </cell>
          <cell r="F89">
            <v>-3.667338371715774E-2</v>
          </cell>
          <cell r="G89">
            <v>5.7547494222799339E-2</v>
          </cell>
          <cell r="H89">
            <v>0.17325026230977011</v>
          </cell>
          <cell r="I89">
            <v>9.0199882409274484E-2</v>
          </cell>
          <cell r="J89">
            <v>0.26724670291791752</v>
          </cell>
          <cell r="K89">
            <v>0.20388156824874615</v>
          </cell>
          <cell r="L89">
            <v>0.27147912928937734</v>
          </cell>
          <cell r="M89">
            <v>0.29320341275710332</v>
          </cell>
          <cell r="N89">
            <v>0.2885378831412127</v>
          </cell>
          <cell r="O89">
            <v>0.29276128323579004</v>
          </cell>
          <cell r="P89">
            <v>0.24282052532394841</v>
          </cell>
          <cell r="Q89">
            <v>0.18062343585667748</v>
          </cell>
          <cell r="R89">
            <v>0.30951408116010104</v>
          </cell>
          <cell r="S89">
            <v>0.38461981025841396</v>
          </cell>
          <cell r="T89">
            <v>0.43402847795138294</v>
          </cell>
          <cell r="U89">
            <v>0.38546261441109958</v>
          </cell>
          <cell r="V89">
            <v>0.37473519420844553</v>
          </cell>
          <cell r="W89">
            <v>0.36716902837847659</v>
          </cell>
          <cell r="X89">
            <v>0.22610613822539471</v>
          </cell>
          <cell r="Y89">
            <v>0.27905109967501895</v>
          </cell>
          <cell r="Z89">
            <v>0.29379119746375815</v>
          </cell>
          <cell r="AA89">
            <v>0.23541106368891074</v>
          </cell>
          <cell r="AB89">
            <v>0.27175393558838962</v>
          </cell>
          <cell r="AC89">
            <v>0.30339711554774368</v>
          </cell>
          <cell r="AD89">
            <v>0.39439364954602463</v>
          </cell>
          <cell r="AE89">
            <v>0.30908534720097891</v>
          </cell>
          <cell r="AF89">
            <v>0.26601072605530107</v>
          </cell>
          <cell r="AG89">
            <v>0.21150620264336353</v>
          </cell>
          <cell r="AH89">
            <v>0.26659913652637612</v>
          </cell>
          <cell r="AI89">
            <v>0.33091105087372724</v>
          </cell>
          <cell r="AJ89">
            <v>0.38426578373494974</v>
          </cell>
          <cell r="AK89">
            <v>0.35225750045140508</v>
          </cell>
          <cell r="AL89">
            <v>0.40293053182616562</v>
          </cell>
          <cell r="AM89">
            <v>0.40416509293710173</v>
          </cell>
          <cell r="AN89">
            <v>0.33964825689936767</v>
          </cell>
          <cell r="AO89">
            <v>0.34835410219328156</v>
          </cell>
          <cell r="AP89">
            <v>0.38442213377650675</v>
          </cell>
          <cell r="AQ89">
            <v>0.29647782375370463</v>
          </cell>
          <cell r="AR89">
            <v>0.33758498196301195</v>
          </cell>
          <cell r="AS89">
            <v>0.30413546404224834</v>
          </cell>
          <cell r="AT89">
            <v>0.24480734331312157</v>
          </cell>
          <cell r="AU89">
            <v>0.360818881898331</v>
          </cell>
          <cell r="AV89">
            <v>0.21823705229303833</v>
          </cell>
        </row>
        <row r="91">
          <cell r="B91" t="str">
            <v>Шарипов Р.</v>
          </cell>
        </row>
        <row r="92">
          <cell r="A92" t="str">
            <v>Продано за прошлую неделю</v>
          </cell>
        </row>
        <row r="93">
          <cell r="B93" t="str">
            <v>в деньгах</v>
          </cell>
          <cell r="C93">
            <v>4000590.7</v>
          </cell>
          <cell r="D93">
            <v>5723808.5600000005</v>
          </cell>
          <cell r="E93">
            <v>6035264.2699999996</v>
          </cell>
          <cell r="F93">
            <v>6399396.9299999997</v>
          </cell>
          <cell r="G93">
            <v>5759469.7599999998</v>
          </cell>
          <cell r="H93">
            <v>6434255.0099999998</v>
          </cell>
          <cell r="I93">
            <v>6538623.6999999993</v>
          </cell>
          <cell r="J93">
            <v>6560337.1600000001</v>
          </cell>
          <cell r="K93">
            <v>6871104</v>
          </cell>
          <cell r="L93">
            <v>7237146.3800000008</v>
          </cell>
          <cell r="M93">
            <v>6835792.9700000007</v>
          </cell>
          <cell r="N93">
            <v>6689842.9199999999</v>
          </cell>
          <cell r="O93">
            <v>6861078.0800000001</v>
          </cell>
          <cell r="P93">
            <v>7437544.9900000002</v>
          </cell>
          <cell r="Q93">
            <v>7267367.2300000004</v>
          </cell>
          <cell r="R93">
            <v>7899777.2000000002</v>
          </cell>
          <cell r="S93">
            <v>8234557.0299999993</v>
          </cell>
          <cell r="T93">
            <v>8300947.6999999993</v>
          </cell>
          <cell r="U93">
            <v>7958056.7200000007</v>
          </cell>
          <cell r="V93">
            <v>8242650.9800000004</v>
          </cell>
          <cell r="W93">
            <v>8087783.5999999996</v>
          </cell>
          <cell r="X93">
            <v>7567406.5600000005</v>
          </cell>
          <cell r="Y93">
            <v>8525572.3900000006</v>
          </cell>
          <cell r="Z93">
            <v>9038487</v>
          </cell>
          <cell r="AA93">
            <v>8559865</v>
          </cell>
          <cell r="AB93">
            <v>8998887</v>
          </cell>
          <cell r="AC93">
            <v>8561813</v>
          </cell>
          <cell r="AD93">
            <v>8340768</v>
          </cell>
          <cell r="AE93">
            <v>8603067</v>
          </cell>
          <cell r="AF93">
            <v>8610485</v>
          </cell>
          <cell r="AG93">
            <v>8012545</v>
          </cell>
          <cell r="AH93">
            <v>8148427</v>
          </cell>
          <cell r="AI93">
            <v>8148705</v>
          </cell>
          <cell r="AJ93">
            <v>8203625</v>
          </cell>
          <cell r="AK93">
            <v>8371142</v>
          </cell>
          <cell r="AL93">
            <v>8834889</v>
          </cell>
          <cell r="AM93">
            <v>9139332</v>
          </cell>
          <cell r="AN93">
            <v>9191605</v>
          </cell>
          <cell r="AO93">
            <v>9312371</v>
          </cell>
          <cell r="AP93">
            <v>9726869</v>
          </cell>
          <cell r="AQ93">
            <v>9959943</v>
          </cell>
          <cell r="AR93">
            <v>9939117</v>
          </cell>
          <cell r="AS93">
            <v>9876439</v>
          </cell>
          <cell r="AT93">
            <v>10491913</v>
          </cell>
          <cell r="AU93">
            <v>13389035</v>
          </cell>
          <cell r="AV93">
            <v>13982397</v>
          </cell>
        </row>
        <row r="94">
          <cell r="B94" t="str">
            <v>в коробках</v>
          </cell>
        </row>
        <row r="95">
          <cell r="B95" t="str">
            <v>Наценка</v>
          </cell>
        </row>
        <row r="96">
          <cell r="B96" t="str">
            <v>в деньгах</v>
          </cell>
          <cell r="C96">
            <v>393578.53</v>
          </cell>
          <cell r="D96">
            <v>534609.29</v>
          </cell>
          <cell r="E96">
            <v>604468.78999999911</v>
          </cell>
          <cell r="F96">
            <v>596487.34</v>
          </cell>
          <cell r="G96">
            <v>594523.21</v>
          </cell>
          <cell r="H96">
            <v>663196.68999999948</v>
          </cell>
          <cell r="I96">
            <v>692387.98</v>
          </cell>
          <cell r="J96">
            <v>677367.58</v>
          </cell>
          <cell r="K96">
            <v>695642.85</v>
          </cell>
          <cell r="L96">
            <v>755889.98</v>
          </cell>
          <cell r="M96">
            <v>715004.33000000101</v>
          </cell>
          <cell r="N96">
            <v>688121.51</v>
          </cell>
          <cell r="O96">
            <v>696171.38000000082</v>
          </cell>
          <cell r="P96">
            <v>745933.21000000089</v>
          </cell>
          <cell r="Q96">
            <v>721717.33</v>
          </cell>
          <cell r="R96">
            <v>780167.03</v>
          </cell>
          <cell r="S96">
            <v>812410.8599999994</v>
          </cell>
          <cell r="T96">
            <v>821769.96999999881</v>
          </cell>
          <cell r="U96">
            <v>791142.58</v>
          </cell>
          <cell r="V96">
            <v>862864.27000000142</v>
          </cell>
          <cell r="W96">
            <v>830647.69999999925</v>
          </cell>
          <cell r="X96">
            <v>752050.49</v>
          </cell>
          <cell r="Y96">
            <v>837035.47</v>
          </cell>
          <cell r="Z96">
            <v>866640.8900000006</v>
          </cell>
          <cell r="AA96">
            <v>851330</v>
          </cell>
          <cell r="AB96">
            <v>897789</v>
          </cell>
          <cell r="AC96">
            <v>850008</v>
          </cell>
          <cell r="AD96">
            <v>832193</v>
          </cell>
          <cell r="AE96">
            <v>853122</v>
          </cell>
          <cell r="AF96">
            <v>830697</v>
          </cell>
          <cell r="AG96">
            <v>780605</v>
          </cell>
          <cell r="AH96">
            <v>768972</v>
          </cell>
          <cell r="AI96">
            <v>741718</v>
          </cell>
          <cell r="AJ96">
            <v>739558</v>
          </cell>
          <cell r="AK96">
            <v>757131</v>
          </cell>
          <cell r="AL96">
            <v>796561</v>
          </cell>
          <cell r="AM96">
            <v>810876</v>
          </cell>
          <cell r="AN96">
            <v>829419</v>
          </cell>
          <cell r="AO96">
            <v>821814</v>
          </cell>
          <cell r="AP96">
            <v>831461</v>
          </cell>
          <cell r="AQ96">
            <v>861056</v>
          </cell>
          <cell r="AR96">
            <v>805513</v>
          </cell>
          <cell r="AS96">
            <v>806554</v>
          </cell>
          <cell r="AT96">
            <v>877595</v>
          </cell>
          <cell r="AU96">
            <v>1153783</v>
          </cell>
          <cell r="AV96">
            <v>1245044</v>
          </cell>
        </row>
        <row r="97">
          <cell r="B97" t="str">
            <v>в процентах</v>
          </cell>
          <cell r="C97">
            <v>0.10911483284515784</v>
          </cell>
          <cell r="D97">
            <v>0.10302346512123825</v>
          </cell>
          <cell r="E97">
            <v>0.11130391343700519</v>
          </cell>
          <cell r="F97">
            <v>0.10279107932818922</v>
          </cell>
          <cell r="G97">
            <v>0.11510733058796126</v>
          </cell>
          <cell r="H97">
            <v>0.11491768982850956</v>
          </cell>
          <cell r="I97">
            <v>0.11843312742784859</v>
          </cell>
          <cell r="J97">
            <v>0.11514041859111566</v>
          </cell>
          <cell r="K97">
            <v>0.11264630010667299</v>
          </cell>
          <cell r="L97">
            <v>0.11662707557750684</v>
          </cell>
          <cell r="M97">
            <v>0.1168157196815084</v>
          </cell>
          <cell r="N97">
            <v>0.11465402390278558</v>
          </cell>
          <cell r="O97">
            <v>0.11292488497838919</v>
          </cell>
          <cell r="P97">
            <v>0.11147287597129565</v>
          </cell>
          <cell r="Q97">
            <v>0.11025907908701318</v>
          </cell>
          <cell r="R97">
            <v>0.10958002072745508</v>
          </cell>
          <cell r="S97">
            <v>0.1094576745583009</v>
          </cell>
          <cell r="T97">
            <v>0.10987437385045251</v>
          </cell>
          <cell r="U97">
            <v>0.11038817607489852</v>
          </cell>
          <cell r="V97">
            <v>0.11692265696930983</v>
          </cell>
          <cell r="W97">
            <v>0.11445943846800488</v>
          </cell>
          <cell r="X97">
            <v>0.11034647086311368</v>
          </cell>
          <cell r="Y97">
            <v>0.10886797822647379</v>
          </cell>
          <cell r="Z97">
            <v>0.10605203259266964</v>
          </cell>
          <cell r="AA97">
            <v>0.1104</v>
          </cell>
          <cell r="AB97">
            <v>0.1108</v>
          </cell>
          <cell r="AC97">
            <v>0.11020000000000001</v>
          </cell>
          <cell r="AD97">
            <v>0.1108</v>
          </cell>
          <cell r="AE97">
            <v>0.1101</v>
          </cell>
          <cell r="AF97">
            <v>0.10680000000000001</v>
          </cell>
          <cell r="AG97">
            <v>0.1079</v>
          </cell>
          <cell r="AH97">
            <v>0.1042</v>
          </cell>
          <cell r="AI97">
            <v>0.10009999999999999</v>
          </cell>
          <cell r="AJ97">
            <v>9.9099999999999994E-2</v>
          </cell>
          <cell r="AK97">
            <v>9.9400000000000002E-2</v>
          </cell>
          <cell r="AL97">
            <v>9.9099999999999994E-2</v>
          </cell>
          <cell r="AM97">
            <v>9.74E-2</v>
          </cell>
          <cell r="AN97">
            <v>9.9199999999999997E-2</v>
          </cell>
          <cell r="AO97">
            <v>9.6799999999999997E-2</v>
          </cell>
          <cell r="AP97">
            <v>9.35E-2</v>
          </cell>
          <cell r="AQ97">
            <v>9.4600000000000004E-2</v>
          </cell>
          <cell r="AR97">
            <v>8.8200000000000001E-2</v>
          </cell>
          <cell r="AS97">
            <v>8.8900000000000007E-2</v>
          </cell>
          <cell r="AT97">
            <v>9.1300000000000006E-2</v>
          </cell>
          <cell r="AU97">
            <v>9.4299999999999995E-2</v>
          </cell>
          <cell r="AV97">
            <v>9.7699999999999995E-2</v>
          </cell>
        </row>
        <row r="98">
          <cell r="B98" t="str">
            <v>Оборот</v>
          </cell>
        </row>
        <row r="99">
          <cell r="B99" t="str">
            <v>запас товара</v>
          </cell>
          <cell r="C99">
            <v>5190164.3099999996</v>
          </cell>
          <cell r="D99">
            <v>3712776.45</v>
          </cell>
          <cell r="E99">
            <v>3817409.92</v>
          </cell>
          <cell r="F99">
            <v>3731633.12</v>
          </cell>
          <cell r="G99">
            <v>3609009.79</v>
          </cell>
          <cell r="H99">
            <v>4121932.88</v>
          </cell>
          <cell r="I99">
            <v>4049789.09</v>
          </cell>
          <cell r="J99">
            <v>5553445.2300000004</v>
          </cell>
          <cell r="K99">
            <v>5359696.51</v>
          </cell>
          <cell r="L99">
            <v>4735343.88</v>
          </cell>
          <cell r="M99">
            <v>5118930.49</v>
          </cell>
          <cell r="N99">
            <v>5569714.3900000006</v>
          </cell>
          <cell r="O99">
            <v>6097142.96</v>
          </cell>
          <cell r="P99">
            <v>5487740.4299999997</v>
          </cell>
          <cell r="Q99">
            <v>6203608.1799999997</v>
          </cell>
          <cell r="R99">
            <v>5680455.8200000003</v>
          </cell>
          <cell r="S99">
            <v>6369386.5500000007</v>
          </cell>
          <cell r="T99">
            <v>7481225.3300000001</v>
          </cell>
          <cell r="U99">
            <v>6329124.4100000001</v>
          </cell>
          <cell r="V99">
            <v>5756907.6799999997</v>
          </cell>
          <cell r="W99">
            <v>6313779.8800000008</v>
          </cell>
          <cell r="X99">
            <v>4757600.1500000004</v>
          </cell>
          <cell r="Y99">
            <v>5435639.3200000003</v>
          </cell>
          <cell r="Z99">
            <v>3903324.43</v>
          </cell>
          <cell r="AA99">
            <v>5691601</v>
          </cell>
          <cell r="AB99">
            <v>6343609</v>
          </cell>
          <cell r="AC99">
            <v>5889490</v>
          </cell>
          <cell r="AD99">
            <v>5459405</v>
          </cell>
          <cell r="AE99">
            <v>6489778</v>
          </cell>
          <cell r="AF99">
            <v>6050917</v>
          </cell>
          <cell r="AG99">
            <v>5448963</v>
          </cell>
          <cell r="AH99">
            <v>6313885</v>
          </cell>
          <cell r="AI99">
            <v>6362056</v>
          </cell>
          <cell r="AJ99">
            <v>6258828</v>
          </cell>
          <cell r="AK99">
            <v>5643284</v>
          </cell>
          <cell r="AL99">
            <v>5627432</v>
          </cell>
          <cell r="AM99">
            <v>6367118</v>
          </cell>
          <cell r="AN99">
            <v>6544361</v>
          </cell>
          <cell r="AO99">
            <v>5905425</v>
          </cell>
          <cell r="AP99">
            <v>6958027</v>
          </cell>
          <cell r="AQ99">
            <v>6230021</v>
          </cell>
          <cell r="AR99">
            <v>5496731</v>
          </cell>
          <cell r="AS99">
            <v>7011668</v>
          </cell>
          <cell r="AT99">
            <v>8891824</v>
          </cell>
          <cell r="AU99">
            <v>13597330</v>
          </cell>
          <cell r="AV99">
            <v>9142946</v>
          </cell>
        </row>
        <row r="100">
          <cell r="B100" t="str">
            <v>коэф. Обор</v>
          </cell>
          <cell r="C100">
            <v>1.2973494914138552</v>
          </cell>
          <cell r="D100">
            <v>0.64865489666202247</v>
          </cell>
          <cell r="E100">
            <v>0.63251744235551099</v>
          </cell>
          <cell r="F100">
            <v>0.58312262246248892</v>
          </cell>
          <cell r="G100">
            <v>0.6266218836784031</v>
          </cell>
          <cell r="H100">
            <v>0.64062317604660812</v>
          </cell>
          <cell r="I100">
            <v>0.61936414692284558</v>
          </cell>
          <cell r="J100">
            <v>0.84651826492405469</v>
          </cell>
          <cell r="K100">
            <v>0.78003425795912851</v>
          </cell>
          <cell r="L100">
            <v>0.65431091639741013</v>
          </cell>
          <cell r="M100">
            <v>0.74884223563605079</v>
          </cell>
          <cell r="N100">
            <v>0.83256280552548467</v>
          </cell>
          <cell r="O100">
            <v>0.88865669343905784</v>
          </cell>
          <cell r="P100">
            <v>0.73784298950506244</v>
          </cell>
          <cell r="Q100">
            <v>0.85362525157545932</v>
          </cell>
          <cell r="R100">
            <v>0.71906531996877077</v>
          </cell>
          <cell r="S100">
            <v>0.7734947401293305</v>
          </cell>
          <cell r="T100">
            <v>0.90124954407314251</v>
          </cell>
          <cell r="U100">
            <v>0.79531029153056854</v>
          </cell>
          <cell r="V100">
            <v>0.69842914542525003</v>
          </cell>
          <cell r="W100">
            <v>0.78065638155798345</v>
          </cell>
          <cell r="X100">
            <v>0.62869625310576682</v>
          </cell>
          <cell r="Y100">
            <v>0.63756884245985501</v>
          </cell>
          <cell r="Z100">
            <v>0.43185595443131136</v>
          </cell>
          <cell r="AA100">
            <v>0.66491714530544577</v>
          </cell>
          <cell r="AB100">
            <v>0.7049326211119219</v>
          </cell>
          <cell r="AC100">
            <v>0.6878788406147156</v>
          </cell>
          <cell r="AD100">
            <v>0.65454464145268154</v>
          </cell>
          <cell r="AE100">
            <v>0.75435632432015232</v>
          </cell>
          <cell r="AF100">
            <v>0.70273823135398295</v>
          </cell>
          <cell r="AG100">
            <v>0.68005396537554552</v>
          </cell>
          <cell r="AH100">
            <v>0.77485936856279136</v>
          </cell>
          <cell r="AI100">
            <v>0.78074442503440733</v>
          </cell>
          <cell r="AJ100">
            <v>0.76293443447256548</v>
          </cell>
          <cell r="AK100">
            <v>0.67413550026985569</v>
          </cell>
          <cell r="AL100">
            <v>0.63695559729160156</v>
          </cell>
          <cell r="AM100">
            <v>0.69667214190271232</v>
          </cell>
          <cell r="AN100">
            <v>0.7119932808252748</v>
          </cell>
          <cell r="AO100">
            <v>0.63414838176013388</v>
          </cell>
          <cell r="AP100">
            <v>0.71534087690499382</v>
          </cell>
          <cell r="AQ100">
            <v>0.6255076961785826</v>
          </cell>
          <cell r="AR100">
            <v>0.55304017449437415</v>
          </cell>
          <cell r="AS100">
            <v>0.70993887574256265</v>
          </cell>
          <cell r="AT100">
            <v>0.84749311207593891</v>
          </cell>
          <cell r="AU100">
            <v>1.0155571331317006</v>
          </cell>
          <cell r="AV100">
            <v>0.65388974436929514</v>
          </cell>
        </row>
        <row r="101">
          <cell r="B101" t="str">
            <v>Глухота О.</v>
          </cell>
        </row>
        <row r="104">
          <cell r="B104" t="str">
            <v>в деньгах</v>
          </cell>
          <cell r="AT104">
            <v>220187</v>
          </cell>
          <cell r="AU104">
            <v>317180</v>
          </cell>
          <cell r="AV104">
            <v>806122</v>
          </cell>
        </row>
        <row r="105">
          <cell r="B105" t="str">
            <v>Наценка</v>
          </cell>
        </row>
        <row r="106">
          <cell r="B106" t="str">
            <v>в деньгах</v>
          </cell>
          <cell r="AT106">
            <v>16920</v>
          </cell>
          <cell r="AU106">
            <v>36409</v>
          </cell>
          <cell r="AV106">
            <v>95185</v>
          </cell>
        </row>
        <row r="107">
          <cell r="B107" t="str">
            <v>в процентах</v>
          </cell>
          <cell r="AT107">
            <v>8.3199999999999996E-2</v>
          </cell>
          <cell r="AU107">
            <v>0.12970000000000001</v>
          </cell>
          <cell r="AV107">
            <v>0.13389999999999999</v>
          </cell>
        </row>
        <row r="108">
          <cell r="B108" t="str">
            <v>Оборот</v>
          </cell>
        </row>
        <row r="109">
          <cell r="B109" t="str">
            <v>запас товара</v>
          </cell>
          <cell r="AT109">
            <v>244253</v>
          </cell>
          <cell r="AU109">
            <v>817640</v>
          </cell>
          <cell r="AV109">
            <v>1869997</v>
          </cell>
        </row>
        <row r="110">
          <cell r="B110" t="str">
            <v>коэф. Обор</v>
          </cell>
          <cell r="AT110">
            <v>1.1092980057859909</v>
          </cell>
          <cell r="AU110">
            <v>2.5778422346932341</v>
          </cell>
          <cell r="AV110">
            <v>2.319744405933593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 "/>
      <sheetName val="CMA Calculations- R Factor"/>
      <sheetName val="CMA Calculations- Figure 5440.1"/>
      <sheetName val="CMA Selections"/>
      <sheetName val="Tickmarks"/>
      <sheetName val="CMA_SampleDesign"/>
      <sheetName val="DialogInsert"/>
      <sheetName val="баланс САП"/>
    </sheetNames>
    <sheetDataSet>
      <sheetData sheetId="0"/>
      <sheetData sheetId="1" refreshError="1">
        <row r="12">
          <cell r="D12">
            <v>0</v>
          </cell>
          <cell r="H12" t="e">
            <v>#REF!</v>
          </cell>
        </row>
      </sheetData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tro FA OB 1JAN"/>
      <sheetName val="Petro FA add"/>
      <sheetName val="Petro FA disp"/>
      <sheetName val="TOTAL EM+R21"/>
      <sheetName val="EM PBC FA"/>
      <sheetName val="R21 PBC FA"/>
      <sheetName val="DEP for IC FA"/>
      <sheetName val="Tickmarks"/>
      <sheetName val="CMA Calculations- R Factor"/>
    </sheetNames>
    <sheetDataSet>
      <sheetData sheetId="0" refreshError="1"/>
      <sheetData sheetId="1" refreshError="1"/>
      <sheetData sheetId="2" refreshError="1"/>
      <sheetData sheetId="3" refreshError="1">
        <row r="7">
          <cell r="D7">
            <v>94.142560000000003</v>
          </cell>
        </row>
        <row r="8">
          <cell r="D8">
            <v>77086.279547841928</v>
          </cell>
        </row>
        <row r="9">
          <cell r="D9">
            <v>12127.479454349072</v>
          </cell>
        </row>
        <row r="10">
          <cell r="D10">
            <v>0.7142856635138517</v>
          </cell>
        </row>
        <row r="11">
          <cell r="D11">
            <v>0.92474480820387317</v>
          </cell>
        </row>
        <row r="16">
          <cell r="D16">
            <v>8789.2054773816581</v>
          </cell>
        </row>
        <row r="17">
          <cell r="D17">
            <v>1025.3527168430694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lp"/>
      <sheetName val="Charts"/>
      <sheetName val="Recon {pbc}"/>
      <sheetName val="Confirm"/>
      <sheetName val="Allow {pbc}"/>
      <sheetName val="Statistics {pbc}"/>
      <sheetName val="Tickmarks"/>
      <sheetName val="modRollFWD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>
        <row r="2">
          <cell r="A2" t="str">
            <v>Trend Data (ideally user would link this to TB)</v>
          </cell>
          <cell r="B2" t="str">
            <v>Prior -4</v>
          </cell>
          <cell r="C2" t="str">
            <v>Prior -3</v>
          </cell>
          <cell r="D2" t="str">
            <v>Prior -2</v>
          </cell>
          <cell r="E2" t="str">
            <v>Prior -1</v>
          </cell>
          <cell r="F2" t="str">
            <v>Prior</v>
          </cell>
          <cell r="G2" t="str">
            <v>Current</v>
          </cell>
        </row>
        <row r="8">
          <cell r="A8" t="str">
            <v>Days in Receivables</v>
          </cell>
          <cell r="B8" t="str">
            <v>-</v>
          </cell>
          <cell r="C8" t="str">
            <v>-</v>
          </cell>
          <cell r="D8" t="str">
            <v>-</v>
          </cell>
          <cell r="E8" t="str">
            <v>-</v>
          </cell>
          <cell r="F8" t="str">
            <v>-</v>
          </cell>
          <cell r="G8" t="str">
            <v>-</v>
          </cell>
        </row>
        <row r="9">
          <cell r="A9" t="str">
            <v>Allowance/ Receivables</v>
          </cell>
          <cell r="B9" t="str">
            <v>-</v>
          </cell>
          <cell r="C9" t="str">
            <v>-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</row>
        <row r="10">
          <cell r="A10" t="str">
            <v>Allowance/ Sales</v>
          </cell>
          <cell r="B10" t="str">
            <v>-</v>
          </cell>
          <cell r="C10" t="str">
            <v>-</v>
          </cell>
          <cell r="D10" t="str">
            <v>-</v>
          </cell>
          <cell r="E10" t="str">
            <v>-</v>
          </cell>
          <cell r="F10" t="str">
            <v>-</v>
          </cell>
          <cell r="G10" t="str">
            <v>-</v>
          </cell>
        </row>
        <row r="11">
          <cell r="A11" t="str">
            <v>Bad Debt Expense /Sales</v>
          </cell>
          <cell r="B11" t="str">
            <v>-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</row>
        <row r="13">
          <cell r="A13" t="str">
            <v>Recevables Aging</v>
          </cell>
          <cell r="B13" t="str">
            <v>Prior -4</v>
          </cell>
          <cell r="C13" t="str">
            <v>Prior -3</v>
          </cell>
          <cell r="D13" t="str">
            <v>Prior -2</v>
          </cell>
          <cell r="E13" t="str">
            <v>Prior -1</v>
          </cell>
          <cell r="F13" t="str">
            <v>Prior</v>
          </cell>
          <cell r="G13" t="str">
            <v>Current</v>
          </cell>
        </row>
        <row r="22">
          <cell r="A22" t="str">
            <v>Current</v>
          </cell>
          <cell r="B22" t="str">
            <v>-</v>
          </cell>
          <cell r="C22" t="str">
            <v>-</v>
          </cell>
          <cell r="D22" t="str">
            <v>-</v>
          </cell>
          <cell r="E22" t="str">
            <v>-</v>
          </cell>
          <cell r="F22" t="str">
            <v>-</v>
          </cell>
          <cell r="G22" t="str">
            <v>-</v>
          </cell>
        </row>
        <row r="23">
          <cell r="A23" t="str">
            <v>30 - 60</v>
          </cell>
          <cell r="B23" t="str">
            <v>-</v>
          </cell>
          <cell r="C23" t="str">
            <v>-</v>
          </cell>
          <cell r="D23" t="str">
            <v>-</v>
          </cell>
          <cell r="E23" t="str">
            <v>-</v>
          </cell>
          <cell r="F23" t="str">
            <v>-</v>
          </cell>
          <cell r="G23" t="str">
            <v>-</v>
          </cell>
        </row>
        <row r="24">
          <cell r="A24" t="str">
            <v>60 - 90</v>
          </cell>
          <cell r="B24" t="str">
            <v>-</v>
          </cell>
          <cell r="C24" t="str">
            <v>-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</row>
        <row r="25">
          <cell r="A25" t="str">
            <v>90 -120</v>
          </cell>
          <cell r="B25" t="str">
            <v>-</v>
          </cell>
          <cell r="C25" t="str">
            <v>-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</row>
        <row r="26">
          <cell r="A26" t="str">
            <v>&gt; 120</v>
          </cell>
          <cell r="B26" t="str">
            <v>-</v>
          </cell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D4D4F"/>
  </sheetPr>
  <dimension ref="B7:F23"/>
  <sheetViews>
    <sheetView tabSelected="1" zoomScale="70" zoomScaleNormal="70" workbookViewId="0"/>
  </sheetViews>
  <sheetFormatPr defaultColWidth="9.1796875" defaultRowHeight="15"/>
  <cols>
    <col min="1" max="23" width="9.1796875" style="3"/>
    <col min="24" max="24" width="9.1796875" style="3" customWidth="1"/>
    <col min="25" max="16384" width="9.1796875" style="3"/>
  </cols>
  <sheetData>
    <row r="7" spans="2:6" ht="16">
      <c r="B7" s="1"/>
      <c r="C7" s="2"/>
      <c r="D7" s="2"/>
      <c r="F7" s="2"/>
    </row>
    <row r="8" spans="2:6" ht="16">
      <c r="B8" s="2"/>
      <c r="C8" s="4"/>
      <c r="D8" s="2"/>
      <c r="F8" s="2"/>
    </row>
    <row r="9" spans="2:6" ht="16">
      <c r="B9" s="2"/>
      <c r="C9" s="4"/>
      <c r="D9" s="2"/>
      <c r="F9" s="2"/>
    </row>
    <row r="10" spans="2:6" ht="16">
      <c r="B10" s="2"/>
      <c r="C10" s="5"/>
      <c r="D10" s="2"/>
      <c r="F10" s="2"/>
    </row>
    <row r="11" spans="2:6" ht="16">
      <c r="B11" s="1"/>
      <c r="C11" s="6"/>
      <c r="D11" s="2"/>
      <c r="F11" s="2"/>
    </row>
    <row r="12" spans="2:6" ht="16">
      <c r="B12" s="2"/>
      <c r="C12" s="4"/>
      <c r="D12" s="2"/>
      <c r="F12" s="2"/>
    </row>
    <row r="13" spans="2:6" ht="16">
      <c r="B13" s="2"/>
      <c r="C13" s="4"/>
      <c r="D13" s="2"/>
      <c r="F13" s="2"/>
    </row>
    <row r="14" spans="2:6" ht="16">
      <c r="B14" s="2"/>
      <c r="C14" s="5"/>
      <c r="D14" s="2"/>
    </row>
    <row r="15" spans="2:6" ht="16">
      <c r="B15" s="1"/>
      <c r="C15" s="6"/>
      <c r="D15" s="2"/>
      <c r="F15" s="2"/>
    </row>
    <row r="16" spans="2:6" ht="16">
      <c r="B16" s="2"/>
      <c r="C16" s="4"/>
      <c r="D16" s="2"/>
    </row>
    <row r="17" spans="2:3" ht="16">
      <c r="B17" s="2"/>
      <c r="C17" s="4"/>
    </row>
    <row r="18" spans="2:3" ht="16">
      <c r="C18" s="2"/>
    </row>
    <row r="19" spans="2:3" ht="16">
      <c r="B19" s="2"/>
    </row>
    <row r="21" spans="2:3" ht="16">
      <c r="B21" s="2"/>
    </row>
    <row r="22" spans="2:3" ht="16">
      <c r="B22" s="2"/>
      <c r="C22" s="5"/>
    </row>
    <row r="23" spans="2:3" ht="16">
      <c r="B23" s="2"/>
      <c r="C23" s="5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DD00"/>
  </sheetPr>
  <dimension ref="A1:BB45"/>
  <sheetViews>
    <sheetView showGridLines="0" zoomScale="70" zoomScaleNormal="70" workbookViewId="0"/>
  </sheetViews>
  <sheetFormatPr defaultColWidth="8.81640625" defaultRowHeight="15"/>
  <cols>
    <col min="1" max="1" width="29.453125" style="165" customWidth="1"/>
    <col min="2" max="2" width="39.1796875" style="165" customWidth="1"/>
    <col min="3" max="3" width="14.1796875" style="165" customWidth="1"/>
    <col min="4" max="4" width="11.1796875" style="165" bestFit="1" customWidth="1"/>
    <col min="5" max="16384" width="8.81640625" style="165"/>
  </cols>
  <sheetData>
    <row r="1" spans="1:54" s="3" customFormat="1">
      <c r="A1" s="3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V1" s="8"/>
      <c r="AW1" s="8"/>
      <c r="AX1" s="8"/>
      <c r="AY1" s="8"/>
      <c r="AZ1" s="8"/>
      <c r="BA1" s="8"/>
      <c r="BB1" s="8"/>
    </row>
    <row r="2" spans="1:54" s="3" customFormat="1">
      <c r="A2" s="7" t="s">
        <v>204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V2" s="8"/>
      <c r="AW2" s="8"/>
      <c r="AX2" s="8"/>
      <c r="AY2" s="8"/>
      <c r="AZ2" s="8"/>
      <c r="BA2" s="8"/>
      <c r="BB2" s="8"/>
    </row>
    <row r="3" spans="1:54" s="3" customFormat="1" ht="7.5" customHeight="1">
      <c r="A3" s="10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V3" s="8"/>
      <c r="AW3" s="8"/>
      <c r="AX3" s="8"/>
      <c r="AY3" s="8"/>
      <c r="AZ3" s="8"/>
      <c r="BA3" s="8"/>
      <c r="BB3" s="8"/>
    </row>
    <row r="4" spans="1:54" s="3" customFormat="1" ht="24">
      <c r="A4" s="198" t="s">
        <v>368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V4" s="8"/>
      <c r="AW4" s="8"/>
      <c r="AX4" s="8"/>
      <c r="AY4" s="8"/>
      <c r="AZ4" s="8"/>
      <c r="BA4" s="8"/>
      <c r="BB4" s="8"/>
    </row>
    <row r="5" spans="1:54" s="3" customFormat="1">
      <c r="A5" s="1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V5" s="8"/>
      <c r="AW5" s="8"/>
      <c r="AX5" s="8"/>
      <c r="AY5" s="8"/>
      <c r="AZ5" s="8"/>
      <c r="BA5" s="8"/>
      <c r="BB5" s="8"/>
    </row>
    <row r="6" spans="1:54" s="9" customFormat="1">
      <c r="A6" s="137" t="s">
        <v>426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V6" s="138"/>
      <c r="AW6" s="138"/>
      <c r="AX6" s="138"/>
      <c r="AY6" s="138"/>
      <c r="AZ6" s="138"/>
      <c r="BA6" s="138"/>
      <c r="BB6" s="138"/>
    </row>
    <row r="7" spans="1:54" s="3" customFormat="1">
      <c r="A7" s="9"/>
      <c r="B7" s="9"/>
      <c r="C7" s="9"/>
      <c r="D7" s="9"/>
      <c r="E7" s="163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</row>
    <row r="8" spans="1:54" ht="28.5" customHeight="1">
      <c r="A8" s="329" t="s">
        <v>160</v>
      </c>
      <c r="B8" s="329" t="s">
        <v>176</v>
      </c>
      <c r="C8" s="329" t="s">
        <v>161</v>
      </c>
      <c r="D8" s="329" t="s">
        <v>373</v>
      </c>
      <c r="E8" s="164"/>
    </row>
    <row r="9" spans="1:54">
      <c r="A9" s="9" t="s">
        <v>168</v>
      </c>
      <c r="B9" s="139" t="s">
        <v>164</v>
      </c>
      <c r="C9" s="139" t="s">
        <v>165</v>
      </c>
      <c r="D9" s="139">
        <v>28500</v>
      </c>
      <c r="E9" s="139"/>
    </row>
    <row r="10" spans="1:54">
      <c r="A10" s="9" t="s">
        <v>168</v>
      </c>
      <c r="B10" s="139" t="s">
        <v>162</v>
      </c>
      <c r="C10" s="139" t="s">
        <v>163</v>
      </c>
      <c r="D10" s="139">
        <v>60900</v>
      </c>
      <c r="E10" s="139"/>
    </row>
    <row r="11" spans="1:54">
      <c r="A11" s="9" t="s">
        <v>124</v>
      </c>
      <c r="B11" s="139" t="s">
        <v>166</v>
      </c>
      <c r="C11" s="139" t="s">
        <v>163</v>
      </c>
      <c r="D11" s="139">
        <v>41919.999999999993</v>
      </c>
      <c r="E11" s="139"/>
    </row>
    <row r="12" spans="1:54">
      <c r="A12" s="9" t="s">
        <v>124</v>
      </c>
      <c r="B12" s="139" t="s">
        <v>166</v>
      </c>
      <c r="C12" s="139" t="s">
        <v>163</v>
      </c>
      <c r="D12" s="139">
        <v>31608</v>
      </c>
      <c r="E12" s="166"/>
    </row>
    <row r="13" spans="1:54">
      <c r="A13" s="9" t="s">
        <v>124</v>
      </c>
      <c r="B13" s="139" t="s">
        <v>369</v>
      </c>
      <c r="C13" s="139" t="s">
        <v>163</v>
      </c>
      <c r="D13" s="139">
        <v>70900</v>
      </c>
      <c r="E13" s="3"/>
    </row>
    <row r="14" spans="1:54">
      <c r="A14" s="9" t="s">
        <v>126</v>
      </c>
      <c r="B14" s="139" t="s">
        <v>162</v>
      </c>
      <c r="C14" s="139" t="s">
        <v>163</v>
      </c>
      <c r="D14" s="139">
        <v>71837.3</v>
      </c>
      <c r="E14" s="3"/>
    </row>
    <row r="15" spans="1:54">
      <c r="A15" s="9" t="s">
        <v>123</v>
      </c>
      <c r="B15" s="139" t="s">
        <v>166</v>
      </c>
      <c r="C15" s="139" t="s">
        <v>163</v>
      </c>
      <c r="D15" s="139">
        <v>19656</v>
      </c>
      <c r="E15" s="166"/>
    </row>
    <row r="16" spans="1:54">
      <c r="A16" s="9" t="s">
        <v>169</v>
      </c>
      <c r="B16" s="139" t="s">
        <v>166</v>
      </c>
      <c r="C16" s="139" t="s">
        <v>163</v>
      </c>
      <c r="D16" s="139">
        <v>19656</v>
      </c>
      <c r="E16" s="166"/>
    </row>
    <row r="17" spans="1:6">
      <c r="A17" s="9" t="s">
        <v>154</v>
      </c>
      <c r="B17" s="139" t="s">
        <v>162</v>
      </c>
      <c r="C17" s="139" t="s">
        <v>163</v>
      </c>
      <c r="D17" s="139">
        <v>20520</v>
      </c>
      <c r="E17" s="166"/>
    </row>
    <row r="18" spans="1:6">
      <c r="A18" s="9" t="s">
        <v>125</v>
      </c>
      <c r="B18" s="139" t="s">
        <v>167</v>
      </c>
      <c r="C18" s="139" t="s">
        <v>165</v>
      </c>
      <c r="D18" s="139">
        <v>3705</v>
      </c>
      <c r="E18" s="3"/>
    </row>
    <row r="19" spans="1:6">
      <c r="A19" s="9" t="s">
        <v>168</v>
      </c>
      <c r="B19" s="139" t="s">
        <v>345</v>
      </c>
      <c r="C19" s="139" t="s">
        <v>165</v>
      </c>
      <c r="D19" s="139">
        <v>29487</v>
      </c>
      <c r="E19" s="9"/>
      <c r="F19" s="167"/>
    </row>
    <row r="20" spans="1:6" ht="14.5" customHeight="1">
      <c r="A20" s="9" t="s">
        <v>351</v>
      </c>
      <c r="B20" s="139" t="s">
        <v>345</v>
      </c>
      <c r="C20" s="139" t="s">
        <v>165</v>
      </c>
      <c r="D20" s="139">
        <v>11407</v>
      </c>
      <c r="E20" s="9"/>
      <c r="F20" s="167"/>
    </row>
    <row r="21" spans="1:6" ht="14.5" customHeight="1">
      <c r="A21" s="9" t="s">
        <v>154</v>
      </c>
      <c r="B21" s="139" t="s">
        <v>359</v>
      </c>
      <c r="C21" s="139" t="s">
        <v>163</v>
      </c>
      <c r="D21" s="139">
        <v>19458</v>
      </c>
      <c r="E21" s="9"/>
      <c r="F21" s="167"/>
    </row>
    <row r="22" spans="1:6" ht="14.5" customHeight="1">
      <c r="A22" s="9" t="s">
        <v>370</v>
      </c>
      <c r="B22" s="139" t="s">
        <v>359</v>
      </c>
      <c r="C22" s="139" t="s">
        <v>163</v>
      </c>
      <c r="D22" s="139">
        <v>29091.1</v>
      </c>
      <c r="E22" s="9"/>
      <c r="F22" s="167"/>
    </row>
    <row r="23" spans="1:6" ht="14.5" customHeight="1">
      <c r="A23" s="9" t="s">
        <v>126</v>
      </c>
      <c r="B23" s="139" t="s">
        <v>359</v>
      </c>
      <c r="C23" s="139" t="s">
        <v>165</v>
      </c>
      <c r="D23" s="139">
        <v>16205.399993945452</v>
      </c>
      <c r="E23" s="9"/>
      <c r="F23" s="167"/>
    </row>
    <row r="24" spans="1:6" ht="14.5" customHeight="1">
      <c r="A24" s="9" t="s">
        <v>333</v>
      </c>
      <c r="B24" s="139" t="s">
        <v>359</v>
      </c>
      <c r="C24" s="139" t="s">
        <v>163</v>
      </c>
      <c r="D24" s="139">
        <v>23271.4</v>
      </c>
      <c r="E24" s="9"/>
      <c r="F24" s="167"/>
    </row>
    <row r="25" spans="1:6" ht="14.5" customHeight="1">
      <c r="A25" s="9" t="s">
        <v>334</v>
      </c>
      <c r="B25" s="139" t="s">
        <v>359</v>
      </c>
      <c r="C25" s="139" t="s">
        <v>165</v>
      </c>
      <c r="D25" s="139">
        <v>19178.650000000001</v>
      </c>
      <c r="E25" s="9"/>
      <c r="F25" s="167"/>
    </row>
    <row r="26" spans="1:6" ht="14.5" customHeight="1">
      <c r="A26" s="9" t="s">
        <v>283</v>
      </c>
      <c r="B26" s="139" t="s">
        <v>359</v>
      </c>
      <c r="C26" s="139" t="s">
        <v>165</v>
      </c>
      <c r="D26" s="139">
        <v>23831.9</v>
      </c>
      <c r="E26" s="9"/>
      <c r="F26" s="167"/>
    </row>
    <row r="27" spans="1:6" ht="14.5" customHeight="1">
      <c r="A27" s="9" t="s">
        <v>338</v>
      </c>
      <c r="B27" s="139" t="s">
        <v>359</v>
      </c>
      <c r="C27" s="139" t="s">
        <v>165</v>
      </c>
      <c r="D27" s="139">
        <v>21258.1</v>
      </c>
      <c r="E27" s="9"/>
      <c r="F27" s="167"/>
    </row>
    <row r="28" spans="1:6" ht="14.5" customHeight="1">
      <c r="A28" s="9" t="s">
        <v>371</v>
      </c>
      <c r="B28" s="139" t="s">
        <v>359</v>
      </c>
      <c r="C28" s="139" t="s">
        <v>165</v>
      </c>
      <c r="D28" s="139">
        <v>22107.83</v>
      </c>
      <c r="E28" s="9"/>
      <c r="F28" s="167"/>
    </row>
    <row r="29" spans="1:6" ht="14.5" customHeight="1">
      <c r="A29" s="9" t="s">
        <v>372</v>
      </c>
      <c r="B29" s="139" t="s">
        <v>359</v>
      </c>
      <c r="C29" s="139" t="s">
        <v>163</v>
      </c>
      <c r="D29" s="139">
        <v>22303.75</v>
      </c>
      <c r="E29" s="9"/>
      <c r="F29" s="167"/>
    </row>
    <row r="30" spans="1:6" ht="14.5" customHeight="1">
      <c r="A30" s="9" t="s">
        <v>124</v>
      </c>
      <c r="B30" s="139" t="s">
        <v>385</v>
      </c>
      <c r="C30" s="139" t="s">
        <v>165</v>
      </c>
      <c r="D30" s="139">
        <v>22434.880000000001</v>
      </c>
      <c r="E30" s="9"/>
      <c r="F30" s="167"/>
    </row>
    <row r="31" spans="1:6" ht="14.5" customHeight="1">
      <c r="A31" s="9" t="s">
        <v>364</v>
      </c>
      <c r="B31" s="139" t="s">
        <v>365</v>
      </c>
      <c r="C31" s="139" t="s">
        <v>163</v>
      </c>
      <c r="D31" s="139">
        <v>4860</v>
      </c>
      <c r="E31" s="9"/>
      <c r="F31" s="167"/>
    </row>
    <row r="32" spans="1:6" ht="14.5" customHeight="1">
      <c r="A32" s="9" t="s">
        <v>364</v>
      </c>
      <c r="B32" s="139" t="s">
        <v>365</v>
      </c>
      <c r="C32" s="139" t="s">
        <v>165</v>
      </c>
      <c r="D32" s="139">
        <v>19432</v>
      </c>
      <c r="E32" s="9"/>
      <c r="F32" s="167"/>
    </row>
    <row r="33" spans="1:6" ht="14.5" customHeight="1">
      <c r="A33" s="9" t="s">
        <v>364</v>
      </c>
      <c r="B33" s="139" t="s">
        <v>365</v>
      </c>
      <c r="C33" s="139" t="s">
        <v>163</v>
      </c>
      <c r="D33" s="139">
        <v>4320</v>
      </c>
      <c r="E33" s="9"/>
      <c r="F33" s="167"/>
    </row>
    <row r="34" spans="1:6" ht="14.5" customHeight="1">
      <c r="A34" s="9" t="s">
        <v>377</v>
      </c>
      <c r="B34" s="139" t="s">
        <v>376</v>
      </c>
      <c r="C34" s="139" t="s">
        <v>165</v>
      </c>
      <c r="D34" s="139">
        <v>5901</v>
      </c>
      <c r="E34" s="9"/>
      <c r="F34" s="167"/>
    </row>
    <row r="35" spans="1:6" ht="14.5" customHeight="1">
      <c r="A35" s="9" t="s">
        <v>378</v>
      </c>
      <c r="B35" s="139" t="s">
        <v>376</v>
      </c>
      <c r="C35" s="139" t="s">
        <v>165</v>
      </c>
      <c r="D35" s="139">
        <v>3223</v>
      </c>
      <c r="E35" s="9"/>
      <c r="F35" s="167"/>
    </row>
    <row r="36" spans="1:6" ht="14.5" customHeight="1">
      <c r="A36" s="9" t="s">
        <v>379</v>
      </c>
      <c r="B36" s="139" t="s">
        <v>376</v>
      </c>
      <c r="C36" s="139" t="s">
        <v>165</v>
      </c>
      <c r="D36" s="139">
        <v>1933</v>
      </c>
      <c r="E36" s="9"/>
      <c r="F36" s="167"/>
    </row>
    <row r="37" spans="1:6" ht="14.5" customHeight="1">
      <c r="A37" s="9" t="s">
        <v>168</v>
      </c>
      <c r="B37" s="139" t="s">
        <v>166</v>
      </c>
      <c r="C37" s="139" t="s">
        <v>165</v>
      </c>
      <c r="D37" s="139">
        <v>23097</v>
      </c>
      <c r="E37" s="9"/>
      <c r="F37" s="167"/>
    </row>
    <row r="38" spans="1:6" ht="14.5" customHeight="1">
      <c r="A38" s="9" t="s">
        <v>168</v>
      </c>
      <c r="B38" s="139" t="s">
        <v>166</v>
      </c>
      <c r="C38" s="139" t="s">
        <v>165</v>
      </c>
      <c r="D38" s="139">
        <v>8778</v>
      </c>
      <c r="E38" s="9"/>
      <c r="F38" s="167"/>
    </row>
    <row r="39" spans="1:6" ht="14.5" customHeight="1">
      <c r="A39" s="9" t="s">
        <v>124</v>
      </c>
      <c r="B39" s="139" t="s">
        <v>166</v>
      </c>
      <c r="C39" s="139" t="s">
        <v>165</v>
      </c>
      <c r="D39" s="139">
        <v>62864</v>
      </c>
      <c r="E39" s="9"/>
      <c r="F39" s="167"/>
    </row>
    <row r="40" spans="1:6" ht="14.5" customHeight="1">
      <c r="A40" s="218" t="s">
        <v>124</v>
      </c>
      <c r="B40" s="302" t="s">
        <v>166</v>
      </c>
      <c r="C40" s="302" t="s">
        <v>165</v>
      </c>
      <c r="D40" s="302">
        <v>20934</v>
      </c>
      <c r="E40" s="9"/>
      <c r="F40" s="167"/>
    </row>
    <row r="41" spans="1:6">
      <c r="A41" s="360" t="s">
        <v>353</v>
      </c>
      <c r="B41" s="361"/>
      <c r="C41" s="361"/>
      <c r="D41" s="362">
        <f>SUM(D9:D40)</f>
        <v>784579.30999394541</v>
      </c>
      <c r="E41" s="9"/>
      <c r="F41" s="167"/>
    </row>
    <row r="42" spans="1:6">
      <c r="A42" s="360" t="s">
        <v>352</v>
      </c>
      <c r="B42" s="361"/>
      <c r="C42" s="361"/>
      <c r="D42" s="362">
        <f>COUNT(D9:D40)</f>
        <v>32</v>
      </c>
      <c r="E42" s="9"/>
      <c r="F42" s="167"/>
    </row>
    <row r="43" spans="1:6">
      <c r="A43" s="167"/>
      <c r="B43" s="167"/>
      <c r="C43" s="190"/>
      <c r="D43" s="167"/>
      <c r="E43" s="167"/>
      <c r="F43" s="167"/>
    </row>
    <row r="44" spans="1:6">
      <c r="C44" s="191"/>
    </row>
    <row r="45" spans="1:6">
      <c r="C45" s="191"/>
    </row>
  </sheetData>
  <hyperlinks>
    <hyperlink ref="A2" location="Content!A1" display="back to content" xr:uid="{00000000-0004-0000-09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D4D4F"/>
    <outlinePr summaryBelow="0"/>
  </sheetPr>
  <dimension ref="A1:AW65"/>
  <sheetViews>
    <sheetView zoomScale="70" zoomScaleNormal="70" workbookViewId="0">
      <pane xSplit="16" topLeftCell="W1" activePane="topRight" state="frozen"/>
      <selection pane="topRight"/>
    </sheetView>
  </sheetViews>
  <sheetFormatPr defaultColWidth="9.1796875" defaultRowHeight="15" outlineLevelCol="2"/>
  <cols>
    <col min="1" max="1" width="59.54296875" style="37" customWidth="1"/>
    <col min="2" max="3" width="17.54296875" style="8" hidden="1" customWidth="1" outlineLevel="2"/>
    <col min="4" max="4" width="18.1796875" style="8" hidden="1" customWidth="1" outlineLevel="2"/>
    <col min="5" max="5" width="17.54296875" style="8" hidden="1" customWidth="1" outlineLevel="2"/>
    <col min="6" max="6" width="19.1796875" style="8" hidden="1" customWidth="1" outlineLevel="2"/>
    <col min="7" max="7" width="17.54296875" style="8" hidden="1" customWidth="1" outlineLevel="2"/>
    <col min="8" max="8" width="19.1796875" style="8" hidden="1" customWidth="1" outlineLevel="2"/>
    <col min="9" max="9" width="18.1796875" style="8" hidden="1" customWidth="1" outlineLevel="2"/>
    <col min="10" max="14" width="19.1796875" style="8" hidden="1" customWidth="1" outlineLevel="2"/>
    <col min="15" max="15" width="19.1796875" style="8" hidden="1" customWidth="1" outlineLevel="1" collapsed="1"/>
    <col min="16" max="16" width="19.1796875" style="8" hidden="1" customWidth="1" outlineLevel="1"/>
    <col min="17" max="17" width="22.1796875" style="8" hidden="1" customWidth="1" outlineLevel="1" collapsed="1"/>
    <col min="18" max="18" width="22.1796875" style="8" hidden="1" customWidth="1" outlineLevel="1"/>
    <col min="19" max="19" width="22.1796875" style="8" hidden="1" customWidth="1" outlineLevel="1" collapsed="1"/>
    <col min="20" max="20" width="22.1796875" style="8" hidden="1" customWidth="1" outlineLevel="1"/>
    <col min="21" max="21" width="22.1796875" style="8" hidden="1" customWidth="1" outlineLevel="1" collapsed="1"/>
    <col min="22" max="22" width="22.1796875" style="8" hidden="1" customWidth="1" outlineLevel="1"/>
    <col min="23" max="23" width="22.1796875" style="8" customWidth="1" collapsed="1"/>
    <col min="24" max="31" width="22.1796875" style="8" customWidth="1"/>
    <col min="32" max="32" width="2.453125" style="9" customWidth="1"/>
    <col min="33" max="34" width="20.81640625" style="8" hidden="1" customWidth="1" outlineLevel="1"/>
    <col min="35" max="35" width="20.81640625" style="8" hidden="1" customWidth="1" outlineLevel="1" collapsed="1"/>
    <col min="36" max="36" width="20.81640625" style="8" hidden="1" customWidth="1" outlineLevel="1"/>
    <col min="37" max="37" width="20.81640625" style="8" hidden="1" customWidth="1" outlineLevel="1" collapsed="1"/>
    <col min="38" max="38" width="20.81640625" style="8" hidden="1" customWidth="1" outlineLevel="1"/>
    <col min="39" max="39" width="20.81640625" style="8" customWidth="1" collapsed="1"/>
    <col min="40" max="47" width="21.453125" style="8" customWidth="1"/>
    <col min="48" max="49" width="2.453125" style="9" customWidth="1"/>
    <col min="50" max="16384" width="9.1796875" style="9"/>
  </cols>
  <sheetData>
    <row r="1" spans="1:49">
      <c r="A1" s="186"/>
    </row>
    <row r="2" spans="1:49">
      <c r="A2" s="7" t="s">
        <v>204</v>
      </c>
    </row>
    <row r="3" spans="1:49" ht="7.5" customHeight="1">
      <c r="A3" s="10"/>
    </row>
    <row r="4" spans="1:49" ht="24">
      <c r="A4" s="198" t="s">
        <v>207</v>
      </c>
    </row>
    <row r="5" spans="1:49">
      <c r="A5" s="11" t="s">
        <v>206</v>
      </c>
    </row>
    <row r="7" spans="1:49" ht="31.5" customHeight="1">
      <c r="A7" s="687"/>
      <c r="B7" s="688" t="s">
        <v>177</v>
      </c>
      <c r="C7" s="688"/>
      <c r="D7" s="688"/>
      <c r="E7" s="688"/>
      <c r="F7" s="688"/>
      <c r="G7" s="688"/>
      <c r="H7" s="688"/>
      <c r="I7" s="688"/>
      <c r="J7" s="688"/>
      <c r="K7" s="688"/>
      <c r="L7" s="688"/>
      <c r="M7" s="688"/>
      <c r="N7" s="688"/>
      <c r="O7" s="688"/>
      <c r="P7" s="688"/>
      <c r="Q7" s="688"/>
      <c r="R7" s="688"/>
      <c r="S7" s="688"/>
      <c r="T7" s="688"/>
      <c r="U7" s="688"/>
      <c r="V7" s="688"/>
      <c r="W7" s="688"/>
      <c r="X7" s="688"/>
      <c r="Y7" s="688"/>
      <c r="Z7" s="688"/>
      <c r="AA7" s="688"/>
      <c r="AB7" s="688"/>
      <c r="AC7" s="201"/>
      <c r="AD7" s="366"/>
      <c r="AE7" s="520"/>
      <c r="AG7" s="689" t="s">
        <v>178</v>
      </c>
      <c r="AH7" s="689"/>
      <c r="AI7" s="689"/>
      <c r="AJ7" s="689"/>
      <c r="AK7" s="689"/>
      <c r="AL7" s="689"/>
      <c r="AM7" s="689"/>
      <c r="AN7" s="689"/>
      <c r="AO7" s="689"/>
      <c r="AP7" s="689"/>
      <c r="AQ7" s="689"/>
      <c r="AR7" s="689"/>
      <c r="AS7" s="689"/>
      <c r="AT7" s="367"/>
      <c r="AU7" s="521"/>
      <c r="AW7" s="12"/>
    </row>
    <row r="8" spans="1:49" ht="26.15" customHeight="1">
      <c r="A8" s="687"/>
      <c r="B8" s="201" t="s">
        <v>184</v>
      </c>
      <c r="C8" s="201" t="s">
        <v>185</v>
      </c>
      <c r="D8" s="201" t="s">
        <v>186</v>
      </c>
      <c r="E8" s="201" t="s">
        <v>187</v>
      </c>
      <c r="F8" s="201" t="s">
        <v>190</v>
      </c>
      <c r="G8" s="201" t="s">
        <v>188</v>
      </c>
      <c r="H8" s="201" t="s">
        <v>191</v>
      </c>
      <c r="I8" s="201" t="s">
        <v>189</v>
      </c>
      <c r="J8" s="201" t="s">
        <v>192</v>
      </c>
      <c r="K8" s="201" t="s">
        <v>193</v>
      </c>
      <c r="L8" s="201" t="s">
        <v>194</v>
      </c>
      <c r="M8" s="201" t="s">
        <v>195</v>
      </c>
      <c r="N8" s="201" t="s">
        <v>196</v>
      </c>
      <c r="O8" s="201" t="s">
        <v>197</v>
      </c>
      <c r="P8" s="201" t="s">
        <v>198</v>
      </c>
      <c r="Q8" s="201" t="s">
        <v>199</v>
      </c>
      <c r="R8" s="201" t="s">
        <v>200</v>
      </c>
      <c r="S8" s="201" t="s">
        <v>201</v>
      </c>
      <c r="T8" s="201" t="s">
        <v>202</v>
      </c>
      <c r="U8" s="201" t="s">
        <v>203</v>
      </c>
      <c r="V8" s="201" t="s">
        <v>295</v>
      </c>
      <c r="W8" s="201" t="s">
        <v>303</v>
      </c>
      <c r="X8" s="201" t="s">
        <v>310</v>
      </c>
      <c r="Y8" s="201" t="s">
        <v>321</v>
      </c>
      <c r="Z8" s="201" t="s">
        <v>335</v>
      </c>
      <c r="AA8" s="201" t="s">
        <v>339</v>
      </c>
      <c r="AB8" s="201" t="s">
        <v>354</v>
      </c>
      <c r="AC8" s="201" t="s">
        <v>361</v>
      </c>
      <c r="AD8" s="366" t="s">
        <v>381</v>
      </c>
      <c r="AE8" s="520" t="s">
        <v>398</v>
      </c>
      <c r="AG8" s="199" t="s">
        <v>199</v>
      </c>
      <c r="AH8" s="199" t="s">
        <v>200</v>
      </c>
      <c r="AI8" s="199" t="s">
        <v>201</v>
      </c>
      <c r="AJ8" s="199" t="s">
        <v>202</v>
      </c>
      <c r="AK8" s="199" t="s">
        <v>203</v>
      </c>
      <c r="AL8" s="199" t="s">
        <v>295</v>
      </c>
      <c r="AM8" s="199" t="s">
        <v>303</v>
      </c>
      <c r="AN8" s="199" t="s">
        <v>310</v>
      </c>
      <c r="AO8" s="199" t="s">
        <v>321</v>
      </c>
      <c r="AP8" s="199" t="s">
        <v>335</v>
      </c>
      <c r="AQ8" s="199" t="s">
        <v>339</v>
      </c>
      <c r="AR8" s="199" t="s">
        <v>354</v>
      </c>
      <c r="AS8" s="199" t="s">
        <v>361</v>
      </c>
      <c r="AT8" s="367" t="s">
        <v>381</v>
      </c>
      <c r="AU8" s="521" t="s">
        <v>398</v>
      </c>
      <c r="AW8" s="12"/>
    </row>
    <row r="9" spans="1:49" ht="6.6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W9" s="14"/>
    </row>
    <row r="10" spans="1:49">
      <c r="A10" s="15" t="s">
        <v>1</v>
      </c>
      <c r="B10" s="16">
        <v>70628291.565000013</v>
      </c>
      <c r="C10" s="16">
        <v>89766024.961300015</v>
      </c>
      <c r="D10" s="16">
        <v>109909901.73187</v>
      </c>
      <c r="E10" s="16">
        <v>62131119</v>
      </c>
      <c r="F10" s="16">
        <v>144266474</v>
      </c>
      <c r="G10" s="16">
        <v>85899056</v>
      </c>
      <c r="H10" s="16">
        <v>193988240</v>
      </c>
      <c r="I10" s="16">
        <v>114897154</v>
      </c>
      <c r="J10" s="16">
        <v>252763075</v>
      </c>
      <c r="K10" s="16">
        <v>140086587</v>
      </c>
      <c r="L10" s="16">
        <v>306352092</v>
      </c>
      <c r="M10" s="16">
        <v>163530864</v>
      </c>
      <c r="N10" s="16">
        <v>365177586</v>
      </c>
      <c r="O10" s="16">
        <v>193220200</v>
      </c>
      <c r="P10" s="16">
        <v>413562197</v>
      </c>
      <c r="Q10" s="16">
        <v>199210950</v>
      </c>
      <c r="R10" s="16">
        <v>417500015</v>
      </c>
      <c r="S10" s="16">
        <v>216975140</v>
      </c>
      <c r="T10" s="16">
        <v>445543829</v>
      </c>
      <c r="U10" s="16">
        <v>218087513</v>
      </c>
      <c r="V10" s="16">
        <v>483640887</v>
      </c>
      <c r="W10" s="16">
        <v>262458832</v>
      </c>
      <c r="X10" s="16">
        <v>537400687</v>
      </c>
      <c r="Y10" s="16">
        <v>257152928</v>
      </c>
      <c r="Z10" s="16">
        <v>615923126</v>
      </c>
      <c r="AA10" s="16">
        <v>413601954</v>
      </c>
      <c r="AB10" s="16">
        <v>888306765</v>
      </c>
      <c r="AC10" s="16">
        <v>513933284</v>
      </c>
      <c r="AD10" s="16">
        <v>1103662719</v>
      </c>
      <c r="AE10" s="16">
        <v>648488059</v>
      </c>
      <c r="AG10" s="17">
        <v>199210950</v>
      </c>
      <c r="AH10" s="17">
        <v>417500015</v>
      </c>
      <c r="AI10" s="17">
        <v>216975140</v>
      </c>
      <c r="AJ10" s="17">
        <v>445543829</v>
      </c>
      <c r="AK10" s="17">
        <v>218087513</v>
      </c>
      <c r="AL10" s="17">
        <v>483640887</v>
      </c>
      <c r="AM10" s="17">
        <v>262458832</v>
      </c>
      <c r="AN10" s="17">
        <v>537400687</v>
      </c>
      <c r="AO10" s="17">
        <v>257152928</v>
      </c>
      <c r="AP10" s="17">
        <v>615923126</v>
      </c>
      <c r="AQ10" s="17">
        <v>413601954</v>
      </c>
      <c r="AR10" s="17">
        <v>888306765</v>
      </c>
      <c r="AS10" s="17">
        <v>513933284</v>
      </c>
      <c r="AT10" s="17">
        <v>1103662719</v>
      </c>
      <c r="AU10" s="17">
        <v>648488059</v>
      </c>
      <c r="AW10" s="18"/>
    </row>
    <row r="11" spans="1:49">
      <c r="A11" s="216" t="s">
        <v>270</v>
      </c>
      <c r="B11" s="217">
        <v>-57876195.368393987</v>
      </c>
      <c r="C11" s="217">
        <v>-73055318.170469999</v>
      </c>
      <c r="D11" s="217">
        <v>-87233080.035415575</v>
      </c>
      <c r="E11" s="217">
        <v>-48957555.995229997</v>
      </c>
      <c r="F11" s="217">
        <v>-112809423</v>
      </c>
      <c r="G11" s="217">
        <v>-67514816.287699997</v>
      </c>
      <c r="H11" s="217">
        <v>-150131083</v>
      </c>
      <c r="I11" s="217">
        <v>-89920735</v>
      </c>
      <c r="J11" s="217">
        <v>-196457910</v>
      </c>
      <c r="K11" s="217">
        <v>-109430167</v>
      </c>
      <c r="L11" s="217">
        <v>-238584029</v>
      </c>
      <c r="M11" s="217">
        <v>-127996370</v>
      </c>
      <c r="N11" s="217">
        <v>-286942078</v>
      </c>
      <c r="O11" s="217">
        <v>-150900928</v>
      </c>
      <c r="P11" s="217">
        <v>-324767890</v>
      </c>
      <c r="Q11" s="217">
        <v>-154355684</v>
      </c>
      <c r="R11" s="217">
        <v>-325841381.60838002</v>
      </c>
      <c r="S11" s="217">
        <v>-166434588</v>
      </c>
      <c r="T11" s="217">
        <v>-344050325</v>
      </c>
      <c r="U11" s="217">
        <v>-168365073</v>
      </c>
      <c r="V11" s="217">
        <v>-372533621</v>
      </c>
      <c r="W11" s="217">
        <v>-199620013</v>
      </c>
      <c r="X11" s="217">
        <v>-416661746</v>
      </c>
      <c r="Y11" s="217">
        <v>-205374774</v>
      </c>
      <c r="Z11" s="217">
        <v>-486626295</v>
      </c>
      <c r="AA11" s="217">
        <v>-324228783</v>
      </c>
      <c r="AB11" s="217">
        <v>-696072965</v>
      </c>
      <c r="AC11" s="217">
        <v>-397626563</v>
      </c>
      <c r="AD11" s="217">
        <v>-851595467</v>
      </c>
      <c r="AE11" s="217">
        <v>-503311407</v>
      </c>
      <c r="AG11" s="219">
        <v>-154168238</v>
      </c>
      <c r="AH11" s="219">
        <v>-325482536</v>
      </c>
      <c r="AI11" s="219">
        <v>-166271808</v>
      </c>
      <c r="AJ11" s="219">
        <v>-343728186</v>
      </c>
      <c r="AK11" s="219">
        <v>-168280991</v>
      </c>
      <c r="AL11" s="219">
        <v>-372280247</v>
      </c>
      <c r="AM11" s="219">
        <v>-199356786</v>
      </c>
      <c r="AN11" s="219">
        <v>-416196767</v>
      </c>
      <c r="AO11" s="219">
        <v>-205159808</v>
      </c>
      <c r="AP11" s="219">
        <v>-486278802</v>
      </c>
      <c r="AQ11" s="219">
        <v>-324074180</v>
      </c>
      <c r="AR11" s="219">
        <v>-695755716</v>
      </c>
      <c r="AS11" s="219">
        <v>-397467938</v>
      </c>
      <c r="AT11" s="219">
        <v>-851163385</v>
      </c>
      <c r="AU11" s="219">
        <v>-503077824</v>
      </c>
      <c r="AW11" s="18"/>
    </row>
    <row r="12" spans="1:49">
      <c r="A12" s="220" t="s">
        <v>3</v>
      </c>
      <c r="B12" s="221">
        <v>12752096.196606025</v>
      </c>
      <c r="C12" s="221">
        <v>16710706.790830016</v>
      </c>
      <c r="D12" s="221">
        <v>22676821.696454421</v>
      </c>
      <c r="E12" s="221">
        <v>13173563.004770003</v>
      </c>
      <c r="F12" s="221">
        <v>31457051</v>
      </c>
      <c r="G12" s="221">
        <v>18384239.712300003</v>
      </c>
      <c r="H12" s="221">
        <v>43857157</v>
      </c>
      <c r="I12" s="221">
        <v>24976419</v>
      </c>
      <c r="J12" s="221">
        <v>56305165</v>
      </c>
      <c r="K12" s="221">
        <v>30656420</v>
      </c>
      <c r="L12" s="221">
        <v>67768063</v>
      </c>
      <c r="M12" s="221">
        <v>35534494</v>
      </c>
      <c r="N12" s="221">
        <v>78235508</v>
      </c>
      <c r="O12" s="221">
        <v>42319272</v>
      </c>
      <c r="P12" s="221">
        <v>88794307</v>
      </c>
      <c r="Q12" s="221">
        <v>44855266</v>
      </c>
      <c r="R12" s="221">
        <v>91658633.391619995</v>
      </c>
      <c r="S12" s="221">
        <v>50540552</v>
      </c>
      <c r="T12" s="221">
        <v>101493504</v>
      </c>
      <c r="U12" s="221">
        <v>49722440</v>
      </c>
      <c r="V12" s="221">
        <f>SUM(V10:V11)</f>
        <v>111107266</v>
      </c>
      <c r="W12" s="221">
        <v>62838819</v>
      </c>
      <c r="X12" s="221">
        <v>120738941</v>
      </c>
      <c r="Y12" s="221">
        <v>51778154</v>
      </c>
      <c r="Z12" s="221">
        <v>129296831</v>
      </c>
      <c r="AA12" s="221">
        <f>SUM(AA10:AA11)</f>
        <v>89373171</v>
      </c>
      <c r="AB12" s="221">
        <v>192233800</v>
      </c>
      <c r="AC12" s="221">
        <v>116306721</v>
      </c>
      <c r="AD12" s="221">
        <v>252067252</v>
      </c>
      <c r="AE12" s="221">
        <v>145176652</v>
      </c>
      <c r="AG12" s="222">
        <v>45042712</v>
      </c>
      <c r="AH12" s="222">
        <v>92017479</v>
      </c>
      <c r="AI12" s="222">
        <v>50703332</v>
      </c>
      <c r="AJ12" s="222">
        <v>101815643</v>
      </c>
      <c r="AK12" s="222">
        <v>49806522</v>
      </c>
      <c r="AL12" s="222">
        <f>SUM(AL10:AL11)</f>
        <v>111360640</v>
      </c>
      <c r="AM12" s="222">
        <v>63102046</v>
      </c>
      <c r="AN12" s="222">
        <v>121203920</v>
      </c>
      <c r="AO12" s="222">
        <v>51993120</v>
      </c>
      <c r="AP12" s="222">
        <v>129644324</v>
      </c>
      <c r="AQ12" s="222">
        <f>SUM(AQ10:AQ11)</f>
        <v>89527774</v>
      </c>
      <c r="AR12" s="222">
        <v>192551049</v>
      </c>
      <c r="AS12" s="222">
        <v>116465346</v>
      </c>
      <c r="AT12" s="222">
        <v>252499334</v>
      </c>
      <c r="AU12" s="222">
        <v>145410235</v>
      </c>
      <c r="AW12" s="19"/>
    </row>
    <row r="13" spans="1:49">
      <c r="A13" s="20" t="s">
        <v>4</v>
      </c>
      <c r="B13" s="21">
        <v>0.18055223925203015</v>
      </c>
      <c r="C13" s="21">
        <v>0.18615848031629278</v>
      </c>
      <c r="D13" s="21">
        <v>0.20632191767194477</v>
      </c>
      <c r="E13" s="21">
        <v>0.21202842016687326</v>
      </c>
      <c r="F13" s="21">
        <v>0.21804824175573875</v>
      </c>
      <c r="G13" s="21">
        <v>0.21402144061164075</v>
      </c>
      <c r="H13" s="21">
        <v>0.22608152432333012</v>
      </c>
      <c r="I13" s="21">
        <v>0.21651345689554677</v>
      </c>
      <c r="J13" s="21">
        <v>0.22275866441330483</v>
      </c>
      <c r="K13" s="21">
        <v>0.21883908128906018</v>
      </c>
      <c r="L13" s="21">
        <v>0.22120972818426191</v>
      </c>
      <c r="M13" s="21">
        <v>0.21729533575998228</v>
      </c>
      <c r="N13" s="21">
        <v>0.21423962203419572</v>
      </c>
      <c r="O13" s="21">
        <v>0.21902095122559651</v>
      </c>
      <c r="P13" s="21">
        <v>0.21470605302931012</v>
      </c>
      <c r="Q13" s="21">
        <v>0.22516466087833023</v>
      </c>
      <c r="R13" s="21">
        <v>0.21954162897843249</v>
      </c>
      <c r="S13" s="21">
        <v>0.23293245484252251</v>
      </c>
      <c r="T13" s="21">
        <v>0.22779690210904033</v>
      </c>
      <c r="U13" s="21">
        <v>0.22799306258309252</v>
      </c>
      <c r="V13" s="21">
        <f>V12/V10</f>
        <v>0.22973092016515137</v>
      </c>
      <c r="W13" s="193">
        <v>0.23942352604845851</v>
      </c>
      <c r="X13" s="193">
        <f>X12/X10</f>
        <v>0.22467210020518638</v>
      </c>
      <c r="Y13" s="193">
        <v>0.20135160195414925</v>
      </c>
      <c r="Z13" s="193">
        <v>0.20992365043945435</v>
      </c>
      <c r="AA13" s="193">
        <f>AA12/AA10</f>
        <v>0.21608498251920735</v>
      </c>
      <c r="AB13" s="193">
        <v>0.21640474616896563</v>
      </c>
      <c r="AC13" s="193">
        <v>0.22630704144081082</v>
      </c>
      <c r="AD13" s="193">
        <v>0.22839156171587599</v>
      </c>
      <c r="AE13" s="193">
        <v>0.22386942979932342</v>
      </c>
      <c r="AF13" s="241"/>
      <c r="AG13" s="194">
        <v>0.22610560313075159</v>
      </c>
      <c r="AH13" s="194">
        <v>0.22040113938678541</v>
      </c>
      <c r="AI13" s="194">
        <v>0.23368267903871384</v>
      </c>
      <c r="AJ13" s="194">
        <v>0.22851992637518945</v>
      </c>
      <c r="AK13" s="194">
        <v>0.22837860506025395</v>
      </c>
      <c r="AL13" s="194">
        <f>AL12/AL10</f>
        <v>0.23025480887433739</v>
      </c>
      <c r="AM13" s="194">
        <v>0.24042645286175776</v>
      </c>
      <c r="AN13" s="194">
        <f>AN12/AN10</f>
        <v>0.22553733728293504</v>
      </c>
      <c r="AO13" s="194">
        <v>0.20218754810367159</v>
      </c>
      <c r="AP13" s="194">
        <v>0.21048783285984296</v>
      </c>
      <c r="AQ13" s="194">
        <f>AQ12/AQ10</f>
        <v>0.21645877910915284</v>
      </c>
      <c r="AR13" s="194">
        <v>0.21676188518050968</v>
      </c>
      <c r="AS13" s="194">
        <v>0.22661569045214827</v>
      </c>
      <c r="AT13" s="194">
        <v>0.22878305994496495</v>
      </c>
      <c r="AU13" s="194">
        <v>0.22422962610017774</v>
      </c>
      <c r="AW13" s="18"/>
    </row>
    <row r="14" spans="1:49">
      <c r="A14" s="223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G14" s="225"/>
      <c r="AH14" s="225"/>
      <c r="AI14" s="225"/>
      <c r="AJ14" s="225"/>
      <c r="AK14" s="225"/>
      <c r="AL14" s="225"/>
      <c r="AM14" s="225"/>
      <c r="AN14" s="225"/>
      <c r="AO14" s="225"/>
      <c r="AP14" s="225"/>
      <c r="AQ14" s="225"/>
      <c r="AR14" s="225"/>
      <c r="AS14" s="225"/>
      <c r="AT14" s="225"/>
      <c r="AU14" s="225"/>
      <c r="AW14" s="18"/>
    </row>
    <row r="15" spans="1:49" ht="18" customHeight="1">
      <c r="A15" s="240" t="s">
        <v>5</v>
      </c>
      <c r="B15" s="221">
        <v>-9214186.0409999955</v>
      </c>
      <c r="C15" s="221">
        <v>-11224597.81257</v>
      </c>
      <c r="D15" s="221">
        <v>-13506345</v>
      </c>
      <c r="E15" s="221">
        <v>-8161197</v>
      </c>
      <c r="F15" s="221">
        <v>-19013847</v>
      </c>
      <c r="G15" s="221">
        <v>-12942931</v>
      </c>
      <c r="H15" s="221">
        <v>-28106490</v>
      </c>
      <c r="I15" s="221">
        <v>-16852102.495166037</v>
      </c>
      <c r="J15" s="221">
        <v>-36044771</v>
      </c>
      <c r="K15" s="221">
        <v>-21691789</v>
      </c>
      <c r="L15" s="221">
        <v>-46442510</v>
      </c>
      <c r="M15" s="221">
        <v>-26012030</v>
      </c>
      <c r="N15" s="221">
        <v>-55917584</v>
      </c>
      <c r="O15" s="221">
        <v>-33243184</v>
      </c>
      <c r="P15" s="221">
        <v>-69094871</v>
      </c>
      <c r="Q15" s="221">
        <v>-38080074</v>
      </c>
      <c r="R15" s="221">
        <v>-76535142.265610814</v>
      </c>
      <c r="S15" s="221">
        <v>-38173141</v>
      </c>
      <c r="T15" s="221">
        <v>-81538426</v>
      </c>
      <c r="U15" s="221">
        <v>-42102699</v>
      </c>
      <c r="V15" s="221">
        <f>SUM(V16:V28)</f>
        <v>-93066144</v>
      </c>
      <c r="W15" s="221">
        <v>-60503681</v>
      </c>
      <c r="X15" s="221">
        <v>-112987054</v>
      </c>
      <c r="Y15" s="221">
        <v>-54081318</v>
      </c>
      <c r="Z15" s="221">
        <v>-122660179</v>
      </c>
      <c r="AA15" s="221">
        <f>SUM(AA16:AA28)</f>
        <v>-75710131</v>
      </c>
      <c r="AB15" s="221">
        <v>-158791290</v>
      </c>
      <c r="AC15" s="221">
        <v>-96450477</v>
      </c>
      <c r="AD15" s="221">
        <v>-206951782</v>
      </c>
      <c r="AE15" s="221">
        <v>-129589895</v>
      </c>
      <c r="AG15" s="222">
        <v>-37434612</v>
      </c>
      <c r="AH15" s="222">
        <v>-75083513</v>
      </c>
      <c r="AI15" s="222">
        <v>-37463636</v>
      </c>
      <c r="AJ15" s="222">
        <v>-80114179</v>
      </c>
      <c r="AK15" s="222">
        <v>-41325405</v>
      </c>
      <c r="AL15" s="222">
        <f>SUM(AL16:AL28)</f>
        <v>-91447017</v>
      </c>
      <c r="AM15" s="222">
        <v>-59299421</v>
      </c>
      <c r="AN15" s="222">
        <v>-110263770</v>
      </c>
      <c r="AO15" s="222">
        <v>-52431845</v>
      </c>
      <c r="AP15" s="222">
        <v>-118765618</v>
      </c>
      <c r="AQ15" s="222">
        <f>SUM(AQ16:AQ28)</f>
        <v>-72398818</v>
      </c>
      <c r="AR15" s="222">
        <v>-151310780</v>
      </c>
      <c r="AS15" s="222">
        <v>-90753852</v>
      </c>
      <c r="AT15" s="222">
        <v>-194840959</v>
      </c>
      <c r="AU15" s="222">
        <v>-121935397</v>
      </c>
      <c r="AW15" s="18"/>
    </row>
    <row r="16" spans="1:49">
      <c r="A16" s="23" t="s">
        <v>6</v>
      </c>
      <c r="B16" s="16">
        <v>-4344396</v>
      </c>
      <c r="C16" s="16">
        <v>-5475319</v>
      </c>
      <c r="D16" s="16">
        <v>-7005688</v>
      </c>
      <c r="E16" s="16">
        <v>-3829822</v>
      </c>
      <c r="F16" s="16">
        <v>-8628126</v>
      </c>
      <c r="G16" s="16">
        <v>-5713586</v>
      </c>
      <c r="H16" s="16">
        <v>-12108928</v>
      </c>
      <c r="I16" s="16">
        <v>-6978213</v>
      </c>
      <c r="J16" s="16">
        <v>-14558823</v>
      </c>
      <c r="K16" s="16">
        <v>-8433420</v>
      </c>
      <c r="L16" s="16">
        <v>-17522506</v>
      </c>
      <c r="M16" s="16">
        <v>-9575384</v>
      </c>
      <c r="N16" s="16">
        <v>-20434789</v>
      </c>
      <c r="O16" s="16">
        <v>-12482292</v>
      </c>
      <c r="P16" s="16">
        <v>-25556037</v>
      </c>
      <c r="Q16" s="16">
        <v>-14175058</v>
      </c>
      <c r="R16" s="16">
        <v>-28119261</v>
      </c>
      <c r="S16" s="16">
        <v>-14906541</v>
      </c>
      <c r="T16" s="16">
        <v>-31264457</v>
      </c>
      <c r="U16" s="16">
        <v>-16283590</v>
      </c>
      <c r="V16" s="16">
        <v>-35435772</v>
      </c>
      <c r="W16" s="16">
        <v>-25936398</v>
      </c>
      <c r="X16" s="16">
        <v>-44168935</v>
      </c>
      <c r="Y16" s="16">
        <v>-21250241</v>
      </c>
      <c r="Z16" s="16">
        <v>-48193098</v>
      </c>
      <c r="AA16" s="16">
        <v>-32657599</v>
      </c>
      <c r="AB16" s="16">
        <v>-69770654</v>
      </c>
      <c r="AC16" s="16">
        <v>-44821814</v>
      </c>
      <c r="AD16" s="16">
        <v>-94393772</v>
      </c>
      <c r="AE16" s="16">
        <v>-59569676</v>
      </c>
      <c r="AG16" s="17">
        <v>-14175058</v>
      </c>
      <c r="AH16" s="17">
        <v>-28119261</v>
      </c>
      <c r="AI16" s="17">
        <v>-14906541</v>
      </c>
      <c r="AJ16" s="17">
        <v>-31264457</v>
      </c>
      <c r="AK16" s="17">
        <v>-16283590</v>
      </c>
      <c r="AL16" s="17">
        <v>-35435772</v>
      </c>
      <c r="AM16" s="17">
        <v>-25936398</v>
      </c>
      <c r="AN16" s="17">
        <v>-44168935</v>
      </c>
      <c r="AO16" s="17">
        <v>-21250241</v>
      </c>
      <c r="AP16" s="17">
        <v>-48193098</v>
      </c>
      <c r="AQ16" s="17">
        <v>-32657599</v>
      </c>
      <c r="AR16" s="17">
        <v>-69770654</v>
      </c>
      <c r="AS16" s="17">
        <v>-44821814</v>
      </c>
      <c r="AT16" s="17">
        <v>-94393772</v>
      </c>
      <c r="AU16" s="17">
        <v>-59569676</v>
      </c>
      <c r="AW16" s="18"/>
    </row>
    <row r="17" spans="1:49">
      <c r="A17" s="23" t="s">
        <v>7</v>
      </c>
      <c r="B17" s="16">
        <v>-1911306</v>
      </c>
      <c r="C17" s="16">
        <v>-1963551</v>
      </c>
      <c r="D17" s="16">
        <v>-1576364</v>
      </c>
      <c r="E17" s="16">
        <v>-1054923</v>
      </c>
      <c r="F17" s="16">
        <v>-2258711</v>
      </c>
      <c r="G17" s="16">
        <v>-1695352</v>
      </c>
      <c r="H17" s="16">
        <v>-3658951</v>
      </c>
      <c r="I17" s="16">
        <v>-2681967.0893402426</v>
      </c>
      <c r="J17" s="16">
        <v>-5671219</v>
      </c>
      <c r="K17" s="16">
        <v>-3600088</v>
      </c>
      <c r="L17" s="16">
        <v>-7694569</v>
      </c>
      <c r="M17" s="16">
        <v>-4738653</v>
      </c>
      <c r="N17" s="16">
        <v>-9691447</v>
      </c>
      <c r="O17" s="16">
        <v>-6085095</v>
      </c>
      <c r="P17" s="16">
        <v>-11977519</v>
      </c>
      <c r="Q17" s="16">
        <v>-7387785</v>
      </c>
      <c r="R17" s="16">
        <v>-14708039.710580816</v>
      </c>
      <c r="S17" s="16">
        <v>-7376272</v>
      </c>
      <c r="T17" s="16">
        <v>-14724444</v>
      </c>
      <c r="U17" s="16">
        <v>-7615898</v>
      </c>
      <c r="V17" s="16">
        <v>-16057364</v>
      </c>
      <c r="W17" s="16">
        <v>-8816663</v>
      </c>
      <c r="X17" s="16">
        <v>-18234274</v>
      </c>
      <c r="Y17" s="16">
        <v>-8589734</v>
      </c>
      <c r="Z17" s="16">
        <v>-19681965</v>
      </c>
      <c r="AA17" s="16">
        <v>-11512510</v>
      </c>
      <c r="AB17" s="16">
        <v>-23658849</v>
      </c>
      <c r="AC17" s="16">
        <v>-12585666</v>
      </c>
      <c r="AD17" s="16">
        <v>-26283008</v>
      </c>
      <c r="AE17" s="16">
        <v>-15794885</v>
      </c>
      <c r="AG17" s="17">
        <v>-9234868</v>
      </c>
      <c r="AH17" s="17">
        <v>-18439679</v>
      </c>
      <c r="AI17" s="17">
        <v>-9239580</v>
      </c>
      <c r="AJ17" s="17">
        <v>-18540233</v>
      </c>
      <c r="AK17" s="17">
        <v>-9754249</v>
      </c>
      <c r="AL17" s="17">
        <v>-21626854</v>
      </c>
      <c r="AM17" s="17">
        <v>-12695461</v>
      </c>
      <c r="AN17" s="17">
        <v>-25930430</v>
      </c>
      <c r="AO17" s="17">
        <v>-12185680</v>
      </c>
      <c r="AP17" s="17">
        <v>-28086941</v>
      </c>
      <c r="AQ17" s="17">
        <v>-17270028</v>
      </c>
      <c r="AR17" s="17">
        <v>-35257570</v>
      </c>
      <c r="AS17" s="17">
        <v>-20333651</v>
      </c>
      <c r="AT17" s="17">
        <v>-42707010</v>
      </c>
      <c r="AU17" s="17">
        <v>-26584059</v>
      </c>
      <c r="AW17" s="18"/>
    </row>
    <row r="18" spans="1:49">
      <c r="A18" s="23" t="s">
        <v>9</v>
      </c>
      <c r="B18" s="16">
        <v>-381269</v>
      </c>
      <c r="C18" s="16">
        <v>-707420</v>
      </c>
      <c r="D18" s="16">
        <v>-658837</v>
      </c>
      <c r="E18" s="16">
        <v>-604489</v>
      </c>
      <c r="F18" s="16">
        <v>-1356459</v>
      </c>
      <c r="G18" s="16">
        <v>-1021652</v>
      </c>
      <c r="H18" s="16">
        <v>-2001603</v>
      </c>
      <c r="I18" s="16">
        <v>-849505.24159880343</v>
      </c>
      <c r="J18" s="16">
        <v>-1822108</v>
      </c>
      <c r="K18" s="16">
        <v>-1114359</v>
      </c>
      <c r="L18" s="16">
        <v>-2615199</v>
      </c>
      <c r="M18" s="16">
        <v>-1287262</v>
      </c>
      <c r="N18" s="16">
        <v>-2782995</v>
      </c>
      <c r="O18" s="16">
        <v>-1658776</v>
      </c>
      <c r="P18" s="16">
        <v>-3863897</v>
      </c>
      <c r="Q18" s="16">
        <v>-2355378</v>
      </c>
      <c r="R18" s="16">
        <v>-4388221</v>
      </c>
      <c r="S18" s="16">
        <v>-2019705</v>
      </c>
      <c r="T18" s="16">
        <v>-4318190</v>
      </c>
      <c r="U18" s="16">
        <v>-2099986</v>
      </c>
      <c r="V18" s="16">
        <v>-4489152</v>
      </c>
      <c r="W18" s="16">
        <v>-2732938</v>
      </c>
      <c r="X18" s="16">
        <v>-5994236</v>
      </c>
      <c r="Y18" s="16">
        <v>-2699825</v>
      </c>
      <c r="Z18" s="16">
        <v>-6065745</v>
      </c>
      <c r="AA18" s="16">
        <v>-3033718</v>
      </c>
      <c r="AB18" s="16">
        <v>-8080389</v>
      </c>
      <c r="AC18" s="16">
        <v>-4734927</v>
      </c>
      <c r="AD18" s="16">
        <v>-10420145</v>
      </c>
      <c r="AE18" s="16">
        <v>-5365502</v>
      </c>
      <c r="AG18" s="17">
        <v>-2355378</v>
      </c>
      <c r="AH18" s="17">
        <v>-4388221</v>
      </c>
      <c r="AI18" s="17">
        <v>-2019705</v>
      </c>
      <c r="AJ18" s="17">
        <v>-4318190</v>
      </c>
      <c r="AK18" s="17">
        <v>-2099986</v>
      </c>
      <c r="AL18" s="17">
        <v>-4489152</v>
      </c>
      <c r="AM18" s="17">
        <v>-2732938</v>
      </c>
      <c r="AN18" s="17">
        <v>-5994236</v>
      </c>
      <c r="AO18" s="17">
        <v>-2699825</v>
      </c>
      <c r="AP18" s="17">
        <v>-6065745</v>
      </c>
      <c r="AQ18" s="17">
        <v>-3033718</v>
      </c>
      <c r="AR18" s="17">
        <v>-8080389</v>
      </c>
      <c r="AS18" s="17">
        <v>-4734927</v>
      </c>
      <c r="AT18" s="17">
        <v>-10420145</v>
      </c>
      <c r="AU18" s="17">
        <v>-5365502</v>
      </c>
      <c r="AW18" s="18"/>
    </row>
    <row r="19" spans="1:49">
      <c r="A19" s="23" t="s">
        <v>8</v>
      </c>
      <c r="B19" s="16">
        <v>-520048</v>
      </c>
      <c r="C19" s="16">
        <v>-658871</v>
      </c>
      <c r="D19" s="16">
        <v>-801078</v>
      </c>
      <c r="E19" s="16">
        <v>-553298</v>
      </c>
      <c r="F19" s="16">
        <v>-1526150</v>
      </c>
      <c r="G19" s="16">
        <v>-834977</v>
      </c>
      <c r="H19" s="16">
        <v>-1971926</v>
      </c>
      <c r="I19" s="16">
        <v>-945797.93537180871</v>
      </c>
      <c r="J19" s="16">
        <v>-2313536</v>
      </c>
      <c r="K19" s="16">
        <v>-1547190</v>
      </c>
      <c r="L19" s="16">
        <v>-3324415</v>
      </c>
      <c r="M19" s="16">
        <v>-1714422</v>
      </c>
      <c r="N19" s="16">
        <v>-3982726</v>
      </c>
      <c r="O19" s="16">
        <v>-1945685</v>
      </c>
      <c r="P19" s="16">
        <v>-5217256</v>
      </c>
      <c r="Q19" s="16">
        <v>-1979521</v>
      </c>
      <c r="R19" s="16">
        <v>-5177240</v>
      </c>
      <c r="S19" s="16">
        <v>-2117333</v>
      </c>
      <c r="T19" s="16">
        <v>-5748928</v>
      </c>
      <c r="U19" s="16">
        <v>-2381016</v>
      </c>
      <c r="V19" s="16">
        <v>-6489346</v>
      </c>
      <c r="W19" s="16">
        <v>-3487738</v>
      </c>
      <c r="X19" s="16">
        <v>-8030869</v>
      </c>
      <c r="Y19" s="16">
        <v>-3636683</v>
      </c>
      <c r="Z19" s="16">
        <v>-7916693</v>
      </c>
      <c r="AA19" s="16">
        <v>-2869509</v>
      </c>
      <c r="AB19" s="16">
        <v>-6341009</v>
      </c>
      <c r="AC19" s="16">
        <v>-3953105</v>
      </c>
      <c r="AD19" s="16">
        <v>-9577702</v>
      </c>
      <c r="AE19" s="16">
        <v>-5534082</v>
      </c>
      <c r="AG19" s="17">
        <v>-1979521</v>
      </c>
      <c r="AH19" s="17">
        <v>-5177240</v>
      </c>
      <c r="AI19" s="17">
        <v>-2117333</v>
      </c>
      <c r="AJ19" s="17">
        <v>-5748928</v>
      </c>
      <c r="AK19" s="17">
        <v>-2381016</v>
      </c>
      <c r="AL19" s="17">
        <v>-6489346</v>
      </c>
      <c r="AM19" s="17">
        <v>-3487738</v>
      </c>
      <c r="AN19" s="17">
        <v>-8030869</v>
      </c>
      <c r="AO19" s="17">
        <v>-3636683</v>
      </c>
      <c r="AP19" s="17">
        <v>-7916693</v>
      </c>
      <c r="AQ19" s="17">
        <v>-2869509</v>
      </c>
      <c r="AR19" s="17">
        <v>-6341009</v>
      </c>
      <c r="AS19" s="17">
        <v>-3953105</v>
      </c>
      <c r="AT19" s="17">
        <v>-9577702</v>
      </c>
      <c r="AU19" s="17">
        <v>-5534082</v>
      </c>
      <c r="AW19" s="18"/>
    </row>
    <row r="20" spans="1:49">
      <c r="A20" s="23" t="s">
        <v>10</v>
      </c>
      <c r="B20" s="16">
        <v>-445138</v>
      </c>
      <c r="C20" s="16">
        <v>-546938</v>
      </c>
      <c r="D20" s="16">
        <v>-598159</v>
      </c>
      <c r="E20" s="16">
        <v>-371248</v>
      </c>
      <c r="F20" s="16">
        <v>-858999</v>
      </c>
      <c r="G20" s="16">
        <v>-643214</v>
      </c>
      <c r="H20" s="16">
        <v>-1360833</v>
      </c>
      <c r="I20" s="16">
        <v>-909010.80010800692</v>
      </c>
      <c r="J20" s="16">
        <v>-1964640</v>
      </c>
      <c r="K20" s="16">
        <v>-1433105</v>
      </c>
      <c r="L20" s="16">
        <v>-2959131</v>
      </c>
      <c r="M20" s="16">
        <v>-1749154</v>
      </c>
      <c r="N20" s="16">
        <v>-3687108</v>
      </c>
      <c r="O20" s="16">
        <v>-2248924</v>
      </c>
      <c r="P20" s="16">
        <v>-4517562</v>
      </c>
      <c r="Q20" s="16">
        <v>-2602276</v>
      </c>
      <c r="R20" s="16">
        <v>-4974278</v>
      </c>
      <c r="S20" s="16">
        <v>-2402611</v>
      </c>
      <c r="T20" s="16">
        <v>-4969707</v>
      </c>
      <c r="U20" s="16">
        <v>-2647210</v>
      </c>
      <c r="V20" s="16">
        <v>-5625990</v>
      </c>
      <c r="W20" s="16">
        <v>-3525520</v>
      </c>
      <c r="X20" s="16">
        <v>-6053108</v>
      </c>
      <c r="Y20" s="16">
        <v>-3252576</v>
      </c>
      <c r="Z20" s="16">
        <v>-7393082</v>
      </c>
      <c r="AA20" s="16">
        <v>-4660850</v>
      </c>
      <c r="AB20" s="16">
        <v>-9545780</v>
      </c>
      <c r="AC20" s="16">
        <v>-5202419</v>
      </c>
      <c r="AD20" s="16">
        <v>-11575845</v>
      </c>
      <c r="AE20" s="16">
        <v>-7838115</v>
      </c>
      <c r="AG20" s="17">
        <v>-2602276</v>
      </c>
      <c r="AH20" s="17">
        <v>-4974278</v>
      </c>
      <c r="AI20" s="17">
        <v>-2402611</v>
      </c>
      <c r="AJ20" s="17">
        <v>-4969707</v>
      </c>
      <c r="AK20" s="17">
        <v>-2647210</v>
      </c>
      <c r="AL20" s="17">
        <v>-5625990</v>
      </c>
      <c r="AM20" s="17">
        <v>-3525520</v>
      </c>
      <c r="AN20" s="17">
        <v>-6053108</v>
      </c>
      <c r="AO20" s="17">
        <v>-3252576</v>
      </c>
      <c r="AP20" s="17">
        <v>-7393082</v>
      </c>
      <c r="AQ20" s="17">
        <v>-4660850</v>
      </c>
      <c r="AR20" s="17">
        <v>-9545780</v>
      </c>
      <c r="AS20" s="17">
        <v>-5202419</v>
      </c>
      <c r="AT20" s="17">
        <v>-11575845</v>
      </c>
      <c r="AU20" s="17">
        <v>-7838115</v>
      </c>
      <c r="AW20" s="18"/>
    </row>
    <row r="21" spans="1:49">
      <c r="A21" s="23" t="s">
        <v>11</v>
      </c>
      <c r="B21" s="16">
        <v>-299358</v>
      </c>
      <c r="C21" s="16">
        <v>-377340</v>
      </c>
      <c r="D21" s="16">
        <v>-474363</v>
      </c>
      <c r="E21" s="16">
        <v>-308719</v>
      </c>
      <c r="F21" s="16">
        <v>-653108</v>
      </c>
      <c r="G21" s="16">
        <v>-515448</v>
      </c>
      <c r="H21" s="16">
        <v>-1164235</v>
      </c>
      <c r="I21" s="16">
        <v>-760421</v>
      </c>
      <c r="J21" s="16">
        <v>-1264894</v>
      </c>
      <c r="K21" s="16">
        <v>-682451</v>
      </c>
      <c r="L21" s="16">
        <v>-1636793</v>
      </c>
      <c r="M21" s="16">
        <v>-880703</v>
      </c>
      <c r="N21" s="16">
        <v>-2013451</v>
      </c>
      <c r="O21" s="16">
        <v>-1159048</v>
      </c>
      <c r="P21" s="16">
        <v>-2642799</v>
      </c>
      <c r="Q21" s="16">
        <v>-1324767</v>
      </c>
      <c r="R21" s="16">
        <v>-3019466</v>
      </c>
      <c r="S21" s="16">
        <v>-1402717</v>
      </c>
      <c r="T21" s="16">
        <v>-3523836</v>
      </c>
      <c r="U21" s="16">
        <v>-1624114</v>
      </c>
      <c r="V21" s="16">
        <v>-3885549</v>
      </c>
      <c r="W21" s="16">
        <v>-2204918</v>
      </c>
      <c r="X21" s="16">
        <v>-4030780</v>
      </c>
      <c r="Y21" s="16">
        <v>-1723366</v>
      </c>
      <c r="Z21" s="16">
        <v>-3665048</v>
      </c>
      <c r="AA21" s="16">
        <v>-1929328</v>
      </c>
      <c r="AB21" s="16">
        <v>-4090482</v>
      </c>
      <c r="AC21" s="16">
        <v>-2089629</v>
      </c>
      <c r="AD21" s="16">
        <v>-4088480</v>
      </c>
      <c r="AE21" s="16">
        <v>-2289757</v>
      </c>
      <c r="AG21" s="17">
        <v>-1324767</v>
      </c>
      <c r="AH21" s="17">
        <v>-3019466</v>
      </c>
      <c r="AI21" s="17">
        <v>-1402717</v>
      </c>
      <c r="AJ21" s="17">
        <v>-3523836</v>
      </c>
      <c r="AK21" s="17">
        <v>-1624114</v>
      </c>
      <c r="AL21" s="17">
        <v>-3885549</v>
      </c>
      <c r="AM21" s="17">
        <v>-2204918</v>
      </c>
      <c r="AN21" s="17">
        <v>-4030780</v>
      </c>
      <c r="AO21" s="17">
        <v>-1723366</v>
      </c>
      <c r="AP21" s="17">
        <v>-3665048</v>
      </c>
      <c r="AQ21" s="17">
        <v>-1929328</v>
      </c>
      <c r="AR21" s="17">
        <v>-4090482</v>
      </c>
      <c r="AS21" s="17">
        <v>-2089629</v>
      </c>
      <c r="AT21" s="17">
        <v>-4088480</v>
      </c>
      <c r="AU21" s="17">
        <v>-2289757</v>
      </c>
      <c r="AW21" s="18"/>
    </row>
    <row r="22" spans="1:49">
      <c r="A22" s="23" t="s">
        <v>13</v>
      </c>
      <c r="B22" s="16">
        <v>-260188</v>
      </c>
      <c r="C22" s="16">
        <v>-306778</v>
      </c>
      <c r="D22" s="16">
        <v>-405682</v>
      </c>
      <c r="E22" s="16">
        <v>-322398</v>
      </c>
      <c r="F22" s="16">
        <v>-568471</v>
      </c>
      <c r="G22" s="16">
        <v>-530023</v>
      </c>
      <c r="H22" s="16">
        <v>-1136447</v>
      </c>
      <c r="I22" s="16">
        <v>-723172.54506538936</v>
      </c>
      <c r="J22" s="16">
        <v>-1432304</v>
      </c>
      <c r="K22" s="16">
        <v>-860885</v>
      </c>
      <c r="L22" s="16">
        <v>-1789987</v>
      </c>
      <c r="M22" s="16">
        <v>-1152380</v>
      </c>
      <c r="N22" s="16">
        <v>-2298450</v>
      </c>
      <c r="O22" s="16">
        <v>-1433038</v>
      </c>
      <c r="P22" s="16">
        <v>-2882658</v>
      </c>
      <c r="Q22" s="16">
        <v>-1867732</v>
      </c>
      <c r="R22" s="16">
        <v>-3611966</v>
      </c>
      <c r="S22" s="16">
        <v>-1794199</v>
      </c>
      <c r="T22" s="16">
        <v>-3508353</v>
      </c>
      <c r="U22" s="16">
        <v>-1890167</v>
      </c>
      <c r="V22" s="16">
        <v>-3878696</v>
      </c>
      <c r="W22" s="16">
        <v>-2421615</v>
      </c>
      <c r="X22" s="16">
        <v>-4473324</v>
      </c>
      <c r="Y22" s="16">
        <v>-2111638</v>
      </c>
      <c r="Z22" s="16">
        <v>-3878481</v>
      </c>
      <c r="AA22" s="16">
        <v>-1619893</v>
      </c>
      <c r="AB22" s="16">
        <v>-2597838</v>
      </c>
      <c r="AC22" s="16">
        <v>-1003665</v>
      </c>
      <c r="AD22" s="16">
        <v>-1836877</v>
      </c>
      <c r="AE22" s="16">
        <v>-1317622</v>
      </c>
      <c r="AG22" s="17">
        <v>-1867732</v>
      </c>
      <c r="AH22" s="17">
        <v>-3611966</v>
      </c>
      <c r="AI22" s="17">
        <v>-1794199</v>
      </c>
      <c r="AJ22" s="17">
        <v>-3508353</v>
      </c>
      <c r="AK22" s="17">
        <v>-1890167</v>
      </c>
      <c r="AL22" s="17">
        <v>-3878696</v>
      </c>
      <c r="AM22" s="17">
        <v>-2421615</v>
      </c>
      <c r="AN22" s="17">
        <v>-4473324</v>
      </c>
      <c r="AO22" s="17">
        <v>-2111638</v>
      </c>
      <c r="AP22" s="17">
        <v>-3878481</v>
      </c>
      <c r="AQ22" s="17">
        <v>-1619893</v>
      </c>
      <c r="AR22" s="17">
        <v>-2597838</v>
      </c>
      <c r="AS22" s="17">
        <v>-1003665</v>
      </c>
      <c r="AT22" s="17">
        <v>-1836877</v>
      </c>
      <c r="AU22" s="17">
        <v>-1317622</v>
      </c>
      <c r="AW22" s="18"/>
    </row>
    <row r="23" spans="1:49">
      <c r="A23" s="23" t="s">
        <v>16</v>
      </c>
      <c r="B23" s="16">
        <v>-23926</v>
      </c>
      <c r="C23" s="16">
        <v>-50325</v>
      </c>
      <c r="D23" s="16">
        <v>-77265</v>
      </c>
      <c r="E23" s="16">
        <v>-122987</v>
      </c>
      <c r="F23" s="16">
        <v>-390977</v>
      </c>
      <c r="G23" s="16">
        <v>-432724</v>
      </c>
      <c r="H23" s="16">
        <v>-1103157</v>
      </c>
      <c r="I23" s="16">
        <v>-1103052.3451721859</v>
      </c>
      <c r="J23" s="16">
        <v>-2349035</v>
      </c>
      <c r="K23" s="16">
        <v>-1527134</v>
      </c>
      <c r="L23" s="16">
        <v>-3167843</v>
      </c>
      <c r="M23" s="16">
        <v>-1815968</v>
      </c>
      <c r="N23" s="16">
        <v>-3903568</v>
      </c>
      <c r="O23" s="16">
        <v>-2725746</v>
      </c>
      <c r="P23" s="16">
        <v>-5767878</v>
      </c>
      <c r="Q23" s="16">
        <v>-2947086</v>
      </c>
      <c r="R23" s="16">
        <v>-6048389.7853800002</v>
      </c>
      <c r="S23" s="16">
        <v>-2893736</v>
      </c>
      <c r="T23" s="16">
        <v>-5958372</v>
      </c>
      <c r="U23" s="16">
        <v>-3199799</v>
      </c>
      <c r="V23" s="16">
        <v>-8077989</v>
      </c>
      <c r="W23" s="16">
        <v>-5987832</v>
      </c>
      <c r="X23" s="16">
        <v>-11653165</v>
      </c>
      <c r="Y23" s="16">
        <v>-5730532</v>
      </c>
      <c r="Z23" s="16">
        <v>-13577672</v>
      </c>
      <c r="AA23" s="16">
        <v>-10205248</v>
      </c>
      <c r="AB23" s="16">
        <v>-21685334</v>
      </c>
      <c r="AC23" s="16">
        <v>-14927135</v>
      </c>
      <c r="AD23" s="16">
        <v>-32266979</v>
      </c>
      <c r="AE23" s="16">
        <v>-21559724</v>
      </c>
      <c r="AG23" s="17">
        <v>-498837</v>
      </c>
      <c r="AH23" s="17">
        <v>-979429</v>
      </c>
      <c r="AI23" s="17">
        <v>-395052</v>
      </c>
      <c r="AJ23" s="17">
        <v>-880499</v>
      </c>
      <c r="AK23" s="17">
        <v>-426477</v>
      </c>
      <c r="AL23" s="17">
        <v>-1142561</v>
      </c>
      <c r="AM23" s="17">
        <v>-904774</v>
      </c>
      <c r="AN23" s="17">
        <v>-1469961</v>
      </c>
      <c r="AO23" s="17">
        <v>-606217</v>
      </c>
      <c r="AP23" s="17">
        <v>-1553424</v>
      </c>
      <c r="AQ23" s="17">
        <v>-1349876</v>
      </c>
      <c r="AR23" s="17">
        <v>-3040002</v>
      </c>
      <c r="AS23" s="17">
        <v>-1737012</v>
      </c>
      <c r="AT23" s="17">
        <v>-4168719</v>
      </c>
      <c r="AU23" s="17">
        <v>-3250721</v>
      </c>
      <c r="AW23" s="18"/>
    </row>
    <row r="24" spans="1:49">
      <c r="A24" s="23" t="s">
        <v>17</v>
      </c>
      <c r="B24" s="16">
        <v>-218787</v>
      </c>
      <c r="C24" s="16">
        <v>-254739</v>
      </c>
      <c r="D24" s="16">
        <v>-383484</v>
      </c>
      <c r="E24" s="16">
        <v>-235395</v>
      </c>
      <c r="F24" s="16">
        <v>-616336</v>
      </c>
      <c r="G24" s="16">
        <v>-387371</v>
      </c>
      <c r="H24" s="16">
        <v>-929664</v>
      </c>
      <c r="I24" s="16">
        <v>-504068</v>
      </c>
      <c r="J24" s="16">
        <v>-1634545</v>
      </c>
      <c r="K24" s="16">
        <v>-955665</v>
      </c>
      <c r="L24" s="16">
        <v>-2157568</v>
      </c>
      <c r="M24" s="16">
        <v>-1114568.1055051612</v>
      </c>
      <c r="N24" s="16">
        <v>-2496428</v>
      </c>
      <c r="O24" s="16">
        <v>-1376196</v>
      </c>
      <c r="P24" s="16">
        <v>-2971267</v>
      </c>
      <c r="Q24" s="16">
        <v>-1504589</v>
      </c>
      <c r="R24" s="16">
        <v>-2621634</v>
      </c>
      <c r="S24" s="16">
        <v>-1405032</v>
      </c>
      <c r="T24" s="16">
        <v>-3670230</v>
      </c>
      <c r="U24" s="16">
        <v>-2196000</v>
      </c>
      <c r="V24" s="16">
        <v>-4722328</v>
      </c>
      <c r="W24" s="16">
        <v>-3056300</v>
      </c>
      <c r="X24" s="16">
        <v>-5505100</v>
      </c>
      <c r="Y24" s="16">
        <v>-2697081</v>
      </c>
      <c r="Z24" s="16">
        <v>-7539171</v>
      </c>
      <c r="AA24" s="16">
        <v>-4289263</v>
      </c>
      <c r="AB24" s="16">
        <v>-7163091</v>
      </c>
      <c r="AC24" s="16">
        <v>-4365062</v>
      </c>
      <c r="AD24" s="16">
        <v>-10664148</v>
      </c>
      <c r="AE24" s="16">
        <v>-6971436</v>
      </c>
      <c r="AG24" s="17">
        <v>-1504588</v>
      </c>
      <c r="AH24" s="17">
        <v>-2621634</v>
      </c>
      <c r="AI24" s="17">
        <v>-1405032</v>
      </c>
      <c r="AJ24" s="17">
        <v>-3670230</v>
      </c>
      <c r="AK24" s="17">
        <v>-2196000</v>
      </c>
      <c r="AL24" s="17">
        <v>-4722328</v>
      </c>
      <c r="AM24" s="17">
        <v>-3056300</v>
      </c>
      <c r="AN24" s="17">
        <v>-5505100</v>
      </c>
      <c r="AO24" s="17">
        <v>-2697081</v>
      </c>
      <c r="AP24" s="17">
        <v>-7539171</v>
      </c>
      <c r="AQ24" s="17">
        <v>-4289263</v>
      </c>
      <c r="AR24" s="17">
        <v>-7163091</v>
      </c>
      <c r="AS24" s="17">
        <v>-4365062</v>
      </c>
      <c r="AT24" s="17">
        <v>-10664149</v>
      </c>
      <c r="AU24" s="17">
        <v>-6971436</v>
      </c>
      <c r="AW24" s="18"/>
    </row>
    <row r="25" spans="1:49">
      <c r="A25" s="23" t="s">
        <v>12</v>
      </c>
      <c r="B25" s="16">
        <v>-368280</v>
      </c>
      <c r="C25" s="16">
        <v>-361000</v>
      </c>
      <c r="D25" s="16">
        <v>-593097</v>
      </c>
      <c r="E25" s="16">
        <v>-242965</v>
      </c>
      <c r="F25" s="16">
        <v>-732091</v>
      </c>
      <c r="G25" s="16">
        <v>-403090</v>
      </c>
      <c r="H25" s="16">
        <v>-907981</v>
      </c>
      <c r="I25" s="16">
        <v>-532072.68717416283</v>
      </c>
      <c r="J25" s="16">
        <v>-1096846</v>
      </c>
      <c r="K25" s="16">
        <v>-593710</v>
      </c>
      <c r="L25" s="16">
        <v>-1263223</v>
      </c>
      <c r="M25" s="16">
        <v>-838597</v>
      </c>
      <c r="N25" s="16">
        <v>-1688681</v>
      </c>
      <c r="O25" s="16">
        <v>-888980</v>
      </c>
      <c r="P25" s="16">
        <v>-1509046</v>
      </c>
      <c r="Q25" s="16">
        <v>-809061</v>
      </c>
      <c r="R25" s="16">
        <v>-1598841</v>
      </c>
      <c r="S25" s="16">
        <v>-706132</v>
      </c>
      <c r="T25" s="16">
        <v>-1456812</v>
      </c>
      <c r="U25" s="16">
        <v>-819868</v>
      </c>
      <c r="V25" s="16">
        <v>-1583929</v>
      </c>
      <c r="W25" s="16">
        <v>-938932</v>
      </c>
      <c r="X25" s="16">
        <v>-1739188</v>
      </c>
      <c r="Y25" s="16">
        <v>-920907</v>
      </c>
      <c r="Z25" s="16">
        <v>-1723672</v>
      </c>
      <c r="AA25" s="16">
        <v>-1096950</v>
      </c>
      <c r="AB25" s="16">
        <v>-2160805</v>
      </c>
      <c r="AC25" s="16">
        <v>-790253</v>
      </c>
      <c r="AD25" s="16">
        <v>-1885280</v>
      </c>
      <c r="AE25" s="16">
        <v>-1064588</v>
      </c>
      <c r="AG25" s="17">
        <v>-809061</v>
      </c>
      <c r="AH25" s="17">
        <v>-1598841</v>
      </c>
      <c r="AI25" s="17">
        <v>-706132</v>
      </c>
      <c r="AJ25" s="17">
        <v>-1456812</v>
      </c>
      <c r="AK25" s="17">
        <v>-819868</v>
      </c>
      <c r="AL25" s="17">
        <v>-1583929</v>
      </c>
      <c r="AM25" s="17">
        <v>-938932</v>
      </c>
      <c r="AN25" s="17">
        <v>-1739188</v>
      </c>
      <c r="AO25" s="17">
        <v>-920907</v>
      </c>
      <c r="AP25" s="17">
        <v>-1723672</v>
      </c>
      <c r="AQ25" s="17">
        <v>-1096950</v>
      </c>
      <c r="AR25" s="17">
        <v>-2160805</v>
      </c>
      <c r="AS25" s="17">
        <v>-790253</v>
      </c>
      <c r="AT25" s="17">
        <v>-1885280</v>
      </c>
      <c r="AU25" s="17">
        <v>-1064588</v>
      </c>
      <c r="AW25" s="18"/>
    </row>
    <row r="26" spans="1:49">
      <c r="A26" s="23" t="s">
        <v>14</v>
      </c>
      <c r="B26" s="16">
        <v>-272840</v>
      </c>
      <c r="C26" s="16">
        <v>-331167</v>
      </c>
      <c r="D26" s="16">
        <v>-355367</v>
      </c>
      <c r="E26" s="16">
        <v>-219516</v>
      </c>
      <c r="F26" s="16">
        <v>-500104</v>
      </c>
      <c r="G26" s="16">
        <v>-356014</v>
      </c>
      <c r="H26" s="16">
        <v>-793401</v>
      </c>
      <c r="I26" s="16">
        <v>-467699.43582519202</v>
      </c>
      <c r="J26" s="16">
        <v>-973180</v>
      </c>
      <c r="K26" s="16">
        <v>-607332</v>
      </c>
      <c r="L26" s="16">
        <v>-1300135</v>
      </c>
      <c r="M26" s="16">
        <v>-800881</v>
      </c>
      <c r="N26" s="16">
        <v>-1634708</v>
      </c>
      <c r="O26" s="16">
        <v>-911626</v>
      </c>
      <c r="P26" s="16">
        <v>-1893165</v>
      </c>
      <c r="Q26" s="16">
        <v>-983065</v>
      </c>
      <c r="R26" s="16">
        <v>-1973878</v>
      </c>
      <c r="S26" s="16">
        <v>-996806</v>
      </c>
      <c r="T26" s="16">
        <v>-2082074</v>
      </c>
      <c r="U26" s="16">
        <v>-1176083</v>
      </c>
      <c r="V26" s="16">
        <v>-2497105</v>
      </c>
      <c r="W26" s="16">
        <v>-1394827</v>
      </c>
      <c r="X26" s="16">
        <v>-2714267</v>
      </c>
      <c r="Y26" s="16">
        <v>-1300906</v>
      </c>
      <c r="Z26" s="16">
        <v>-2599059</v>
      </c>
      <c r="AA26" s="16">
        <v>-1561887</v>
      </c>
      <c r="AB26" s="16">
        <v>-3151539</v>
      </c>
      <c r="AC26" s="16">
        <v>-1711923</v>
      </c>
      <c r="AD26" s="16">
        <v>-3498392</v>
      </c>
      <c r="AE26" s="16">
        <v>-2129244</v>
      </c>
      <c r="AG26" s="17">
        <v>-983065</v>
      </c>
      <c r="AH26" s="17">
        <v>-1973878</v>
      </c>
      <c r="AI26" s="17">
        <v>-996806</v>
      </c>
      <c r="AJ26" s="17">
        <v>-2082074</v>
      </c>
      <c r="AK26" s="17">
        <v>-1176083</v>
      </c>
      <c r="AL26" s="17">
        <v>-2497105</v>
      </c>
      <c r="AM26" s="17">
        <v>-1394827</v>
      </c>
      <c r="AN26" s="17">
        <v>-2714267</v>
      </c>
      <c r="AO26" s="17">
        <v>-1300906</v>
      </c>
      <c r="AP26" s="17">
        <v>-2599059</v>
      </c>
      <c r="AQ26" s="17">
        <v>-1561887</v>
      </c>
      <c r="AR26" s="17">
        <v>-3151539</v>
      </c>
      <c r="AS26" s="17">
        <v>-1711923</v>
      </c>
      <c r="AT26" s="17">
        <v>-3498392</v>
      </c>
      <c r="AU26" s="17">
        <v>-2129244</v>
      </c>
      <c r="AW26" s="18"/>
    </row>
    <row r="27" spans="1:49">
      <c r="A27" s="23" t="s">
        <v>18</v>
      </c>
      <c r="B27" s="16">
        <v>-28921</v>
      </c>
      <c r="C27" s="16">
        <v>-43977</v>
      </c>
      <c r="D27" s="16">
        <v>-398608</v>
      </c>
      <c r="E27" s="16">
        <v>-193860</v>
      </c>
      <c r="F27" s="16">
        <v>-721259</v>
      </c>
      <c r="G27" s="16">
        <v>-257562</v>
      </c>
      <c r="H27" s="16">
        <v>-663062</v>
      </c>
      <c r="I27" s="16">
        <v>-216270.41900109826</v>
      </c>
      <c r="J27" s="16">
        <v>-640596</v>
      </c>
      <c r="K27" s="16">
        <v>-166874</v>
      </c>
      <c r="L27" s="16">
        <v>-743348</v>
      </c>
      <c r="M27" s="16">
        <v>-182498.89449483872</v>
      </c>
      <c r="N27" s="16">
        <v>-995158</v>
      </c>
      <c r="O27" s="16">
        <v>-179694</v>
      </c>
      <c r="P27" s="16">
        <v>0</v>
      </c>
      <c r="Q27" s="16">
        <v>0</v>
      </c>
      <c r="R27" s="16">
        <v>0</v>
      </c>
      <c r="S27" s="16">
        <v>0</v>
      </c>
      <c r="T27" s="16" t="s">
        <v>158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W27" s="18"/>
    </row>
    <row r="28" spans="1:49">
      <c r="A28" s="23" t="s">
        <v>15</v>
      </c>
      <c r="B28" s="16">
        <v>-139729</v>
      </c>
      <c r="C28" s="16">
        <v>-147173</v>
      </c>
      <c r="D28" s="16">
        <v>-178353</v>
      </c>
      <c r="E28" s="16">
        <v>-101577</v>
      </c>
      <c r="F28" s="16">
        <v>-203056</v>
      </c>
      <c r="G28" s="16">
        <v>-151918</v>
      </c>
      <c r="H28" s="16">
        <v>-306302</v>
      </c>
      <c r="I28" s="16">
        <v>-180852.49650914746</v>
      </c>
      <c r="J28" s="16">
        <v>-323045</v>
      </c>
      <c r="K28" s="16">
        <v>-169576</v>
      </c>
      <c r="L28" s="16">
        <v>-267793</v>
      </c>
      <c r="M28" s="16">
        <v>-161559</v>
      </c>
      <c r="N28" s="16">
        <v>-308075</v>
      </c>
      <c r="O28" s="16">
        <v>-148084</v>
      </c>
      <c r="P28" s="16">
        <v>-295787</v>
      </c>
      <c r="Q28" s="16">
        <v>-143756</v>
      </c>
      <c r="R28" s="16">
        <v>-293927.76965000003</v>
      </c>
      <c r="S28" s="16">
        <v>-152057</v>
      </c>
      <c r="T28" s="16">
        <v>-313023</v>
      </c>
      <c r="U28" s="16">
        <v>-168968</v>
      </c>
      <c r="V28" s="16">
        <v>-322924</v>
      </c>
      <c r="W28" s="16">
        <v>0</v>
      </c>
      <c r="X28" s="16">
        <v>-389808</v>
      </c>
      <c r="Y28" s="16">
        <v>-167829</v>
      </c>
      <c r="Z28" s="16">
        <v>-426493</v>
      </c>
      <c r="AA28" s="16">
        <v>-273376</v>
      </c>
      <c r="AB28" s="16">
        <v>-545520</v>
      </c>
      <c r="AC28" s="16">
        <v>-264879</v>
      </c>
      <c r="AD28" s="16">
        <v>-461154</v>
      </c>
      <c r="AE28" s="16">
        <v>-155264</v>
      </c>
      <c r="AG28" s="17">
        <v>-99461</v>
      </c>
      <c r="AH28" s="17">
        <v>-179620</v>
      </c>
      <c r="AI28" s="17">
        <v>-77928</v>
      </c>
      <c r="AJ28" s="17">
        <v>-150860</v>
      </c>
      <c r="AK28" s="17">
        <v>-26645</v>
      </c>
      <c r="AL28" s="17">
        <v>-69735</v>
      </c>
      <c r="AM28" s="17">
        <v>0</v>
      </c>
      <c r="AN28" s="17">
        <v>-153572</v>
      </c>
      <c r="AO28" s="17">
        <v>-46725</v>
      </c>
      <c r="AP28" s="17">
        <v>-151204</v>
      </c>
      <c r="AQ28" s="17">
        <v>-59917</v>
      </c>
      <c r="AR28" s="17">
        <v>-111621</v>
      </c>
      <c r="AS28" s="17">
        <v>-10392</v>
      </c>
      <c r="AT28" s="17">
        <v>-24588</v>
      </c>
      <c r="AU28" s="17">
        <v>-20595</v>
      </c>
      <c r="AW28" s="18"/>
    </row>
    <row r="29" spans="1:4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W29" s="18"/>
    </row>
    <row r="30" spans="1:49">
      <c r="A30" s="15" t="s">
        <v>20</v>
      </c>
      <c r="B30" s="16">
        <v>784212.75454999926</v>
      </c>
      <c r="C30" s="16">
        <v>1011229.3007999999</v>
      </c>
      <c r="D30" s="16">
        <v>1118419.9243300003</v>
      </c>
      <c r="E30" s="16">
        <v>594000</v>
      </c>
      <c r="F30" s="16">
        <v>1459666</v>
      </c>
      <c r="G30" s="16">
        <v>1234487</v>
      </c>
      <c r="H30" s="16">
        <v>2267130</v>
      </c>
      <c r="I30" s="16">
        <v>1179341</v>
      </c>
      <c r="J30" s="16">
        <v>2584310</v>
      </c>
      <c r="K30" s="16">
        <v>1496668</v>
      </c>
      <c r="L30" s="16">
        <v>3086079</v>
      </c>
      <c r="M30" s="16">
        <v>1725515</v>
      </c>
      <c r="N30" s="16">
        <v>4129232</v>
      </c>
      <c r="O30" s="16">
        <v>2185785</v>
      </c>
      <c r="P30" s="16">
        <v>4993245</v>
      </c>
      <c r="Q30" s="16">
        <v>2491203</v>
      </c>
      <c r="R30" s="16">
        <v>5063417.8069000002</v>
      </c>
      <c r="S30" s="16">
        <v>2484187</v>
      </c>
      <c r="T30" s="16">
        <v>5167359</v>
      </c>
      <c r="U30" s="16">
        <v>2912698</v>
      </c>
      <c r="V30" s="16">
        <v>6545451</v>
      </c>
      <c r="W30" s="16">
        <v>4737711</v>
      </c>
      <c r="X30" s="16">
        <v>7673108</v>
      </c>
      <c r="Y30" s="16">
        <v>2754166</v>
      </c>
      <c r="Z30" s="16">
        <v>8181843</v>
      </c>
      <c r="AA30" s="16">
        <v>4941943</v>
      </c>
      <c r="AB30" s="16">
        <v>11934371</v>
      </c>
      <c r="AC30" s="16">
        <v>6532032.8463000003</v>
      </c>
      <c r="AD30" s="16">
        <v>13179302.75842</v>
      </c>
      <c r="AE30" s="16">
        <v>8539015</v>
      </c>
      <c r="AG30" s="17">
        <v>2491203</v>
      </c>
      <c r="AH30" s="17">
        <v>5067766</v>
      </c>
      <c r="AI30" s="17">
        <v>2484187</v>
      </c>
      <c r="AJ30" s="17">
        <v>5199902</v>
      </c>
      <c r="AK30" s="17">
        <v>2934077</v>
      </c>
      <c r="AL30" s="17">
        <v>6579047</v>
      </c>
      <c r="AM30" s="17">
        <v>4663860</v>
      </c>
      <c r="AN30" s="17">
        <v>7844648</v>
      </c>
      <c r="AO30" s="17">
        <v>3095374</v>
      </c>
      <c r="AP30" s="17">
        <v>9620334</v>
      </c>
      <c r="AQ30" s="17">
        <v>5710525</v>
      </c>
      <c r="AR30" s="17">
        <v>13138161</v>
      </c>
      <c r="AS30" s="17">
        <v>6765786</v>
      </c>
      <c r="AT30" s="17">
        <v>13845633</v>
      </c>
      <c r="AU30" s="17">
        <v>9156330</v>
      </c>
      <c r="AW30" s="18"/>
    </row>
    <row r="31" spans="1:49">
      <c r="A31" s="216" t="s">
        <v>21</v>
      </c>
      <c r="B31" s="226">
        <v>-100525.26603999999</v>
      </c>
      <c r="C31" s="226">
        <v>-122476.13338</v>
      </c>
      <c r="D31" s="226">
        <v>-124617.98913000002</v>
      </c>
      <c r="E31" s="226">
        <v>-107509</v>
      </c>
      <c r="F31" s="226">
        <v>-170542</v>
      </c>
      <c r="G31" s="226">
        <v>-85882</v>
      </c>
      <c r="H31" s="226">
        <v>-358593</v>
      </c>
      <c r="I31" s="226">
        <v>-288833</v>
      </c>
      <c r="J31" s="226">
        <v>-512533</v>
      </c>
      <c r="K31" s="226">
        <v>-385641</v>
      </c>
      <c r="L31" s="226">
        <v>-716375</v>
      </c>
      <c r="M31" s="226">
        <v>-367646</v>
      </c>
      <c r="N31" s="226">
        <v>-648445</v>
      </c>
      <c r="O31" s="226">
        <v>-235272</v>
      </c>
      <c r="P31" s="226">
        <v>-476040</v>
      </c>
      <c r="Q31" s="226">
        <v>-510508</v>
      </c>
      <c r="R31" s="226">
        <v>-935698</v>
      </c>
      <c r="S31" s="217">
        <v>-155707</v>
      </c>
      <c r="T31" s="226">
        <v>-531785</v>
      </c>
      <c r="U31" s="217">
        <v>-676297</v>
      </c>
      <c r="V31" s="217">
        <v>-1402048</v>
      </c>
      <c r="W31" s="217">
        <v>-480212</v>
      </c>
      <c r="X31" s="217">
        <v>-1020944</v>
      </c>
      <c r="Y31" s="217">
        <v>-403699</v>
      </c>
      <c r="Z31" s="217">
        <v>-929332</v>
      </c>
      <c r="AA31" s="217">
        <v>-383129</v>
      </c>
      <c r="AB31" s="217">
        <v>-912774</v>
      </c>
      <c r="AC31" s="217">
        <v>-443295.10571000003</v>
      </c>
      <c r="AD31" s="217">
        <v>-932438.06518999999</v>
      </c>
      <c r="AE31" s="217">
        <v>-641193</v>
      </c>
      <c r="AG31" s="227">
        <v>-510508</v>
      </c>
      <c r="AH31" s="227">
        <v>-935698</v>
      </c>
      <c r="AI31" s="227">
        <v>-151290</v>
      </c>
      <c r="AJ31" s="227">
        <v>-522470</v>
      </c>
      <c r="AK31" s="227">
        <v>-522044</v>
      </c>
      <c r="AL31" s="227">
        <v>-1234352</v>
      </c>
      <c r="AM31" s="227">
        <v>-475864</v>
      </c>
      <c r="AN31" s="227">
        <v>-1050087</v>
      </c>
      <c r="AO31" s="227">
        <v>-515754</v>
      </c>
      <c r="AP31" s="227">
        <v>-1164828</v>
      </c>
      <c r="AQ31" s="227">
        <v>-592960</v>
      </c>
      <c r="AR31" s="227">
        <v>-1554420</v>
      </c>
      <c r="AS31" s="227">
        <v>-715486</v>
      </c>
      <c r="AT31" s="227">
        <v>-1234493</v>
      </c>
      <c r="AU31" s="227">
        <v>-925711</v>
      </c>
      <c r="AW31" s="18"/>
    </row>
    <row r="32" spans="1:49">
      <c r="A32" s="220" t="s">
        <v>238</v>
      </c>
      <c r="B32" s="221">
        <v>4221597.6441160282</v>
      </c>
      <c r="C32" s="221">
        <v>6374862.1456800159</v>
      </c>
      <c r="D32" s="221">
        <v>10164278.631654421</v>
      </c>
      <c r="E32" s="221">
        <v>5498857.0047700033</v>
      </c>
      <c r="F32" s="221">
        <v>13732328</v>
      </c>
      <c r="G32" s="221">
        <v>6589913.7123000026</v>
      </c>
      <c r="H32" s="221">
        <v>17659204</v>
      </c>
      <c r="I32" s="221">
        <v>9014824.5048339628</v>
      </c>
      <c r="J32" s="221">
        <v>22332171</v>
      </c>
      <c r="K32" s="221">
        <v>10075658</v>
      </c>
      <c r="L32" s="221">
        <v>23695257</v>
      </c>
      <c r="M32" s="221">
        <v>10880333</v>
      </c>
      <c r="N32" s="221">
        <v>25798711</v>
      </c>
      <c r="O32" s="221">
        <v>11026601</v>
      </c>
      <c r="P32" s="221">
        <v>24216641</v>
      </c>
      <c r="Q32" s="221">
        <v>8755887</v>
      </c>
      <c r="R32" s="221">
        <v>19251210.932909183</v>
      </c>
      <c r="S32" s="221">
        <v>14695891</v>
      </c>
      <c r="T32" s="221">
        <v>24590652</v>
      </c>
      <c r="U32" s="221">
        <v>9856142</v>
      </c>
      <c r="V32" s="221">
        <f>V31+V30+V15+V12</f>
        <v>23184525</v>
      </c>
      <c r="W32" s="221">
        <v>6592637</v>
      </c>
      <c r="X32" s="221">
        <v>14404051</v>
      </c>
      <c r="Y32" s="221">
        <v>47303</v>
      </c>
      <c r="Z32" s="221">
        <v>13889163</v>
      </c>
      <c r="AA32" s="221">
        <f>SUM(AA30:AA31)+AA15+AA12</f>
        <v>18221854</v>
      </c>
      <c r="AB32" s="221">
        <v>44464107</v>
      </c>
      <c r="AC32" s="221">
        <v>25944981.740590006</v>
      </c>
      <c r="AD32" s="221">
        <v>57362334.693230003</v>
      </c>
      <c r="AE32" s="221">
        <v>23484579</v>
      </c>
      <c r="AG32" s="222">
        <v>9588795</v>
      </c>
      <c r="AH32" s="222">
        <v>21066034</v>
      </c>
      <c r="AI32" s="222">
        <v>15572593</v>
      </c>
      <c r="AJ32" s="222">
        <v>26378896</v>
      </c>
      <c r="AK32" s="222">
        <v>10893150</v>
      </c>
      <c r="AL32" s="222">
        <f>AL31+AL30+AL15+AL12</f>
        <v>25258318</v>
      </c>
      <c r="AM32" s="222">
        <v>7990621</v>
      </c>
      <c r="AN32" s="222">
        <v>17734711</v>
      </c>
      <c r="AO32" s="222">
        <v>2140895</v>
      </c>
      <c r="AP32" s="222">
        <v>19334212</v>
      </c>
      <c r="AQ32" s="222">
        <f>SUM(AQ30:AQ31)+AQ15+AQ12</f>
        <v>22246521</v>
      </c>
      <c r="AR32" s="222">
        <v>52824010</v>
      </c>
      <c r="AS32" s="222">
        <v>31761794</v>
      </c>
      <c r="AT32" s="222">
        <v>70269515</v>
      </c>
      <c r="AU32" s="222">
        <v>31705457</v>
      </c>
      <c r="AW32" s="18"/>
    </row>
    <row r="33" spans="1:49">
      <c r="A33" s="237" t="s">
        <v>271</v>
      </c>
      <c r="B33" s="238"/>
      <c r="C33" s="238">
        <v>44199.792872311373</v>
      </c>
      <c r="D33" s="238">
        <v>400.82899002570775</v>
      </c>
      <c r="E33" s="238">
        <v>0</v>
      </c>
      <c r="F33" s="238"/>
      <c r="G33" s="238">
        <v>0</v>
      </c>
      <c r="H33" s="238"/>
      <c r="I33" s="238"/>
      <c r="J33" s="238"/>
      <c r="K33" s="238">
        <v>0</v>
      </c>
      <c r="L33" s="238"/>
      <c r="M33" s="238">
        <v>0</v>
      </c>
      <c r="N33" s="238">
        <v>-222147</v>
      </c>
      <c r="O33" s="238">
        <v>0</v>
      </c>
      <c r="P33" s="238">
        <v>-132188</v>
      </c>
      <c r="Q33" s="238">
        <v>-9005439</v>
      </c>
      <c r="R33" s="238">
        <v>-11849959</v>
      </c>
      <c r="S33" s="238">
        <v>41754</v>
      </c>
      <c r="T33" s="238">
        <v>3004799</v>
      </c>
      <c r="U33" s="238">
        <v>-9098</v>
      </c>
      <c r="V33" s="238">
        <v>163906</v>
      </c>
      <c r="W33" s="238">
        <v>0</v>
      </c>
      <c r="X33" s="238">
        <v>-2322241</v>
      </c>
      <c r="Y33" s="238">
        <v>-183744</v>
      </c>
      <c r="Z33" s="238">
        <v>-6908421</v>
      </c>
      <c r="AA33" s="238">
        <v>-51489</v>
      </c>
      <c r="AB33" s="238">
        <v>-2838114</v>
      </c>
      <c r="AC33" s="238">
        <v>-473128.89429000003</v>
      </c>
      <c r="AD33" s="238">
        <v>-516637.02905000001</v>
      </c>
      <c r="AE33" s="238">
        <v>-49098</v>
      </c>
      <c r="AG33" s="239">
        <v>-9005439</v>
      </c>
      <c r="AH33" s="239">
        <v>-11849959</v>
      </c>
      <c r="AI33" s="239">
        <v>41754</v>
      </c>
      <c r="AJ33" s="239">
        <v>2907125</v>
      </c>
      <c r="AK33" s="239">
        <v>-9098</v>
      </c>
      <c r="AL33" s="239">
        <v>163906</v>
      </c>
      <c r="AM33" s="239">
        <v>0</v>
      </c>
      <c r="AN33" s="239">
        <v>-2322241</v>
      </c>
      <c r="AO33" s="239">
        <v>-183744</v>
      </c>
      <c r="AP33" s="239">
        <v>-7030170</v>
      </c>
      <c r="AQ33" s="239">
        <v>-51489</v>
      </c>
      <c r="AR33" s="239">
        <v>-2817766</v>
      </c>
      <c r="AS33" s="239">
        <v>-473129</v>
      </c>
      <c r="AT33" s="239">
        <v>-508353</v>
      </c>
      <c r="AU33" s="239">
        <v>-49098</v>
      </c>
      <c r="AW33" s="26"/>
    </row>
    <row r="34" spans="1:49">
      <c r="A34" s="220" t="s">
        <v>22</v>
      </c>
      <c r="B34" s="221">
        <v>4221597.6851160247</v>
      </c>
      <c r="C34" s="221">
        <v>6419061.7511223275</v>
      </c>
      <c r="D34" s="221">
        <v>10164680</v>
      </c>
      <c r="E34" s="221">
        <v>5498857.0047700033</v>
      </c>
      <c r="F34" s="221">
        <v>13732328</v>
      </c>
      <c r="G34" s="221">
        <v>6589913.7123000026</v>
      </c>
      <c r="H34" s="221">
        <v>17659204</v>
      </c>
      <c r="I34" s="221">
        <v>9014825</v>
      </c>
      <c r="J34" s="221">
        <v>22332171</v>
      </c>
      <c r="K34" s="221">
        <v>10075658</v>
      </c>
      <c r="L34" s="221">
        <v>23695257</v>
      </c>
      <c r="M34" s="221">
        <v>10880333</v>
      </c>
      <c r="N34" s="221">
        <v>25576564</v>
      </c>
      <c r="O34" s="221">
        <v>11026601</v>
      </c>
      <c r="P34" s="221">
        <v>24084453</v>
      </c>
      <c r="Q34" s="221">
        <v>-249552</v>
      </c>
      <c r="R34" s="221">
        <v>7401251.9329091832</v>
      </c>
      <c r="S34" s="221">
        <v>14737645</v>
      </c>
      <c r="T34" s="221">
        <v>27595451</v>
      </c>
      <c r="U34" s="221">
        <v>9847044</v>
      </c>
      <c r="V34" s="221">
        <f>V33+V32</f>
        <v>23348431</v>
      </c>
      <c r="W34" s="221">
        <v>0</v>
      </c>
      <c r="X34" s="221">
        <v>12081810</v>
      </c>
      <c r="Y34" s="221">
        <v>-136441</v>
      </c>
      <c r="Z34" s="221">
        <v>6980742</v>
      </c>
      <c r="AA34" s="221">
        <f>SUM(AA32:AA33)</f>
        <v>18170365</v>
      </c>
      <c r="AB34" s="221">
        <v>41625993</v>
      </c>
      <c r="AC34" s="221">
        <v>25471852.846300006</v>
      </c>
      <c r="AD34" s="221">
        <v>56845697.664180003</v>
      </c>
      <c r="AE34" s="221">
        <v>23435481</v>
      </c>
      <c r="AG34" s="222">
        <v>583356</v>
      </c>
      <c r="AH34" s="222">
        <v>9216075</v>
      </c>
      <c r="AI34" s="222">
        <v>15614347</v>
      </c>
      <c r="AJ34" s="222">
        <v>29286021</v>
      </c>
      <c r="AK34" s="222">
        <v>10884052</v>
      </c>
      <c r="AL34" s="222">
        <f>AL33+AL32</f>
        <v>25422224</v>
      </c>
      <c r="AM34" s="222">
        <v>0</v>
      </c>
      <c r="AN34" s="222">
        <v>15412470</v>
      </c>
      <c r="AO34" s="222">
        <v>1957151</v>
      </c>
      <c r="AP34" s="222">
        <v>12304042</v>
      </c>
      <c r="AQ34" s="222">
        <f>SUM(AQ32:AQ33)</f>
        <v>22195032</v>
      </c>
      <c r="AR34" s="222">
        <v>50006244</v>
      </c>
      <c r="AS34" s="222">
        <v>31288665</v>
      </c>
      <c r="AT34" s="222">
        <v>69761162</v>
      </c>
      <c r="AU34" s="222">
        <v>31656359</v>
      </c>
      <c r="AW34" s="19"/>
    </row>
    <row r="35" spans="1:49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W35" s="18"/>
    </row>
    <row r="36" spans="1:49">
      <c r="A36" s="15" t="s">
        <v>23</v>
      </c>
      <c r="B36" s="16">
        <v>-986275.97109999997</v>
      </c>
      <c r="C36" s="16">
        <v>-1310777.5874600001</v>
      </c>
      <c r="D36" s="16">
        <v>-3217459.3126099999</v>
      </c>
      <c r="E36" s="16">
        <v>-2001150</v>
      </c>
      <c r="F36" s="16">
        <v>-4341902</v>
      </c>
      <c r="G36" s="16">
        <v>-2934156</v>
      </c>
      <c r="H36" s="16">
        <v>-6910890</v>
      </c>
      <c r="I36" s="16">
        <v>-5352540</v>
      </c>
      <c r="J36" s="16">
        <v>-10044858</v>
      </c>
      <c r="K36" s="16">
        <v>-5085556</v>
      </c>
      <c r="L36" s="16">
        <v>-10084573</v>
      </c>
      <c r="M36" s="16">
        <v>-5638086</v>
      </c>
      <c r="N36" s="16">
        <v>-10942820</v>
      </c>
      <c r="O36" s="16">
        <v>-4736684</v>
      </c>
      <c r="P36" s="16">
        <v>-9699272</v>
      </c>
      <c r="Q36" s="16">
        <v>-6301591</v>
      </c>
      <c r="R36" s="16">
        <v>-13071872.202780001</v>
      </c>
      <c r="S36" s="16">
        <v>-3817573</v>
      </c>
      <c r="T36" s="16">
        <v>-6795768</v>
      </c>
      <c r="U36" s="16">
        <v>-2651151</v>
      </c>
      <c r="V36" s="16">
        <v>-5754282</v>
      </c>
      <c r="W36" s="16">
        <v>-3509047</v>
      </c>
      <c r="X36" s="16">
        <v>-6562433</v>
      </c>
      <c r="Y36" s="16">
        <v>-3236667</v>
      </c>
      <c r="Z36" s="16">
        <v>-10154366</v>
      </c>
      <c r="AA36" s="16">
        <v>-7357821</v>
      </c>
      <c r="AB36" s="16">
        <v>-14247764</v>
      </c>
      <c r="AC36" s="16">
        <v>-6600419</v>
      </c>
      <c r="AD36" s="16">
        <v>-13168288</v>
      </c>
      <c r="AE36" s="16">
        <v>-7745547</v>
      </c>
      <c r="AG36" s="17">
        <v>-7699134</v>
      </c>
      <c r="AH36" s="17">
        <v>-15866946</v>
      </c>
      <c r="AI36" s="17">
        <v>-5177821</v>
      </c>
      <c r="AJ36" s="17">
        <v>-9512254</v>
      </c>
      <c r="AK36" s="17">
        <v>-4031379</v>
      </c>
      <c r="AL36" s="17">
        <v>-9323651</v>
      </c>
      <c r="AM36" s="17">
        <v>-5979710</v>
      </c>
      <c r="AN36" s="17">
        <v>-11684186</v>
      </c>
      <c r="AO36" s="17">
        <v>-5745937</v>
      </c>
      <c r="AP36" s="17">
        <v>-16027989</v>
      </c>
      <c r="AQ36" s="17">
        <v>-12333101</v>
      </c>
      <c r="AR36" s="17">
        <v>-25284992</v>
      </c>
      <c r="AS36" s="17">
        <v>-14821130</v>
      </c>
      <c r="AT36" s="17">
        <v>-31172005</v>
      </c>
      <c r="AU36" s="17">
        <v>-19247004</v>
      </c>
      <c r="AW36" s="18"/>
    </row>
    <row r="37" spans="1:49">
      <c r="A37" s="15" t="s">
        <v>24</v>
      </c>
      <c r="B37" s="16">
        <v>7172.7696500000002</v>
      </c>
      <c r="C37" s="16">
        <v>23293.64687</v>
      </c>
      <c r="D37" s="16">
        <v>77778.516040000002</v>
      </c>
      <c r="E37" s="16">
        <v>50243</v>
      </c>
      <c r="F37" s="16">
        <v>82153</v>
      </c>
      <c r="G37" s="16">
        <v>38075</v>
      </c>
      <c r="H37" s="16">
        <v>99821</v>
      </c>
      <c r="I37" s="16">
        <v>254672</v>
      </c>
      <c r="J37" s="16">
        <v>767905</v>
      </c>
      <c r="K37" s="16">
        <v>633265</v>
      </c>
      <c r="L37" s="16">
        <v>851813</v>
      </c>
      <c r="M37" s="16">
        <v>237278</v>
      </c>
      <c r="N37" s="16">
        <v>445751</v>
      </c>
      <c r="O37" s="16">
        <v>137263</v>
      </c>
      <c r="P37" s="16">
        <v>608472</v>
      </c>
      <c r="Q37" s="16">
        <v>1621282</v>
      </c>
      <c r="R37" s="16">
        <v>3812173.4502300001</v>
      </c>
      <c r="S37" s="16">
        <v>446160</v>
      </c>
      <c r="T37" s="16">
        <v>578438</v>
      </c>
      <c r="U37" s="16">
        <v>320387</v>
      </c>
      <c r="V37" s="16">
        <v>831689</v>
      </c>
      <c r="W37" s="16">
        <v>1054387</v>
      </c>
      <c r="X37" s="16">
        <v>1638101</v>
      </c>
      <c r="Y37" s="16">
        <v>793492</v>
      </c>
      <c r="Z37" s="16">
        <v>3513305</v>
      </c>
      <c r="AA37" s="16">
        <v>3029229</v>
      </c>
      <c r="AB37" s="16">
        <v>5579295</v>
      </c>
      <c r="AC37" s="16">
        <v>2642579.6098000002</v>
      </c>
      <c r="AD37" s="16">
        <v>5377898.0531200003</v>
      </c>
      <c r="AE37" s="16">
        <v>2654201</v>
      </c>
      <c r="AG37" s="17">
        <v>1628573</v>
      </c>
      <c r="AH37" s="17">
        <v>3827178</v>
      </c>
      <c r="AI37" s="17">
        <v>458103</v>
      </c>
      <c r="AJ37" s="17">
        <v>609970</v>
      </c>
      <c r="AK37" s="17">
        <v>320387</v>
      </c>
      <c r="AL37" s="17">
        <v>895365</v>
      </c>
      <c r="AM37" s="17">
        <v>1069218</v>
      </c>
      <c r="AN37" s="17">
        <v>1665750</v>
      </c>
      <c r="AO37" s="17">
        <v>803042</v>
      </c>
      <c r="AP37" s="17">
        <v>3543890</v>
      </c>
      <c r="AQ37" s="17">
        <v>3042138</v>
      </c>
      <c r="AR37" s="17">
        <v>5604648</v>
      </c>
      <c r="AS37" s="17">
        <v>2651134</v>
      </c>
      <c r="AT37" s="17">
        <v>5393430</v>
      </c>
      <c r="AU37" s="17">
        <v>2668035</v>
      </c>
      <c r="AW37" s="18"/>
    </row>
    <row r="38" spans="1:49">
      <c r="A38" s="15" t="s">
        <v>25</v>
      </c>
      <c r="B38" s="16">
        <v>-259415.22035918973</v>
      </c>
      <c r="C38" s="16">
        <v>682980.27</v>
      </c>
      <c r="D38" s="16"/>
      <c r="E38" s="16" t="s">
        <v>158</v>
      </c>
      <c r="F38" s="16"/>
      <c r="G38" s="16" t="s">
        <v>158</v>
      </c>
      <c r="H38" s="16"/>
      <c r="I38" s="16" t="s">
        <v>158</v>
      </c>
      <c r="J38" s="16"/>
      <c r="K38" s="16" t="s">
        <v>158</v>
      </c>
      <c r="L38" s="16"/>
      <c r="M38" s="16" t="s">
        <v>158</v>
      </c>
      <c r="N38" s="16"/>
      <c r="O38" s="16" t="s">
        <v>158</v>
      </c>
      <c r="P38" s="16"/>
      <c r="Q38" s="16" t="s">
        <v>158</v>
      </c>
      <c r="R38" s="16"/>
      <c r="S38" s="16">
        <v>0</v>
      </c>
      <c r="T38" s="16" t="s">
        <v>158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G38" s="17"/>
      <c r="AH38" s="17"/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W38" s="18"/>
    </row>
    <row r="39" spans="1:49">
      <c r="A39" s="15" t="s">
        <v>26</v>
      </c>
      <c r="B39" s="16"/>
      <c r="C39" s="16">
        <v>-373976.92035000003</v>
      </c>
      <c r="D39" s="16">
        <v>102329.56290999999</v>
      </c>
      <c r="E39" s="16">
        <v>-196049</v>
      </c>
      <c r="F39" s="16">
        <v>-234367</v>
      </c>
      <c r="G39" s="16">
        <v>0</v>
      </c>
      <c r="H39" s="16">
        <v>-19488</v>
      </c>
      <c r="I39" s="16">
        <v>6308</v>
      </c>
      <c r="J39" s="16">
        <v>6308</v>
      </c>
      <c r="K39" s="16" t="s">
        <v>158</v>
      </c>
      <c r="L39" s="16"/>
      <c r="M39" s="16">
        <v>0</v>
      </c>
      <c r="N39" s="16"/>
      <c r="O39" s="16">
        <v>0</v>
      </c>
      <c r="P39" s="16"/>
      <c r="Q39" s="16" t="s">
        <v>158</v>
      </c>
      <c r="R39" s="16"/>
      <c r="S39" s="16">
        <v>0</v>
      </c>
      <c r="T39" s="16"/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G39" s="17"/>
      <c r="AH39" s="17"/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W39" s="18"/>
    </row>
    <row r="40" spans="1:49">
      <c r="A40" s="15" t="s">
        <v>27</v>
      </c>
      <c r="B40" s="16"/>
      <c r="C40" s="16">
        <v>-2572534.4232500005</v>
      </c>
      <c r="D40" s="16">
        <v>-215121.86532999997</v>
      </c>
      <c r="E40" s="16">
        <v>-40642</v>
      </c>
      <c r="F40" s="16">
        <v>-91220</v>
      </c>
      <c r="G40" s="16">
        <v>-42882</v>
      </c>
      <c r="H40" s="16">
        <v>-41165</v>
      </c>
      <c r="I40" s="16">
        <v>0</v>
      </c>
      <c r="J40" s="16"/>
      <c r="K40" s="16">
        <v>0</v>
      </c>
      <c r="L40" s="16"/>
      <c r="M40" s="16">
        <v>0</v>
      </c>
      <c r="N40" s="16"/>
      <c r="O40" s="16">
        <v>0</v>
      </c>
      <c r="P40" s="16"/>
      <c r="Q40" s="16">
        <v>0</v>
      </c>
      <c r="R40" s="16"/>
      <c r="S40" s="16">
        <v>0</v>
      </c>
      <c r="T40" s="16"/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G40" s="17"/>
      <c r="AH40" s="17"/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W40" s="18"/>
    </row>
    <row r="41" spans="1:49">
      <c r="A41" s="15" t="s">
        <v>272</v>
      </c>
      <c r="B41" s="16">
        <v>33493.751199999329</v>
      </c>
      <c r="C41" s="16">
        <v>-3931.5653700000048</v>
      </c>
      <c r="D41" s="16">
        <v>69967</v>
      </c>
      <c r="E41" s="16">
        <v>-8216</v>
      </c>
      <c r="F41" s="16">
        <v>-23171</v>
      </c>
      <c r="G41" s="16">
        <v>-8156</v>
      </c>
      <c r="H41" s="16">
        <v>140166</v>
      </c>
      <c r="I41" s="16">
        <v>-134042</v>
      </c>
      <c r="J41" s="16">
        <v>-189423</v>
      </c>
      <c r="K41" s="16">
        <v>26469</v>
      </c>
      <c r="L41" s="16">
        <v>90751</v>
      </c>
      <c r="M41" s="16">
        <v>80871</v>
      </c>
      <c r="N41" s="16">
        <v>92398</v>
      </c>
      <c r="O41" s="16">
        <v>-73559</v>
      </c>
      <c r="P41" s="16">
        <v>-176371</v>
      </c>
      <c r="Q41" s="16">
        <v>100591</v>
      </c>
      <c r="R41" s="16">
        <v>118147.70895</v>
      </c>
      <c r="S41" s="16">
        <v>-186743</v>
      </c>
      <c r="T41" s="16">
        <v>-247145</v>
      </c>
      <c r="U41" s="16">
        <v>-610400</v>
      </c>
      <c r="V41" s="16">
        <v>-497625</v>
      </c>
      <c r="W41" s="16">
        <v>356635</v>
      </c>
      <c r="X41" s="16">
        <v>-51914</v>
      </c>
      <c r="Y41" s="16">
        <v>-199624</v>
      </c>
      <c r="Z41" s="16">
        <v>-270193</v>
      </c>
      <c r="AA41" s="16">
        <v>21088</v>
      </c>
      <c r="AB41" s="16">
        <v>-77839</v>
      </c>
      <c r="AC41" s="16">
        <v>115505.67565999999</v>
      </c>
      <c r="AD41" s="16">
        <v>77496</v>
      </c>
      <c r="AE41" s="16">
        <v>25136</v>
      </c>
      <c r="AG41" s="17">
        <v>188156</v>
      </c>
      <c r="AH41" s="17">
        <v>220503</v>
      </c>
      <c r="AI41" s="17">
        <v>-271959</v>
      </c>
      <c r="AJ41" s="17">
        <v>-386122</v>
      </c>
      <c r="AK41" s="17">
        <v>-589195</v>
      </c>
      <c r="AL41" s="17">
        <v>-523448</v>
      </c>
      <c r="AM41" s="17">
        <v>1254186</v>
      </c>
      <c r="AN41" s="17">
        <v>162122</v>
      </c>
      <c r="AO41" s="17">
        <v>-633701</v>
      </c>
      <c r="AP41" s="17">
        <v>-751237</v>
      </c>
      <c r="AQ41" s="17">
        <v>95808</v>
      </c>
      <c r="AR41" s="17">
        <v>-188445</v>
      </c>
      <c r="AS41" s="17">
        <v>452294</v>
      </c>
      <c r="AT41" s="17">
        <v>419927</v>
      </c>
      <c r="AU41" s="17">
        <v>279</v>
      </c>
      <c r="AW41" s="18"/>
    </row>
    <row r="42" spans="1:49">
      <c r="A42" s="228"/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W42" s="18"/>
    </row>
    <row r="43" spans="1:49">
      <c r="A43" s="220" t="s">
        <v>28</v>
      </c>
      <c r="B43" s="221">
        <v>3016573.0145068346</v>
      </c>
      <c r="C43" s="221">
        <v>2864115.1715623266</v>
      </c>
      <c r="D43" s="221">
        <v>6982175</v>
      </c>
      <c r="E43" s="221">
        <v>3303043.0047700033</v>
      </c>
      <c r="F43" s="221">
        <v>9123821</v>
      </c>
      <c r="G43" s="221">
        <v>3642793.7123000026</v>
      </c>
      <c r="H43" s="221">
        <v>10927648</v>
      </c>
      <c r="I43" s="221">
        <v>3789223</v>
      </c>
      <c r="J43" s="221">
        <v>12872103</v>
      </c>
      <c r="K43" s="221">
        <v>5649836</v>
      </c>
      <c r="L43" s="221">
        <v>14553248</v>
      </c>
      <c r="M43" s="221">
        <v>5560396</v>
      </c>
      <c r="N43" s="221">
        <v>15171893</v>
      </c>
      <c r="O43" s="221">
        <v>6353621</v>
      </c>
      <c r="P43" s="221">
        <v>14817282</v>
      </c>
      <c r="Q43" s="221">
        <v>-4829270</v>
      </c>
      <c r="R43" s="221">
        <v>-1740299.1106908175</v>
      </c>
      <c r="S43" s="221">
        <v>11179489</v>
      </c>
      <c r="T43" s="221">
        <v>21130976</v>
      </c>
      <c r="U43" s="221">
        <v>6905880</v>
      </c>
      <c r="V43" s="221">
        <f>SUM(V34:V42)</f>
        <v>17928213</v>
      </c>
      <c r="W43" s="221">
        <v>4494612</v>
      </c>
      <c r="X43" s="221">
        <v>7105564</v>
      </c>
      <c r="Y43" s="221">
        <v>-2779240</v>
      </c>
      <c r="Z43" s="221">
        <v>69488</v>
      </c>
      <c r="AA43" s="221">
        <f>SUM(AA34:AA41)</f>
        <v>13862861</v>
      </c>
      <c r="AB43" s="221">
        <v>32879685</v>
      </c>
      <c r="AC43" s="221">
        <v>21629519.131760005</v>
      </c>
      <c r="AD43" s="221">
        <v>49132803.717300005</v>
      </c>
      <c r="AE43" s="221">
        <v>18369271</v>
      </c>
      <c r="AG43" s="222">
        <v>-5299049</v>
      </c>
      <c r="AH43" s="222">
        <v>-2603190</v>
      </c>
      <c r="AI43" s="222">
        <v>10622670</v>
      </c>
      <c r="AJ43" s="222">
        <v>19997615</v>
      </c>
      <c r="AK43" s="222">
        <v>6583865</v>
      </c>
      <c r="AL43" s="222">
        <f>SUM(AL34:AL42)</f>
        <v>16470490</v>
      </c>
      <c r="AM43" s="222">
        <v>4334315</v>
      </c>
      <c r="AN43" s="222">
        <v>5557156</v>
      </c>
      <c r="AO43" s="222">
        <v>-3619445</v>
      </c>
      <c r="AP43" s="222">
        <v>-931294</v>
      </c>
      <c r="AQ43" s="222">
        <f>SUM(AQ34:AQ41)</f>
        <v>12999877</v>
      </c>
      <c r="AR43" s="222">
        <v>30137455</v>
      </c>
      <c r="AS43" s="222">
        <v>19570963</v>
      </c>
      <c r="AT43" s="222">
        <v>44402514</v>
      </c>
      <c r="AU43" s="222">
        <v>15077669</v>
      </c>
      <c r="AW43" s="19"/>
    </row>
    <row r="44" spans="1:49">
      <c r="A44" s="15" t="s">
        <v>273</v>
      </c>
      <c r="B44" s="16">
        <v>-796451.93787320261</v>
      </c>
      <c r="C44" s="16">
        <v>-1167611.0805320046</v>
      </c>
      <c r="D44" s="16">
        <v>-1846377</v>
      </c>
      <c r="E44" s="16">
        <v>-749935</v>
      </c>
      <c r="F44" s="16">
        <v>-2031644</v>
      </c>
      <c r="G44" s="16">
        <v>-964117</v>
      </c>
      <c r="H44" s="16">
        <v>-1852541</v>
      </c>
      <c r="I44" s="16">
        <v>-823669</v>
      </c>
      <c r="J44" s="16">
        <v>-2584010</v>
      </c>
      <c r="K44" s="16">
        <v>-1323836</v>
      </c>
      <c r="L44" s="16">
        <v>-3351220</v>
      </c>
      <c r="M44" s="16">
        <v>-1068697</v>
      </c>
      <c r="N44" s="16">
        <v>-1908354</v>
      </c>
      <c r="O44" s="16">
        <v>-1192949</v>
      </c>
      <c r="P44" s="16">
        <v>-3022988</v>
      </c>
      <c r="Q44" s="16">
        <v>376250</v>
      </c>
      <c r="R44" s="16">
        <v>-363262.17786183651</v>
      </c>
      <c r="S44" s="16">
        <v>-1822900</v>
      </c>
      <c r="T44" s="16">
        <v>-3683657</v>
      </c>
      <c r="U44" s="16">
        <v>-1543039</v>
      </c>
      <c r="V44" s="16">
        <v>-4282489</v>
      </c>
      <c r="W44" s="16">
        <v>-1136247</v>
      </c>
      <c r="X44" s="16">
        <v>-2255408</v>
      </c>
      <c r="Y44" s="16">
        <v>375308</v>
      </c>
      <c r="Z44" s="16">
        <v>-1898236</v>
      </c>
      <c r="AA44" s="16">
        <v>-2924656</v>
      </c>
      <c r="AB44" s="16">
        <v>-8367016</v>
      </c>
      <c r="AC44" s="16">
        <v>-5821481</v>
      </c>
      <c r="AD44" s="16">
        <v>-10898838</v>
      </c>
      <c r="AE44" s="16">
        <v>-5381640.8592799995</v>
      </c>
      <c r="AG44" s="17">
        <v>470206</v>
      </c>
      <c r="AH44" s="17">
        <v>-190684</v>
      </c>
      <c r="AI44" s="17">
        <v>-1711536</v>
      </c>
      <c r="AJ44" s="17">
        <v>-3456984</v>
      </c>
      <c r="AK44" s="17">
        <v>-1478636</v>
      </c>
      <c r="AL44" s="17">
        <v>-3990944</v>
      </c>
      <c r="AM44" s="17">
        <v>-1103927</v>
      </c>
      <c r="AN44" s="17">
        <v>-1945727</v>
      </c>
      <c r="AO44" s="17">
        <v>543350</v>
      </c>
      <c r="AP44" s="17">
        <v>-1698080</v>
      </c>
      <c r="AQ44" s="17">
        <v>-2752059</v>
      </c>
      <c r="AR44" s="17">
        <v>-7674063</v>
      </c>
      <c r="AS44" s="17">
        <v>-5256779</v>
      </c>
      <c r="AT44" s="17">
        <v>-9551203</v>
      </c>
      <c r="AU44" s="17">
        <v>-4408739</v>
      </c>
      <c r="AW44" s="18"/>
    </row>
    <row r="45" spans="1:49">
      <c r="A45" s="216" t="s">
        <v>141</v>
      </c>
      <c r="B45" s="229">
        <v>0.26402541362102944</v>
      </c>
      <c r="C45" s="229">
        <v>0.40766903933374032</v>
      </c>
      <c r="D45" s="229">
        <v>0.26444152431011825</v>
      </c>
      <c r="E45" s="229">
        <v>0.22704366819233082</v>
      </c>
      <c r="F45" s="229">
        <v>0.22267468859812134</v>
      </c>
      <c r="G45" s="229">
        <v>0.26466417704209544</v>
      </c>
      <c r="H45" s="229">
        <v>0.16952788010741196</v>
      </c>
      <c r="I45" s="229">
        <v>0.21737147694923206</v>
      </c>
      <c r="J45" s="229">
        <v>0.20074497539368663</v>
      </c>
      <c r="K45" s="229">
        <v>0.23431405796557633</v>
      </c>
      <c r="L45" s="229">
        <v>0.23027299472942397</v>
      </c>
      <c r="M45" s="229">
        <v>0.19219800172505699</v>
      </c>
      <c r="N45" s="229">
        <v>0.12578219474656194</v>
      </c>
      <c r="O45" s="229">
        <v>0.18775891731659788</v>
      </c>
      <c r="P45" s="229">
        <v>0.204017713910014</v>
      </c>
      <c r="Q45" s="229">
        <v>7.7910325991298893E-2</v>
      </c>
      <c r="R45" s="229">
        <v>0.20873548439477072</v>
      </c>
      <c r="S45" s="229">
        <v>-0.16305754225439106</v>
      </c>
      <c r="T45" s="229">
        <v>-0.17432498148689393</v>
      </c>
      <c r="U45" s="229">
        <v>-0.22343843217663789</v>
      </c>
      <c r="V45" s="229">
        <f>V44/V43</f>
        <v>-0.23886870375759145</v>
      </c>
      <c r="W45" s="230">
        <v>-0.25280202162055365</v>
      </c>
      <c r="X45" s="230">
        <v>-0.31741435303376342</v>
      </c>
      <c r="Y45" s="230">
        <v>-0.13503979505188468</v>
      </c>
      <c r="Z45" s="230">
        <v>-27.317464886023487</v>
      </c>
      <c r="AA45" s="230">
        <f>AA44/AA43</f>
        <v>-0.2109705925782564</v>
      </c>
      <c r="AB45" s="230">
        <v>-0.25447372747032099</v>
      </c>
      <c r="AC45" s="230">
        <v>-0.26914518832052753</v>
      </c>
      <c r="AD45" s="230">
        <v>-0.22182406000499505</v>
      </c>
      <c r="AE45" s="230">
        <v>-0.2929697568988992</v>
      </c>
      <c r="AF45" s="241"/>
      <c r="AG45" s="231">
        <v>-8.8734035107054118E-2</v>
      </c>
      <c r="AH45" s="231">
        <v>7.3250127727903069E-2</v>
      </c>
      <c r="AI45" s="231">
        <v>-0.16112107408024537</v>
      </c>
      <c r="AJ45" s="231">
        <v>-0.172869814725406</v>
      </c>
      <c r="AK45" s="231">
        <v>-0.22458479935417874</v>
      </c>
      <c r="AL45" s="231">
        <f>AL44/AL43</f>
        <v>-0.24230875948438693</v>
      </c>
      <c r="AM45" s="231">
        <v>-0.25469468647294902</v>
      </c>
      <c r="AN45" s="231">
        <v>-0.35012999455116972</v>
      </c>
      <c r="AO45" s="231">
        <v>-0.15011970067234065</v>
      </c>
      <c r="AP45" s="231">
        <v>1.8233554602520794</v>
      </c>
      <c r="AQ45" s="231">
        <f>AQ44/AQ43</f>
        <v>-0.21169884915064965</v>
      </c>
      <c r="AR45" s="231">
        <v>-0.25463540302258436</v>
      </c>
      <c r="AS45" s="231">
        <v>-0.26860093701061105</v>
      </c>
      <c r="AT45" s="231">
        <v>-0.21510500509047753</v>
      </c>
      <c r="AU45" s="231">
        <v>-0.29240189581028736</v>
      </c>
      <c r="AW45" s="18"/>
    </row>
    <row r="46" spans="1:49">
      <c r="A46" s="232" t="s">
        <v>30</v>
      </c>
      <c r="B46" s="233">
        <v>2220121.0766336322</v>
      </c>
      <c r="C46" s="233">
        <v>1696504.091030322</v>
      </c>
      <c r="D46" s="233">
        <v>5135798</v>
      </c>
      <c r="E46" s="233">
        <v>2553108.0047700033</v>
      </c>
      <c r="F46" s="233">
        <v>7092177</v>
      </c>
      <c r="G46" s="233">
        <v>2678676.7123000026</v>
      </c>
      <c r="H46" s="233">
        <v>9075107</v>
      </c>
      <c r="I46" s="233">
        <v>2965554</v>
      </c>
      <c r="J46" s="233">
        <v>10288093</v>
      </c>
      <c r="K46" s="233">
        <v>4326000</v>
      </c>
      <c r="L46" s="233">
        <v>11202028</v>
      </c>
      <c r="M46" s="233">
        <v>4491699</v>
      </c>
      <c r="N46" s="233">
        <v>13263539</v>
      </c>
      <c r="O46" s="233">
        <v>5160672</v>
      </c>
      <c r="P46" s="233">
        <v>11794294</v>
      </c>
      <c r="Q46" s="233">
        <v>-4453020</v>
      </c>
      <c r="R46" s="233">
        <v>-2103561.288552654</v>
      </c>
      <c r="S46" s="233">
        <v>9356589</v>
      </c>
      <c r="T46" s="233">
        <v>17447319</v>
      </c>
      <c r="U46" s="233">
        <v>5362841</v>
      </c>
      <c r="V46" s="233">
        <f>V44+V43</f>
        <v>13645724</v>
      </c>
      <c r="W46" s="233">
        <v>3358365</v>
      </c>
      <c r="X46" s="233">
        <v>4850156</v>
      </c>
      <c r="Y46" s="233">
        <v>-2403932</v>
      </c>
      <c r="Z46" s="233">
        <v>-1828748</v>
      </c>
      <c r="AA46" s="233">
        <f>AA44+AA43</f>
        <v>10938205</v>
      </c>
      <c r="AB46" s="233">
        <v>24512669</v>
      </c>
      <c r="AC46" s="233">
        <v>15808038.131760005</v>
      </c>
      <c r="AD46" s="233">
        <v>38233965.717300005</v>
      </c>
      <c r="AE46" s="233">
        <v>12987630.14072</v>
      </c>
      <c r="AG46" s="234">
        <v>-4828843</v>
      </c>
      <c r="AH46" s="234">
        <v>-2793874</v>
      </c>
      <c r="AI46" s="234">
        <v>8911134</v>
      </c>
      <c r="AJ46" s="234">
        <v>16540631</v>
      </c>
      <c r="AK46" s="234">
        <v>5105229</v>
      </c>
      <c r="AL46" s="234">
        <f>AL44+AL43</f>
        <v>12479546</v>
      </c>
      <c r="AM46" s="234">
        <v>3230388</v>
      </c>
      <c r="AN46" s="234">
        <v>3611429</v>
      </c>
      <c r="AO46" s="234">
        <v>-3076095</v>
      </c>
      <c r="AP46" s="234">
        <v>-2629374</v>
      </c>
      <c r="AQ46" s="234">
        <f>AQ44+AQ43</f>
        <v>10247818</v>
      </c>
      <c r="AR46" s="234">
        <v>22463392</v>
      </c>
      <c r="AS46" s="234">
        <v>14314184</v>
      </c>
      <c r="AT46" s="234">
        <v>34851311</v>
      </c>
      <c r="AU46" s="234">
        <v>10668930</v>
      </c>
      <c r="AW46" s="19"/>
    </row>
    <row r="47" spans="1:49" s="30" customFormat="1">
      <c r="A47" s="29" t="s">
        <v>268</v>
      </c>
      <c r="B47" s="21">
        <v>3.1433877663463367E-2</v>
      </c>
      <c r="C47" s="21">
        <v>1.8899178077248266E-2</v>
      </c>
      <c r="D47" s="21">
        <v>4.6727345935846647E-2</v>
      </c>
      <c r="E47" s="21">
        <v>4.1092258531026993E-2</v>
      </c>
      <c r="F47" s="21">
        <v>4.9160257427515695E-2</v>
      </c>
      <c r="G47" s="21">
        <v>3.1184006402817776E-2</v>
      </c>
      <c r="H47" s="21">
        <v>4.6781737903287331E-2</v>
      </c>
      <c r="I47" s="21">
        <v>2.581050876160083E-2</v>
      </c>
      <c r="J47" s="21">
        <v>4.0702515586978044E-2</v>
      </c>
      <c r="K47" s="21">
        <v>3.0880900824573589E-2</v>
      </c>
      <c r="L47" s="21">
        <v>3.6565860957136861E-2</v>
      </c>
      <c r="M47" s="21">
        <v>2.7466980178127109E-2</v>
      </c>
      <c r="N47" s="21">
        <v>3.6320791605210949E-2</v>
      </c>
      <c r="O47" s="21">
        <v>2.6708760264195979E-2</v>
      </c>
      <c r="P47" s="21">
        <v>2.8518791334305637E-2</v>
      </c>
      <c r="Q47" s="21">
        <v>-2.2353289314668696E-2</v>
      </c>
      <c r="R47" s="21">
        <v>-5.0384699711990529E-3</v>
      </c>
      <c r="S47" s="21">
        <v>4.3122861909433492E-2</v>
      </c>
      <c r="T47" s="21">
        <v>3.915960196140434E-2</v>
      </c>
      <c r="U47" s="21">
        <v>2.4590316640457997E-2</v>
      </c>
      <c r="V47" s="21">
        <f>V46/V10</f>
        <v>2.8214578971277091E-2</v>
      </c>
      <c r="W47" s="193">
        <v>1.2795778196559223E-2</v>
      </c>
      <c r="X47" s="193">
        <v>9.025213620540087E-3</v>
      </c>
      <c r="Y47" s="193">
        <v>-9.3482583251006182E-3</v>
      </c>
      <c r="Z47" s="193">
        <v>-2.9691172855880071E-3</v>
      </c>
      <c r="AA47" s="193">
        <f>AA46/AA10</f>
        <v>2.6446212098891583E-2</v>
      </c>
      <c r="AB47" s="193">
        <v>2.759482418216189E-2</v>
      </c>
      <c r="AC47" s="193">
        <v>3.075893043689306E-2</v>
      </c>
      <c r="AD47" s="193">
        <v>3.4642798981144168E-2</v>
      </c>
      <c r="AE47" s="193">
        <v>2.0027554803009873E-2</v>
      </c>
      <c r="AF47" s="194"/>
      <c r="AG47" s="193">
        <v>-2.4239847257392227E-2</v>
      </c>
      <c r="AH47" s="193">
        <v>-6.6919135320270585E-3</v>
      </c>
      <c r="AI47" s="193">
        <v>4.106983869211929E-2</v>
      </c>
      <c r="AJ47" s="193">
        <v>3.7124587803459397E-2</v>
      </c>
      <c r="AK47" s="193">
        <v>2.3409084407322304E-2</v>
      </c>
      <c r="AL47" s="193">
        <f>AL46/AL10</f>
        <v>2.5803331222490292E-2</v>
      </c>
      <c r="AM47" s="193">
        <v>1.2308170296208587E-2</v>
      </c>
      <c r="AN47" s="193">
        <v>6.7201793510174657E-3</v>
      </c>
      <c r="AO47" s="193">
        <v>-1.1962123176758073E-2</v>
      </c>
      <c r="AP47" s="193">
        <v>-4.2689970371399891E-3</v>
      </c>
      <c r="AQ47" s="193">
        <f>AQ46/AQ10</f>
        <v>2.4777005768207759E-2</v>
      </c>
      <c r="AR47" s="193">
        <v>2.5287876761807618E-2</v>
      </c>
      <c r="AS47" s="193">
        <v>2.7852222157302424E-2</v>
      </c>
      <c r="AT47" s="193">
        <v>3.1577863780320369E-2</v>
      </c>
      <c r="AU47" s="193">
        <v>1.6452006867253666E-2</v>
      </c>
      <c r="AW47" s="31"/>
    </row>
    <row r="48" spans="1:49">
      <c r="A48" s="232"/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32"/>
      <c r="AG48" s="234"/>
      <c r="AH48" s="234"/>
      <c r="AI48" s="234"/>
      <c r="AJ48" s="234"/>
      <c r="AK48" s="234"/>
      <c r="AL48" s="234"/>
      <c r="AM48" s="219"/>
      <c r="AN48" s="219"/>
      <c r="AO48" s="234"/>
      <c r="AP48" s="234"/>
      <c r="AQ48" s="234"/>
      <c r="AR48" s="234"/>
      <c r="AS48" s="234"/>
      <c r="AT48" s="234"/>
      <c r="AU48" s="234"/>
      <c r="AW48" s="19"/>
    </row>
    <row r="49" spans="1:49">
      <c r="A49" s="232" t="s">
        <v>110</v>
      </c>
      <c r="B49" s="233">
        <v>6132903.7038880773</v>
      </c>
      <c r="C49" s="233">
        <v>8338413.2171888296</v>
      </c>
      <c r="D49" s="233">
        <v>5135799.2343982058</v>
      </c>
      <c r="E49" s="233">
        <v>6577986</v>
      </c>
      <c r="F49" s="233">
        <v>16044583</v>
      </c>
      <c r="G49" s="233">
        <v>8285268</v>
      </c>
      <c r="H49" s="233">
        <v>21318157</v>
      </c>
      <c r="I49" s="233">
        <v>11704431</v>
      </c>
      <c r="J49" s="233">
        <v>28018435</v>
      </c>
      <c r="K49" s="233">
        <v>13675746</v>
      </c>
      <c r="L49" s="233">
        <v>31389826</v>
      </c>
      <c r="M49" s="233">
        <v>15618986</v>
      </c>
      <c r="N49" s="233">
        <v>35490158</v>
      </c>
      <c r="O49" s="233">
        <v>17111696</v>
      </c>
      <c r="P49" s="233">
        <v>36194160</v>
      </c>
      <c r="Q49" s="233">
        <v>16143672</v>
      </c>
      <c r="R49" s="233">
        <v>33959250.643490002</v>
      </c>
      <c r="S49" s="233">
        <v>22072163</v>
      </c>
      <c r="T49" s="233">
        <v>39315096</v>
      </c>
      <c r="U49" s="233">
        <v>17472040</v>
      </c>
      <c r="V49" s="235">
        <f>V50*V10</f>
        <v>39241990.831327364</v>
      </c>
      <c r="W49" s="233">
        <v>15409300</v>
      </c>
      <c r="X49" s="233">
        <v>32638325</v>
      </c>
      <c r="Y49" s="233">
        <v>8637037</v>
      </c>
      <c r="Z49" s="233">
        <v>33571128</v>
      </c>
      <c r="AA49" s="233">
        <v>29734364</v>
      </c>
      <c r="AB49" s="233">
        <v>68122956</v>
      </c>
      <c r="AC49" s="233">
        <v>38530647.740589999</v>
      </c>
      <c r="AD49" s="233">
        <v>83684260.693230003</v>
      </c>
      <c r="AE49" s="233">
        <v>39279464</v>
      </c>
      <c r="AG49" s="234">
        <v>18823663</v>
      </c>
      <c r="AH49" s="234">
        <v>39505713</v>
      </c>
      <c r="AI49" s="234">
        <v>24812173</v>
      </c>
      <c r="AJ49" s="234">
        <v>44919129</v>
      </c>
      <c r="AK49" s="234">
        <v>20647399</v>
      </c>
      <c r="AL49" s="236">
        <f>46885172</f>
        <v>46885172</v>
      </c>
      <c r="AM49" s="234">
        <v>20686082</v>
      </c>
      <c r="AN49" s="234">
        <v>43665141</v>
      </c>
      <c r="AO49" s="234">
        <v>14326575</v>
      </c>
      <c r="AP49" s="234">
        <v>47421153</v>
      </c>
      <c r="AQ49" s="234">
        <v>39516549</v>
      </c>
      <c r="AR49" s="234">
        <v>88081580</v>
      </c>
      <c r="AS49" s="234">
        <v>52095445</v>
      </c>
      <c r="AT49" s="234">
        <v>113015443</v>
      </c>
      <c r="AU49" s="234">
        <v>58289516</v>
      </c>
      <c r="AW49" s="19"/>
    </row>
    <row r="50" spans="1:49" s="30" customFormat="1">
      <c r="A50" s="29" t="s">
        <v>237</v>
      </c>
      <c r="B50" s="21">
        <v>8.6833527584960726E-2</v>
      </c>
      <c r="C50" s="21">
        <v>9.2890525349470371E-2</v>
      </c>
      <c r="D50" s="21">
        <v>4.6727357166847554E-2</v>
      </c>
      <c r="E50" s="21">
        <v>0.10587264652355609</v>
      </c>
      <c r="F50" s="21">
        <v>0.1112149105411698</v>
      </c>
      <c r="G50" s="21">
        <v>9.6453539605836885E-2</v>
      </c>
      <c r="H50" s="21">
        <v>0.1098940688363377</v>
      </c>
      <c r="I50" s="21">
        <v>0.10186876343342673</v>
      </c>
      <c r="J50" s="21">
        <v>0.11084860793056897</v>
      </c>
      <c r="K50" s="21">
        <v>9.7623521943610486E-2</v>
      </c>
      <c r="L50" s="21">
        <v>0.10246323370953184</v>
      </c>
      <c r="M50" s="21">
        <v>9.5510936699998106E-2</v>
      </c>
      <c r="N50" s="21">
        <v>9.7186024993330233E-2</v>
      </c>
      <c r="O50" s="21">
        <v>8.8560595631305625E-2</v>
      </c>
      <c r="P50" s="21">
        <v>8.7518057169040528E-2</v>
      </c>
      <c r="Q50" s="21">
        <v>8.1038075467237111E-2</v>
      </c>
      <c r="R50" s="21">
        <v>8.1339519576999295E-2</v>
      </c>
      <c r="S50" s="21">
        <v>0.10172669090108664</v>
      </c>
      <c r="T50" s="21">
        <v>8.8240692477417296E-2</v>
      </c>
      <c r="U50" s="21">
        <v>8.0114811525224733E-2</v>
      </c>
      <c r="V50" s="21">
        <v>8.1138695850848042E-2</v>
      </c>
      <c r="W50" s="193">
        <v>5.871130295969617E-2</v>
      </c>
      <c r="X50" s="193">
        <v>6.073368678071675E-2</v>
      </c>
      <c r="Y50" s="193">
        <v>3.3587161799689874E-2</v>
      </c>
      <c r="Z50" s="193">
        <v>5.450538644006038E-2</v>
      </c>
      <c r="AA50" s="193">
        <f>AA49/AA10</f>
        <v>7.1891256103688531E-2</v>
      </c>
      <c r="AB50" s="193">
        <v>7.6688548015279384E-2</v>
      </c>
      <c r="AC50" s="193">
        <v>7.4972080890931353E-2</v>
      </c>
      <c r="AD50" s="193">
        <v>7.5824125661374267E-2</v>
      </c>
      <c r="AE50" s="193">
        <v>6.0570836201010142E-2</v>
      </c>
      <c r="AF50" s="194"/>
      <c r="AG50" s="194">
        <v>9.4491106036088873E-2</v>
      </c>
      <c r="AH50" s="194">
        <v>9.4624458875767939E-2</v>
      </c>
      <c r="AI50" s="194">
        <v>0.11435491181155592</v>
      </c>
      <c r="AJ50" s="194">
        <v>0.10081865369074611</v>
      </c>
      <c r="AK50" s="194">
        <v>9.4674833583892531E-2</v>
      </c>
      <c r="AL50" s="194">
        <v>9.6941739844223301E-2</v>
      </c>
      <c r="AM50" s="194">
        <v>7.8816482731280307E-2</v>
      </c>
      <c r="AN50" s="194">
        <v>8.1252484517199727E-2</v>
      </c>
      <c r="AO50" s="194">
        <v>5.5712276392979668E-2</v>
      </c>
      <c r="AP50" s="194">
        <v>7.6991999485338372E-2</v>
      </c>
      <c r="AQ50" s="194">
        <f>AQ49/AQ10</f>
        <v>9.5542462064867328E-2</v>
      </c>
      <c r="AR50" s="194">
        <v>9.9156714178575467E-2</v>
      </c>
      <c r="AS50" s="194">
        <v>0.10136616292787139</v>
      </c>
      <c r="AT50" s="194">
        <v>0.10240034482853634</v>
      </c>
      <c r="AU50" s="194">
        <v>8.9885257239563143E-2</v>
      </c>
      <c r="AW50" s="31"/>
    </row>
    <row r="51" spans="1:49">
      <c r="A51" s="33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W51" s="19"/>
    </row>
    <row r="52" spans="1:49">
      <c r="A52" s="33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W52" s="19"/>
    </row>
    <row r="53" spans="1:49">
      <c r="A53" s="33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W53" s="19"/>
    </row>
    <row r="54" spans="1:49">
      <c r="A54" s="33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W54" s="19"/>
    </row>
    <row r="55" spans="1:49">
      <c r="A55" s="33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W55" s="19"/>
    </row>
    <row r="56" spans="1:49">
      <c r="A56" s="3"/>
      <c r="B56" s="3"/>
      <c r="C56" s="3"/>
      <c r="D56" s="3" t="s">
        <v>68</v>
      </c>
      <c r="E56" s="3"/>
      <c r="F56" s="3"/>
      <c r="G56" s="3"/>
      <c r="H56" s="3"/>
      <c r="I56" s="3"/>
      <c r="J56" s="3"/>
      <c r="K56" s="3"/>
      <c r="L56" s="3"/>
      <c r="M56" s="3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18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</row>
    <row r="57" spans="1:49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</row>
    <row r="58" spans="1:49">
      <c r="A58" s="3"/>
      <c r="B58" s="35">
        <v>0</v>
      </c>
      <c r="C58" s="35">
        <v>0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G58" s="35">
        <v>0</v>
      </c>
      <c r="AH58" s="35">
        <v>0</v>
      </c>
      <c r="AI58" s="35">
        <v>0</v>
      </c>
      <c r="AJ58" s="35">
        <v>0</v>
      </c>
      <c r="AK58" s="35">
        <v>0</v>
      </c>
      <c r="AL58" s="35"/>
      <c r="AM58" s="35"/>
      <c r="AN58" s="35"/>
      <c r="AO58" s="35"/>
      <c r="AP58" s="35"/>
      <c r="AQ58" s="35"/>
      <c r="AR58" s="35"/>
      <c r="AS58" s="35"/>
      <c r="AT58" s="35"/>
      <c r="AU58" s="35"/>
    </row>
    <row r="59" spans="1:49">
      <c r="A59" s="3"/>
      <c r="B59" s="36">
        <v>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8.6720163669154471E-4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/>
      <c r="AM59" s="36"/>
      <c r="AN59" s="36"/>
      <c r="AO59" s="36"/>
      <c r="AP59" s="36"/>
      <c r="AQ59" s="36"/>
      <c r="AR59" s="36"/>
      <c r="AS59" s="36"/>
      <c r="AT59" s="36"/>
      <c r="AU59" s="36"/>
    </row>
    <row r="60" spans="1:49">
      <c r="A60" s="3"/>
      <c r="B60" s="36">
        <v>-4.0999995544552803E-2</v>
      </c>
      <c r="C60" s="36">
        <v>0.18742999993264675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0.5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/>
      <c r="AM60" s="36"/>
      <c r="AN60" s="36"/>
      <c r="AO60" s="36"/>
      <c r="AP60" s="36"/>
      <c r="AQ60" s="36"/>
      <c r="AR60" s="36"/>
      <c r="AS60" s="36"/>
      <c r="AT60" s="36"/>
      <c r="AU60" s="36"/>
    </row>
    <row r="61" spans="1:49">
      <c r="A61" s="3"/>
      <c r="B61" s="36">
        <v>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/>
      <c r="AM61" s="36"/>
      <c r="AN61" s="36"/>
      <c r="AO61" s="36"/>
      <c r="AP61" s="36"/>
      <c r="AQ61" s="36"/>
      <c r="AR61" s="36"/>
      <c r="AS61" s="36"/>
      <c r="AT61" s="36"/>
      <c r="AU61" s="36"/>
    </row>
    <row r="62" spans="1:49">
      <c r="B62" s="36">
        <v>-4.0999996475875378E-2</v>
      </c>
      <c r="C62" s="36">
        <v>0.18742999993264675</v>
      </c>
      <c r="D62" s="36">
        <v>-0.5393555536866188</v>
      </c>
      <c r="E62" s="36">
        <v>0</v>
      </c>
      <c r="F62" s="36">
        <v>0</v>
      </c>
      <c r="G62" s="36">
        <v>0</v>
      </c>
      <c r="H62" s="36">
        <v>0</v>
      </c>
      <c r="I62" s="36">
        <v>-0.49516603723168373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/>
      <c r="AM62" s="36"/>
      <c r="AN62" s="36"/>
      <c r="AO62" s="36"/>
      <c r="AP62" s="36"/>
      <c r="AQ62" s="36"/>
      <c r="AR62" s="36"/>
      <c r="AS62" s="36"/>
      <c r="AT62" s="36"/>
      <c r="AU62" s="36"/>
    </row>
    <row r="63" spans="1:49">
      <c r="B63" s="36">
        <v>0</v>
      </c>
      <c r="C63" s="36">
        <v>0</v>
      </c>
      <c r="D63" s="36">
        <v>-1.0989899998530746</v>
      </c>
      <c r="E63" s="36">
        <v>0</v>
      </c>
      <c r="F63" s="36">
        <v>0</v>
      </c>
      <c r="G63" s="36">
        <v>1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/>
      <c r="AM63" s="36"/>
      <c r="AN63" s="36"/>
      <c r="AO63" s="36"/>
      <c r="AP63" s="36"/>
      <c r="AQ63" s="36"/>
      <c r="AR63" s="36"/>
      <c r="AS63" s="36"/>
      <c r="AT63" s="36"/>
      <c r="AU63" s="36"/>
    </row>
    <row r="64" spans="1:49">
      <c r="B64" s="36">
        <v>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/>
      <c r="AM64" s="36"/>
      <c r="AN64" s="36"/>
      <c r="AO64" s="36"/>
      <c r="AP64" s="36"/>
      <c r="AQ64" s="36"/>
      <c r="AR64" s="36"/>
      <c r="AS64" s="36"/>
      <c r="AT64" s="36"/>
      <c r="AU64" s="36"/>
    </row>
    <row r="65" spans="2:47">
      <c r="B65" s="36">
        <v>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0.41747096878954143</v>
      </c>
      <c r="S65" s="36">
        <v>-0.32611508450878213</v>
      </c>
      <c r="T65" s="36">
        <v>-0.34864996297378786</v>
      </c>
      <c r="U65" s="36">
        <v>-0.44687686435327578</v>
      </c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G65" s="36">
        <v>-0.17746807021410824</v>
      </c>
      <c r="AH65" s="36">
        <v>0.14650025545580614</v>
      </c>
      <c r="AI65" s="36">
        <v>-0.32224214816049074</v>
      </c>
      <c r="AJ65" s="36">
        <v>-0.34573962945081199</v>
      </c>
      <c r="AK65" s="36">
        <v>-0.44916959870835749</v>
      </c>
      <c r="AL65" s="36"/>
      <c r="AM65" s="36"/>
      <c r="AN65" s="36"/>
      <c r="AO65" s="36"/>
      <c r="AP65" s="36"/>
      <c r="AQ65" s="36"/>
      <c r="AR65" s="36"/>
      <c r="AS65" s="36"/>
      <c r="AT65" s="36"/>
      <c r="AU65" s="36"/>
    </row>
  </sheetData>
  <sortState xmlns:xlrd2="http://schemas.microsoft.com/office/spreadsheetml/2017/richdata2" ref="A11:J23">
    <sortCondition ref="H11"/>
  </sortState>
  <mergeCells count="3">
    <mergeCell ref="A7:A8"/>
    <mergeCell ref="B7:AB7"/>
    <mergeCell ref="AG7:AS7"/>
  </mergeCells>
  <hyperlinks>
    <hyperlink ref="A2" location="Content!A1" display="back to content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D4D4F"/>
  </sheetPr>
  <dimension ref="A1:BE92"/>
  <sheetViews>
    <sheetView zoomScale="70" zoomScaleNormal="70" zoomScaleSheetLayoutView="50" workbookViewId="0">
      <pane xSplit="15" topLeftCell="X1" activePane="topRight" state="frozen"/>
      <selection activeCell="C37" sqref="C37"/>
      <selection pane="topRight"/>
    </sheetView>
  </sheetViews>
  <sheetFormatPr defaultColWidth="9.1796875" defaultRowHeight="10" customHeight="1" outlineLevelRow="1" outlineLevelCol="2"/>
  <cols>
    <col min="1" max="1" width="68.1796875" style="81" customWidth="1"/>
    <col min="2" max="15" width="21.453125" style="82" hidden="1" customWidth="1" outlineLevel="2"/>
    <col min="16" max="16" width="21.453125" style="82" hidden="1" customWidth="1" outlineLevel="2" collapsed="1"/>
    <col min="17" max="17" width="21.453125" style="9" hidden="1" customWidth="1" outlineLevel="2"/>
    <col min="18" max="18" width="21.453125" style="9" hidden="1" customWidth="1" outlineLevel="2" collapsed="1"/>
    <col min="19" max="19" width="21.453125" style="9" hidden="1" customWidth="1" outlineLevel="2"/>
    <col min="20" max="21" width="21.453125" style="9" hidden="1" customWidth="1" outlineLevel="1" collapsed="1"/>
    <col min="22" max="23" width="21.453125" style="9" hidden="1" customWidth="1" outlineLevel="1"/>
    <col min="24" max="24" width="21.453125" style="9" customWidth="1" collapsed="1"/>
    <col min="25" max="32" width="21.453125" style="9" customWidth="1"/>
    <col min="33" max="33" width="2" style="9" customWidth="1"/>
    <col min="34" max="35" width="19.453125" style="9" hidden="1" customWidth="1" outlineLevel="1"/>
    <col min="36" max="36" width="19.453125" style="9" hidden="1" customWidth="1" outlineLevel="1" collapsed="1"/>
    <col min="37" max="37" width="19.453125" style="9" hidden="1" customWidth="1" outlineLevel="1"/>
    <col min="38" max="39" width="19.453125" style="9" hidden="1" customWidth="1" outlineLevel="1" collapsed="1"/>
    <col min="40" max="40" width="19.453125" style="9" customWidth="1" collapsed="1"/>
    <col min="41" max="42" width="19.453125" style="9" customWidth="1"/>
    <col min="43" max="48" width="21.453125" style="9" customWidth="1"/>
    <col min="49" max="16384" width="9.1796875" style="9"/>
  </cols>
  <sheetData>
    <row r="1" spans="1:57" ht="15">
      <c r="A1" s="3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13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138"/>
      <c r="AX1" s="138"/>
      <c r="AY1" s="138"/>
      <c r="BA1" s="138"/>
      <c r="BB1" s="138"/>
      <c r="BC1" s="138"/>
      <c r="BD1" s="138"/>
      <c r="BE1" s="138"/>
    </row>
    <row r="2" spans="1:57" ht="15">
      <c r="A2" s="7" t="s">
        <v>204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13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138"/>
      <c r="AX2" s="138"/>
      <c r="AY2" s="138"/>
      <c r="BA2" s="138"/>
      <c r="BB2" s="138"/>
      <c r="BC2" s="138"/>
      <c r="BD2" s="138"/>
      <c r="BE2" s="138"/>
    </row>
    <row r="3" spans="1:57" ht="7.5" customHeight="1">
      <c r="A3" s="10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13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138"/>
      <c r="AX3" s="138"/>
      <c r="AY3" s="138"/>
      <c r="BA3" s="138"/>
      <c r="BB3" s="138"/>
      <c r="BC3" s="138"/>
      <c r="BD3" s="138"/>
      <c r="BE3" s="138"/>
    </row>
    <row r="4" spans="1:57" ht="24">
      <c r="A4" s="198" t="s">
        <v>205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13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138"/>
      <c r="AX4" s="138"/>
      <c r="AY4" s="138"/>
      <c r="BA4" s="138"/>
      <c r="BB4" s="138"/>
      <c r="BC4" s="138"/>
      <c r="BD4" s="138"/>
      <c r="BE4" s="138"/>
    </row>
    <row r="5" spans="1:57" ht="15">
      <c r="A5" s="11" t="s">
        <v>206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13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138"/>
      <c r="AX5" s="138"/>
      <c r="AY5" s="138"/>
      <c r="BA5" s="138"/>
      <c r="BB5" s="138"/>
      <c r="BC5" s="138"/>
      <c r="BD5" s="138"/>
      <c r="BE5" s="138"/>
    </row>
    <row r="6" spans="1:57" ht="15">
      <c r="A6" s="1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13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138"/>
      <c r="AX6" s="138"/>
      <c r="AY6" s="138"/>
      <c r="BA6" s="138"/>
      <c r="BB6" s="138"/>
      <c r="BC6" s="138"/>
      <c r="BD6" s="138"/>
      <c r="BE6" s="138"/>
    </row>
    <row r="7" spans="1:57" s="38" customFormat="1" ht="22.5" customHeight="1">
      <c r="A7" s="202"/>
      <c r="B7" s="691" t="s">
        <v>177</v>
      </c>
      <c r="C7" s="691"/>
      <c r="D7" s="691"/>
      <c r="E7" s="691"/>
      <c r="F7" s="691"/>
      <c r="G7" s="691"/>
      <c r="H7" s="691"/>
      <c r="I7" s="691"/>
      <c r="J7" s="691"/>
      <c r="K7" s="691"/>
      <c r="L7" s="691"/>
      <c r="M7" s="691"/>
      <c r="N7" s="691"/>
      <c r="O7" s="691"/>
      <c r="P7" s="691"/>
      <c r="Q7" s="691"/>
      <c r="R7" s="691"/>
      <c r="S7" s="691"/>
      <c r="T7" s="691"/>
      <c r="U7" s="691"/>
      <c r="V7" s="691"/>
      <c r="W7" s="691"/>
      <c r="X7" s="691"/>
      <c r="Y7" s="691"/>
      <c r="Z7" s="691"/>
      <c r="AA7" s="691"/>
      <c r="AB7" s="691"/>
      <c r="AC7" s="691"/>
      <c r="AD7" s="691"/>
      <c r="AE7" s="691"/>
      <c r="AF7" s="523"/>
      <c r="AG7" s="267"/>
      <c r="AH7" s="690" t="s">
        <v>178</v>
      </c>
      <c r="AI7" s="690"/>
      <c r="AJ7" s="690"/>
      <c r="AK7" s="690"/>
      <c r="AL7" s="690"/>
      <c r="AM7" s="690"/>
      <c r="AN7" s="690"/>
      <c r="AO7" s="690"/>
      <c r="AP7" s="690"/>
      <c r="AQ7" s="690"/>
      <c r="AR7" s="690"/>
      <c r="AS7" s="690"/>
      <c r="AT7" s="690"/>
      <c r="AU7" s="690"/>
      <c r="AV7" s="522"/>
      <c r="AW7" s="269"/>
      <c r="AX7" s="269"/>
      <c r="AY7" s="269"/>
      <c r="BA7" s="269"/>
      <c r="BB7" s="269"/>
      <c r="BC7" s="269"/>
      <c r="BD7" s="269"/>
      <c r="BE7" s="269"/>
    </row>
    <row r="8" spans="1:57" ht="15">
      <c r="A8" s="203"/>
      <c r="B8" s="204" t="s">
        <v>184</v>
      </c>
      <c r="C8" s="204" t="s">
        <v>185</v>
      </c>
      <c r="D8" s="205" t="s">
        <v>186</v>
      </c>
      <c r="E8" s="205" t="s">
        <v>187</v>
      </c>
      <c r="F8" s="205" t="s">
        <v>190</v>
      </c>
      <c r="G8" s="205" t="s">
        <v>188</v>
      </c>
      <c r="H8" s="205" t="s">
        <v>191</v>
      </c>
      <c r="I8" s="205" t="s">
        <v>212</v>
      </c>
      <c r="J8" s="205" t="s">
        <v>192</v>
      </c>
      <c r="K8" s="205" t="s">
        <v>193</v>
      </c>
      <c r="L8" s="205" t="s">
        <v>194</v>
      </c>
      <c r="M8" s="205" t="s">
        <v>195</v>
      </c>
      <c r="N8" s="205" t="s">
        <v>196</v>
      </c>
      <c r="O8" s="205" t="s">
        <v>213</v>
      </c>
      <c r="P8" s="205" t="s">
        <v>197</v>
      </c>
      <c r="Q8" s="205" t="s">
        <v>198</v>
      </c>
      <c r="R8" s="205" t="s">
        <v>199</v>
      </c>
      <c r="S8" s="205" t="s">
        <v>200</v>
      </c>
      <c r="T8" s="205" t="s">
        <v>201</v>
      </c>
      <c r="U8" s="205" t="s">
        <v>202</v>
      </c>
      <c r="V8" s="205" t="s">
        <v>203</v>
      </c>
      <c r="W8" s="205" t="s">
        <v>295</v>
      </c>
      <c r="X8" s="205" t="s">
        <v>303</v>
      </c>
      <c r="Y8" s="205" t="s">
        <v>310</v>
      </c>
      <c r="Z8" s="205" t="s">
        <v>322</v>
      </c>
      <c r="AA8" s="205" t="s">
        <v>335</v>
      </c>
      <c r="AB8" s="205" t="s">
        <v>339</v>
      </c>
      <c r="AC8" s="205" t="s">
        <v>354</v>
      </c>
      <c r="AD8" s="205" t="s">
        <v>361</v>
      </c>
      <c r="AE8" s="205" t="s">
        <v>381</v>
      </c>
      <c r="AF8" s="205" t="s">
        <v>398</v>
      </c>
      <c r="AG8" s="39"/>
      <c r="AH8" s="199" t="s">
        <v>199</v>
      </c>
      <c r="AI8" s="199" t="s">
        <v>200</v>
      </c>
      <c r="AJ8" s="200" t="s">
        <v>201</v>
      </c>
      <c r="AK8" s="200" t="s">
        <v>202</v>
      </c>
      <c r="AL8" s="200" t="s">
        <v>203</v>
      </c>
      <c r="AM8" s="200" t="s">
        <v>295</v>
      </c>
      <c r="AN8" s="200" t="s">
        <v>303</v>
      </c>
      <c r="AO8" s="200" t="s">
        <v>310</v>
      </c>
      <c r="AP8" s="200" t="s">
        <v>322</v>
      </c>
      <c r="AQ8" s="200" t="s">
        <v>335</v>
      </c>
      <c r="AR8" s="200" t="s">
        <v>339</v>
      </c>
      <c r="AS8" s="200" t="s">
        <v>354</v>
      </c>
      <c r="AT8" s="200" t="s">
        <v>361</v>
      </c>
      <c r="AU8" s="200" t="s">
        <v>381</v>
      </c>
      <c r="AV8" s="200" t="s">
        <v>398</v>
      </c>
    </row>
    <row r="9" spans="1:57" ht="15">
      <c r="A9" s="40" t="s">
        <v>31</v>
      </c>
      <c r="B9" s="41"/>
      <c r="C9" s="41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3"/>
      <c r="AK9" s="43"/>
      <c r="AL9" s="43"/>
      <c r="AM9" s="43"/>
      <c r="AN9" s="43"/>
      <c r="AO9" s="43"/>
      <c r="AP9" s="43"/>
      <c r="AQ9" s="42"/>
      <c r="AR9" s="42"/>
      <c r="AS9" s="42"/>
      <c r="AT9" s="42"/>
      <c r="AU9" s="42"/>
      <c r="AV9" s="42"/>
    </row>
    <row r="10" spans="1:57" ht="15">
      <c r="A10" s="44" t="s">
        <v>32</v>
      </c>
      <c r="B10" s="45"/>
      <c r="C10" s="45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6"/>
      <c r="AH10" s="43"/>
      <c r="AI10" s="43"/>
      <c r="AJ10" s="43"/>
      <c r="AK10" s="43"/>
      <c r="AL10" s="43"/>
      <c r="AM10" s="43"/>
      <c r="AN10" s="43"/>
      <c r="AO10" s="43"/>
      <c r="AP10" s="43"/>
      <c r="AQ10" s="42"/>
      <c r="AR10" s="42"/>
      <c r="AS10" s="42"/>
      <c r="AT10" s="42"/>
      <c r="AU10" s="42"/>
      <c r="AV10" s="42"/>
    </row>
    <row r="11" spans="1:57" ht="15">
      <c r="A11" s="47" t="s">
        <v>33</v>
      </c>
      <c r="B11" s="48">
        <v>17003769.693240002</v>
      </c>
      <c r="C11" s="48">
        <v>18305464.078079998</v>
      </c>
      <c r="D11" s="49">
        <v>30582875.242139995</v>
      </c>
      <c r="E11" s="49">
        <v>36073455</v>
      </c>
      <c r="F11" s="49">
        <v>51165286.277694069</v>
      </c>
      <c r="G11" s="49">
        <v>58275211</v>
      </c>
      <c r="H11" s="49">
        <v>81218207</v>
      </c>
      <c r="I11" s="49">
        <v>85759779</v>
      </c>
      <c r="J11" s="49">
        <v>104016458</v>
      </c>
      <c r="K11" s="49">
        <v>112099261</v>
      </c>
      <c r="L11" s="49">
        <v>147812289</v>
      </c>
      <c r="M11" s="49">
        <v>150030365</v>
      </c>
      <c r="N11" s="49">
        <v>170308406</v>
      </c>
      <c r="O11" s="49">
        <v>170308406</v>
      </c>
      <c r="P11" s="49">
        <v>171620570</v>
      </c>
      <c r="Q11" s="49">
        <v>177024063</v>
      </c>
      <c r="R11" s="49">
        <v>165181985</v>
      </c>
      <c r="S11" s="49">
        <v>165456050.39262</v>
      </c>
      <c r="T11" s="50">
        <v>159936948</v>
      </c>
      <c r="U11" s="51">
        <v>163941396</v>
      </c>
      <c r="V11" s="51">
        <v>159130471</v>
      </c>
      <c r="W11" s="51">
        <v>170423040</v>
      </c>
      <c r="X11" s="51">
        <v>176406481</v>
      </c>
      <c r="Y11" s="51">
        <v>171029702</v>
      </c>
      <c r="Z11" s="51">
        <v>164574545</v>
      </c>
      <c r="AA11" s="51">
        <v>178037284</v>
      </c>
      <c r="AB11" s="51">
        <v>177449080</v>
      </c>
      <c r="AC11" s="51">
        <v>178073432</v>
      </c>
      <c r="AD11" s="51">
        <v>185583962</v>
      </c>
      <c r="AE11" s="51">
        <v>201161011</v>
      </c>
      <c r="AF11" s="51">
        <v>237872370</v>
      </c>
      <c r="AG11" s="52"/>
      <c r="AH11" s="49">
        <v>165175343</v>
      </c>
      <c r="AI11" s="49">
        <v>165443239</v>
      </c>
      <c r="AJ11" s="53">
        <v>159905786</v>
      </c>
      <c r="AK11" s="53">
        <v>163900997</v>
      </c>
      <c r="AL11" s="53">
        <v>159085345</v>
      </c>
      <c r="AM11" s="53">
        <v>170369752</v>
      </c>
      <c r="AN11" s="53">
        <v>176346326</v>
      </c>
      <c r="AO11" s="53">
        <v>170962881</v>
      </c>
      <c r="AP11" s="53">
        <v>164500176</v>
      </c>
      <c r="AQ11" s="51">
        <v>177894356</v>
      </c>
      <c r="AR11" s="51">
        <v>177216306</v>
      </c>
      <c r="AS11" s="51">
        <v>177689497</v>
      </c>
      <c r="AT11" s="51">
        <v>184992649</v>
      </c>
      <c r="AU11" s="51">
        <v>200505014</v>
      </c>
      <c r="AV11" s="51">
        <v>237069689</v>
      </c>
    </row>
    <row r="12" spans="1:57" ht="15">
      <c r="A12" s="47" t="s">
        <v>34</v>
      </c>
      <c r="B12" s="48">
        <v>293856.38543000002</v>
      </c>
      <c r="C12" s="48">
        <v>646299.92470000009</v>
      </c>
      <c r="D12" s="49">
        <v>1459501.07675</v>
      </c>
      <c r="E12" s="49">
        <v>3041922</v>
      </c>
      <c r="F12" s="49">
        <v>2576067.8552900003</v>
      </c>
      <c r="G12" s="49">
        <v>5028128</v>
      </c>
      <c r="H12" s="49">
        <v>4780350</v>
      </c>
      <c r="I12" s="49">
        <v>7490194</v>
      </c>
      <c r="J12" s="49">
        <v>6528355</v>
      </c>
      <c r="K12" s="49">
        <v>9018787</v>
      </c>
      <c r="L12" s="49">
        <v>7741743</v>
      </c>
      <c r="M12" s="49">
        <v>9207463</v>
      </c>
      <c r="N12" s="49">
        <v>2818543</v>
      </c>
      <c r="O12" s="49">
        <v>2818543</v>
      </c>
      <c r="P12" s="49">
        <v>4208735</v>
      </c>
      <c r="Q12" s="49">
        <v>4929794</v>
      </c>
      <c r="R12" s="49">
        <v>5053942</v>
      </c>
      <c r="S12" s="49">
        <v>2312814</v>
      </c>
      <c r="T12" s="50">
        <v>3280920</v>
      </c>
      <c r="U12" s="54">
        <v>557739</v>
      </c>
      <c r="V12" s="51">
        <v>324193</v>
      </c>
      <c r="W12" s="51">
        <v>178546</v>
      </c>
      <c r="X12" s="51">
        <v>2995614</v>
      </c>
      <c r="Y12" s="51">
        <v>304523</v>
      </c>
      <c r="Z12" s="51">
        <v>224712</v>
      </c>
      <c r="AA12" s="51">
        <v>394974</v>
      </c>
      <c r="AB12" s="51">
        <v>543078</v>
      </c>
      <c r="AC12" s="51">
        <v>2576806</v>
      </c>
      <c r="AD12" s="51">
        <v>893585</v>
      </c>
      <c r="AE12" s="51">
        <v>709522</v>
      </c>
      <c r="AF12" s="51">
        <v>1132979</v>
      </c>
      <c r="AG12" s="52"/>
      <c r="AH12" s="49">
        <v>5053942</v>
      </c>
      <c r="AI12" s="49">
        <v>2312814</v>
      </c>
      <c r="AJ12" s="53">
        <v>3280920</v>
      </c>
      <c r="AK12" s="53">
        <v>557739</v>
      </c>
      <c r="AL12" s="53">
        <v>324193</v>
      </c>
      <c r="AM12" s="53">
        <v>178546</v>
      </c>
      <c r="AN12" s="53">
        <v>2995614</v>
      </c>
      <c r="AO12" s="53">
        <v>304523</v>
      </c>
      <c r="AP12" s="53">
        <v>224712</v>
      </c>
      <c r="AQ12" s="51">
        <v>394974</v>
      </c>
      <c r="AR12" s="51">
        <v>543078</v>
      </c>
      <c r="AS12" s="51">
        <v>2576806</v>
      </c>
      <c r="AT12" s="51">
        <v>893585</v>
      </c>
      <c r="AU12" s="51">
        <v>709522</v>
      </c>
      <c r="AV12" s="51">
        <v>1132979</v>
      </c>
    </row>
    <row r="13" spans="1:57" ht="15">
      <c r="A13" s="47" t="s">
        <v>179</v>
      </c>
      <c r="B13" s="48"/>
      <c r="C13" s="48"/>
      <c r="D13" s="49"/>
      <c r="E13" s="49" t="s">
        <v>158</v>
      </c>
      <c r="F13" s="49"/>
      <c r="G13" s="49" t="s">
        <v>158</v>
      </c>
      <c r="H13" s="49"/>
      <c r="I13" s="49" t="s">
        <v>158</v>
      </c>
      <c r="J13" s="49"/>
      <c r="K13" s="49" t="s">
        <v>158</v>
      </c>
      <c r="L13" s="49"/>
      <c r="M13" s="49" t="s">
        <v>158</v>
      </c>
      <c r="N13" s="49"/>
      <c r="O13" s="49"/>
      <c r="P13" s="49" t="s">
        <v>158</v>
      </c>
      <c r="Q13" s="49"/>
      <c r="R13" s="49" t="s">
        <v>158</v>
      </c>
      <c r="S13" s="49" t="s">
        <v>158</v>
      </c>
      <c r="T13" s="50">
        <v>0</v>
      </c>
      <c r="U13" s="55" t="s">
        <v>158</v>
      </c>
      <c r="V13" s="51">
        <v>0</v>
      </c>
      <c r="W13" s="51">
        <v>0</v>
      </c>
      <c r="X13" s="51">
        <v>0</v>
      </c>
      <c r="Y13" s="51">
        <v>0</v>
      </c>
      <c r="Z13" s="51">
        <v>0</v>
      </c>
      <c r="AA13" s="51">
        <v>0</v>
      </c>
      <c r="AB13" s="51">
        <v>0</v>
      </c>
      <c r="AC13" s="51">
        <v>0</v>
      </c>
      <c r="AD13" s="51">
        <v>0</v>
      </c>
      <c r="AE13" s="51">
        <v>0</v>
      </c>
      <c r="AF13" s="51">
        <v>0</v>
      </c>
      <c r="AG13" s="52"/>
      <c r="AH13" s="49">
        <v>34429636</v>
      </c>
      <c r="AI13" s="49">
        <v>32667443</v>
      </c>
      <c r="AJ13" s="53">
        <v>33315691</v>
      </c>
      <c r="AK13" s="53">
        <v>33771261</v>
      </c>
      <c r="AL13" s="53">
        <v>34080870</v>
      </c>
      <c r="AM13" s="53">
        <v>59720407</v>
      </c>
      <c r="AN13" s="53">
        <v>55718480</v>
      </c>
      <c r="AO13" s="53">
        <v>50667132</v>
      </c>
      <c r="AP13" s="53">
        <v>47017714</v>
      </c>
      <c r="AQ13" s="51">
        <v>73552933</v>
      </c>
      <c r="AR13" s="51">
        <v>72467372</v>
      </c>
      <c r="AS13" s="51">
        <v>85296826</v>
      </c>
      <c r="AT13" s="51">
        <v>91459671</v>
      </c>
      <c r="AU13" s="51">
        <v>109796834</v>
      </c>
      <c r="AV13" s="51">
        <v>149893544</v>
      </c>
    </row>
    <row r="14" spans="1:57" ht="15">
      <c r="A14" s="47" t="s">
        <v>355</v>
      </c>
      <c r="B14" s="48"/>
      <c r="C14" s="48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50"/>
      <c r="U14" s="55"/>
      <c r="V14" s="51"/>
      <c r="W14" s="51"/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5338698</v>
      </c>
      <c r="AD14" s="51">
        <v>5250072</v>
      </c>
      <c r="AE14" s="51">
        <v>6468166</v>
      </c>
      <c r="AF14" s="51">
        <v>6854674</v>
      </c>
      <c r="AG14" s="52"/>
      <c r="AH14" s="49"/>
      <c r="AI14" s="49"/>
      <c r="AJ14" s="53"/>
      <c r="AK14" s="53"/>
      <c r="AL14" s="53"/>
      <c r="AM14" s="53"/>
      <c r="AN14" s="51">
        <v>0</v>
      </c>
      <c r="AO14" s="51">
        <v>0</v>
      </c>
      <c r="AP14" s="51">
        <v>0</v>
      </c>
      <c r="AQ14" s="51">
        <v>0</v>
      </c>
      <c r="AR14" s="51">
        <v>0</v>
      </c>
      <c r="AS14" s="51">
        <v>5338698</v>
      </c>
      <c r="AT14" s="51">
        <v>5250072</v>
      </c>
      <c r="AU14" s="51">
        <v>6468166</v>
      </c>
      <c r="AV14" s="51">
        <v>7424955</v>
      </c>
    </row>
    <row r="15" spans="1:57" ht="15">
      <c r="A15" s="47" t="s">
        <v>142</v>
      </c>
      <c r="B15" s="48">
        <v>1221199.125267663</v>
      </c>
      <c r="C15" s="48">
        <v>1619142.3990099735</v>
      </c>
      <c r="D15" s="49">
        <v>2214194.9697499983</v>
      </c>
      <c r="E15" s="49">
        <v>2400326</v>
      </c>
      <c r="F15" s="49">
        <v>2771663.7086499995</v>
      </c>
      <c r="G15" s="49">
        <v>3135667</v>
      </c>
      <c r="H15" s="49">
        <v>3271544</v>
      </c>
      <c r="I15" s="49">
        <v>2954702</v>
      </c>
      <c r="J15" s="49">
        <v>3047168</v>
      </c>
      <c r="K15" s="49">
        <v>2867979</v>
      </c>
      <c r="L15" s="49">
        <v>3744009</v>
      </c>
      <c r="M15" s="49">
        <v>3245270</v>
      </c>
      <c r="N15" s="49">
        <v>3075027</v>
      </c>
      <c r="O15" s="49">
        <v>3075027</v>
      </c>
      <c r="P15" s="49">
        <v>3277161</v>
      </c>
      <c r="Q15" s="49">
        <v>3170537</v>
      </c>
      <c r="R15" s="49">
        <v>2347237</v>
      </c>
      <c r="S15" s="49">
        <v>2247210.021138275</v>
      </c>
      <c r="T15" s="50">
        <v>2127101</v>
      </c>
      <c r="U15" s="54">
        <v>2182764</v>
      </c>
      <c r="V15" s="51">
        <v>2144437</v>
      </c>
      <c r="W15" s="51">
        <v>3105372</v>
      </c>
      <c r="X15" s="51">
        <v>3032494</v>
      </c>
      <c r="Y15" s="51">
        <v>2958066</v>
      </c>
      <c r="Z15" s="51">
        <v>2927698</v>
      </c>
      <c r="AA15" s="51">
        <v>2751929</v>
      </c>
      <c r="AB15" s="51">
        <v>2654521</v>
      </c>
      <c r="AC15" s="51">
        <v>2299368</v>
      </c>
      <c r="AD15" s="51">
        <v>2126018</v>
      </c>
      <c r="AE15" s="51">
        <v>2104846</v>
      </c>
      <c r="AF15" s="51">
        <v>5412643</v>
      </c>
      <c r="AG15" s="52"/>
      <c r="AH15" s="49">
        <v>0</v>
      </c>
      <c r="AI15" s="49"/>
      <c r="AJ15" s="51">
        <v>0</v>
      </c>
      <c r="AK15" s="51">
        <v>0</v>
      </c>
      <c r="AL15" s="51">
        <v>0</v>
      </c>
      <c r="AM15" s="51">
        <v>0</v>
      </c>
      <c r="AN15" s="51">
        <v>0</v>
      </c>
      <c r="AO15" s="51">
        <v>0</v>
      </c>
      <c r="AP15" s="51">
        <v>0</v>
      </c>
      <c r="AQ15" s="51">
        <v>0</v>
      </c>
      <c r="AR15" s="51">
        <v>0</v>
      </c>
      <c r="AS15" s="51">
        <v>0</v>
      </c>
      <c r="AT15" s="51">
        <v>0</v>
      </c>
      <c r="AU15" s="51">
        <v>0</v>
      </c>
      <c r="AV15" s="51">
        <v>0</v>
      </c>
    </row>
    <row r="16" spans="1:57" ht="15">
      <c r="A16" s="47" t="s">
        <v>35</v>
      </c>
      <c r="B16" s="48">
        <v>172922.99227000005</v>
      </c>
      <c r="C16" s="48">
        <v>240770.11070999998</v>
      </c>
      <c r="D16" s="49">
        <v>446200.37362999999</v>
      </c>
      <c r="E16" s="49">
        <v>519570</v>
      </c>
      <c r="F16" s="49">
        <v>623158.2724299999</v>
      </c>
      <c r="G16" s="49">
        <v>714426</v>
      </c>
      <c r="H16" s="49">
        <v>870531</v>
      </c>
      <c r="I16" s="49">
        <v>985678</v>
      </c>
      <c r="J16" s="49">
        <v>1092329</v>
      </c>
      <c r="K16" s="49">
        <v>1177833</v>
      </c>
      <c r="L16" s="49">
        <v>1890176</v>
      </c>
      <c r="M16" s="49">
        <v>1846025</v>
      </c>
      <c r="N16" s="49">
        <v>1816716</v>
      </c>
      <c r="O16" s="49">
        <v>1816716</v>
      </c>
      <c r="P16" s="49">
        <v>1646053</v>
      </c>
      <c r="Q16" s="49">
        <v>1905890</v>
      </c>
      <c r="R16" s="49">
        <v>1897055</v>
      </c>
      <c r="S16" s="49">
        <v>2270975</v>
      </c>
      <c r="T16" s="50">
        <v>2328957</v>
      </c>
      <c r="U16" s="54">
        <v>2580972</v>
      </c>
      <c r="V16" s="51">
        <v>2512904</v>
      </c>
      <c r="W16" s="51">
        <v>3064387</v>
      </c>
      <c r="X16" s="51">
        <v>5977094</v>
      </c>
      <c r="Y16" s="51">
        <v>5368588</v>
      </c>
      <c r="Z16" s="51">
        <v>5858405</v>
      </c>
      <c r="AA16" s="51">
        <v>17274566</v>
      </c>
      <c r="AB16" s="51">
        <v>17906564</v>
      </c>
      <c r="AC16" s="51">
        <v>21211515</v>
      </c>
      <c r="AD16" s="51">
        <v>22476780</v>
      </c>
      <c r="AE16" s="51">
        <v>25839484</v>
      </c>
      <c r="AF16" s="51">
        <v>26984196</v>
      </c>
      <c r="AG16" s="52"/>
      <c r="AH16" s="49">
        <v>1897055</v>
      </c>
      <c r="AI16" s="49">
        <v>2270975</v>
      </c>
      <c r="AJ16" s="53">
        <v>2328957</v>
      </c>
      <c r="AK16" s="53">
        <v>2580972</v>
      </c>
      <c r="AL16" s="53">
        <v>2512904</v>
      </c>
      <c r="AM16" s="53">
        <v>3064387</v>
      </c>
      <c r="AN16" s="53">
        <v>5977094</v>
      </c>
      <c r="AO16" s="53">
        <v>5368588</v>
      </c>
      <c r="AP16" s="53">
        <v>5858405</v>
      </c>
      <c r="AQ16" s="51">
        <v>17274566</v>
      </c>
      <c r="AR16" s="51">
        <v>17906564</v>
      </c>
      <c r="AS16" s="51">
        <v>21211515</v>
      </c>
      <c r="AT16" s="51">
        <v>22476780</v>
      </c>
      <c r="AU16" s="51">
        <v>25839484</v>
      </c>
      <c r="AV16" s="51">
        <v>26984196</v>
      </c>
    </row>
    <row r="17" spans="1:48" ht="15">
      <c r="A17" s="47" t="s">
        <v>297</v>
      </c>
      <c r="B17" s="48"/>
      <c r="C17" s="48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51">
        <v>0</v>
      </c>
      <c r="U17" s="51">
        <v>0</v>
      </c>
      <c r="V17" s="51">
        <v>0</v>
      </c>
      <c r="W17" s="51">
        <v>8383630</v>
      </c>
      <c r="X17" s="51">
        <v>9048962</v>
      </c>
      <c r="Y17" s="51">
        <v>8383630</v>
      </c>
      <c r="Z17" s="51">
        <v>8383630</v>
      </c>
      <c r="AA17" s="51">
        <v>51246541</v>
      </c>
      <c r="AB17" s="51">
        <v>51246541</v>
      </c>
      <c r="AC17" s="51">
        <v>51168272</v>
      </c>
      <c r="AD17" s="51">
        <v>55648946</v>
      </c>
      <c r="AE17" s="51">
        <v>63935312</v>
      </c>
      <c r="AF17" s="51">
        <v>86388333</v>
      </c>
      <c r="AG17" s="52"/>
      <c r="AH17" s="49"/>
      <c r="AI17" s="49"/>
      <c r="AJ17" s="51">
        <v>0</v>
      </c>
      <c r="AK17" s="51">
        <v>0</v>
      </c>
      <c r="AL17" s="51">
        <v>0</v>
      </c>
      <c r="AM17" s="53">
        <v>8383630</v>
      </c>
      <c r="AN17" s="53">
        <v>9048962</v>
      </c>
      <c r="AO17" s="53">
        <v>8383630</v>
      </c>
      <c r="AP17" s="53">
        <v>8383630</v>
      </c>
      <c r="AQ17" s="51">
        <v>51246541</v>
      </c>
      <c r="AR17" s="51">
        <v>51246541</v>
      </c>
      <c r="AS17" s="51">
        <v>51168272</v>
      </c>
      <c r="AT17" s="51">
        <v>55648946</v>
      </c>
      <c r="AU17" s="51">
        <v>63935312</v>
      </c>
      <c r="AV17" s="51">
        <v>86388333</v>
      </c>
    </row>
    <row r="18" spans="1:48" ht="15">
      <c r="A18" s="47" t="s">
        <v>36</v>
      </c>
      <c r="B18" s="48">
        <v>41924.233430467488</v>
      </c>
      <c r="C18" s="48"/>
      <c r="D18" s="49"/>
      <c r="E18" s="49">
        <v>0</v>
      </c>
      <c r="F18" s="49"/>
      <c r="G18" s="49">
        <v>0</v>
      </c>
      <c r="H18" s="49"/>
      <c r="I18" s="49">
        <v>0</v>
      </c>
      <c r="J18" s="49"/>
      <c r="K18" s="49">
        <v>0</v>
      </c>
      <c r="L18" s="49">
        <v>123508</v>
      </c>
      <c r="M18" s="49">
        <v>118629</v>
      </c>
      <c r="N18" s="49">
        <v>0</v>
      </c>
      <c r="O18" s="49">
        <v>0</v>
      </c>
      <c r="P18" s="49">
        <v>0</v>
      </c>
      <c r="Q18" s="49" t="s">
        <v>158</v>
      </c>
      <c r="R18" s="49" t="s">
        <v>158</v>
      </c>
      <c r="S18" s="49"/>
      <c r="T18" s="51">
        <v>0</v>
      </c>
      <c r="U18" s="51">
        <v>0</v>
      </c>
      <c r="V18" s="51">
        <v>0</v>
      </c>
      <c r="W18" s="51">
        <v>0</v>
      </c>
      <c r="X18" s="51">
        <v>5335023</v>
      </c>
      <c r="Y18" s="51">
        <v>181393</v>
      </c>
      <c r="Z18" s="51">
        <v>374016</v>
      </c>
      <c r="AA18" s="51">
        <v>266373</v>
      </c>
      <c r="AB18" s="51">
        <v>396865</v>
      </c>
      <c r="AC18" s="51">
        <v>464190</v>
      </c>
      <c r="AD18" s="51">
        <v>183928</v>
      </c>
      <c r="AE18" s="51">
        <v>183878</v>
      </c>
      <c r="AF18" s="51">
        <v>844967</v>
      </c>
      <c r="AG18" s="52"/>
      <c r="AH18" s="49" t="s">
        <v>158</v>
      </c>
      <c r="AI18" s="49"/>
      <c r="AJ18" s="51">
        <v>0</v>
      </c>
      <c r="AK18" s="51">
        <v>0</v>
      </c>
      <c r="AL18" s="51">
        <v>0</v>
      </c>
      <c r="AM18" s="51">
        <v>0</v>
      </c>
      <c r="AN18" s="51">
        <v>5363152</v>
      </c>
      <c r="AO18" s="51">
        <v>221198</v>
      </c>
      <c r="AP18" s="51">
        <v>376934</v>
      </c>
      <c r="AQ18" s="51">
        <v>266402</v>
      </c>
      <c r="AR18" s="51">
        <v>396865</v>
      </c>
      <c r="AS18" s="51">
        <v>464190</v>
      </c>
      <c r="AT18" s="51">
        <v>183928</v>
      </c>
      <c r="AU18" s="51">
        <v>183470</v>
      </c>
      <c r="AV18" s="51">
        <v>975588</v>
      </c>
    </row>
    <row r="19" spans="1:48" ht="15">
      <c r="A19" s="47" t="s">
        <v>139</v>
      </c>
      <c r="B19" s="48"/>
      <c r="C19" s="48"/>
      <c r="D19" s="49"/>
      <c r="E19" s="49">
        <v>0</v>
      </c>
      <c r="F19" s="49"/>
      <c r="G19" s="49">
        <v>249974</v>
      </c>
      <c r="H19" s="49">
        <v>765257</v>
      </c>
      <c r="I19" s="49">
        <v>717386</v>
      </c>
      <c r="J19" s="49">
        <v>355414</v>
      </c>
      <c r="K19" s="49">
        <v>129632</v>
      </c>
      <c r="L19" s="49">
        <v>62618</v>
      </c>
      <c r="M19" s="49">
        <v>1650</v>
      </c>
      <c r="N19" s="49">
        <v>0</v>
      </c>
      <c r="O19" s="49">
        <v>0</v>
      </c>
      <c r="P19" s="49">
        <v>0</v>
      </c>
      <c r="Q19" s="49" t="s">
        <v>158</v>
      </c>
      <c r="R19" s="49" t="s">
        <v>158</v>
      </c>
      <c r="S19" s="49"/>
      <c r="T19" s="51">
        <v>0</v>
      </c>
      <c r="U19" s="51">
        <v>0</v>
      </c>
      <c r="V19" s="51">
        <v>0</v>
      </c>
      <c r="W19" s="51">
        <v>70089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51">
        <v>0</v>
      </c>
      <c r="AF19" s="51">
        <v>0</v>
      </c>
      <c r="AG19" s="52"/>
      <c r="AH19" s="49" t="s">
        <v>158</v>
      </c>
      <c r="AI19" s="49"/>
      <c r="AJ19" s="51">
        <v>0</v>
      </c>
      <c r="AK19" s="51">
        <v>0</v>
      </c>
      <c r="AL19" s="51">
        <v>0</v>
      </c>
      <c r="AM19" s="53">
        <v>81338</v>
      </c>
      <c r="AN19" s="51">
        <v>0</v>
      </c>
      <c r="AO19" s="51">
        <v>0</v>
      </c>
      <c r="AP19" s="51">
        <v>0</v>
      </c>
      <c r="AQ19" s="51">
        <v>0</v>
      </c>
      <c r="AR19" s="51">
        <v>0</v>
      </c>
      <c r="AS19" s="51">
        <v>0</v>
      </c>
      <c r="AT19" s="51">
        <v>0</v>
      </c>
      <c r="AU19" s="51">
        <v>0</v>
      </c>
      <c r="AV19" s="51">
        <v>0</v>
      </c>
    </row>
    <row r="20" spans="1:48" ht="15">
      <c r="A20" s="242" t="s">
        <v>153</v>
      </c>
      <c r="B20" s="243"/>
      <c r="C20" s="243"/>
      <c r="D20" s="244"/>
      <c r="E20" s="244">
        <v>0</v>
      </c>
      <c r="F20" s="244"/>
      <c r="G20" s="244">
        <v>0</v>
      </c>
      <c r="H20" s="244"/>
      <c r="I20" s="244">
        <v>0</v>
      </c>
      <c r="J20" s="244"/>
      <c r="K20" s="244">
        <v>151833</v>
      </c>
      <c r="L20" s="244">
        <v>199131</v>
      </c>
      <c r="M20" s="244">
        <v>220534</v>
      </c>
      <c r="N20" s="244">
        <v>226741</v>
      </c>
      <c r="O20" s="244">
        <v>675676</v>
      </c>
      <c r="P20" s="244">
        <v>728511</v>
      </c>
      <c r="Q20" s="244">
        <v>896928</v>
      </c>
      <c r="R20" s="244">
        <v>906331</v>
      </c>
      <c r="S20" s="244">
        <v>904220.56854000001</v>
      </c>
      <c r="T20" s="245">
        <v>944960</v>
      </c>
      <c r="U20" s="246">
        <v>971070</v>
      </c>
      <c r="V20" s="247">
        <v>916136</v>
      </c>
      <c r="W20" s="247">
        <v>1250956</v>
      </c>
      <c r="X20" s="247">
        <v>1216300</v>
      </c>
      <c r="Y20" s="247">
        <v>1184474</v>
      </c>
      <c r="Z20" s="247">
        <v>1163122</v>
      </c>
      <c r="AA20" s="247">
        <v>1234299</v>
      </c>
      <c r="AB20" s="247">
        <v>1349542</v>
      </c>
      <c r="AC20" s="247">
        <v>1456719</v>
      </c>
      <c r="AD20" s="247">
        <v>1574098</v>
      </c>
      <c r="AE20" s="247">
        <v>1867462</v>
      </c>
      <c r="AF20" s="247">
        <v>3305198</v>
      </c>
      <c r="AG20" s="52"/>
      <c r="AH20" s="244">
        <v>443006</v>
      </c>
      <c r="AI20" s="244">
        <v>444316</v>
      </c>
      <c r="AJ20" s="248">
        <v>468939</v>
      </c>
      <c r="AK20" s="248">
        <v>445171</v>
      </c>
      <c r="AL20" s="248">
        <v>426937</v>
      </c>
      <c r="AM20" s="248">
        <v>482524</v>
      </c>
      <c r="AN20" s="248">
        <v>514084</v>
      </c>
      <c r="AO20" s="248">
        <v>518315</v>
      </c>
      <c r="AP20" s="248">
        <v>533151</v>
      </c>
      <c r="AQ20" s="247">
        <v>632483</v>
      </c>
      <c r="AR20" s="247">
        <v>404637</v>
      </c>
      <c r="AS20" s="247">
        <v>382720</v>
      </c>
      <c r="AT20" s="247">
        <v>369121</v>
      </c>
      <c r="AU20" s="247">
        <v>336750</v>
      </c>
      <c r="AV20" s="247">
        <v>624347</v>
      </c>
    </row>
    <row r="21" spans="1:48" ht="15">
      <c r="A21" s="249" t="s">
        <v>37</v>
      </c>
      <c r="B21" s="250">
        <v>18733672.429638132</v>
      </c>
      <c r="C21" s="250">
        <v>20811676.512499969</v>
      </c>
      <c r="D21" s="251">
        <v>34702771.662269995</v>
      </c>
      <c r="E21" s="251">
        <v>42035273</v>
      </c>
      <c r="F21" s="251">
        <v>57136176.114064075</v>
      </c>
      <c r="G21" s="251">
        <v>67403406</v>
      </c>
      <c r="H21" s="251">
        <v>90905889</v>
      </c>
      <c r="I21" s="251">
        <v>97907739</v>
      </c>
      <c r="J21" s="251">
        <v>115039724</v>
      </c>
      <c r="K21" s="251">
        <v>125445325</v>
      </c>
      <c r="L21" s="251">
        <v>161573474</v>
      </c>
      <c r="M21" s="251">
        <v>164669936</v>
      </c>
      <c r="N21" s="251">
        <v>178245433</v>
      </c>
      <c r="O21" s="251">
        <v>178694368</v>
      </c>
      <c r="P21" s="251">
        <v>181481030</v>
      </c>
      <c r="Q21" s="251">
        <v>187927212</v>
      </c>
      <c r="R21" s="251">
        <v>175386550</v>
      </c>
      <c r="S21" s="251">
        <v>173191269.98229828</v>
      </c>
      <c r="T21" s="252">
        <v>168618886</v>
      </c>
      <c r="U21" s="251">
        <v>170233941</v>
      </c>
      <c r="V21" s="252">
        <v>165028141</v>
      </c>
      <c r="W21" s="252">
        <f>SUM(W11:W20)</f>
        <v>186476020</v>
      </c>
      <c r="X21" s="252">
        <v>204011968</v>
      </c>
      <c r="Y21" s="252">
        <v>189410376</v>
      </c>
      <c r="Z21" s="252">
        <v>183506128</v>
      </c>
      <c r="AA21" s="252">
        <v>251205966</v>
      </c>
      <c r="AB21" s="252">
        <v>251546191</v>
      </c>
      <c r="AC21" s="252">
        <v>262589000</v>
      </c>
      <c r="AD21" s="252">
        <v>273737389</v>
      </c>
      <c r="AE21" s="252">
        <v>302269681</v>
      </c>
      <c r="AF21" s="252">
        <v>368795360</v>
      </c>
      <c r="AG21" s="42"/>
      <c r="AH21" s="251">
        <v>206998982</v>
      </c>
      <c r="AI21" s="251">
        <v>203138787</v>
      </c>
      <c r="AJ21" s="251">
        <v>199300293</v>
      </c>
      <c r="AK21" s="251">
        <v>201256140</v>
      </c>
      <c r="AL21" s="251">
        <v>196430249</v>
      </c>
      <c r="AM21" s="251">
        <v>242280584</v>
      </c>
      <c r="AN21" s="251">
        <v>255963712</v>
      </c>
      <c r="AO21" s="251">
        <v>236426267</v>
      </c>
      <c r="AP21" s="251">
        <v>226894722</v>
      </c>
      <c r="AQ21" s="252">
        <v>321262255</v>
      </c>
      <c r="AR21" s="252">
        <v>320181363</v>
      </c>
      <c r="AS21" s="252">
        <v>344128524</v>
      </c>
      <c r="AT21" s="252">
        <v>361274752</v>
      </c>
      <c r="AU21" s="252">
        <v>407774552</v>
      </c>
      <c r="AV21" s="252">
        <v>510493631</v>
      </c>
    </row>
    <row r="22" spans="1:48" ht="15">
      <c r="A22" s="58"/>
      <c r="B22" s="59"/>
      <c r="C22" s="59"/>
      <c r="D22" s="55"/>
      <c r="E22" s="55">
        <v>0</v>
      </c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0"/>
      <c r="U22" s="55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57"/>
      <c r="AI22" s="57"/>
      <c r="AJ22" s="57"/>
      <c r="AK22" s="57"/>
      <c r="AL22" s="57"/>
      <c r="AM22" s="57"/>
      <c r="AN22" s="57"/>
      <c r="AO22" s="57"/>
      <c r="AP22" s="57"/>
      <c r="AQ22" s="42"/>
      <c r="AR22" s="42"/>
      <c r="AS22" s="42"/>
      <c r="AT22" s="42"/>
      <c r="AU22" s="42"/>
      <c r="AV22" s="42"/>
    </row>
    <row r="23" spans="1:48" ht="15">
      <c r="A23" s="58" t="s">
        <v>38</v>
      </c>
      <c r="B23" s="60"/>
      <c r="C23" s="60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0"/>
      <c r="U23" s="57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62"/>
      <c r="AH23" s="57"/>
      <c r="AI23" s="57"/>
      <c r="AJ23" s="57"/>
      <c r="AK23" s="57"/>
      <c r="AL23" s="57"/>
      <c r="AM23" s="57"/>
      <c r="AN23" s="57"/>
      <c r="AO23" s="57"/>
      <c r="AP23" s="57"/>
      <c r="AQ23" s="42"/>
      <c r="AR23" s="42"/>
      <c r="AS23" s="42"/>
      <c r="AT23" s="42"/>
      <c r="AU23" s="42"/>
      <c r="AV23" s="42"/>
    </row>
    <row r="24" spans="1:48" ht="15">
      <c r="A24" s="47" t="s">
        <v>39</v>
      </c>
      <c r="B24" s="48">
        <v>6745590.8586999979</v>
      </c>
      <c r="C24" s="48">
        <v>7569261.5610099994</v>
      </c>
      <c r="D24" s="49">
        <v>9373700.3481744379</v>
      </c>
      <c r="E24" s="49">
        <v>8762651</v>
      </c>
      <c r="F24" s="49">
        <v>12994188.40873</v>
      </c>
      <c r="G24" s="49">
        <v>12718430</v>
      </c>
      <c r="H24" s="49">
        <v>19629381</v>
      </c>
      <c r="I24" s="49">
        <v>17608584</v>
      </c>
      <c r="J24" s="49">
        <v>22781732</v>
      </c>
      <c r="K24" s="49">
        <v>21802758</v>
      </c>
      <c r="L24" s="49">
        <v>27490941</v>
      </c>
      <c r="M24" s="49">
        <v>27671942</v>
      </c>
      <c r="N24" s="49">
        <v>36933128</v>
      </c>
      <c r="O24" s="49">
        <v>36933128</v>
      </c>
      <c r="P24" s="49">
        <v>36764044</v>
      </c>
      <c r="Q24" s="49">
        <v>41500851</v>
      </c>
      <c r="R24" s="49">
        <v>40152119</v>
      </c>
      <c r="S24" s="49">
        <v>38453265</v>
      </c>
      <c r="T24" s="50">
        <v>38201731</v>
      </c>
      <c r="U24" s="54">
        <v>42071533</v>
      </c>
      <c r="V24" s="51">
        <v>39296212</v>
      </c>
      <c r="W24" s="51">
        <v>51352966</v>
      </c>
      <c r="X24" s="51">
        <v>53849433</v>
      </c>
      <c r="Y24" s="51">
        <v>57680653</v>
      </c>
      <c r="Z24" s="51">
        <v>52933157</v>
      </c>
      <c r="AA24" s="51">
        <v>67800456</v>
      </c>
      <c r="AB24" s="51">
        <v>68489687</v>
      </c>
      <c r="AC24" s="51">
        <v>88582133</v>
      </c>
      <c r="AD24" s="51">
        <v>89290378</v>
      </c>
      <c r="AE24" s="51">
        <v>107015431</v>
      </c>
      <c r="AF24" s="51">
        <v>126780945</v>
      </c>
      <c r="AG24" s="52"/>
      <c r="AH24" s="49">
        <v>40152119</v>
      </c>
      <c r="AI24" s="49">
        <v>38453265</v>
      </c>
      <c r="AJ24" s="53">
        <v>38201731</v>
      </c>
      <c r="AK24" s="53">
        <v>42071533</v>
      </c>
      <c r="AL24" s="53">
        <v>39296212</v>
      </c>
      <c r="AM24" s="53">
        <v>51352966</v>
      </c>
      <c r="AN24" s="53">
        <v>53849433</v>
      </c>
      <c r="AO24" s="53">
        <v>57680653</v>
      </c>
      <c r="AP24" s="53">
        <v>52933157</v>
      </c>
      <c r="AQ24" s="51">
        <v>67800456</v>
      </c>
      <c r="AR24" s="51">
        <v>68489687</v>
      </c>
      <c r="AS24" s="51">
        <v>88582133</v>
      </c>
      <c r="AT24" s="51">
        <v>89290378</v>
      </c>
      <c r="AU24" s="51">
        <v>107015431</v>
      </c>
      <c r="AV24" s="51">
        <v>126780945</v>
      </c>
    </row>
    <row r="25" spans="1:48" ht="15">
      <c r="A25" s="47" t="s">
        <v>40</v>
      </c>
      <c r="B25" s="48">
        <v>3978885.9955400019</v>
      </c>
      <c r="C25" s="48">
        <v>3873282.9022799996</v>
      </c>
      <c r="D25" s="49">
        <v>5448429.2952500125</v>
      </c>
      <c r="E25" s="49">
        <v>4291609</v>
      </c>
      <c r="F25" s="49">
        <v>8466099.2922899984</v>
      </c>
      <c r="G25" s="49">
        <v>6907435</v>
      </c>
      <c r="H25" s="49">
        <v>11371248</v>
      </c>
      <c r="I25" s="49">
        <v>9326298</v>
      </c>
      <c r="J25" s="49">
        <v>13646894</v>
      </c>
      <c r="K25" s="49">
        <v>12202135</v>
      </c>
      <c r="L25" s="49">
        <v>17035789</v>
      </c>
      <c r="M25" s="49">
        <v>7686460</v>
      </c>
      <c r="N25" s="49">
        <v>10957360</v>
      </c>
      <c r="O25" s="49">
        <v>10957360</v>
      </c>
      <c r="P25" s="49">
        <v>7761310</v>
      </c>
      <c r="Q25" s="49">
        <v>11272602</v>
      </c>
      <c r="R25" s="49">
        <v>8224621</v>
      </c>
      <c r="S25" s="49">
        <v>8604102</v>
      </c>
      <c r="T25" s="50">
        <v>6320237</v>
      </c>
      <c r="U25" s="54">
        <v>10902839</v>
      </c>
      <c r="V25" s="51">
        <v>8006142</v>
      </c>
      <c r="W25" s="51">
        <v>13124546</v>
      </c>
      <c r="X25" s="51">
        <v>6668284</v>
      </c>
      <c r="Y25" s="51">
        <v>9694974</v>
      </c>
      <c r="Z25" s="51">
        <v>8168000</v>
      </c>
      <c r="AA25" s="51">
        <v>12560716</v>
      </c>
      <c r="AB25" s="51">
        <v>5478910</v>
      </c>
      <c r="AC25" s="51">
        <v>7732462</v>
      </c>
      <c r="AD25" s="51">
        <v>6735226</v>
      </c>
      <c r="AE25" s="51">
        <v>8987114</v>
      </c>
      <c r="AF25" s="51">
        <v>10320977</v>
      </c>
      <c r="AG25" s="52"/>
      <c r="AH25" s="49">
        <v>8224621</v>
      </c>
      <c r="AI25" s="49">
        <v>8604102</v>
      </c>
      <c r="AJ25" s="53">
        <v>6320237</v>
      </c>
      <c r="AK25" s="53">
        <v>10902839</v>
      </c>
      <c r="AL25" s="53">
        <v>8006142</v>
      </c>
      <c r="AM25" s="53">
        <v>13124546</v>
      </c>
      <c r="AN25" s="53">
        <v>6668284</v>
      </c>
      <c r="AO25" s="53">
        <v>9694974</v>
      </c>
      <c r="AP25" s="53">
        <v>8168000</v>
      </c>
      <c r="AQ25" s="51">
        <v>12560716</v>
      </c>
      <c r="AR25" s="51">
        <v>5478910</v>
      </c>
      <c r="AS25" s="51">
        <v>7732462</v>
      </c>
      <c r="AT25" s="51">
        <v>6560014</v>
      </c>
      <c r="AU25" s="51">
        <v>8987114</v>
      </c>
      <c r="AV25" s="51">
        <v>10320977</v>
      </c>
    </row>
    <row r="26" spans="1:48" ht="15">
      <c r="A26" s="47" t="s">
        <v>311</v>
      </c>
      <c r="B26" s="48"/>
      <c r="C26" s="48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50"/>
      <c r="U26" s="54"/>
      <c r="V26" s="51"/>
      <c r="W26" s="51">
        <v>0</v>
      </c>
      <c r="X26" s="51">
        <v>0</v>
      </c>
      <c r="Y26" s="51">
        <v>6278721</v>
      </c>
      <c r="Z26" s="51">
        <v>6644359</v>
      </c>
      <c r="AA26" s="51">
        <v>7704153</v>
      </c>
      <c r="AB26" s="51">
        <v>7964246</v>
      </c>
      <c r="AC26" s="51">
        <v>0</v>
      </c>
      <c r="AD26" s="51">
        <v>4684986</v>
      </c>
      <c r="AE26" s="51">
        <v>11533698</v>
      </c>
      <c r="AF26" s="51">
        <v>3339890</v>
      </c>
      <c r="AG26" s="52"/>
      <c r="AH26" s="49"/>
      <c r="AI26" s="49"/>
      <c r="AJ26" s="53"/>
      <c r="AK26" s="53"/>
      <c r="AL26" s="51">
        <v>0</v>
      </c>
      <c r="AM26" s="51">
        <v>0</v>
      </c>
      <c r="AN26" s="51">
        <v>0</v>
      </c>
      <c r="AO26" s="53">
        <v>6278721</v>
      </c>
      <c r="AP26" s="53">
        <v>6644359</v>
      </c>
      <c r="AQ26" s="51">
        <v>7704153</v>
      </c>
      <c r="AR26" s="51">
        <v>7964246</v>
      </c>
      <c r="AS26" s="51">
        <v>0</v>
      </c>
      <c r="AT26" s="51">
        <v>4684986</v>
      </c>
      <c r="AU26" s="51">
        <v>11533698</v>
      </c>
      <c r="AV26" s="51">
        <v>3339890</v>
      </c>
    </row>
    <row r="27" spans="1:48" ht="14" customHeight="1">
      <c r="A27" s="47" t="s">
        <v>41</v>
      </c>
      <c r="B27" s="48">
        <v>384039.73541999998</v>
      </c>
      <c r="C27" s="48">
        <v>311292.99469000002</v>
      </c>
      <c r="D27" s="49">
        <v>808089.99301999994</v>
      </c>
      <c r="E27" s="49">
        <v>1036826</v>
      </c>
      <c r="F27" s="49">
        <v>1404387.8196699999</v>
      </c>
      <c r="G27" s="49">
        <v>1814659</v>
      </c>
      <c r="H27" s="49">
        <v>2750726</v>
      </c>
      <c r="I27" s="49">
        <v>2085441</v>
      </c>
      <c r="J27" s="49">
        <v>2264911</v>
      </c>
      <c r="K27" s="49">
        <v>2909418</v>
      </c>
      <c r="L27" s="49">
        <v>2669761</v>
      </c>
      <c r="M27" s="49">
        <v>2504616</v>
      </c>
      <c r="N27" s="49">
        <v>2862446</v>
      </c>
      <c r="O27" s="49">
        <v>2413511</v>
      </c>
      <c r="P27" s="49">
        <v>3250166</v>
      </c>
      <c r="Q27" s="49">
        <v>2772184</v>
      </c>
      <c r="R27" s="49">
        <v>2788248</v>
      </c>
      <c r="S27" s="49">
        <v>1792256.17142</v>
      </c>
      <c r="T27" s="50">
        <v>3603023</v>
      </c>
      <c r="U27" s="54">
        <v>1891320</v>
      </c>
      <c r="V27" s="51">
        <v>2028850</v>
      </c>
      <c r="W27" s="51">
        <v>3382663</v>
      </c>
      <c r="X27" s="51">
        <v>5468738</v>
      </c>
      <c r="Y27" s="51">
        <v>7135428</v>
      </c>
      <c r="Z27" s="51">
        <v>4982897</v>
      </c>
      <c r="AA27" s="51">
        <v>7041335</v>
      </c>
      <c r="AB27" s="51">
        <v>4382679</v>
      </c>
      <c r="AC27" s="51">
        <v>7800141</v>
      </c>
      <c r="AD27" s="51">
        <v>4548474</v>
      </c>
      <c r="AE27" s="51">
        <v>7320819</v>
      </c>
      <c r="AF27" s="51">
        <v>7270272</v>
      </c>
      <c r="AG27" s="52"/>
      <c r="AH27" s="49">
        <v>1728024</v>
      </c>
      <c r="AI27" s="49">
        <v>1582931</v>
      </c>
      <c r="AJ27" s="53">
        <v>1858722</v>
      </c>
      <c r="AK27" s="53">
        <v>1754066</v>
      </c>
      <c r="AL27" s="53">
        <v>1961564</v>
      </c>
      <c r="AM27" s="53">
        <v>2903422</v>
      </c>
      <c r="AN27" s="53">
        <v>4912241</v>
      </c>
      <c r="AO27" s="53">
        <v>6607145</v>
      </c>
      <c r="AP27" s="53">
        <v>4768531</v>
      </c>
      <c r="AQ27" s="51">
        <v>6349481</v>
      </c>
      <c r="AR27" s="51">
        <v>3970309</v>
      </c>
      <c r="AS27" s="51">
        <v>6704536</v>
      </c>
      <c r="AT27" s="51">
        <v>4208780</v>
      </c>
      <c r="AU27" s="51">
        <v>5977751</v>
      </c>
      <c r="AV27" s="51">
        <v>6336244</v>
      </c>
    </row>
    <row r="28" spans="1:48" ht="15">
      <c r="A28" s="47" t="s">
        <v>274</v>
      </c>
      <c r="B28" s="48">
        <v>69800.098849999995</v>
      </c>
      <c r="C28" s="48">
        <v>112199.21651</v>
      </c>
      <c r="D28" s="49">
        <v>1121759.7417099841</v>
      </c>
      <c r="E28" s="49">
        <v>1235548</v>
      </c>
      <c r="F28" s="49">
        <v>1714755.1580559262</v>
      </c>
      <c r="G28" s="49">
        <v>227039</v>
      </c>
      <c r="H28" s="49">
        <v>2416605</v>
      </c>
      <c r="I28" s="49" t="s">
        <v>215</v>
      </c>
      <c r="J28" s="49">
        <v>1257764</v>
      </c>
      <c r="K28" s="49">
        <v>1419528</v>
      </c>
      <c r="L28" s="49">
        <v>3920940</v>
      </c>
      <c r="M28" s="49">
        <v>1090818</v>
      </c>
      <c r="N28" s="49">
        <v>2874174</v>
      </c>
      <c r="O28" s="49">
        <v>2874174</v>
      </c>
      <c r="P28" s="49">
        <v>0</v>
      </c>
      <c r="Q28" s="49">
        <v>992378</v>
      </c>
      <c r="R28" s="49">
        <v>0</v>
      </c>
      <c r="S28" s="49">
        <v>163364</v>
      </c>
      <c r="T28" s="50">
        <v>0</v>
      </c>
      <c r="U28" s="54">
        <v>361376</v>
      </c>
      <c r="V28" s="51">
        <v>0</v>
      </c>
      <c r="W28" s="51">
        <v>63254</v>
      </c>
      <c r="X28" s="51">
        <v>1375622</v>
      </c>
      <c r="Y28" s="51">
        <v>196280</v>
      </c>
      <c r="Z28" s="51">
        <v>0</v>
      </c>
      <c r="AA28" s="51">
        <v>197673</v>
      </c>
      <c r="AB28" s="51">
        <v>134909</v>
      </c>
      <c r="AC28" s="51">
        <v>514089</v>
      </c>
      <c r="AD28" s="51">
        <v>204095</v>
      </c>
      <c r="AE28" s="51">
        <v>289128</v>
      </c>
      <c r="AF28" s="51">
        <v>2928210</v>
      </c>
      <c r="AG28" s="52"/>
      <c r="AH28" s="49">
        <v>0</v>
      </c>
      <c r="AI28" s="49">
        <v>163364</v>
      </c>
      <c r="AJ28" s="56"/>
      <c r="AK28" s="53">
        <v>361376</v>
      </c>
      <c r="AL28" s="51">
        <v>0</v>
      </c>
      <c r="AM28" s="53">
        <v>63254</v>
      </c>
      <c r="AN28" s="53">
        <v>1375622</v>
      </c>
      <c r="AO28" s="53">
        <v>196280</v>
      </c>
      <c r="AP28" s="51">
        <v>0</v>
      </c>
      <c r="AQ28" s="51">
        <v>197673</v>
      </c>
      <c r="AR28" s="51">
        <v>134909</v>
      </c>
      <c r="AS28" s="51">
        <v>514089</v>
      </c>
      <c r="AT28" s="51">
        <v>204095</v>
      </c>
      <c r="AU28" s="51">
        <v>289128</v>
      </c>
      <c r="AV28" s="51">
        <v>2928210</v>
      </c>
    </row>
    <row r="29" spans="1:48" ht="15">
      <c r="A29" s="63" t="s">
        <v>42</v>
      </c>
      <c r="B29" s="48"/>
      <c r="C29" s="48"/>
      <c r="D29" s="49"/>
      <c r="E29" s="49">
        <v>219749</v>
      </c>
      <c r="F29" s="49">
        <v>0</v>
      </c>
      <c r="G29" s="49">
        <v>290149</v>
      </c>
      <c r="H29" s="49">
        <v>30858</v>
      </c>
      <c r="I29" s="49">
        <v>837065</v>
      </c>
      <c r="J29" s="49">
        <v>288119</v>
      </c>
      <c r="K29" s="49">
        <v>484754</v>
      </c>
      <c r="L29" s="49">
        <v>0</v>
      </c>
      <c r="M29" s="49">
        <v>512739</v>
      </c>
      <c r="N29" s="49">
        <v>0</v>
      </c>
      <c r="O29" s="49">
        <v>0</v>
      </c>
      <c r="P29" s="49">
        <v>1054730</v>
      </c>
      <c r="Q29" s="49" t="s">
        <v>158</v>
      </c>
      <c r="R29" s="49">
        <v>0</v>
      </c>
      <c r="S29" s="49"/>
      <c r="T29" s="50">
        <v>0</v>
      </c>
      <c r="U29" s="54"/>
      <c r="V29" s="51">
        <v>356679</v>
      </c>
      <c r="W29" s="51">
        <v>0</v>
      </c>
      <c r="X29" s="51">
        <v>220489</v>
      </c>
      <c r="Y29" s="51">
        <v>1180455</v>
      </c>
      <c r="Z29" s="51">
        <v>2001489</v>
      </c>
      <c r="AA29" s="51">
        <v>1667002</v>
      </c>
      <c r="AB29" s="51">
        <v>554751</v>
      </c>
      <c r="AC29" s="51">
        <v>456059</v>
      </c>
      <c r="AD29" s="51">
        <v>2509</v>
      </c>
      <c r="AE29" s="51">
        <v>861262</v>
      </c>
      <c r="AF29" s="51">
        <v>1171110</v>
      </c>
      <c r="AG29" s="52"/>
      <c r="AH29" s="49">
        <v>0</v>
      </c>
      <c r="AI29" s="49"/>
      <c r="AJ29" s="56"/>
      <c r="AK29" s="56"/>
      <c r="AL29" s="53">
        <v>356679</v>
      </c>
      <c r="AM29" s="51">
        <v>0</v>
      </c>
      <c r="AN29" s="53">
        <v>220489</v>
      </c>
      <c r="AO29" s="53">
        <v>1180455</v>
      </c>
      <c r="AP29" s="53">
        <v>2001489</v>
      </c>
      <c r="AQ29" s="51">
        <v>1667002</v>
      </c>
      <c r="AR29" s="51">
        <v>554751</v>
      </c>
      <c r="AS29" s="51">
        <v>456059</v>
      </c>
      <c r="AT29" s="51">
        <v>2509</v>
      </c>
      <c r="AU29" s="51">
        <v>861262</v>
      </c>
      <c r="AV29" s="51">
        <v>1171110</v>
      </c>
    </row>
    <row r="30" spans="1:48" ht="15">
      <c r="A30" s="47" t="s">
        <v>43</v>
      </c>
      <c r="B30" s="48">
        <v>32245.71011</v>
      </c>
      <c r="C30" s="48">
        <v>38852.410220000005</v>
      </c>
      <c r="D30" s="49">
        <v>50904.159599999999</v>
      </c>
      <c r="E30" s="49">
        <v>205122</v>
      </c>
      <c r="F30" s="49">
        <v>180859.94391999999</v>
      </c>
      <c r="G30" s="49">
        <v>205320</v>
      </c>
      <c r="H30" s="49">
        <v>134863</v>
      </c>
      <c r="I30" s="49">
        <v>210722</v>
      </c>
      <c r="J30" s="49">
        <v>217711</v>
      </c>
      <c r="K30" s="49">
        <v>205651</v>
      </c>
      <c r="L30" s="49">
        <v>131932</v>
      </c>
      <c r="M30" s="49">
        <v>130139</v>
      </c>
      <c r="N30" s="49">
        <v>124915</v>
      </c>
      <c r="O30" s="49">
        <v>124915</v>
      </c>
      <c r="P30" s="49">
        <v>104538</v>
      </c>
      <c r="Q30" s="49">
        <v>123101</v>
      </c>
      <c r="R30" s="49">
        <v>130523</v>
      </c>
      <c r="S30" s="49">
        <v>103059</v>
      </c>
      <c r="T30" s="50">
        <v>467695</v>
      </c>
      <c r="U30" s="54">
        <v>306354</v>
      </c>
      <c r="V30" s="51">
        <v>268761</v>
      </c>
      <c r="W30" s="51">
        <v>236760</v>
      </c>
      <c r="X30" s="51">
        <v>345937</v>
      </c>
      <c r="Y30" s="51">
        <v>103284</v>
      </c>
      <c r="Z30" s="51">
        <v>115355</v>
      </c>
      <c r="AA30" s="51">
        <v>110586</v>
      </c>
      <c r="AB30" s="51">
        <v>183611</v>
      </c>
      <c r="AC30" s="51">
        <v>248241</v>
      </c>
      <c r="AD30" s="51">
        <v>373109</v>
      </c>
      <c r="AE30" s="51">
        <v>324662</v>
      </c>
      <c r="AF30" s="51">
        <v>332045</v>
      </c>
      <c r="AG30" s="52"/>
      <c r="AH30" s="49">
        <v>130523</v>
      </c>
      <c r="AI30" s="49">
        <v>103059</v>
      </c>
      <c r="AJ30" s="53">
        <v>467695</v>
      </c>
      <c r="AK30" s="53">
        <v>306354</v>
      </c>
      <c r="AL30" s="53">
        <v>268761</v>
      </c>
      <c r="AM30" s="53">
        <v>236760</v>
      </c>
      <c r="AN30" s="53">
        <v>345937</v>
      </c>
      <c r="AO30" s="53">
        <v>103284</v>
      </c>
      <c r="AP30" s="53">
        <v>115355</v>
      </c>
      <c r="AQ30" s="51">
        <v>110586</v>
      </c>
      <c r="AR30" s="51">
        <v>183611</v>
      </c>
      <c r="AS30" s="51">
        <v>248241</v>
      </c>
      <c r="AT30" s="51">
        <v>373109</v>
      </c>
      <c r="AU30" s="51">
        <v>324662</v>
      </c>
      <c r="AV30" s="51">
        <v>332045</v>
      </c>
    </row>
    <row r="31" spans="1:48" ht="15">
      <c r="A31" s="47" t="s">
        <v>140</v>
      </c>
      <c r="B31" s="48"/>
      <c r="C31" s="48"/>
      <c r="D31" s="49"/>
      <c r="E31" s="49">
        <v>0</v>
      </c>
      <c r="F31" s="49"/>
      <c r="G31" s="49">
        <v>191319</v>
      </c>
      <c r="H31" s="49">
        <v>1969920</v>
      </c>
      <c r="I31" s="49">
        <v>550284</v>
      </c>
      <c r="J31" s="49">
        <v>439050</v>
      </c>
      <c r="K31" s="49">
        <v>324292</v>
      </c>
      <c r="L31" s="49">
        <v>309592</v>
      </c>
      <c r="M31" s="49">
        <v>121850</v>
      </c>
      <c r="N31" s="49">
        <v>8179</v>
      </c>
      <c r="O31" s="49">
        <v>8179</v>
      </c>
      <c r="P31" s="49">
        <v>0</v>
      </c>
      <c r="Q31" s="49" t="s">
        <v>158</v>
      </c>
      <c r="R31" s="49">
        <v>0</v>
      </c>
      <c r="S31" s="49"/>
      <c r="T31" s="50">
        <v>0</v>
      </c>
      <c r="U31" s="54"/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51">
        <v>0</v>
      </c>
      <c r="AF31" s="51">
        <v>0</v>
      </c>
      <c r="AG31" s="52"/>
      <c r="AH31" s="49">
        <v>0</v>
      </c>
      <c r="AI31" s="49"/>
      <c r="AJ31" s="57"/>
      <c r="AK31" s="57"/>
      <c r="AL31" s="51">
        <v>0</v>
      </c>
      <c r="AM31" s="51">
        <v>0</v>
      </c>
      <c r="AN31" s="51">
        <v>0</v>
      </c>
      <c r="AO31" s="51">
        <v>0</v>
      </c>
      <c r="AP31" s="51">
        <v>0</v>
      </c>
      <c r="AQ31" s="51">
        <v>0</v>
      </c>
      <c r="AR31" s="51">
        <v>0</v>
      </c>
      <c r="AS31" s="51">
        <v>0</v>
      </c>
      <c r="AT31" s="51">
        <v>0</v>
      </c>
      <c r="AU31" s="51">
        <v>0</v>
      </c>
      <c r="AV31" s="51">
        <v>0</v>
      </c>
    </row>
    <row r="32" spans="1:48" ht="15">
      <c r="A32" s="47" t="s">
        <v>312</v>
      </c>
      <c r="B32" s="48"/>
      <c r="C32" s="48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  <c r="U32" s="54"/>
      <c r="V32" s="51"/>
      <c r="W32" s="51">
        <v>0</v>
      </c>
      <c r="X32" s="51">
        <v>0</v>
      </c>
      <c r="Y32" s="51">
        <v>374623</v>
      </c>
      <c r="Z32" s="51">
        <v>419542</v>
      </c>
      <c r="AA32" s="51">
        <v>0</v>
      </c>
      <c r="AB32" s="51">
        <v>0</v>
      </c>
      <c r="AC32" s="51">
        <v>0</v>
      </c>
      <c r="AD32" s="51" t="s">
        <v>158</v>
      </c>
      <c r="AE32" s="51">
        <v>10662493</v>
      </c>
      <c r="AF32" s="51">
        <v>2471493</v>
      </c>
      <c r="AG32" s="52"/>
      <c r="AH32" s="49"/>
      <c r="AI32" s="49"/>
      <c r="AJ32" s="57"/>
      <c r="AK32" s="57"/>
      <c r="AL32" s="51">
        <v>0</v>
      </c>
      <c r="AM32" s="51">
        <v>0</v>
      </c>
      <c r="AN32" s="51">
        <v>0</v>
      </c>
      <c r="AO32" s="57">
        <v>374623</v>
      </c>
      <c r="AP32" s="57">
        <v>419542</v>
      </c>
      <c r="AQ32" s="51">
        <v>0</v>
      </c>
      <c r="AR32" s="51">
        <v>0</v>
      </c>
      <c r="AS32" s="51">
        <v>0</v>
      </c>
      <c r="AT32" s="51" t="s">
        <v>158</v>
      </c>
      <c r="AU32" s="51">
        <v>10662493</v>
      </c>
      <c r="AV32" s="51">
        <v>2471493</v>
      </c>
    </row>
    <row r="33" spans="1:48" ht="15">
      <c r="A33" s="47" t="s">
        <v>305</v>
      </c>
      <c r="B33" s="48"/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50"/>
      <c r="U33" s="54"/>
      <c r="V33" s="51"/>
      <c r="W33" s="51">
        <v>0</v>
      </c>
      <c r="X33" s="51">
        <v>393516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51">
        <v>0</v>
      </c>
      <c r="AF33" s="51">
        <v>0</v>
      </c>
      <c r="AG33" s="52"/>
      <c r="AH33" s="49"/>
      <c r="AI33" s="49"/>
      <c r="AJ33" s="57"/>
      <c r="AK33" s="57"/>
      <c r="AL33" s="51">
        <v>0</v>
      </c>
      <c r="AM33" s="51">
        <v>0</v>
      </c>
      <c r="AN33" s="53">
        <v>393516</v>
      </c>
      <c r="AO33" s="51">
        <v>0</v>
      </c>
      <c r="AP33" s="51">
        <v>0</v>
      </c>
      <c r="AQ33" s="51">
        <v>0</v>
      </c>
      <c r="AR33" s="51">
        <v>0</v>
      </c>
      <c r="AS33" s="51">
        <v>0</v>
      </c>
      <c r="AT33" s="51" t="s">
        <v>158</v>
      </c>
      <c r="AU33" s="51" t="s">
        <v>158</v>
      </c>
      <c r="AV33" s="51">
        <v>0</v>
      </c>
    </row>
    <row r="34" spans="1:48" ht="15">
      <c r="A34" s="47" t="s">
        <v>44</v>
      </c>
      <c r="B34" s="48">
        <v>770793.70981000003</v>
      </c>
      <c r="C34" s="48">
        <v>5136419.0168000003</v>
      </c>
      <c r="D34" s="49">
        <v>3536463.9894399997</v>
      </c>
      <c r="E34" s="49">
        <v>3377710</v>
      </c>
      <c r="F34" s="49">
        <v>6211965.369549999</v>
      </c>
      <c r="G34" s="49">
        <v>2877154</v>
      </c>
      <c r="H34" s="49">
        <v>12035785</v>
      </c>
      <c r="I34" s="49">
        <v>12142518</v>
      </c>
      <c r="J34" s="49">
        <v>22455945</v>
      </c>
      <c r="K34" s="49">
        <v>8125222</v>
      </c>
      <c r="L34" s="49">
        <v>13037767</v>
      </c>
      <c r="M34" s="49">
        <v>11490897</v>
      </c>
      <c r="N34" s="49">
        <v>14301859</v>
      </c>
      <c r="O34" s="49">
        <v>14301859</v>
      </c>
      <c r="P34" s="49">
        <v>4944358</v>
      </c>
      <c r="Q34" s="49">
        <v>33804860</v>
      </c>
      <c r="R34" s="49">
        <v>70969409</v>
      </c>
      <c r="S34" s="49">
        <v>73404760</v>
      </c>
      <c r="T34" s="50">
        <v>19323227</v>
      </c>
      <c r="U34" s="54">
        <v>21808874</v>
      </c>
      <c r="V34" s="51">
        <v>29860577</v>
      </c>
      <c r="W34" s="51">
        <v>33326489</v>
      </c>
      <c r="X34" s="51">
        <v>13227792</v>
      </c>
      <c r="Y34" s="51">
        <v>29019581</v>
      </c>
      <c r="Z34" s="51">
        <v>29856736</v>
      </c>
      <c r="AA34" s="51">
        <v>44516248</v>
      </c>
      <c r="AB34" s="51">
        <v>41464528</v>
      </c>
      <c r="AC34" s="51">
        <v>47032323</v>
      </c>
      <c r="AD34" s="51">
        <v>30935770</v>
      </c>
      <c r="AE34" s="51">
        <v>51063533</v>
      </c>
      <c r="AF34" s="51">
        <v>25172516</v>
      </c>
      <c r="AG34" s="52"/>
      <c r="AH34" s="49">
        <v>70969409</v>
      </c>
      <c r="AI34" s="49">
        <v>73404760</v>
      </c>
      <c r="AJ34" s="53">
        <v>19323227</v>
      </c>
      <c r="AK34" s="53">
        <v>21808874</v>
      </c>
      <c r="AL34" s="53">
        <v>29860577</v>
      </c>
      <c r="AM34" s="53">
        <v>33326489</v>
      </c>
      <c r="AN34" s="53">
        <v>13227792</v>
      </c>
      <c r="AO34" s="53">
        <v>29019581</v>
      </c>
      <c r="AP34" s="53">
        <v>29856736</v>
      </c>
      <c r="AQ34" s="51">
        <v>44516248</v>
      </c>
      <c r="AR34" s="51">
        <v>41464528</v>
      </c>
      <c r="AS34" s="51">
        <v>47032323</v>
      </c>
      <c r="AT34" s="51">
        <v>30935770</v>
      </c>
      <c r="AU34" s="51">
        <v>51063533</v>
      </c>
      <c r="AV34" s="51">
        <v>25172516</v>
      </c>
    </row>
    <row r="35" spans="1:48" ht="15">
      <c r="A35" s="242" t="s">
        <v>157</v>
      </c>
      <c r="B35" s="243"/>
      <c r="C35" s="243"/>
      <c r="D35" s="244"/>
      <c r="E35" s="244"/>
      <c r="F35" s="244"/>
      <c r="G35" s="244" t="s">
        <v>215</v>
      </c>
      <c r="H35" s="244"/>
      <c r="I35" s="244" t="s">
        <v>215</v>
      </c>
      <c r="J35" s="244"/>
      <c r="K35" s="244" t="s">
        <v>215</v>
      </c>
      <c r="L35" s="244"/>
      <c r="M35" s="244" t="s">
        <v>215</v>
      </c>
      <c r="N35" s="244">
        <v>423094</v>
      </c>
      <c r="O35" s="244">
        <v>423094</v>
      </c>
      <c r="P35" s="244" t="s">
        <v>215</v>
      </c>
      <c r="Q35" s="244" t="s">
        <v>158</v>
      </c>
      <c r="R35" s="244" t="s">
        <v>215</v>
      </c>
      <c r="S35" s="244"/>
      <c r="T35" s="245">
        <v>0</v>
      </c>
      <c r="U35" s="251"/>
      <c r="V35" s="247">
        <v>0</v>
      </c>
      <c r="W35" s="247">
        <v>0</v>
      </c>
      <c r="X35" s="247">
        <v>0</v>
      </c>
      <c r="Y35" s="247">
        <v>0</v>
      </c>
      <c r="Z35" s="247">
        <v>0</v>
      </c>
      <c r="AA35" s="247">
        <v>0</v>
      </c>
      <c r="AB35" s="247">
        <v>0</v>
      </c>
      <c r="AC35" s="247">
        <v>0</v>
      </c>
      <c r="AD35" s="247">
        <v>0</v>
      </c>
      <c r="AE35" s="247">
        <v>0</v>
      </c>
      <c r="AF35" s="247">
        <v>0</v>
      </c>
      <c r="AG35" s="52"/>
      <c r="AH35" s="244" t="s">
        <v>215</v>
      </c>
      <c r="AI35" s="244"/>
      <c r="AJ35" s="253"/>
      <c r="AK35" s="253"/>
      <c r="AL35" s="247">
        <v>0</v>
      </c>
      <c r="AM35" s="247">
        <v>0</v>
      </c>
      <c r="AN35" s="247">
        <v>0</v>
      </c>
      <c r="AO35" s="247">
        <v>0</v>
      </c>
      <c r="AP35" s="247">
        <v>0</v>
      </c>
      <c r="AQ35" s="247">
        <v>0</v>
      </c>
      <c r="AR35" s="247">
        <v>0</v>
      </c>
      <c r="AS35" s="247">
        <v>0</v>
      </c>
      <c r="AT35" s="247">
        <v>0</v>
      </c>
      <c r="AU35" s="247">
        <v>0</v>
      </c>
      <c r="AV35" s="247">
        <v>0</v>
      </c>
    </row>
    <row r="36" spans="1:48" ht="15">
      <c r="A36" s="254" t="s">
        <v>45</v>
      </c>
      <c r="B36" s="255">
        <v>11981356.10843</v>
      </c>
      <c r="C36" s="255">
        <v>17041308.101509999</v>
      </c>
      <c r="D36" s="256">
        <v>20339347.527194433</v>
      </c>
      <c r="E36" s="256">
        <v>19129215</v>
      </c>
      <c r="F36" s="256">
        <v>30972255.992215924</v>
      </c>
      <c r="G36" s="256">
        <v>25231505</v>
      </c>
      <c r="H36" s="256">
        <v>50339386</v>
      </c>
      <c r="I36" s="256">
        <v>42760912</v>
      </c>
      <c r="J36" s="256">
        <v>63352126</v>
      </c>
      <c r="K36" s="256">
        <v>47473758</v>
      </c>
      <c r="L36" s="256">
        <v>64596722</v>
      </c>
      <c r="M36" s="256">
        <v>51209461</v>
      </c>
      <c r="N36" s="256">
        <v>68485155</v>
      </c>
      <c r="O36" s="256">
        <v>68036220</v>
      </c>
      <c r="P36" s="256">
        <v>53879146</v>
      </c>
      <c r="Q36" s="256">
        <v>90465976</v>
      </c>
      <c r="R36" s="256">
        <v>122264920</v>
      </c>
      <c r="S36" s="256">
        <v>122520806.17142001</v>
      </c>
      <c r="T36" s="256">
        <v>67915913</v>
      </c>
      <c r="U36" s="256">
        <v>77342296</v>
      </c>
      <c r="V36" s="256">
        <v>79817221</v>
      </c>
      <c r="W36" s="256">
        <f>SUM(W24:W35)</f>
        <v>101486678</v>
      </c>
      <c r="X36" s="256">
        <v>81549811</v>
      </c>
      <c r="Y36" s="256">
        <v>111663999</v>
      </c>
      <c r="Z36" s="256">
        <v>105121535</v>
      </c>
      <c r="AA36" s="256">
        <v>141598169</v>
      </c>
      <c r="AB36" s="256">
        <v>128653321</v>
      </c>
      <c r="AC36" s="256">
        <v>152365448</v>
      </c>
      <c r="AD36" s="256">
        <v>136774547</v>
      </c>
      <c r="AE36" s="256">
        <v>198058140</v>
      </c>
      <c r="AF36" s="256">
        <v>179787458</v>
      </c>
      <c r="AG36" s="62"/>
      <c r="AH36" s="256">
        <v>121204696</v>
      </c>
      <c r="AI36" s="256">
        <v>122311481</v>
      </c>
      <c r="AJ36" s="256">
        <v>66171612</v>
      </c>
      <c r="AK36" s="256">
        <v>77205042</v>
      </c>
      <c r="AL36" s="256">
        <v>79749935</v>
      </c>
      <c r="AM36" s="256">
        <v>101007437</v>
      </c>
      <c r="AN36" s="256">
        <v>80993314</v>
      </c>
      <c r="AO36" s="256">
        <v>111135716</v>
      </c>
      <c r="AP36" s="256">
        <v>104907169</v>
      </c>
      <c r="AQ36" s="256">
        <v>140906315</v>
      </c>
      <c r="AR36" s="256">
        <v>128240951</v>
      </c>
      <c r="AS36" s="256">
        <v>151269843</v>
      </c>
      <c r="AT36" s="256">
        <v>136259641</v>
      </c>
      <c r="AU36" s="256">
        <v>196715072</v>
      </c>
      <c r="AV36" s="256">
        <v>178853430</v>
      </c>
    </row>
    <row r="37" spans="1:48" ht="15">
      <c r="A37" s="249"/>
      <c r="B37" s="257"/>
      <c r="C37" s="257"/>
      <c r="D37" s="258"/>
      <c r="E37" s="251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45"/>
      <c r="U37" s="251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52"/>
      <c r="AG37" s="46"/>
      <c r="AH37" s="253"/>
      <c r="AI37" s="253"/>
      <c r="AJ37" s="253"/>
      <c r="AK37" s="253"/>
      <c r="AL37" s="253"/>
      <c r="AM37" s="253"/>
      <c r="AN37" s="253"/>
      <c r="AO37" s="253"/>
      <c r="AP37" s="253"/>
      <c r="AQ37" s="252"/>
      <c r="AR37" s="252"/>
      <c r="AS37" s="252"/>
      <c r="AT37" s="252"/>
      <c r="AU37" s="252"/>
      <c r="AV37" s="252"/>
    </row>
    <row r="38" spans="1:48" ht="15">
      <c r="A38" s="254" t="s">
        <v>46</v>
      </c>
      <c r="B38" s="255">
        <v>30715028.538068131</v>
      </c>
      <c r="C38" s="255">
        <v>37852984.614009969</v>
      </c>
      <c r="D38" s="256">
        <v>55042119.189464428</v>
      </c>
      <c r="E38" s="256">
        <v>61164488</v>
      </c>
      <c r="F38" s="256">
        <v>88108432.106279999</v>
      </c>
      <c r="G38" s="256">
        <v>92634911</v>
      </c>
      <c r="H38" s="256">
        <v>141245275</v>
      </c>
      <c r="I38" s="256">
        <v>140668651</v>
      </c>
      <c r="J38" s="256">
        <v>178391850</v>
      </c>
      <c r="K38" s="256">
        <v>172919083</v>
      </c>
      <c r="L38" s="256">
        <v>226170196</v>
      </c>
      <c r="M38" s="256">
        <v>215879397</v>
      </c>
      <c r="N38" s="256">
        <v>246730588</v>
      </c>
      <c r="O38" s="256">
        <v>246730588</v>
      </c>
      <c r="P38" s="256">
        <v>235360176</v>
      </c>
      <c r="Q38" s="256">
        <v>278393188</v>
      </c>
      <c r="R38" s="256">
        <v>297651470</v>
      </c>
      <c r="S38" s="256">
        <v>295712076.15371829</v>
      </c>
      <c r="T38" s="256">
        <v>236534799</v>
      </c>
      <c r="U38" s="256">
        <v>247576237</v>
      </c>
      <c r="V38" s="256">
        <v>244845362</v>
      </c>
      <c r="W38" s="256">
        <f>W36+W21</f>
        <v>287962698</v>
      </c>
      <c r="X38" s="256">
        <v>285561779</v>
      </c>
      <c r="Y38" s="256">
        <v>301074375</v>
      </c>
      <c r="Z38" s="256">
        <v>288627663</v>
      </c>
      <c r="AA38" s="256">
        <v>392804135</v>
      </c>
      <c r="AB38" s="256">
        <v>380199512</v>
      </c>
      <c r="AC38" s="256">
        <v>414954448</v>
      </c>
      <c r="AD38" s="256">
        <v>410511936</v>
      </c>
      <c r="AE38" s="256">
        <v>500327821</v>
      </c>
      <c r="AF38" s="256">
        <v>548582818</v>
      </c>
      <c r="AG38" s="42"/>
      <c r="AH38" s="256">
        <v>328203678</v>
      </c>
      <c r="AI38" s="256">
        <v>325450268</v>
      </c>
      <c r="AJ38" s="259">
        <v>265471905</v>
      </c>
      <c r="AK38" s="259">
        <v>278461182</v>
      </c>
      <c r="AL38" s="259">
        <v>276180184</v>
      </c>
      <c r="AM38" s="259">
        <v>343288021</v>
      </c>
      <c r="AN38" s="259">
        <v>336957026</v>
      </c>
      <c r="AO38" s="259">
        <v>347561983</v>
      </c>
      <c r="AP38" s="259">
        <v>331801891</v>
      </c>
      <c r="AQ38" s="256">
        <v>462168570</v>
      </c>
      <c r="AR38" s="256">
        <v>448422314</v>
      </c>
      <c r="AS38" s="256">
        <v>495398367</v>
      </c>
      <c r="AT38" s="256">
        <v>497534393</v>
      </c>
      <c r="AU38" s="256">
        <v>604489624</v>
      </c>
      <c r="AV38" s="256">
        <v>689347061</v>
      </c>
    </row>
    <row r="39" spans="1:48" ht="15">
      <c r="A39" s="58"/>
      <c r="B39" s="64"/>
      <c r="C39" s="64"/>
      <c r="D39" s="65"/>
      <c r="E39" s="65">
        <v>0</v>
      </c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50"/>
      <c r="U39" s="55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6"/>
      <c r="AH39" s="57"/>
      <c r="AI39" s="57"/>
      <c r="AJ39" s="57"/>
      <c r="AK39" s="57"/>
      <c r="AL39" s="57"/>
      <c r="AM39" s="57"/>
      <c r="AN39" s="57"/>
      <c r="AO39" s="57"/>
      <c r="AP39" s="57"/>
      <c r="AQ39" s="42"/>
      <c r="AR39" s="42"/>
      <c r="AS39" s="42"/>
      <c r="AT39" s="42"/>
      <c r="AU39" s="42"/>
      <c r="AV39" s="42"/>
    </row>
    <row r="40" spans="1:48" ht="15">
      <c r="A40" s="66" t="s">
        <v>209</v>
      </c>
      <c r="B40" s="59"/>
      <c r="C40" s="59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0"/>
      <c r="U40" s="55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55"/>
      <c r="AI40" s="55"/>
      <c r="AJ40" s="57"/>
      <c r="AK40" s="57"/>
      <c r="AL40" s="57"/>
      <c r="AM40" s="57"/>
      <c r="AN40" s="57"/>
      <c r="AO40" s="57"/>
      <c r="AP40" s="57"/>
      <c r="AQ40" s="42"/>
      <c r="AR40" s="42"/>
      <c r="AS40" s="42"/>
      <c r="AT40" s="42"/>
      <c r="AU40" s="42"/>
      <c r="AV40" s="42"/>
    </row>
    <row r="41" spans="1:48" ht="15">
      <c r="A41" s="58" t="s">
        <v>208</v>
      </c>
      <c r="B41" s="60"/>
      <c r="C41" s="60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50"/>
      <c r="U41" s="55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62"/>
      <c r="AH41" s="57"/>
      <c r="AI41" s="57"/>
      <c r="AJ41" s="57"/>
      <c r="AK41" s="57"/>
      <c r="AL41" s="57"/>
      <c r="AM41" s="57"/>
      <c r="AN41" s="57"/>
      <c r="AO41" s="57"/>
      <c r="AP41" s="57"/>
      <c r="AQ41" s="42"/>
      <c r="AR41" s="42"/>
      <c r="AS41" s="42"/>
      <c r="AT41" s="42"/>
      <c r="AU41" s="42"/>
      <c r="AV41" s="42"/>
    </row>
    <row r="42" spans="1:48" ht="15">
      <c r="A42" s="47" t="s">
        <v>47</v>
      </c>
      <c r="B42" s="48">
        <v>284.42</v>
      </c>
      <c r="C42" s="48">
        <v>284.41999999997017</v>
      </c>
      <c r="D42" s="49">
        <v>284.41999999985097</v>
      </c>
      <c r="E42" s="49">
        <v>284</v>
      </c>
      <c r="F42" s="49">
        <v>284.41999999985097</v>
      </c>
      <c r="G42" s="49">
        <v>284</v>
      </c>
      <c r="H42" s="49">
        <v>284</v>
      </c>
      <c r="I42" s="49">
        <v>284</v>
      </c>
      <c r="J42" s="49">
        <v>284</v>
      </c>
      <c r="K42" s="49">
        <v>284</v>
      </c>
      <c r="L42" s="49">
        <v>284</v>
      </c>
      <c r="M42" s="49">
        <v>284</v>
      </c>
      <c r="N42" s="49">
        <v>284</v>
      </c>
      <c r="O42" s="49">
        <v>284</v>
      </c>
      <c r="P42" s="49">
        <v>284</v>
      </c>
      <c r="Q42" s="49">
        <v>0</v>
      </c>
      <c r="R42" s="49">
        <v>0</v>
      </c>
      <c r="S42" s="49" t="s">
        <v>158</v>
      </c>
      <c r="T42" s="50">
        <v>6711</v>
      </c>
      <c r="U42" s="54">
        <v>6711</v>
      </c>
      <c r="V42" s="51">
        <v>8906</v>
      </c>
      <c r="W42" s="51">
        <v>8906</v>
      </c>
      <c r="X42" s="51">
        <v>10585</v>
      </c>
      <c r="Y42" s="51">
        <v>10585</v>
      </c>
      <c r="Z42" s="51">
        <v>10585</v>
      </c>
      <c r="AA42" s="51">
        <v>10585</v>
      </c>
      <c r="AB42" s="51">
        <v>10585</v>
      </c>
      <c r="AC42" s="51">
        <v>10585</v>
      </c>
      <c r="AD42" s="51">
        <v>10585</v>
      </c>
      <c r="AE42" s="51">
        <v>10585</v>
      </c>
      <c r="AF42" s="51">
        <v>10586</v>
      </c>
      <c r="AG42" s="52"/>
      <c r="AH42" s="57"/>
      <c r="AI42" s="56"/>
      <c r="AJ42" s="53">
        <v>6711</v>
      </c>
      <c r="AK42" s="53">
        <v>6711</v>
      </c>
      <c r="AL42" s="53">
        <v>8906</v>
      </c>
      <c r="AM42" s="53">
        <v>8906</v>
      </c>
      <c r="AN42" s="53">
        <v>10585</v>
      </c>
      <c r="AO42" s="53">
        <v>10585</v>
      </c>
      <c r="AP42" s="53">
        <v>10585</v>
      </c>
      <c r="AQ42" s="51">
        <v>10585</v>
      </c>
      <c r="AR42" s="51">
        <v>10585</v>
      </c>
      <c r="AS42" s="51">
        <v>10585</v>
      </c>
      <c r="AT42" s="51">
        <v>10585</v>
      </c>
      <c r="AU42" s="51">
        <v>10585</v>
      </c>
      <c r="AV42" s="51">
        <v>10585</v>
      </c>
    </row>
    <row r="43" spans="1:48" ht="15">
      <c r="A43" s="47" t="s">
        <v>48</v>
      </c>
      <c r="B43" s="48">
        <v>462437.79334000015</v>
      </c>
      <c r="C43" s="48">
        <v>3693594.8855099985</v>
      </c>
      <c r="D43" s="49">
        <v>3972544.3439400024</v>
      </c>
      <c r="E43" s="49">
        <v>4288654</v>
      </c>
      <c r="F43" s="49">
        <v>4407153.6600800017</v>
      </c>
      <c r="G43" s="49">
        <v>4427554</v>
      </c>
      <c r="H43" s="49">
        <v>4427554</v>
      </c>
      <c r="I43" s="49">
        <v>17022916</v>
      </c>
      <c r="J43" s="49">
        <v>26216147</v>
      </c>
      <c r="K43" s="49">
        <v>26216147</v>
      </c>
      <c r="L43" s="49">
        <v>26216147</v>
      </c>
      <c r="M43" s="49">
        <v>26480481</v>
      </c>
      <c r="N43" s="49">
        <v>26480481</v>
      </c>
      <c r="O43" s="49">
        <v>26480481</v>
      </c>
      <c r="P43" s="49">
        <v>26480481</v>
      </c>
      <c r="Q43" s="49">
        <v>26935309</v>
      </c>
      <c r="R43" s="49">
        <v>27062751</v>
      </c>
      <c r="S43" s="49">
        <v>27062751</v>
      </c>
      <c r="T43" s="50">
        <v>27056040</v>
      </c>
      <c r="U43" s="54">
        <v>27056040</v>
      </c>
      <c r="V43" s="51">
        <v>27053874</v>
      </c>
      <c r="W43" s="51">
        <v>27053874</v>
      </c>
      <c r="X43" s="51">
        <v>47052196</v>
      </c>
      <c r="Y43" s="51">
        <v>46484618</v>
      </c>
      <c r="Z43" s="51">
        <v>46034391</v>
      </c>
      <c r="AA43" s="51">
        <v>45954277</v>
      </c>
      <c r="AB43" s="51">
        <v>45633494</v>
      </c>
      <c r="AC43" s="51">
        <v>45633494</v>
      </c>
      <c r="AD43" s="51">
        <v>45633494</v>
      </c>
      <c r="AE43" s="51">
        <v>45633494</v>
      </c>
      <c r="AF43" s="51">
        <v>45633494</v>
      </c>
      <c r="AG43" s="52"/>
      <c r="AH43" s="49">
        <v>27062751</v>
      </c>
      <c r="AI43" s="49">
        <v>27062751</v>
      </c>
      <c r="AJ43" s="53">
        <v>27056040</v>
      </c>
      <c r="AK43" s="53">
        <v>27056040</v>
      </c>
      <c r="AL43" s="53">
        <v>27053874</v>
      </c>
      <c r="AM43" s="53">
        <v>27053874</v>
      </c>
      <c r="AN43" s="53">
        <v>47052196</v>
      </c>
      <c r="AO43" s="53">
        <v>46484618</v>
      </c>
      <c r="AP43" s="53">
        <v>46034391</v>
      </c>
      <c r="AQ43" s="51">
        <v>45954277</v>
      </c>
      <c r="AR43" s="51">
        <v>45633494</v>
      </c>
      <c r="AS43" s="51">
        <v>45633494</v>
      </c>
      <c r="AT43" s="51">
        <v>45633494</v>
      </c>
      <c r="AU43" s="51">
        <v>45633494</v>
      </c>
      <c r="AV43" s="51">
        <v>45633494</v>
      </c>
    </row>
    <row r="44" spans="1:48" ht="15">
      <c r="A44" s="47" t="s">
        <v>49</v>
      </c>
      <c r="B44" s="48"/>
      <c r="C44" s="48">
        <v>0</v>
      </c>
      <c r="D44" s="49"/>
      <c r="E44" s="49">
        <v>0</v>
      </c>
      <c r="F44" s="49"/>
      <c r="G44" s="49">
        <v>0</v>
      </c>
      <c r="H44" s="49"/>
      <c r="I44" s="49">
        <v>0</v>
      </c>
      <c r="J44" s="49"/>
      <c r="K44" s="49">
        <v>0</v>
      </c>
      <c r="L44" s="49"/>
      <c r="M44" s="49">
        <v>0</v>
      </c>
      <c r="N44" s="49"/>
      <c r="O44" s="49"/>
      <c r="P44" s="49">
        <v>0</v>
      </c>
      <c r="Q44" s="49"/>
      <c r="R44" s="49">
        <v>0</v>
      </c>
      <c r="S44" s="49"/>
      <c r="T44" s="50">
        <v>0</v>
      </c>
      <c r="U44" s="54" t="s">
        <v>158</v>
      </c>
      <c r="V44" s="51">
        <v>0</v>
      </c>
      <c r="W44" s="51">
        <v>0</v>
      </c>
      <c r="X44" s="51">
        <v>0</v>
      </c>
      <c r="Y44" s="51">
        <v>0</v>
      </c>
      <c r="Z44" s="51">
        <v>0</v>
      </c>
      <c r="AA44" s="51">
        <v>0</v>
      </c>
      <c r="AB44" s="51">
        <v>0</v>
      </c>
      <c r="AC44" s="51">
        <v>0</v>
      </c>
      <c r="AD44" s="51">
        <v>0</v>
      </c>
      <c r="AE44" s="51">
        <v>0</v>
      </c>
      <c r="AF44" s="51">
        <v>0</v>
      </c>
      <c r="AG44" s="52"/>
      <c r="AH44" s="49">
        <v>0</v>
      </c>
      <c r="AI44" s="49"/>
      <c r="AJ44" s="57"/>
      <c r="AK44" s="57"/>
      <c r="AL44" s="51">
        <v>0</v>
      </c>
      <c r="AM44" s="51">
        <v>0</v>
      </c>
      <c r="AN44" s="51">
        <v>0</v>
      </c>
      <c r="AO44" s="51">
        <v>0</v>
      </c>
      <c r="AP44" s="51">
        <v>0</v>
      </c>
      <c r="AQ44" s="51">
        <v>0</v>
      </c>
      <c r="AR44" s="51">
        <v>0</v>
      </c>
      <c r="AS44" s="51">
        <v>0</v>
      </c>
      <c r="AT44" s="51">
        <v>0</v>
      </c>
      <c r="AU44" s="51">
        <v>0</v>
      </c>
      <c r="AV44" s="51">
        <v>0</v>
      </c>
    </row>
    <row r="45" spans="1:48" ht="15">
      <c r="A45" s="47" t="s">
        <v>50</v>
      </c>
      <c r="B45" s="48"/>
      <c r="C45" s="48">
        <v>0</v>
      </c>
      <c r="D45" s="49"/>
      <c r="E45" s="49">
        <v>0</v>
      </c>
      <c r="F45" s="49"/>
      <c r="G45" s="49">
        <v>0</v>
      </c>
      <c r="H45" s="49"/>
      <c r="I45" s="49">
        <v>0</v>
      </c>
      <c r="J45" s="49"/>
      <c r="K45" s="49">
        <v>0</v>
      </c>
      <c r="L45" s="49"/>
      <c r="M45" s="49">
        <v>0</v>
      </c>
      <c r="N45" s="49"/>
      <c r="O45" s="49"/>
      <c r="P45" s="49">
        <v>0</v>
      </c>
      <c r="Q45" s="49"/>
      <c r="R45" s="49">
        <v>0</v>
      </c>
      <c r="S45" s="49"/>
      <c r="T45" s="50">
        <v>0</v>
      </c>
      <c r="U45" s="54" t="s">
        <v>158</v>
      </c>
      <c r="V45" s="51">
        <v>0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1">
        <v>0</v>
      </c>
      <c r="AC45" s="51">
        <v>0</v>
      </c>
      <c r="AD45" s="51">
        <v>0</v>
      </c>
      <c r="AE45" s="51">
        <v>0</v>
      </c>
      <c r="AF45" s="51">
        <v>0</v>
      </c>
      <c r="AG45" s="52"/>
      <c r="AH45" s="49">
        <v>0</v>
      </c>
      <c r="AI45" s="49"/>
      <c r="AJ45" s="57"/>
      <c r="AK45" s="57"/>
      <c r="AL45" s="51">
        <v>0</v>
      </c>
      <c r="AM45" s="51">
        <v>0</v>
      </c>
      <c r="AN45" s="51">
        <v>0</v>
      </c>
      <c r="AO45" s="51">
        <v>0</v>
      </c>
      <c r="AP45" s="51">
        <v>0</v>
      </c>
      <c r="AQ45" s="51">
        <v>0</v>
      </c>
      <c r="AR45" s="51">
        <v>0</v>
      </c>
      <c r="AS45" s="51">
        <v>0</v>
      </c>
      <c r="AT45" s="51">
        <v>0</v>
      </c>
      <c r="AU45" s="51">
        <v>0</v>
      </c>
      <c r="AV45" s="51">
        <v>0</v>
      </c>
    </row>
    <row r="46" spans="1:48" ht="15">
      <c r="A46" s="47" t="s">
        <v>51</v>
      </c>
      <c r="B46" s="48">
        <v>0</v>
      </c>
      <c r="C46" s="48">
        <v>-15724391.999879999</v>
      </c>
      <c r="D46" s="49">
        <v>-15724391.999879999</v>
      </c>
      <c r="E46" s="49">
        <v>-15345751</v>
      </c>
      <c r="F46" s="49">
        <v>0</v>
      </c>
      <c r="G46" s="49">
        <v>0</v>
      </c>
      <c r="H46" s="49"/>
      <c r="I46" s="49">
        <v>0</v>
      </c>
      <c r="J46" s="49"/>
      <c r="K46" s="49">
        <v>0</v>
      </c>
      <c r="L46" s="49"/>
      <c r="M46" s="49">
        <v>-53647</v>
      </c>
      <c r="N46" s="49"/>
      <c r="O46" s="49"/>
      <c r="P46" s="49">
        <v>0</v>
      </c>
      <c r="Q46" s="49">
        <v>-291091</v>
      </c>
      <c r="R46" s="49">
        <v>-1011190</v>
      </c>
      <c r="S46" s="49">
        <v>-1011190</v>
      </c>
      <c r="T46" s="50">
        <v>-1011190</v>
      </c>
      <c r="U46" s="49">
        <v>-1011190</v>
      </c>
      <c r="V46" s="51">
        <v>-1011190</v>
      </c>
      <c r="W46" s="51">
        <v>-1011190</v>
      </c>
      <c r="X46" s="51">
        <v>-1011190</v>
      </c>
      <c r="Y46" s="51">
        <v>-1011190</v>
      </c>
      <c r="Z46" s="51">
        <v>-1011190</v>
      </c>
      <c r="AA46" s="51">
        <v>-1011190</v>
      </c>
      <c r="AB46" s="51">
        <v>-1011190</v>
      </c>
      <c r="AC46" s="51">
        <v>-1011190</v>
      </c>
      <c r="AD46" s="51">
        <v>-1011190</v>
      </c>
      <c r="AE46" s="51">
        <v>-1011190</v>
      </c>
      <c r="AF46" s="51">
        <v>-1011190</v>
      </c>
      <c r="AG46" s="52"/>
      <c r="AH46" s="49">
        <v>-1011190</v>
      </c>
      <c r="AI46" s="49">
        <v>-1011190</v>
      </c>
      <c r="AJ46" s="67">
        <v>-1011190</v>
      </c>
      <c r="AK46" s="67">
        <v>-1011190</v>
      </c>
      <c r="AL46" s="67">
        <v>-1011190</v>
      </c>
      <c r="AM46" s="67">
        <v>-1011190</v>
      </c>
      <c r="AN46" s="67">
        <v>-1011190</v>
      </c>
      <c r="AO46" s="67">
        <v>-1011190</v>
      </c>
      <c r="AP46" s="67">
        <v>-1011190</v>
      </c>
      <c r="AQ46" s="51">
        <v>-1011190</v>
      </c>
      <c r="AR46" s="51">
        <v>-1011190</v>
      </c>
      <c r="AS46" s="51">
        <v>-1011190</v>
      </c>
      <c r="AT46" s="51">
        <v>-1011190</v>
      </c>
      <c r="AU46" s="51">
        <v>-1011190</v>
      </c>
      <c r="AV46" s="51">
        <v>-1011190</v>
      </c>
    </row>
    <row r="47" spans="1:48" ht="15">
      <c r="A47" s="47" t="s">
        <v>275</v>
      </c>
      <c r="B47" s="48">
        <v>0</v>
      </c>
      <c r="C47" s="48">
        <v>978698.10199999996</v>
      </c>
      <c r="D47" s="49">
        <v>978698.10199999996</v>
      </c>
      <c r="E47" s="49">
        <v>1002940</v>
      </c>
      <c r="F47" s="49">
        <v>65509.786020000007</v>
      </c>
      <c r="G47" s="49">
        <v>85321</v>
      </c>
      <c r="H47" s="49">
        <v>153892</v>
      </c>
      <c r="I47" s="49">
        <v>205411</v>
      </c>
      <c r="J47" s="49">
        <v>338016</v>
      </c>
      <c r="K47" s="49">
        <v>457432</v>
      </c>
      <c r="L47" s="49">
        <v>668200</v>
      </c>
      <c r="M47" s="49">
        <v>647794</v>
      </c>
      <c r="N47" s="49">
        <v>825176</v>
      </c>
      <c r="O47" s="49">
        <v>825176</v>
      </c>
      <c r="P47" s="49">
        <v>1034371</v>
      </c>
      <c r="Q47" s="49">
        <v>633165</v>
      </c>
      <c r="R47" s="49">
        <v>249271</v>
      </c>
      <c r="S47" s="49">
        <v>390536</v>
      </c>
      <c r="T47" s="50">
        <v>280133</v>
      </c>
      <c r="U47" s="54">
        <v>46943</v>
      </c>
      <c r="V47" s="51">
        <v>0</v>
      </c>
      <c r="W47" s="51">
        <v>0</v>
      </c>
      <c r="X47" s="51">
        <v>0</v>
      </c>
      <c r="Y47" s="51">
        <v>0</v>
      </c>
      <c r="Z47" s="51">
        <v>0</v>
      </c>
      <c r="AA47" s="51">
        <v>0</v>
      </c>
      <c r="AB47" s="51">
        <v>0</v>
      </c>
      <c r="AC47" s="51">
        <v>0</v>
      </c>
      <c r="AD47" s="51">
        <v>0</v>
      </c>
      <c r="AE47" s="51">
        <v>-4766102</v>
      </c>
      <c r="AF47" s="51">
        <v>-4766102</v>
      </c>
      <c r="AG47" s="52"/>
      <c r="AH47" s="49">
        <v>249271</v>
      </c>
      <c r="AI47" s="49">
        <v>390536</v>
      </c>
      <c r="AJ47" s="53">
        <v>280133</v>
      </c>
      <c r="AK47" s="53">
        <v>46943</v>
      </c>
      <c r="AL47" s="51">
        <v>0</v>
      </c>
      <c r="AM47" s="51">
        <v>0</v>
      </c>
      <c r="AN47" s="51">
        <v>0</v>
      </c>
      <c r="AO47" s="51">
        <v>0</v>
      </c>
      <c r="AP47" s="51">
        <v>0</v>
      </c>
      <c r="AQ47" s="51">
        <v>0</v>
      </c>
      <c r="AR47" s="51">
        <v>0</v>
      </c>
      <c r="AS47" s="51">
        <v>0</v>
      </c>
      <c r="AT47" s="51">
        <v>0</v>
      </c>
      <c r="AU47" s="51">
        <v>-4766102</v>
      </c>
      <c r="AV47" s="51">
        <v>-4766102</v>
      </c>
    </row>
    <row r="48" spans="1:48" ht="15">
      <c r="A48" s="47" t="s">
        <v>52</v>
      </c>
      <c r="B48" s="48"/>
      <c r="C48" s="48"/>
      <c r="D48" s="49"/>
      <c r="E48" s="49">
        <v>0</v>
      </c>
      <c r="F48" s="49">
        <v>-42958.503479999999</v>
      </c>
      <c r="G48" s="49">
        <v>681168</v>
      </c>
      <c r="H48" s="49">
        <v>2585857</v>
      </c>
      <c r="I48" s="49">
        <v>1062961</v>
      </c>
      <c r="J48" s="49">
        <v>724642</v>
      </c>
      <c r="K48" s="49">
        <v>480132</v>
      </c>
      <c r="L48" s="49">
        <v>431570</v>
      </c>
      <c r="M48" s="49">
        <v>240590</v>
      </c>
      <c r="N48" s="49">
        <v>164886</v>
      </c>
      <c r="O48" s="49">
        <v>164886</v>
      </c>
      <c r="P48" s="49">
        <v>29077</v>
      </c>
      <c r="Q48" s="49" t="s">
        <v>158</v>
      </c>
      <c r="R48" s="49">
        <v>0</v>
      </c>
      <c r="S48" s="49"/>
      <c r="T48" s="50">
        <v>0</v>
      </c>
      <c r="U48" s="54"/>
      <c r="V48" s="51">
        <v>0</v>
      </c>
      <c r="W48" s="51">
        <v>0</v>
      </c>
      <c r="X48" s="51">
        <v>0</v>
      </c>
      <c r="Y48" s="51">
        <v>0</v>
      </c>
      <c r="Z48" s="51">
        <v>0</v>
      </c>
      <c r="AA48" s="51">
        <v>0</v>
      </c>
      <c r="AB48" s="51">
        <v>0</v>
      </c>
      <c r="AC48" s="51">
        <v>0</v>
      </c>
      <c r="AD48" s="51">
        <v>0</v>
      </c>
      <c r="AE48" s="51">
        <v>0</v>
      </c>
      <c r="AF48" s="51">
        <v>0</v>
      </c>
      <c r="AG48" s="52"/>
      <c r="AH48" s="49">
        <v>0</v>
      </c>
      <c r="AI48" s="49"/>
      <c r="AJ48" s="57"/>
      <c r="AK48" s="57"/>
      <c r="AL48" s="51">
        <v>0</v>
      </c>
      <c r="AM48" s="51">
        <v>0</v>
      </c>
      <c r="AN48" s="51">
        <v>0</v>
      </c>
      <c r="AO48" s="51">
        <v>0</v>
      </c>
      <c r="AP48" s="51">
        <v>0</v>
      </c>
      <c r="AQ48" s="51">
        <v>0</v>
      </c>
      <c r="AR48" s="51">
        <v>0</v>
      </c>
      <c r="AS48" s="51">
        <v>0</v>
      </c>
      <c r="AT48" s="51">
        <v>0</v>
      </c>
      <c r="AU48" s="51">
        <v>0</v>
      </c>
      <c r="AV48" s="51">
        <v>0</v>
      </c>
    </row>
    <row r="49" spans="1:48" ht="15">
      <c r="A49" s="47" t="s">
        <v>382</v>
      </c>
      <c r="B49" s="48"/>
      <c r="C49" s="48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50"/>
      <c r="U49" s="54"/>
      <c r="V49" s="51"/>
      <c r="W49" s="51"/>
      <c r="X49" s="51">
        <v>0</v>
      </c>
      <c r="Y49" s="51">
        <v>0</v>
      </c>
      <c r="Z49" s="51">
        <v>0</v>
      </c>
      <c r="AA49" s="51">
        <v>0</v>
      </c>
      <c r="AB49" s="51">
        <v>0</v>
      </c>
      <c r="AC49" s="51">
        <v>0</v>
      </c>
      <c r="AD49" s="51">
        <v>0</v>
      </c>
      <c r="AE49" s="51">
        <v>942704</v>
      </c>
      <c r="AF49" s="51">
        <v>1089142</v>
      </c>
      <c r="AG49" s="52"/>
      <c r="AH49" s="49"/>
      <c r="AI49" s="49"/>
      <c r="AJ49" s="57"/>
      <c r="AK49" s="57"/>
      <c r="AL49" s="51"/>
      <c r="AM49" s="51"/>
      <c r="AN49" s="51">
        <v>0</v>
      </c>
      <c r="AO49" s="51">
        <v>0</v>
      </c>
      <c r="AP49" s="51">
        <v>0</v>
      </c>
      <c r="AQ49" s="51">
        <v>0</v>
      </c>
      <c r="AR49" s="51">
        <v>0</v>
      </c>
      <c r="AS49" s="51">
        <v>0</v>
      </c>
      <c r="AT49" s="51">
        <v>0</v>
      </c>
      <c r="AU49" s="51">
        <v>935604.3</v>
      </c>
      <c r="AV49" s="51">
        <v>991707</v>
      </c>
    </row>
    <row r="50" spans="1:48" ht="15">
      <c r="A50" s="242" t="s">
        <v>53</v>
      </c>
      <c r="B50" s="243">
        <v>2219549.8433081415</v>
      </c>
      <c r="C50" s="243">
        <v>4673728.6321984436</v>
      </c>
      <c r="D50" s="244">
        <v>9809527.70178877</v>
      </c>
      <c r="E50" s="244">
        <v>12485190</v>
      </c>
      <c r="F50" s="244">
        <v>307478.09027998254</v>
      </c>
      <c r="G50" s="244">
        <v>3166359</v>
      </c>
      <c r="H50" s="244">
        <v>9562789</v>
      </c>
      <c r="I50" s="244">
        <v>12528343</v>
      </c>
      <c r="J50" s="244">
        <v>19850882</v>
      </c>
      <c r="K50" s="244">
        <v>24176882</v>
      </c>
      <c r="L50" s="244">
        <v>31052910</v>
      </c>
      <c r="M50" s="244">
        <v>35544609</v>
      </c>
      <c r="N50" s="244">
        <v>44316449</v>
      </c>
      <c r="O50" s="244">
        <v>44316449</v>
      </c>
      <c r="P50" s="244">
        <v>49411628</v>
      </c>
      <c r="Q50" s="244">
        <v>55473276</v>
      </c>
      <c r="R50" s="244">
        <v>51284380</v>
      </c>
      <c r="S50" s="244">
        <v>53633838.7300146</v>
      </c>
      <c r="T50" s="245">
        <v>63105283</v>
      </c>
      <c r="U50" s="246">
        <v>71214576</v>
      </c>
      <c r="V50" s="247">
        <v>76624360</v>
      </c>
      <c r="W50" s="247">
        <v>84907243</v>
      </c>
      <c r="X50" s="247">
        <v>88265608</v>
      </c>
      <c r="Y50" s="247">
        <v>89757399</v>
      </c>
      <c r="Z50" s="247">
        <v>87353467</v>
      </c>
      <c r="AA50" s="247">
        <v>87928651</v>
      </c>
      <c r="AB50" s="247">
        <v>98866856</v>
      </c>
      <c r="AC50" s="247">
        <v>112441320</v>
      </c>
      <c r="AD50" s="247">
        <v>128249358</v>
      </c>
      <c r="AE50" s="247">
        <v>150711105</v>
      </c>
      <c r="AF50" s="247">
        <v>163552296</v>
      </c>
      <c r="AG50" s="52"/>
      <c r="AH50" s="244">
        <v>49673826</v>
      </c>
      <c r="AI50" s="244">
        <v>51708795</v>
      </c>
      <c r="AJ50" s="248">
        <v>60734784</v>
      </c>
      <c r="AK50" s="248">
        <v>68382844</v>
      </c>
      <c r="AL50" s="248">
        <v>73535016</v>
      </c>
      <c r="AM50" s="248">
        <v>80909333</v>
      </c>
      <c r="AN50" s="248">
        <v>84139721</v>
      </c>
      <c r="AO50" s="248">
        <v>84520762</v>
      </c>
      <c r="AP50" s="248">
        <v>81444667</v>
      </c>
      <c r="AQ50" s="247">
        <v>81891388</v>
      </c>
      <c r="AR50" s="247">
        <v>92139206</v>
      </c>
      <c r="AS50" s="247">
        <v>104354780</v>
      </c>
      <c r="AT50" s="247">
        <v>118668964</v>
      </c>
      <c r="AU50" s="247">
        <v>139249010</v>
      </c>
      <c r="AV50" s="247">
        <v>149861837</v>
      </c>
    </row>
    <row r="51" spans="1:48" ht="15">
      <c r="A51" s="249" t="s">
        <v>210</v>
      </c>
      <c r="B51" s="250">
        <v>2682272.0566481417</v>
      </c>
      <c r="C51" s="250">
        <v>-6378085.9601715561</v>
      </c>
      <c r="D51" s="251">
        <v>-963337.43215122633</v>
      </c>
      <c r="E51" s="251">
        <v>2431317</v>
      </c>
      <c r="F51" s="251">
        <v>4737467.4528999841</v>
      </c>
      <c r="G51" s="251">
        <v>8360686</v>
      </c>
      <c r="H51" s="251">
        <v>16730376</v>
      </c>
      <c r="I51" s="251">
        <v>30819915</v>
      </c>
      <c r="J51" s="251">
        <v>47129971</v>
      </c>
      <c r="K51" s="251">
        <v>51330877</v>
      </c>
      <c r="L51" s="251">
        <v>58369111</v>
      </c>
      <c r="M51" s="251">
        <v>62860111</v>
      </c>
      <c r="N51" s="251">
        <v>71787276</v>
      </c>
      <c r="O51" s="251">
        <v>71787276</v>
      </c>
      <c r="P51" s="251">
        <v>76955841</v>
      </c>
      <c r="Q51" s="251">
        <v>82750659</v>
      </c>
      <c r="R51" s="251">
        <v>77585212</v>
      </c>
      <c r="S51" s="251">
        <v>80075935.730014592</v>
      </c>
      <c r="T51" s="252">
        <v>89436977</v>
      </c>
      <c r="U51" s="251">
        <v>97313080</v>
      </c>
      <c r="V51" s="252">
        <v>102675950</v>
      </c>
      <c r="W51" s="252">
        <f>SUM(W42:W50)</f>
        <v>110958833</v>
      </c>
      <c r="X51" s="252">
        <v>134317199</v>
      </c>
      <c r="Y51" s="252">
        <v>135241412</v>
      </c>
      <c r="Z51" s="252">
        <v>132387253</v>
      </c>
      <c r="AA51" s="252">
        <v>132882323</v>
      </c>
      <c r="AB51" s="252">
        <v>143499745</v>
      </c>
      <c r="AC51" s="252">
        <v>157074209</v>
      </c>
      <c r="AD51" s="252">
        <v>172882247</v>
      </c>
      <c r="AE51" s="252">
        <v>191520596</v>
      </c>
      <c r="AF51" s="252">
        <v>204508226</v>
      </c>
      <c r="AG51" s="42"/>
      <c r="AH51" s="251">
        <v>75974658</v>
      </c>
      <c r="AI51" s="251">
        <v>78150892</v>
      </c>
      <c r="AJ51" s="260">
        <v>87066478</v>
      </c>
      <c r="AK51" s="260">
        <v>94481348</v>
      </c>
      <c r="AL51" s="252">
        <v>99586606</v>
      </c>
      <c r="AM51" s="252">
        <v>106960923</v>
      </c>
      <c r="AN51" s="252">
        <v>130191312</v>
      </c>
      <c r="AO51" s="252">
        <v>130004775</v>
      </c>
      <c r="AP51" s="252">
        <v>126478453</v>
      </c>
      <c r="AQ51" s="252">
        <v>126845060</v>
      </c>
      <c r="AR51" s="252">
        <v>136772095</v>
      </c>
      <c r="AS51" s="252">
        <v>148987669</v>
      </c>
      <c r="AT51" s="252">
        <v>163301853</v>
      </c>
      <c r="AU51" s="252">
        <v>180051401.30000001</v>
      </c>
      <c r="AV51" s="252">
        <v>190720331</v>
      </c>
    </row>
    <row r="52" spans="1:48" ht="15">
      <c r="A52" s="58"/>
      <c r="B52" s="68"/>
      <c r="C52" s="68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 t="s">
        <v>215</v>
      </c>
      <c r="Q52" s="69"/>
      <c r="R52" s="69"/>
      <c r="S52" s="69"/>
      <c r="T52" s="50"/>
      <c r="U52" s="55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70"/>
      <c r="AH52" s="57"/>
      <c r="AI52" s="57"/>
      <c r="AJ52" s="57"/>
      <c r="AK52" s="57"/>
      <c r="AL52" s="57"/>
      <c r="AM52" s="57"/>
      <c r="AN52" s="57"/>
      <c r="AO52" s="57"/>
      <c r="AP52" s="57"/>
      <c r="AQ52" s="42"/>
      <c r="AR52" s="42"/>
      <c r="AS52" s="42"/>
      <c r="AT52" s="42"/>
      <c r="AU52" s="42"/>
      <c r="AV52" s="42"/>
    </row>
    <row r="53" spans="1:48" ht="15">
      <c r="A53" s="58" t="s">
        <v>54</v>
      </c>
      <c r="B53" s="60"/>
      <c r="C53" s="60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>
        <v>0</v>
      </c>
      <c r="Q53" s="61"/>
      <c r="R53" s="61"/>
      <c r="S53" s="61"/>
      <c r="T53" s="50"/>
      <c r="U53" s="55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62"/>
      <c r="AH53" s="57"/>
      <c r="AI53" s="57"/>
      <c r="AJ53" s="57"/>
      <c r="AK53" s="57"/>
      <c r="AL53" s="57"/>
      <c r="AM53" s="57"/>
      <c r="AN53" s="57"/>
      <c r="AO53" s="57"/>
      <c r="AP53" s="57"/>
      <c r="AQ53" s="42"/>
      <c r="AR53" s="42"/>
      <c r="AS53" s="42"/>
      <c r="AT53" s="42"/>
      <c r="AU53" s="42"/>
      <c r="AV53" s="42"/>
    </row>
    <row r="54" spans="1:48" ht="15">
      <c r="A54" s="47" t="s">
        <v>55</v>
      </c>
      <c r="B54" s="48"/>
      <c r="C54" s="48">
        <v>24884900.038380001</v>
      </c>
      <c r="D54" s="49">
        <v>24978988.111820001</v>
      </c>
      <c r="E54" s="49">
        <v>34902652</v>
      </c>
      <c r="F54" s="49">
        <v>39849089.170199998</v>
      </c>
      <c r="G54" s="49">
        <v>44845768</v>
      </c>
      <c r="H54" s="49">
        <v>58519948</v>
      </c>
      <c r="I54" s="49">
        <v>55275053</v>
      </c>
      <c r="J54" s="49">
        <v>65149097</v>
      </c>
      <c r="K54" s="49">
        <v>61021718</v>
      </c>
      <c r="L54" s="49">
        <v>66955931</v>
      </c>
      <c r="M54" s="49">
        <v>78542837</v>
      </c>
      <c r="N54" s="49">
        <v>62194204</v>
      </c>
      <c r="O54" s="49">
        <v>62194204</v>
      </c>
      <c r="P54" s="49">
        <v>83452165</v>
      </c>
      <c r="Q54" s="49">
        <v>106341291</v>
      </c>
      <c r="R54" s="49">
        <v>87063670</v>
      </c>
      <c r="S54" s="49">
        <v>82110441</v>
      </c>
      <c r="T54" s="50">
        <v>76209399</v>
      </c>
      <c r="U54" s="54">
        <v>45941038</v>
      </c>
      <c r="V54" s="51">
        <v>57928733</v>
      </c>
      <c r="W54" s="51">
        <v>66912432</v>
      </c>
      <c r="X54" s="51">
        <v>25975325</v>
      </c>
      <c r="Y54" s="51">
        <v>26967534</v>
      </c>
      <c r="Z54" s="51">
        <v>67908251</v>
      </c>
      <c r="AA54" s="51">
        <v>97502958</v>
      </c>
      <c r="AB54" s="51">
        <v>77547015</v>
      </c>
      <c r="AC54" s="51">
        <v>49596808</v>
      </c>
      <c r="AD54" s="51">
        <v>43117812</v>
      </c>
      <c r="AE54" s="51">
        <v>44458630</v>
      </c>
      <c r="AF54" s="51">
        <v>100030371</v>
      </c>
      <c r="AG54" s="52"/>
      <c r="AH54" s="49">
        <v>87063670</v>
      </c>
      <c r="AI54" s="49">
        <v>82110441</v>
      </c>
      <c r="AJ54" s="53">
        <v>76209399</v>
      </c>
      <c r="AK54" s="53">
        <v>45941038</v>
      </c>
      <c r="AL54" s="53">
        <v>57928733</v>
      </c>
      <c r="AM54" s="53">
        <v>66912432</v>
      </c>
      <c r="AN54" s="53">
        <v>25975325</v>
      </c>
      <c r="AO54" s="53">
        <v>26967534</v>
      </c>
      <c r="AP54" s="53">
        <v>67908251</v>
      </c>
      <c r="AQ54" s="51">
        <v>97502958</v>
      </c>
      <c r="AR54" s="51">
        <v>77547015</v>
      </c>
      <c r="AS54" s="51">
        <v>49596808</v>
      </c>
      <c r="AT54" s="51">
        <v>43117812</v>
      </c>
      <c r="AU54" s="51">
        <v>44458630</v>
      </c>
      <c r="AV54" s="51">
        <v>100030371</v>
      </c>
    </row>
    <row r="55" spans="1:48" ht="15">
      <c r="A55" s="47" t="s">
        <v>56</v>
      </c>
      <c r="B55" s="49"/>
      <c r="C55" s="49">
        <v>114641.19493999046</v>
      </c>
      <c r="D55" s="49">
        <v>705323.01456180995</v>
      </c>
      <c r="E55" s="49">
        <v>1573742</v>
      </c>
      <c r="F55" s="49">
        <v>1639997.4234000002</v>
      </c>
      <c r="G55" s="49">
        <v>2682301</v>
      </c>
      <c r="H55" s="49">
        <v>3750189</v>
      </c>
      <c r="I55" s="49">
        <v>4161537</v>
      </c>
      <c r="J55" s="49">
        <v>5229804</v>
      </c>
      <c r="K55" s="49">
        <v>6425455</v>
      </c>
      <c r="L55" s="49">
        <v>7359998</v>
      </c>
      <c r="M55" s="49">
        <v>8320045</v>
      </c>
      <c r="N55" s="49">
        <v>8386732</v>
      </c>
      <c r="O55" s="49">
        <v>8386732</v>
      </c>
      <c r="P55" s="49">
        <v>10513364</v>
      </c>
      <c r="Q55" s="49">
        <v>10039756</v>
      </c>
      <c r="R55" s="49">
        <v>8742302</v>
      </c>
      <c r="S55" s="49">
        <v>6989748.93250365</v>
      </c>
      <c r="T55" s="50">
        <v>7786076</v>
      </c>
      <c r="U55" s="54">
        <v>7230485</v>
      </c>
      <c r="V55" s="51">
        <v>8395252</v>
      </c>
      <c r="W55" s="51">
        <v>8474090</v>
      </c>
      <c r="X55" s="51">
        <v>8929113</v>
      </c>
      <c r="Y55" s="51">
        <v>4234279</v>
      </c>
      <c r="Z55" s="51">
        <v>3996325</v>
      </c>
      <c r="AA55" s="51">
        <v>9483397</v>
      </c>
      <c r="AB55" s="51">
        <v>10481733</v>
      </c>
      <c r="AC55" s="51">
        <v>13961391</v>
      </c>
      <c r="AD55" s="51">
        <v>16181026</v>
      </c>
      <c r="AE55" s="51">
        <v>19058607</v>
      </c>
      <c r="AF55" s="51">
        <v>22615605</v>
      </c>
      <c r="AG55" s="52"/>
      <c r="AH55" s="49">
        <v>8339663</v>
      </c>
      <c r="AI55" s="49">
        <v>6508488</v>
      </c>
      <c r="AJ55" s="53">
        <v>7193451</v>
      </c>
      <c r="AK55" s="53">
        <v>6522551</v>
      </c>
      <c r="AL55" s="53">
        <v>7622915</v>
      </c>
      <c r="AM55" s="53">
        <v>7485860</v>
      </c>
      <c r="AN55" s="53">
        <v>7925443</v>
      </c>
      <c r="AO55" s="53">
        <v>2964925</v>
      </c>
      <c r="AP55" s="53">
        <v>2522041</v>
      </c>
      <c r="AQ55" s="51">
        <v>7974110</v>
      </c>
      <c r="AR55" s="51">
        <v>8799822</v>
      </c>
      <c r="AS55" s="51">
        <v>11759122</v>
      </c>
      <c r="AT55" s="51">
        <v>13414056</v>
      </c>
      <c r="AU55" s="51">
        <v>15508296</v>
      </c>
      <c r="AV55" s="51">
        <v>18223420</v>
      </c>
    </row>
    <row r="56" spans="1:48" ht="15">
      <c r="A56" s="47" t="s">
        <v>57</v>
      </c>
      <c r="B56" s="49"/>
      <c r="C56" s="49">
        <v>201047.21581565496</v>
      </c>
      <c r="D56" s="49">
        <v>130089.01453345027</v>
      </c>
      <c r="E56" s="49">
        <v>326138</v>
      </c>
      <c r="F56" s="49">
        <v>370939.2874420766</v>
      </c>
      <c r="G56" s="49">
        <v>29804</v>
      </c>
      <c r="H56" s="49">
        <v>28357</v>
      </c>
      <c r="I56" s="49">
        <v>17487</v>
      </c>
      <c r="J56" s="49">
        <v>24564</v>
      </c>
      <c r="K56" s="49">
        <v>9470</v>
      </c>
      <c r="L56" s="49">
        <v>2137</v>
      </c>
      <c r="M56" s="49">
        <v>349</v>
      </c>
      <c r="N56" s="49">
        <v>0</v>
      </c>
      <c r="O56" s="49">
        <v>0</v>
      </c>
      <c r="P56" s="49">
        <v>0</v>
      </c>
      <c r="Q56" s="49"/>
      <c r="R56" s="49" t="s">
        <v>158</v>
      </c>
      <c r="S56" s="49" t="s">
        <v>158</v>
      </c>
      <c r="T56" s="50">
        <v>0</v>
      </c>
      <c r="U56" s="49" t="s">
        <v>158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51">
        <v>0</v>
      </c>
      <c r="AF56" s="51">
        <v>0</v>
      </c>
      <c r="AG56" s="52"/>
      <c r="AH56" s="49" t="s">
        <v>158</v>
      </c>
      <c r="AI56" s="49"/>
      <c r="AJ56" s="57"/>
      <c r="AK56" s="57"/>
      <c r="AL56" s="51">
        <v>0</v>
      </c>
      <c r="AM56" s="51">
        <v>0</v>
      </c>
      <c r="AN56" s="51">
        <v>0</v>
      </c>
      <c r="AO56" s="51">
        <v>0</v>
      </c>
      <c r="AP56" s="51">
        <v>0</v>
      </c>
      <c r="AQ56" s="51">
        <v>0</v>
      </c>
      <c r="AR56" s="51">
        <v>0</v>
      </c>
      <c r="AS56" s="51">
        <v>0</v>
      </c>
      <c r="AT56" s="51">
        <v>0</v>
      </c>
      <c r="AU56" s="51">
        <v>0</v>
      </c>
      <c r="AV56" s="51">
        <v>0</v>
      </c>
    </row>
    <row r="57" spans="1:48" ht="15">
      <c r="A57" s="47" t="s">
        <v>276</v>
      </c>
      <c r="B57" s="71"/>
      <c r="C57" s="71">
        <v>76256.137390000004</v>
      </c>
      <c r="D57" s="54">
        <v>65419.222239999996</v>
      </c>
      <c r="E57" s="54">
        <v>56819</v>
      </c>
      <c r="F57" s="54">
        <v>50428.518959999994</v>
      </c>
      <c r="G57" s="54">
        <v>42773</v>
      </c>
      <c r="H57" s="54">
        <v>35465</v>
      </c>
      <c r="I57" s="54">
        <v>27301</v>
      </c>
      <c r="J57" s="54"/>
      <c r="K57" s="54" t="s">
        <v>215</v>
      </c>
      <c r="L57" s="54"/>
      <c r="M57" s="54" t="s">
        <v>215</v>
      </c>
      <c r="N57" s="54"/>
      <c r="O57" s="54"/>
      <c r="P57" s="54">
        <v>0</v>
      </c>
      <c r="Q57" s="54"/>
      <c r="R57" s="54" t="s">
        <v>158</v>
      </c>
      <c r="S57" s="54" t="s">
        <v>158</v>
      </c>
      <c r="T57" s="50">
        <v>0</v>
      </c>
      <c r="U57" s="54" t="s">
        <v>158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51">
        <v>0</v>
      </c>
      <c r="AF57" s="51">
        <v>0</v>
      </c>
      <c r="AG57" s="51"/>
      <c r="AH57" s="49">
        <v>30747074</v>
      </c>
      <c r="AI57" s="49">
        <v>29520222</v>
      </c>
      <c r="AJ57" s="53">
        <v>30511900</v>
      </c>
      <c r="AK57" s="53">
        <v>31327074</v>
      </c>
      <c r="AL57" s="53">
        <v>31753464</v>
      </c>
      <c r="AM57" s="53">
        <v>54149744</v>
      </c>
      <c r="AN57" s="53">
        <v>50712174</v>
      </c>
      <c r="AO57" s="53">
        <v>47019285</v>
      </c>
      <c r="AP57" s="53">
        <v>45020876</v>
      </c>
      <c r="AQ57" s="51">
        <v>67958193</v>
      </c>
      <c r="AR57" s="51">
        <v>67935252</v>
      </c>
      <c r="AS57" s="51">
        <v>79260333</v>
      </c>
      <c r="AT57" s="51">
        <v>87163967</v>
      </c>
      <c r="AU57" s="51">
        <v>104632227</v>
      </c>
      <c r="AV57" s="51">
        <v>140768777</v>
      </c>
    </row>
    <row r="58" spans="1:48" ht="15">
      <c r="A58" s="242" t="s">
        <v>277</v>
      </c>
      <c r="B58" s="261"/>
      <c r="C58" s="261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5"/>
      <c r="U58" s="246"/>
      <c r="V58" s="247">
        <v>303355</v>
      </c>
      <c r="W58" s="247">
        <v>503091</v>
      </c>
      <c r="X58" s="247">
        <v>175446</v>
      </c>
      <c r="Y58" s="247">
        <v>196470</v>
      </c>
      <c r="Z58" s="247">
        <v>163505</v>
      </c>
      <c r="AA58" s="247">
        <v>288509</v>
      </c>
      <c r="AB58" s="247">
        <v>387112</v>
      </c>
      <c r="AC58" s="247">
        <v>634170</v>
      </c>
      <c r="AD58" s="247">
        <v>1474093</v>
      </c>
      <c r="AE58" s="247">
        <v>6531216</v>
      </c>
      <c r="AF58" s="247">
        <v>2000523</v>
      </c>
      <c r="AG58" s="51"/>
      <c r="AH58" s="244"/>
      <c r="AI58" s="244"/>
      <c r="AJ58" s="248"/>
      <c r="AK58" s="248"/>
      <c r="AL58" s="248">
        <v>303355</v>
      </c>
      <c r="AM58" s="248">
        <v>503091</v>
      </c>
      <c r="AN58" s="248">
        <v>175446</v>
      </c>
      <c r="AO58" s="248">
        <v>196470</v>
      </c>
      <c r="AP58" s="248">
        <v>163505</v>
      </c>
      <c r="AQ58" s="247">
        <v>288509</v>
      </c>
      <c r="AR58" s="247">
        <v>387112</v>
      </c>
      <c r="AS58" s="247">
        <v>634170</v>
      </c>
      <c r="AT58" s="247">
        <v>1474093</v>
      </c>
      <c r="AU58" s="247">
        <v>6531216</v>
      </c>
      <c r="AV58" s="247">
        <v>2000523</v>
      </c>
    </row>
    <row r="59" spans="1:48" ht="15">
      <c r="A59" s="249" t="s">
        <v>58</v>
      </c>
      <c r="B59" s="250"/>
      <c r="C59" s="250">
        <v>25276844.586525645</v>
      </c>
      <c r="D59" s="251">
        <v>25879819.363155261</v>
      </c>
      <c r="E59" s="251">
        <v>36859351</v>
      </c>
      <c r="F59" s="251">
        <v>41910454.40000207</v>
      </c>
      <c r="G59" s="251">
        <v>47600646</v>
      </c>
      <c r="H59" s="251">
        <v>62333959</v>
      </c>
      <c r="I59" s="251">
        <v>59481378</v>
      </c>
      <c r="J59" s="251">
        <v>70403465</v>
      </c>
      <c r="K59" s="251">
        <v>67456643</v>
      </c>
      <c r="L59" s="251">
        <v>74318066</v>
      </c>
      <c r="M59" s="251">
        <v>86863231</v>
      </c>
      <c r="N59" s="251">
        <v>70580936</v>
      </c>
      <c r="O59" s="251">
        <v>70580936</v>
      </c>
      <c r="P59" s="251">
        <v>93965529</v>
      </c>
      <c r="Q59" s="251">
        <v>116381047</v>
      </c>
      <c r="R59" s="251">
        <v>95805972</v>
      </c>
      <c r="S59" s="251">
        <v>89100189.932503656</v>
      </c>
      <c r="T59" s="251">
        <v>83995475</v>
      </c>
      <c r="U59" s="251">
        <v>53171523</v>
      </c>
      <c r="V59" s="251">
        <v>66627340</v>
      </c>
      <c r="W59" s="251">
        <f>SUM(W54:W58)</f>
        <v>75889613</v>
      </c>
      <c r="X59" s="251">
        <v>35079884</v>
      </c>
      <c r="Y59" s="251">
        <v>31398283</v>
      </c>
      <c r="Z59" s="251">
        <v>72068081</v>
      </c>
      <c r="AA59" s="251">
        <v>107274864</v>
      </c>
      <c r="AB59" s="251">
        <v>88415860</v>
      </c>
      <c r="AC59" s="251">
        <v>64192369</v>
      </c>
      <c r="AD59" s="251">
        <v>60772931</v>
      </c>
      <c r="AE59" s="251">
        <v>70048453</v>
      </c>
      <c r="AF59" s="251">
        <v>124646499</v>
      </c>
      <c r="AG59" s="42"/>
      <c r="AH59" s="251">
        <v>126150407</v>
      </c>
      <c r="AI59" s="251">
        <v>118139151</v>
      </c>
      <c r="AJ59" s="260">
        <v>113914750</v>
      </c>
      <c r="AK59" s="260">
        <v>83790663</v>
      </c>
      <c r="AL59" s="260">
        <v>97608467</v>
      </c>
      <c r="AM59" s="260">
        <v>129051127</v>
      </c>
      <c r="AN59" s="260">
        <v>84788388</v>
      </c>
      <c r="AO59" s="260">
        <v>77148214</v>
      </c>
      <c r="AP59" s="260">
        <v>115614673</v>
      </c>
      <c r="AQ59" s="251">
        <v>173723770</v>
      </c>
      <c r="AR59" s="251">
        <v>154669201</v>
      </c>
      <c r="AS59" s="251">
        <v>141250433</v>
      </c>
      <c r="AT59" s="251">
        <v>145169928</v>
      </c>
      <c r="AU59" s="251">
        <v>171130369</v>
      </c>
      <c r="AV59" s="251">
        <v>261023091</v>
      </c>
    </row>
    <row r="60" spans="1:48" ht="15">
      <c r="A60" s="58"/>
      <c r="B60" s="60"/>
      <c r="C60" s="60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50"/>
      <c r="U60" s="55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62"/>
      <c r="AH60" s="49"/>
      <c r="AI60" s="49"/>
      <c r="AJ60" s="57"/>
      <c r="AK60" s="57"/>
      <c r="AL60" s="57"/>
      <c r="AM60" s="57"/>
      <c r="AN60" s="57"/>
      <c r="AO60" s="57"/>
      <c r="AP60" s="57"/>
      <c r="AQ60" s="42"/>
      <c r="AR60" s="42"/>
      <c r="AS60" s="42"/>
      <c r="AT60" s="42"/>
      <c r="AU60" s="42"/>
      <c r="AV60" s="42"/>
    </row>
    <row r="61" spans="1:48" ht="15">
      <c r="A61" s="58" t="s">
        <v>59</v>
      </c>
      <c r="B61" s="60"/>
      <c r="C61" s="60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50"/>
      <c r="U61" s="55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62"/>
      <c r="AH61" s="57"/>
      <c r="AI61" s="57"/>
      <c r="AJ61" s="57"/>
      <c r="AK61" s="57"/>
      <c r="AL61" s="57"/>
      <c r="AM61" s="57"/>
      <c r="AN61" s="57"/>
      <c r="AO61" s="57"/>
      <c r="AP61" s="57"/>
      <c r="AQ61" s="42"/>
      <c r="AR61" s="42"/>
      <c r="AS61" s="42"/>
      <c r="AT61" s="42"/>
      <c r="AU61" s="42"/>
      <c r="AV61" s="42"/>
    </row>
    <row r="62" spans="1:48" ht="15">
      <c r="A62" s="47" t="s">
        <v>143</v>
      </c>
      <c r="B62" s="48">
        <v>7725920.1539200004</v>
      </c>
      <c r="C62" s="48">
        <v>0</v>
      </c>
      <c r="D62" s="49">
        <v>3833003.8999800002</v>
      </c>
      <c r="E62" s="49">
        <v>2858460</v>
      </c>
      <c r="F62" s="49">
        <v>6143086.8834100002</v>
      </c>
      <c r="G62" s="49">
        <v>8998726</v>
      </c>
      <c r="H62" s="49">
        <v>12695422</v>
      </c>
      <c r="I62" s="49">
        <v>16337110</v>
      </c>
      <c r="J62" s="49">
        <v>10791854</v>
      </c>
      <c r="K62" s="49">
        <v>14216823</v>
      </c>
      <c r="L62" s="49">
        <v>35245120</v>
      </c>
      <c r="M62" s="49">
        <v>31285345</v>
      </c>
      <c r="N62" s="49">
        <v>44888131</v>
      </c>
      <c r="O62" s="49">
        <v>44888131</v>
      </c>
      <c r="P62" s="49">
        <v>24882104</v>
      </c>
      <c r="Q62" s="49">
        <v>20738998</v>
      </c>
      <c r="R62" s="49">
        <v>83196588</v>
      </c>
      <c r="S62" s="49">
        <v>68430816</v>
      </c>
      <c r="T62" s="50">
        <v>18572137</v>
      </c>
      <c r="U62" s="54">
        <v>33010536</v>
      </c>
      <c r="V62" s="51">
        <v>30440707</v>
      </c>
      <c r="W62" s="51">
        <v>21502003</v>
      </c>
      <c r="X62" s="51">
        <v>57154389</v>
      </c>
      <c r="Y62" s="51">
        <v>54155037</v>
      </c>
      <c r="Z62" s="51">
        <v>21207235</v>
      </c>
      <c r="AA62" s="51">
        <v>42419327</v>
      </c>
      <c r="AB62" s="51">
        <v>56377678</v>
      </c>
      <c r="AC62" s="51">
        <v>58328694</v>
      </c>
      <c r="AD62" s="51">
        <v>56982989</v>
      </c>
      <c r="AE62" s="51">
        <v>55440666</v>
      </c>
      <c r="AF62" s="51">
        <v>42553313</v>
      </c>
      <c r="AG62" s="52"/>
      <c r="AH62" s="49">
        <v>83196588</v>
      </c>
      <c r="AI62" s="49">
        <v>68430816</v>
      </c>
      <c r="AJ62" s="53">
        <v>18572137</v>
      </c>
      <c r="AK62" s="53">
        <v>33010536</v>
      </c>
      <c r="AL62" s="53">
        <v>30440707</v>
      </c>
      <c r="AM62" s="53">
        <v>21502003</v>
      </c>
      <c r="AN62" s="53">
        <v>57154389</v>
      </c>
      <c r="AO62" s="53">
        <v>54155037</v>
      </c>
      <c r="AP62" s="53">
        <v>21207235</v>
      </c>
      <c r="AQ62" s="51">
        <v>42419327</v>
      </c>
      <c r="AR62" s="51">
        <v>56377678</v>
      </c>
      <c r="AS62" s="51">
        <v>58328694</v>
      </c>
      <c r="AT62" s="51">
        <v>56982989</v>
      </c>
      <c r="AU62" s="51">
        <v>55440666</v>
      </c>
      <c r="AV62" s="51">
        <v>42553313</v>
      </c>
    </row>
    <row r="63" spans="1:48" ht="15">
      <c r="A63" s="47" t="s">
        <v>211</v>
      </c>
      <c r="B63" s="49">
        <v>0</v>
      </c>
      <c r="C63" s="49">
        <v>172929.70453434507</v>
      </c>
      <c r="D63" s="49">
        <v>141558.34290654972</v>
      </c>
      <c r="E63" s="49">
        <v>141558</v>
      </c>
      <c r="F63" s="49">
        <v>188773.36104792342</v>
      </c>
      <c r="G63" s="49">
        <v>66043</v>
      </c>
      <c r="H63" s="49"/>
      <c r="I63" s="49">
        <v>156947</v>
      </c>
      <c r="J63" s="49">
        <v>99564</v>
      </c>
      <c r="K63" s="49">
        <v>79756</v>
      </c>
      <c r="L63" s="49">
        <v>46588</v>
      </c>
      <c r="M63" s="49">
        <v>38391</v>
      </c>
      <c r="N63" s="49">
        <v>18049</v>
      </c>
      <c r="O63" s="49">
        <v>18049</v>
      </c>
      <c r="P63" s="49">
        <v>1971</v>
      </c>
      <c r="Q63" s="49"/>
      <c r="R63" s="49">
        <v>0</v>
      </c>
      <c r="S63" s="49"/>
      <c r="T63" s="50">
        <v>0</v>
      </c>
      <c r="U63" s="55"/>
      <c r="V63" s="51"/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51">
        <v>0</v>
      </c>
      <c r="AF63" s="51">
        <v>0</v>
      </c>
      <c r="AG63" s="52"/>
      <c r="AH63" s="57">
        <v>0</v>
      </c>
      <c r="AI63" s="57"/>
      <c r="AJ63" s="57"/>
      <c r="AK63" s="57"/>
      <c r="AL63" s="51">
        <v>0</v>
      </c>
      <c r="AM63" s="51">
        <v>0</v>
      </c>
      <c r="AN63" s="51">
        <v>0</v>
      </c>
      <c r="AO63" s="51">
        <v>0</v>
      </c>
      <c r="AP63" s="51">
        <v>0</v>
      </c>
      <c r="AQ63" s="51">
        <v>0</v>
      </c>
      <c r="AR63" s="51">
        <v>0</v>
      </c>
      <c r="AS63" s="51">
        <v>0</v>
      </c>
      <c r="AT63" s="51">
        <v>0</v>
      </c>
      <c r="AU63" s="51">
        <v>0</v>
      </c>
      <c r="AV63" s="51">
        <v>0</v>
      </c>
    </row>
    <row r="64" spans="1:48" ht="15">
      <c r="A64" s="47" t="s">
        <v>278</v>
      </c>
      <c r="B64" s="49"/>
      <c r="C64" s="49"/>
      <c r="D64" s="49"/>
      <c r="E64" s="49"/>
      <c r="F64" s="49"/>
      <c r="G64" s="49" t="s">
        <v>215</v>
      </c>
      <c r="H64" s="49"/>
      <c r="I64" s="49" t="s">
        <v>215</v>
      </c>
      <c r="J64" s="49"/>
      <c r="K64" s="49" t="s">
        <v>215</v>
      </c>
      <c r="L64" s="49"/>
      <c r="M64" s="49" t="s">
        <v>215</v>
      </c>
      <c r="N64" s="49"/>
      <c r="O64" s="49"/>
      <c r="P64" s="49" t="s">
        <v>215</v>
      </c>
      <c r="Q64" s="49"/>
      <c r="R64" s="49" t="s">
        <v>215</v>
      </c>
      <c r="S64" s="49"/>
      <c r="T64" s="50">
        <v>0</v>
      </c>
      <c r="U64" s="55"/>
      <c r="V64" s="51"/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51">
        <v>0</v>
      </c>
      <c r="AF64" s="51">
        <v>0</v>
      </c>
      <c r="AG64" s="52"/>
      <c r="AH64" s="49">
        <v>2810593</v>
      </c>
      <c r="AI64" s="49">
        <v>2639784</v>
      </c>
      <c r="AJ64" s="53">
        <v>3060114</v>
      </c>
      <c r="AK64" s="53">
        <v>3114433</v>
      </c>
      <c r="AL64" s="53">
        <v>3480229</v>
      </c>
      <c r="AM64" s="53">
        <v>6398401</v>
      </c>
      <c r="AN64" s="53">
        <v>6147901</v>
      </c>
      <c r="AO64" s="53">
        <v>6130698</v>
      </c>
      <c r="AP64" s="53">
        <v>5648936</v>
      </c>
      <c r="AQ64" s="51">
        <v>9344654</v>
      </c>
      <c r="AR64" s="51">
        <v>9042746</v>
      </c>
      <c r="AS64" s="51">
        <v>11873724</v>
      </c>
      <c r="AT64" s="51">
        <v>12509294</v>
      </c>
      <c r="AU64" s="51">
        <v>14880654</v>
      </c>
      <c r="AV64" s="51">
        <v>18497093</v>
      </c>
    </row>
    <row r="65" spans="1:48" ht="15">
      <c r="A65" s="47" t="s">
        <v>60</v>
      </c>
      <c r="B65" s="48">
        <v>4863055.87</v>
      </c>
      <c r="C65" s="48">
        <v>0</v>
      </c>
      <c r="D65" s="49">
        <v>0</v>
      </c>
      <c r="E65" s="49">
        <v>0</v>
      </c>
      <c r="F65" s="49"/>
      <c r="G65" s="49">
        <v>0</v>
      </c>
      <c r="H65" s="49"/>
      <c r="I65" s="49">
        <v>0</v>
      </c>
      <c r="J65" s="49"/>
      <c r="K65" s="49">
        <v>0</v>
      </c>
      <c r="L65" s="49"/>
      <c r="M65" s="49">
        <v>0</v>
      </c>
      <c r="N65" s="49"/>
      <c r="O65" s="49"/>
      <c r="P65" s="49">
        <v>0</v>
      </c>
      <c r="Q65" s="49"/>
      <c r="R65" s="49" t="s">
        <v>158</v>
      </c>
      <c r="S65" s="49"/>
      <c r="T65" s="50">
        <v>0</v>
      </c>
      <c r="U65" s="55"/>
      <c r="V65" s="51"/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51">
        <v>0</v>
      </c>
      <c r="AF65" s="51">
        <v>0</v>
      </c>
      <c r="AG65" s="52"/>
      <c r="AH65" s="57" t="s">
        <v>158</v>
      </c>
      <c r="AI65" s="57"/>
      <c r="AJ65" s="57"/>
      <c r="AK65" s="57"/>
      <c r="AL65" s="51">
        <v>0</v>
      </c>
      <c r="AM65" s="51">
        <v>0</v>
      </c>
      <c r="AN65" s="51">
        <v>0</v>
      </c>
      <c r="AO65" s="51">
        <v>0</v>
      </c>
      <c r="AP65" s="51">
        <v>0</v>
      </c>
      <c r="AQ65" s="51">
        <v>0</v>
      </c>
      <c r="AR65" s="51">
        <v>0</v>
      </c>
      <c r="AS65" s="51">
        <v>0</v>
      </c>
      <c r="AT65" s="51">
        <v>0</v>
      </c>
      <c r="AU65" s="51">
        <v>0</v>
      </c>
      <c r="AV65" s="51">
        <v>0</v>
      </c>
    </row>
    <row r="66" spans="1:48" ht="15">
      <c r="A66" s="47" t="s">
        <v>61</v>
      </c>
      <c r="B66" s="48">
        <v>14617998.236460002</v>
      </c>
      <c r="C66" s="48">
        <v>18125776.156290002</v>
      </c>
      <c r="D66" s="49">
        <v>25197687.416443899</v>
      </c>
      <c r="E66" s="49">
        <v>18088113</v>
      </c>
      <c r="F66" s="49">
        <v>33806921.94117</v>
      </c>
      <c r="G66" s="49">
        <v>26750355</v>
      </c>
      <c r="H66" s="49">
        <v>48373389</v>
      </c>
      <c r="I66" s="49">
        <v>32666958</v>
      </c>
      <c r="J66" s="49">
        <v>48820207</v>
      </c>
      <c r="K66" s="49">
        <v>38772119</v>
      </c>
      <c r="L66" s="49">
        <v>56171598</v>
      </c>
      <c r="M66" s="49">
        <v>33515132</v>
      </c>
      <c r="N66" s="49">
        <v>57259762</v>
      </c>
      <c r="O66" s="49">
        <v>57259762</v>
      </c>
      <c r="P66" s="49">
        <v>37029627</v>
      </c>
      <c r="Q66" s="49">
        <v>56133840</v>
      </c>
      <c r="R66" s="49">
        <v>38674855</v>
      </c>
      <c r="S66" s="49">
        <v>54704612.17142</v>
      </c>
      <c r="T66" s="50">
        <v>41760182</v>
      </c>
      <c r="U66" s="54">
        <v>61483329</v>
      </c>
      <c r="V66" s="51">
        <v>41240615</v>
      </c>
      <c r="W66" s="51">
        <v>74267694</v>
      </c>
      <c r="X66" s="51">
        <v>53546450</v>
      </c>
      <c r="Y66" s="51">
        <v>74603875</v>
      </c>
      <c r="Z66" s="51">
        <v>56346647</v>
      </c>
      <c r="AA66" s="51">
        <v>101046614</v>
      </c>
      <c r="AB66" s="51">
        <v>84060379</v>
      </c>
      <c r="AC66" s="51">
        <v>126434366</v>
      </c>
      <c r="AD66" s="51">
        <v>107966753</v>
      </c>
      <c r="AE66" s="51">
        <v>167913965</v>
      </c>
      <c r="AF66" s="51">
        <v>157602687</v>
      </c>
      <c r="AG66" s="52"/>
      <c r="AH66" s="49">
        <v>37682589</v>
      </c>
      <c r="AI66" s="49">
        <v>54689103</v>
      </c>
      <c r="AJ66" s="53">
        <v>40088398</v>
      </c>
      <c r="AK66" s="53">
        <v>61466433</v>
      </c>
      <c r="AL66" s="53">
        <v>41203425</v>
      </c>
      <c r="AM66" s="53">
        <v>74031012</v>
      </c>
      <c r="AN66" s="53">
        <v>53211179</v>
      </c>
      <c r="AO66" s="53">
        <v>74447491</v>
      </c>
      <c r="AP66" s="53">
        <v>56234147</v>
      </c>
      <c r="AQ66" s="51">
        <v>100654752</v>
      </c>
      <c r="AR66" s="51">
        <v>83714744</v>
      </c>
      <c r="AS66" s="51">
        <v>126033037</v>
      </c>
      <c r="AT66" s="51">
        <v>107663313</v>
      </c>
      <c r="AU66" s="51">
        <v>167582393</v>
      </c>
      <c r="AV66" s="51">
        <v>157281140</v>
      </c>
    </row>
    <row r="67" spans="1:48" ht="15">
      <c r="A67" s="47" t="s">
        <v>159</v>
      </c>
      <c r="B67" s="48"/>
      <c r="C67" s="48"/>
      <c r="D67" s="49"/>
      <c r="E67" s="49" t="s">
        <v>215</v>
      </c>
      <c r="F67" s="49"/>
      <c r="G67" s="49" t="s">
        <v>215</v>
      </c>
      <c r="H67" s="49"/>
      <c r="I67" s="49" t="s">
        <v>215</v>
      </c>
      <c r="J67" s="49"/>
      <c r="K67" s="49" t="s">
        <v>215</v>
      </c>
      <c r="L67" s="49"/>
      <c r="M67" s="49" t="s">
        <v>215</v>
      </c>
      <c r="N67" s="49"/>
      <c r="O67" s="49">
        <v>221824</v>
      </c>
      <c r="P67" s="49">
        <v>168188</v>
      </c>
      <c r="Q67" s="49">
        <v>350378</v>
      </c>
      <c r="R67" s="49">
        <v>290356</v>
      </c>
      <c r="S67" s="49">
        <v>482160</v>
      </c>
      <c r="T67" s="50">
        <v>389293</v>
      </c>
      <c r="U67" s="54">
        <v>790075</v>
      </c>
      <c r="V67" s="51">
        <v>707832</v>
      </c>
      <c r="W67" s="51">
        <v>1108388</v>
      </c>
      <c r="X67" s="51">
        <v>791843</v>
      </c>
      <c r="Y67" s="51">
        <v>1274246</v>
      </c>
      <c r="Z67" s="51">
        <v>1001843</v>
      </c>
      <c r="AA67" s="51">
        <v>1413874</v>
      </c>
      <c r="AB67" s="51">
        <v>1194905</v>
      </c>
      <c r="AC67" s="51">
        <v>1886806</v>
      </c>
      <c r="AD67" s="51">
        <v>1649130</v>
      </c>
      <c r="AE67" s="51">
        <v>2864233</v>
      </c>
      <c r="AF67" s="51">
        <v>2477817</v>
      </c>
      <c r="AG67" s="52"/>
      <c r="AH67" s="49">
        <v>290356</v>
      </c>
      <c r="AI67" s="53">
        <v>482160</v>
      </c>
      <c r="AJ67" s="53">
        <v>389293</v>
      </c>
      <c r="AK67" s="53">
        <v>790075</v>
      </c>
      <c r="AL67" s="53">
        <v>707832</v>
      </c>
      <c r="AM67" s="53">
        <v>1108388</v>
      </c>
      <c r="AN67" s="53">
        <v>791843</v>
      </c>
      <c r="AO67" s="53">
        <v>1274246</v>
      </c>
      <c r="AP67" s="53">
        <v>1001843</v>
      </c>
      <c r="AQ67" s="51">
        <v>1413874</v>
      </c>
      <c r="AR67" s="51">
        <v>1194905</v>
      </c>
      <c r="AS67" s="51">
        <v>1886806</v>
      </c>
      <c r="AT67" s="51">
        <v>1649130</v>
      </c>
      <c r="AU67" s="51">
        <v>2864233</v>
      </c>
      <c r="AV67" s="51">
        <v>2477817</v>
      </c>
    </row>
    <row r="68" spans="1:48" ht="15">
      <c r="A68" s="47" t="s">
        <v>62</v>
      </c>
      <c r="B68" s="48">
        <v>219532.42576999997</v>
      </c>
      <c r="C68" s="48">
        <v>145923.44341000001</v>
      </c>
      <c r="D68" s="49">
        <v>156671.28889000003</v>
      </c>
      <c r="E68" s="49">
        <v>199016</v>
      </c>
      <c r="F68" s="49">
        <v>124801.72048000002</v>
      </c>
      <c r="G68" s="49">
        <v>115217</v>
      </c>
      <c r="H68" s="49">
        <v>213951</v>
      </c>
      <c r="I68" s="49">
        <v>145025</v>
      </c>
      <c r="J68" s="49">
        <v>219705</v>
      </c>
      <c r="K68" s="49">
        <v>249014</v>
      </c>
      <c r="L68" s="49">
        <v>340062</v>
      </c>
      <c r="M68" s="49">
        <v>410077</v>
      </c>
      <c r="N68" s="49">
        <v>514909</v>
      </c>
      <c r="O68" s="49">
        <v>293085</v>
      </c>
      <c r="P68" s="49">
        <v>413976</v>
      </c>
      <c r="Q68" s="49">
        <v>148543</v>
      </c>
      <c r="R68" s="49">
        <v>153041</v>
      </c>
      <c r="S68" s="49">
        <v>191953</v>
      </c>
      <c r="T68" s="50">
        <v>190739</v>
      </c>
      <c r="U68" s="54">
        <v>173063</v>
      </c>
      <c r="V68" s="51">
        <v>141637</v>
      </c>
      <c r="W68" s="51">
        <v>350197</v>
      </c>
      <c r="X68" s="51">
        <v>253231</v>
      </c>
      <c r="Y68" s="51">
        <v>305536</v>
      </c>
      <c r="Z68" s="51">
        <v>346631</v>
      </c>
      <c r="AA68" s="51">
        <v>452168</v>
      </c>
      <c r="AB68" s="51">
        <v>470382</v>
      </c>
      <c r="AC68" s="51">
        <v>523210</v>
      </c>
      <c r="AD68" s="51">
        <v>664824</v>
      </c>
      <c r="AE68" s="51">
        <v>759492</v>
      </c>
      <c r="AF68" s="51">
        <v>1077162</v>
      </c>
      <c r="AG68" s="52"/>
      <c r="AH68" s="49">
        <v>153041</v>
      </c>
      <c r="AI68" s="49">
        <v>191953</v>
      </c>
      <c r="AJ68" s="53">
        <v>190739</v>
      </c>
      <c r="AK68" s="53">
        <v>173063</v>
      </c>
      <c r="AL68" s="53">
        <v>141637</v>
      </c>
      <c r="AM68" s="53">
        <v>350197</v>
      </c>
      <c r="AN68" s="53">
        <v>253231</v>
      </c>
      <c r="AO68" s="53">
        <v>305536</v>
      </c>
      <c r="AP68" s="53">
        <v>346631</v>
      </c>
      <c r="AQ68" s="51">
        <v>452168</v>
      </c>
      <c r="AR68" s="51">
        <v>470382</v>
      </c>
      <c r="AS68" s="51">
        <v>523210</v>
      </c>
      <c r="AT68" s="51">
        <v>664824</v>
      </c>
      <c r="AU68" s="51">
        <v>759492</v>
      </c>
      <c r="AV68" s="51">
        <v>1077162</v>
      </c>
    </row>
    <row r="69" spans="1:48" ht="15">
      <c r="A69" s="72" t="s">
        <v>63</v>
      </c>
      <c r="B69" s="73">
        <v>398038.29441999999</v>
      </c>
      <c r="C69" s="73">
        <v>230763.59396999999</v>
      </c>
      <c r="D69" s="74">
        <v>402595.04871</v>
      </c>
      <c r="E69" s="74">
        <v>0</v>
      </c>
      <c r="F69" s="74">
        <v>481481.55449000001</v>
      </c>
      <c r="G69" s="74">
        <v>0</v>
      </c>
      <c r="H69" s="74"/>
      <c r="I69" s="74">
        <v>0</v>
      </c>
      <c r="J69" s="74"/>
      <c r="K69" s="74">
        <v>0</v>
      </c>
      <c r="L69" s="74">
        <v>568345</v>
      </c>
      <c r="M69" s="74">
        <v>0</v>
      </c>
      <c r="N69" s="74">
        <v>550426</v>
      </c>
      <c r="O69" s="74">
        <v>550426</v>
      </c>
      <c r="P69" s="74">
        <v>0</v>
      </c>
      <c r="Q69" s="74">
        <v>848600</v>
      </c>
      <c r="R69" s="74">
        <v>839712</v>
      </c>
      <c r="S69" s="74">
        <v>1552846</v>
      </c>
      <c r="T69" s="50">
        <v>540686</v>
      </c>
      <c r="U69" s="54">
        <v>226883</v>
      </c>
      <c r="V69" s="51">
        <v>0</v>
      </c>
      <c r="W69" s="51">
        <v>1429433</v>
      </c>
      <c r="X69" s="51">
        <v>2157</v>
      </c>
      <c r="Y69" s="51">
        <v>11399</v>
      </c>
      <c r="Z69" s="51">
        <v>0</v>
      </c>
      <c r="AA69" s="51">
        <v>23317</v>
      </c>
      <c r="AB69" s="51">
        <v>224957</v>
      </c>
      <c r="AC69" s="51">
        <v>24050</v>
      </c>
      <c r="AD69" s="51">
        <v>325533</v>
      </c>
      <c r="AE69" s="51">
        <v>1391386</v>
      </c>
      <c r="AF69" s="51">
        <v>1481163</v>
      </c>
      <c r="AG69" s="75"/>
      <c r="AH69" s="74">
        <v>839712</v>
      </c>
      <c r="AI69" s="74">
        <v>1552846</v>
      </c>
      <c r="AJ69" s="53">
        <v>540686</v>
      </c>
      <c r="AK69" s="53">
        <v>226883</v>
      </c>
      <c r="AL69" s="51">
        <v>0</v>
      </c>
      <c r="AM69" s="53">
        <v>1429433</v>
      </c>
      <c r="AN69" s="53">
        <v>2157</v>
      </c>
      <c r="AO69" s="53">
        <v>11399</v>
      </c>
      <c r="AP69" s="51">
        <v>0</v>
      </c>
      <c r="AQ69" s="51">
        <v>23317</v>
      </c>
      <c r="AR69" s="51">
        <v>224957</v>
      </c>
      <c r="AS69" s="51">
        <v>24050</v>
      </c>
      <c r="AT69" s="51">
        <v>325533</v>
      </c>
      <c r="AU69" s="51">
        <v>1391386</v>
      </c>
      <c r="AV69" s="51">
        <v>1481163</v>
      </c>
    </row>
    <row r="70" spans="1:48" ht="15">
      <c r="A70" s="262" t="s">
        <v>64</v>
      </c>
      <c r="B70" s="263">
        <v>208211.50097001676</v>
      </c>
      <c r="C70" s="263">
        <v>278833.09000001039</v>
      </c>
      <c r="D70" s="264">
        <v>394121.12764999998</v>
      </c>
      <c r="E70" s="264">
        <v>586673</v>
      </c>
      <c r="F70" s="264">
        <v>715444.79291000008</v>
      </c>
      <c r="G70" s="264">
        <v>743238</v>
      </c>
      <c r="H70" s="264">
        <v>898178</v>
      </c>
      <c r="I70" s="264">
        <v>1061318</v>
      </c>
      <c r="J70" s="264">
        <v>927084</v>
      </c>
      <c r="K70" s="264">
        <v>813851</v>
      </c>
      <c r="L70" s="264">
        <v>1111306</v>
      </c>
      <c r="M70" s="264">
        <v>907110</v>
      </c>
      <c r="N70" s="264">
        <v>1131099</v>
      </c>
      <c r="O70" s="264">
        <v>1131099</v>
      </c>
      <c r="P70" s="264">
        <v>1942940</v>
      </c>
      <c r="Q70" s="264">
        <v>1041123</v>
      </c>
      <c r="R70" s="264">
        <v>1105734</v>
      </c>
      <c r="S70" s="264">
        <v>1173563</v>
      </c>
      <c r="T70" s="245">
        <v>1649310</v>
      </c>
      <c r="U70" s="246">
        <v>1407748</v>
      </c>
      <c r="V70" s="247">
        <v>3011281</v>
      </c>
      <c r="W70" s="247">
        <v>2456537</v>
      </c>
      <c r="X70" s="247">
        <v>4416626</v>
      </c>
      <c r="Y70" s="247">
        <v>4084587</v>
      </c>
      <c r="Z70" s="247">
        <v>5269973</v>
      </c>
      <c r="AA70" s="247">
        <v>7291648</v>
      </c>
      <c r="AB70" s="247">
        <v>5955606</v>
      </c>
      <c r="AC70" s="247">
        <v>6490744</v>
      </c>
      <c r="AD70" s="247">
        <v>9267529</v>
      </c>
      <c r="AE70" s="247">
        <v>10389030</v>
      </c>
      <c r="AF70" s="247">
        <v>14235951</v>
      </c>
      <c r="AG70" s="75"/>
      <c r="AH70" s="264">
        <v>1105734</v>
      </c>
      <c r="AI70" s="264">
        <v>1173563</v>
      </c>
      <c r="AJ70" s="248">
        <v>1649310</v>
      </c>
      <c r="AK70" s="248">
        <v>1407748</v>
      </c>
      <c r="AL70" s="248">
        <v>3011281</v>
      </c>
      <c r="AM70" s="248">
        <v>2456537</v>
      </c>
      <c r="AN70" s="248">
        <v>4416626</v>
      </c>
      <c r="AO70" s="248">
        <v>4084587</v>
      </c>
      <c r="AP70" s="248">
        <v>5269973</v>
      </c>
      <c r="AQ70" s="247">
        <v>7291648</v>
      </c>
      <c r="AR70" s="247">
        <v>5955606</v>
      </c>
      <c r="AS70" s="247">
        <v>6490744</v>
      </c>
      <c r="AT70" s="247">
        <v>9267529</v>
      </c>
      <c r="AU70" s="247">
        <v>10389030</v>
      </c>
      <c r="AV70" s="247">
        <v>14235951</v>
      </c>
    </row>
    <row r="71" spans="1:48" ht="15">
      <c r="A71" s="249" t="s">
        <v>65</v>
      </c>
      <c r="B71" s="250">
        <v>28032756.481540017</v>
      </c>
      <c r="C71" s="250">
        <v>18954225.98820436</v>
      </c>
      <c r="D71" s="251">
        <v>30125637.12458045</v>
      </c>
      <c r="E71" s="251">
        <v>21873820</v>
      </c>
      <c r="F71" s="251">
        <v>41460510.253507927</v>
      </c>
      <c r="G71" s="251">
        <v>36673579</v>
      </c>
      <c r="H71" s="251">
        <v>62180940</v>
      </c>
      <c r="I71" s="251">
        <v>50367358</v>
      </c>
      <c r="J71" s="251">
        <v>60858414</v>
      </c>
      <c r="K71" s="251">
        <v>54131563</v>
      </c>
      <c r="L71" s="251">
        <v>93483019</v>
      </c>
      <c r="M71" s="251">
        <v>66156055</v>
      </c>
      <c r="N71" s="251">
        <v>104362376</v>
      </c>
      <c r="O71" s="251">
        <v>104362376</v>
      </c>
      <c r="P71" s="251">
        <v>64438806</v>
      </c>
      <c r="Q71" s="251">
        <v>79261482</v>
      </c>
      <c r="R71" s="251">
        <v>124260286</v>
      </c>
      <c r="S71" s="251">
        <v>126535950.17142001</v>
      </c>
      <c r="T71" s="251">
        <v>63102347</v>
      </c>
      <c r="U71" s="251">
        <v>97091634</v>
      </c>
      <c r="V71" s="251">
        <v>75542072</v>
      </c>
      <c r="W71" s="251">
        <f>SUM(W62:W70)</f>
        <v>101114252</v>
      </c>
      <c r="X71" s="251">
        <v>116164696</v>
      </c>
      <c r="Y71" s="251">
        <v>134434680</v>
      </c>
      <c r="Z71" s="251">
        <v>84172329</v>
      </c>
      <c r="AA71" s="251">
        <v>152646948</v>
      </c>
      <c r="AB71" s="251">
        <v>148283907</v>
      </c>
      <c r="AC71" s="251">
        <v>193687870</v>
      </c>
      <c r="AD71" s="251">
        <v>176856758</v>
      </c>
      <c r="AE71" s="251">
        <v>238758772</v>
      </c>
      <c r="AF71" s="251">
        <v>219428093</v>
      </c>
      <c r="AG71" s="42"/>
      <c r="AH71" s="251">
        <v>126078613</v>
      </c>
      <c r="AI71" s="251">
        <v>129160225</v>
      </c>
      <c r="AJ71" s="260">
        <v>64490677</v>
      </c>
      <c r="AK71" s="260">
        <v>100189171</v>
      </c>
      <c r="AL71" s="260">
        <v>78985111</v>
      </c>
      <c r="AM71" s="260">
        <v>107275971</v>
      </c>
      <c r="AN71" s="260">
        <v>121977326</v>
      </c>
      <c r="AO71" s="260">
        <v>140408994</v>
      </c>
      <c r="AP71" s="260">
        <v>89708765</v>
      </c>
      <c r="AQ71" s="251">
        <v>161599740</v>
      </c>
      <c r="AR71" s="251">
        <v>156981018</v>
      </c>
      <c r="AS71" s="251">
        <v>205160265</v>
      </c>
      <c r="AT71" s="251">
        <v>189062612</v>
      </c>
      <c r="AU71" s="251">
        <v>253307854</v>
      </c>
      <c r="AV71" s="251">
        <v>237603639</v>
      </c>
    </row>
    <row r="72" spans="1:48" ht="15">
      <c r="A72" s="249"/>
      <c r="B72" s="265"/>
      <c r="C72" s="265"/>
      <c r="D72" s="266"/>
      <c r="E72" s="266"/>
      <c r="F72" s="266"/>
      <c r="G72" s="266"/>
      <c r="H72" s="266"/>
      <c r="I72" s="266"/>
      <c r="J72" s="266"/>
      <c r="K72" s="266" t="s">
        <v>215</v>
      </c>
      <c r="L72" s="266"/>
      <c r="M72" s="266"/>
      <c r="N72" s="266"/>
      <c r="O72" s="266"/>
      <c r="P72" s="266"/>
      <c r="Q72" s="266"/>
      <c r="R72" s="266"/>
      <c r="S72" s="266"/>
      <c r="T72" s="245"/>
      <c r="U72" s="251"/>
      <c r="V72" s="252"/>
      <c r="W72" s="252"/>
      <c r="X72" s="252"/>
      <c r="Y72" s="252"/>
      <c r="Z72" s="252"/>
      <c r="AA72" s="252"/>
      <c r="AB72" s="252"/>
      <c r="AC72" s="252"/>
      <c r="AD72" s="252"/>
      <c r="AE72" s="252"/>
      <c r="AF72" s="252"/>
      <c r="AG72" s="62"/>
      <c r="AH72" s="253"/>
      <c r="AI72" s="253"/>
      <c r="AJ72" s="253"/>
      <c r="AK72" s="253"/>
      <c r="AL72" s="253"/>
      <c r="AM72" s="253"/>
      <c r="AN72" s="253"/>
      <c r="AO72" s="253"/>
      <c r="AP72" s="253"/>
      <c r="AQ72" s="252"/>
      <c r="AR72" s="252"/>
      <c r="AS72" s="252"/>
      <c r="AT72" s="252"/>
      <c r="AU72" s="252"/>
      <c r="AV72" s="252"/>
    </row>
    <row r="73" spans="1:48" ht="15">
      <c r="A73" s="249" t="s">
        <v>66</v>
      </c>
      <c r="B73" s="250">
        <v>28032756.481540017</v>
      </c>
      <c r="C73" s="250">
        <v>44231070.574730009</v>
      </c>
      <c r="D73" s="251">
        <v>56005456.487735711</v>
      </c>
      <c r="E73" s="251">
        <v>58733171</v>
      </c>
      <c r="F73" s="251">
        <v>83370964.653510004</v>
      </c>
      <c r="G73" s="251">
        <v>84274225</v>
      </c>
      <c r="H73" s="251">
        <v>124514899</v>
      </c>
      <c r="I73" s="251">
        <v>109848736</v>
      </c>
      <c r="J73" s="251">
        <v>131261879</v>
      </c>
      <c r="K73" s="251">
        <v>121588206</v>
      </c>
      <c r="L73" s="251">
        <v>167801085</v>
      </c>
      <c r="M73" s="251">
        <v>153019286</v>
      </c>
      <c r="N73" s="251">
        <v>174943312</v>
      </c>
      <c r="O73" s="251">
        <v>174943312</v>
      </c>
      <c r="P73" s="251">
        <v>158404335</v>
      </c>
      <c r="Q73" s="251">
        <v>195642529</v>
      </c>
      <c r="R73" s="251">
        <v>220066258</v>
      </c>
      <c r="S73" s="251">
        <v>215636140.10392368</v>
      </c>
      <c r="T73" s="251">
        <v>147097822</v>
      </c>
      <c r="U73" s="251">
        <v>150263157</v>
      </c>
      <c r="V73" s="251">
        <v>142169412</v>
      </c>
      <c r="W73" s="251">
        <f>W71+W59</f>
        <v>177003865</v>
      </c>
      <c r="X73" s="251">
        <v>151244580</v>
      </c>
      <c r="Y73" s="251">
        <v>165832963</v>
      </c>
      <c r="Z73" s="251">
        <v>156240410</v>
      </c>
      <c r="AA73" s="251">
        <v>259921812</v>
      </c>
      <c r="AB73" s="251">
        <v>236699767</v>
      </c>
      <c r="AC73" s="251">
        <v>257880239</v>
      </c>
      <c r="AD73" s="251">
        <v>237629689</v>
      </c>
      <c r="AE73" s="251">
        <v>308807225</v>
      </c>
      <c r="AF73" s="251">
        <v>344074592</v>
      </c>
      <c r="AG73" s="42"/>
      <c r="AH73" s="251">
        <v>252229020</v>
      </c>
      <c r="AI73" s="251">
        <v>247299376</v>
      </c>
      <c r="AJ73" s="260">
        <v>178405427</v>
      </c>
      <c r="AK73" s="260">
        <v>183979834</v>
      </c>
      <c r="AL73" s="260">
        <v>176593578</v>
      </c>
      <c r="AM73" s="260">
        <v>236327098</v>
      </c>
      <c r="AN73" s="260">
        <v>206765714</v>
      </c>
      <c r="AO73" s="260">
        <v>217557208</v>
      </c>
      <c r="AP73" s="260">
        <v>205323438</v>
      </c>
      <c r="AQ73" s="251">
        <v>335323510</v>
      </c>
      <c r="AR73" s="251">
        <v>311650219</v>
      </c>
      <c r="AS73" s="251">
        <v>346410698</v>
      </c>
      <c r="AT73" s="251">
        <v>334232540</v>
      </c>
      <c r="AU73" s="251">
        <v>424438223</v>
      </c>
      <c r="AV73" s="251">
        <v>498626730</v>
      </c>
    </row>
    <row r="74" spans="1:48" ht="15">
      <c r="A74" s="249"/>
      <c r="B74" s="265"/>
      <c r="C74" s="265"/>
      <c r="D74" s="266"/>
      <c r="E74" s="266">
        <v>0</v>
      </c>
      <c r="F74" s="266"/>
      <c r="G74" s="266" t="s">
        <v>215</v>
      </c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45"/>
      <c r="U74" s="251"/>
      <c r="V74" s="252"/>
      <c r="W74" s="252"/>
      <c r="X74" s="252"/>
      <c r="Y74" s="252"/>
      <c r="Z74" s="252"/>
      <c r="AA74" s="252"/>
      <c r="AB74" s="252"/>
      <c r="AC74" s="252"/>
      <c r="AD74" s="252"/>
      <c r="AE74" s="252"/>
      <c r="AF74" s="252"/>
      <c r="AG74" s="62"/>
      <c r="AH74" s="253"/>
      <c r="AI74" s="253"/>
      <c r="AJ74" s="253"/>
      <c r="AK74" s="253"/>
      <c r="AL74" s="253"/>
      <c r="AM74" s="253"/>
      <c r="AN74" s="253"/>
      <c r="AO74" s="253"/>
      <c r="AP74" s="253"/>
      <c r="AQ74" s="252"/>
      <c r="AR74" s="252"/>
      <c r="AS74" s="252"/>
      <c r="AT74" s="252"/>
      <c r="AU74" s="252"/>
      <c r="AV74" s="252"/>
    </row>
    <row r="75" spans="1:48" ht="15">
      <c r="A75" s="249" t="s">
        <v>67</v>
      </c>
      <c r="B75" s="250">
        <v>30715028.538188159</v>
      </c>
      <c r="C75" s="250">
        <v>37852984.614558451</v>
      </c>
      <c r="D75" s="251">
        <v>55042119.055584483</v>
      </c>
      <c r="E75" s="251">
        <v>61164488</v>
      </c>
      <c r="F75" s="251">
        <v>88108432.106409982</v>
      </c>
      <c r="G75" s="251">
        <v>92634911</v>
      </c>
      <c r="H75" s="251">
        <v>141245275</v>
      </c>
      <c r="I75" s="251">
        <v>140668651</v>
      </c>
      <c r="J75" s="251">
        <v>178391850</v>
      </c>
      <c r="K75" s="251">
        <v>172919083</v>
      </c>
      <c r="L75" s="251">
        <v>226170196</v>
      </c>
      <c r="M75" s="251">
        <v>215879397</v>
      </c>
      <c r="N75" s="251">
        <v>246730588</v>
      </c>
      <c r="O75" s="251">
        <v>246730588</v>
      </c>
      <c r="P75" s="251">
        <v>235360176</v>
      </c>
      <c r="Q75" s="251">
        <v>278393188</v>
      </c>
      <c r="R75" s="251">
        <v>297651470</v>
      </c>
      <c r="S75" s="251">
        <v>295712075.83393824</v>
      </c>
      <c r="T75" s="251">
        <v>236534799</v>
      </c>
      <c r="U75" s="251">
        <v>247576237</v>
      </c>
      <c r="V75" s="251">
        <v>244845362</v>
      </c>
      <c r="W75" s="251">
        <f>W73+W51</f>
        <v>287962698</v>
      </c>
      <c r="X75" s="251">
        <v>285561779</v>
      </c>
      <c r="Y75" s="251">
        <v>301074375</v>
      </c>
      <c r="Z75" s="251">
        <v>288627663</v>
      </c>
      <c r="AA75" s="251">
        <v>392804135</v>
      </c>
      <c r="AB75" s="251">
        <v>380199512</v>
      </c>
      <c r="AC75" s="251">
        <v>414954448</v>
      </c>
      <c r="AD75" s="251">
        <v>410511936</v>
      </c>
      <c r="AE75" s="251">
        <v>500327821</v>
      </c>
      <c r="AF75" s="251">
        <v>548582818</v>
      </c>
      <c r="AG75" s="42"/>
      <c r="AH75" s="251">
        <v>328203678</v>
      </c>
      <c r="AI75" s="251">
        <v>325450268</v>
      </c>
      <c r="AJ75" s="260">
        <v>265471905</v>
      </c>
      <c r="AK75" s="260">
        <v>278461182</v>
      </c>
      <c r="AL75" s="260">
        <v>276180184</v>
      </c>
      <c r="AM75" s="260">
        <v>343288021</v>
      </c>
      <c r="AN75" s="260">
        <v>336957026</v>
      </c>
      <c r="AO75" s="260">
        <v>347561983</v>
      </c>
      <c r="AP75" s="260">
        <v>331801891</v>
      </c>
      <c r="AQ75" s="251">
        <v>462168570</v>
      </c>
      <c r="AR75" s="251">
        <v>448422314</v>
      </c>
      <c r="AS75" s="251">
        <v>495398367</v>
      </c>
      <c r="AT75" s="251">
        <v>497534393</v>
      </c>
      <c r="AU75" s="251">
        <v>604489624.29999995</v>
      </c>
      <c r="AV75" s="251">
        <v>689347061</v>
      </c>
    </row>
    <row r="76" spans="1:48" ht="10" customHeight="1">
      <c r="A76" s="76"/>
      <c r="B76" s="77"/>
      <c r="C76" s="77"/>
      <c r="D76" s="77"/>
      <c r="E76" s="77">
        <v>0</v>
      </c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57"/>
      <c r="R76" s="57"/>
      <c r="S76" s="57"/>
      <c r="T76" s="42"/>
      <c r="U76" s="55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2"/>
      <c r="AR76" s="42"/>
      <c r="AS76" s="42"/>
      <c r="AT76" s="42"/>
      <c r="AU76" s="42"/>
      <c r="AV76" s="42"/>
    </row>
    <row r="77" spans="1:48" ht="10" hidden="1" customHeight="1" outlineLevel="1">
      <c r="A77" s="78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</row>
    <row r="78" spans="1:48" ht="10" hidden="1" customHeight="1" outlineLevel="1">
      <c r="A78" s="78"/>
      <c r="B78" s="80">
        <v>0</v>
      </c>
      <c r="C78" s="80">
        <v>0</v>
      </c>
      <c r="D78" s="80">
        <v>0</v>
      </c>
      <c r="E78" s="80">
        <v>0</v>
      </c>
      <c r="F78" s="80">
        <v>0</v>
      </c>
      <c r="G78" s="80">
        <v>0</v>
      </c>
      <c r="H78" s="80">
        <v>0</v>
      </c>
      <c r="I78" s="80">
        <v>0</v>
      </c>
      <c r="J78" s="80">
        <v>0</v>
      </c>
      <c r="K78" s="80">
        <v>0</v>
      </c>
      <c r="L78" s="80">
        <v>0</v>
      </c>
      <c r="M78" s="80">
        <v>0</v>
      </c>
      <c r="N78" s="80">
        <v>0</v>
      </c>
      <c r="O78" s="80">
        <v>0</v>
      </c>
      <c r="P78" s="80">
        <v>0</v>
      </c>
      <c r="Q78" s="80">
        <v>0</v>
      </c>
      <c r="R78" s="80">
        <v>0</v>
      </c>
      <c r="S78" s="80">
        <v>0</v>
      </c>
      <c r="T78" s="80">
        <v>0</v>
      </c>
      <c r="U78" s="80">
        <v>0</v>
      </c>
      <c r="V78" s="80">
        <v>0</v>
      </c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268"/>
      <c r="AH78" s="80">
        <v>0</v>
      </c>
      <c r="AI78" s="80">
        <v>0</v>
      </c>
      <c r="AJ78" s="80">
        <v>0</v>
      </c>
      <c r="AK78" s="80">
        <v>0</v>
      </c>
      <c r="AL78" s="80">
        <v>0</v>
      </c>
      <c r="AM78" s="80"/>
      <c r="AN78" s="80"/>
      <c r="AO78" s="80"/>
      <c r="AP78" s="80"/>
      <c r="AQ78" s="80"/>
      <c r="AR78" s="80"/>
      <c r="AS78" s="80"/>
      <c r="AT78" s="80"/>
      <c r="AU78" s="80"/>
      <c r="AV78" s="80"/>
    </row>
    <row r="79" spans="1:48" ht="10" hidden="1" customHeight="1" outlineLevel="1">
      <c r="A79" s="78"/>
      <c r="B79" s="80">
        <v>0</v>
      </c>
      <c r="C79" s="80">
        <v>0</v>
      </c>
      <c r="D79" s="80">
        <v>0</v>
      </c>
      <c r="E79" s="80">
        <v>0</v>
      </c>
      <c r="F79" s="80">
        <v>0</v>
      </c>
      <c r="G79" s="80">
        <v>0</v>
      </c>
      <c r="H79" s="80">
        <v>0</v>
      </c>
      <c r="I79" s="80">
        <v>0</v>
      </c>
      <c r="J79" s="80">
        <v>0</v>
      </c>
      <c r="K79" s="80">
        <v>0</v>
      </c>
      <c r="L79" s="80">
        <v>0</v>
      </c>
      <c r="M79" s="80">
        <v>0</v>
      </c>
      <c r="N79" s="80">
        <v>0</v>
      </c>
      <c r="O79" s="80">
        <v>0</v>
      </c>
      <c r="P79" s="80">
        <v>0</v>
      </c>
      <c r="Q79" s="80">
        <v>0</v>
      </c>
      <c r="R79" s="80">
        <v>0</v>
      </c>
      <c r="S79" s="80">
        <v>0</v>
      </c>
      <c r="T79" s="80">
        <v>0</v>
      </c>
      <c r="U79" s="80">
        <v>0</v>
      </c>
      <c r="V79" s="80">
        <v>0</v>
      </c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268"/>
      <c r="AH79" s="80">
        <v>0</v>
      </c>
      <c r="AI79" s="80">
        <v>0</v>
      </c>
      <c r="AJ79" s="80">
        <v>0</v>
      </c>
      <c r="AK79" s="80">
        <v>0</v>
      </c>
      <c r="AL79" s="80">
        <v>0</v>
      </c>
      <c r="AM79" s="80"/>
      <c r="AN79" s="80"/>
      <c r="AO79" s="80"/>
      <c r="AP79" s="80"/>
      <c r="AQ79" s="80"/>
      <c r="AR79" s="80"/>
      <c r="AS79" s="80"/>
      <c r="AT79" s="80"/>
      <c r="AU79" s="80"/>
      <c r="AV79" s="80"/>
    </row>
    <row r="80" spans="1:48" ht="10" hidden="1" customHeight="1" outlineLevel="1">
      <c r="A80" s="78"/>
      <c r="B80" s="80">
        <v>0</v>
      </c>
      <c r="C80" s="80">
        <v>0</v>
      </c>
      <c r="D80" s="80">
        <v>0</v>
      </c>
      <c r="E80" s="80">
        <v>0</v>
      </c>
      <c r="F80" s="80">
        <v>0</v>
      </c>
      <c r="G80" s="80">
        <v>0</v>
      </c>
      <c r="H80" s="80">
        <v>0</v>
      </c>
      <c r="I80" s="80">
        <v>0</v>
      </c>
      <c r="J80" s="80">
        <v>0</v>
      </c>
      <c r="K80" s="80">
        <v>0</v>
      </c>
      <c r="L80" s="80">
        <v>0</v>
      </c>
      <c r="M80" s="80">
        <v>0</v>
      </c>
      <c r="N80" s="80">
        <v>0</v>
      </c>
      <c r="O80" s="80">
        <v>0</v>
      </c>
      <c r="P80" s="80">
        <v>0</v>
      </c>
      <c r="Q80" s="80">
        <v>0</v>
      </c>
      <c r="R80" s="80">
        <v>0</v>
      </c>
      <c r="S80" s="80">
        <v>0</v>
      </c>
      <c r="T80" s="80">
        <v>0</v>
      </c>
      <c r="U80" s="80">
        <v>0</v>
      </c>
      <c r="V80" s="80">
        <v>0</v>
      </c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268"/>
      <c r="AH80" s="80">
        <v>0</v>
      </c>
      <c r="AI80" s="80">
        <v>0</v>
      </c>
      <c r="AJ80" s="80">
        <v>0</v>
      </c>
      <c r="AK80" s="80">
        <v>0</v>
      </c>
      <c r="AL80" s="80">
        <v>0</v>
      </c>
      <c r="AM80" s="80"/>
      <c r="AN80" s="80"/>
      <c r="AO80" s="80"/>
      <c r="AP80" s="80"/>
      <c r="AQ80" s="80"/>
      <c r="AR80" s="80"/>
      <c r="AS80" s="80"/>
      <c r="AT80" s="80"/>
      <c r="AU80" s="80"/>
      <c r="AV80" s="80"/>
    </row>
    <row r="81" spans="1:48" ht="10" hidden="1" customHeight="1" outlineLevel="1">
      <c r="A81" s="78"/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  <c r="Q81" s="80">
        <v>0</v>
      </c>
      <c r="R81" s="80">
        <v>0</v>
      </c>
      <c r="S81" s="80">
        <v>0</v>
      </c>
      <c r="T81" s="80">
        <v>0</v>
      </c>
      <c r="U81" s="80">
        <v>0</v>
      </c>
      <c r="V81" s="80">
        <v>0</v>
      </c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268"/>
      <c r="AH81" s="80">
        <v>0</v>
      </c>
      <c r="AI81" s="80">
        <v>0</v>
      </c>
      <c r="AJ81" s="80">
        <v>0</v>
      </c>
      <c r="AK81" s="80">
        <v>0</v>
      </c>
      <c r="AL81" s="80">
        <v>0</v>
      </c>
      <c r="AM81" s="80"/>
      <c r="AN81" s="80"/>
      <c r="AO81" s="80"/>
      <c r="AP81" s="80"/>
      <c r="AQ81" s="80"/>
      <c r="AR81" s="80"/>
      <c r="AS81" s="80"/>
      <c r="AT81" s="80"/>
      <c r="AU81" s="80"/>
      <c r="AV81" s="80"/>
    </row>
    <row r="82" spans="1:48" ht="10" hidden="1" customHeight="1" outlineLevel="1">
      <c r="A82" s="78"/>
      <c r="B82" s="80">
        <v>0</v>
      </c>
      <c r="C82" s="80">
        <v>0</v>
      </c>
      <c r="D82" s="80">
        <v>0</v>
      </c>
      <c r="E82" s="80">
        <v>0</v>
      </c>
      <c r="F82" s="80">
        <v>0</v>
      </c>
      <c r="G82" s="80">
        <v>0</v>
      </c>
      <c r="H82" s="80">
        <v>0</v>
      </c>
      <c r="I82" s="80">
        <v>0</v>
      </c>
      <c r="J82" s="80">
        <v>0</v>
      </c>
      <c r="K82" s="80">
        <v>0</v>
      </c>
      <c r="L82" s="80">
        <v>0</v>
      </c>
      <c r="M82" s="80">
        <v>0</v>
      </c>
      <c r="N82" s="80">
        <v>0</v>
      </c>
      <c r="O82" s="80">
        <v>0</v>
      </c>
      <c r="P82" s="80">
        <v>0</v>
      </c>
      <c r="Q82" s="80">
        <v>0</v>
      </c>
      <c r="R82" s="80">
        <v>0</v>
      </c>
      <c r="S82" s="80">
        <v>0</v>
      </c>
      <c r="T82" s="80">
        <v>0</v>
      </c>
      <c r="U82" s="80">
        <v>0</v>
      </c>
      <c r="V82" s="80">
        <v>0</v>
      </c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268"/>
      <c r="AH82" s="80">
        <v>0</v>
      </c>
      <c r="AI82" s="80">
        <v>0</v>
      </c>
      <c r="AJ82" s="80">
        <v>0</v>
      </c>
      <c r="AK82" s="80">
        <v>0</v>
      </c>
      <c r="AL82" s="80">
        <v>0</v>
      </c>
      <c r="AM82" s="80"/>
      <c r="AN82" s="80"/>
      <c r="AO82" s="80"/>
      <c r="AP82" s="80"/>
      <c r="AQ82" s="80"/>
      <c r="AR82" s="80"/>
      <c r="AS82" s="80"/>
      <c r="AT82" s="80"/>
      <c r="AU82" s="80"/>
      <c r="AV82" s="80"/>
    </row>
    <row r="83" spans="1:48" ht="10" hidden="1" customHeight="1" outlineLevel="1">
      <c r="A83" s="78"/>
      <c r="B83" s="80">
        <v>0</v>
      </c>
      <c r="C83" s="80">
        <v>0</v>
      </c>
      <c r="D83" s="80">
        <v>0</v>
      </c>
      <c r="E83" s="80">
        <v>0</v>
      </c>
      <c r="F83" s="80">
        <v>0</v>
      </c>
      <c r="G83" s="80">
        <v>0</v>
      </c>
      <c r="H83" s="80">
        <v>0</v>
      </c>
      <c r="I83" s="80">
        <v>0</v>
      </c>
      <c r="J83" s="80">
        <v>0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80">
        <v>0</v>
      </c>
      <c r="Q83" s="80">
        <v>0</v>
      </c>
      <c r="R83" s="80">
        <v>0</v>
      </c>
      <c r="S83" s="80">
        <v>0</v>
      </c>
      <c r="T83" s="80">
        <v>0</v>
      </c>
      <c r="U83" s="80">
        <v>0</v>
      </c>
      <c r="V83" s="80">
        <v>0</v>
      </c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268"/>
      <c r="AH83" s="80">
        <v>0</v>
      </c>
      <c r="AI83" s="80">
        <v>0</v>
      </c>
      <c r="AJ83" s="80">
        <v>0</v>
      </c>
      <c r="AK83" s="80">
        <v>0</v>
      </c>
      <c r="AL83" s="80">
        <v>0</v>
      </c>
      <c r="AM83" s="80"/>
      <c r="AN83" s="80"/>
      <c r="AO83" s="80"/>
      <c r="AP83" s="80"/>
      <c r="AQ83" s="80"/>
      <c r="AR83" s="80"/>
      <c r="AS83" s="80"/>
      <c r="AT83" s="80"/>
      <c r="AU83" s="80"/>
      <c r="AV83" s="80"/>
    </row>
    <row r="84" spans="1:48" ht="10" hidden="1" customHeight="1" outlineLevel="1">
      <c r="A84" s="78"/>
      <c r="B84" s="80">
        <v>0</v>
      </c>
      <c r="C84" s="80">
        <v>0</v>
      </c>
      <c r="D84" s="80">
        <v>0</v>
      </c>
      <c r="E84" s="80">
        <v>0</v>
      </c>
      <c r="F84" s="80">
        <v>0</v>
      </c>
      <c r="G84" s="80">
        <v>0</v>
      </c>
      <c r="H84" s="80">
        <v>0</v>
      </c>
      <c r="I84" s="80">
        <v>0</v>
      </c>
      <c r="J84" s="80">
        <v>0</v>
      </c>
      <c r="K84" s="80">
        <v>0</v>
      </c>
      <c r="L84" s="80">
        <v>0</v>
      </c>
      <c r="M84" s="80">
        <v>0</v>
      </c>
      <c r="N84" s="80">
        <v>0</v>
      </c>
      <c r="O84" s="80">
        <v>0</v>
      </c>
      <c r="P84" s="80">
        <v>0</v>
      </c>
      <c r="Q84" s="80">
        <v>0</v>
      </c>
      <c r="R84" s="80">
        <v>0</v>
      </c>
      <c r="S84" s="80">
        <v>0</v>
      </c>
      <c r="T84" s="80">
        <v>0</v>
      </c>
      <c r="U84" s="80">
        <v>0</v>
      </c>
      <c r="V84" s="80">
        <v>0</v>
      </c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268"/>
      <c r="AH84" s="80">
        <v>0</v>
      </c>
      <c r="AI84" s="80">
        <v>0</v>
      </c>
      <c r="AJ84" s="80">
        <v>0</v>
      </c>
      <c r="AK84" s="80">
        <v>0</v>
      </c>
      <c r="AL84" s="80">
        <v>0</v>
      </c>
      <c r="AM84" s="80"/>
      <c r="AN84" s="80"/>
      <c r="AO84" s="80"/>
      <c r="AP84" s="80"/>
      <c r="AQ84" s="80"/>
      <c r="AR84" s="80"/>
      <c r="AS84" s="80"/>
      <c r="AT84" s="80"/>
      <c r="AU84" s="80"/>
      <c r="AV84" s="80"/>
    </row>
    <row r="85" spans="1:48" ht="10" hidden="1" customHeight="1" outlineLevel="1">
      <c r="A85" s="78"/>
      <c r="B85" s="80">
        <v>0</v>
      </c>
      <c r="C85" s="80">
        <v>0</v>
      </c>
      <c r="D85" s="80">
        <v>0</v>
      </c>
      <c r="E85" s="80">
        <v>0</v>
      </c>
      <c r="F85" s="80">
        <v>0</v>
      </c>
      <c r="G85" s="80">
        <v>0</v>
      </c>
      <c r="H85" s="80">
        <v>0</v>
      </c>
      <c r="I85" s="80">
        <v>0</v>
      </c>
      <c r="J85" s="80">
        <v>0</v>
      </c>
      <c r="K85" s="80">
        <v>0</v>
      </c>
      <c r="L85" s="80">
        <v>0</v>
      </c>
      <c r="M85" s="80">
        <v>0</v>
      </c>
      <c r="N85" s="80">
        <v>0</v>
      </c>
      <c r="O85" s="80">
        <v>0</v>
      </c>
      <c r="P85" s="80">
        <v>0</v>
      </c>
      <c r="Q85" s="80">
        <v>0</v>
      </c>
      <c r="R85" s="80">
        <v>0</v>
      </c>
      <c r="S85" s="80">
        <v>0</v>
      </c>
      <c r="T85" s="80">
        <v>0</v>
      </c>
      <c r="U85" s="80">
        <v>0</v>
      </c>
      <c r="V85" s="80">
        <v>0</v>
      </c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268"/>
      <c r="AH85" s="80">
        <v>0</v>
      </c>
      <c r="AI85" s="80">
        <v>0</v>
      </c>
      <c r="AJ85" s="80">
        <v>0</v>
      </c>
      <c r="AK85" s="80">
        <v>0</v>
      </c>
      <c r="AL85" s="80">
        <v>0</v>
      </c>
      <c r="AM85" s="80"/>
      <c r="AN85" s="80"/>
      <c r="AO85" s="80"/>
      <c r="AP85" s="80"/>
      <c r="AQ85" s="80"/>
      <c r="AR85" s="80"/>
      <c r="AS85" s="80"/>
      <c r="AT85" s="80"/>
      <c r="AU85" s="80"/>
      <c r="AV85" s="80"/>
    </row>
    <row r="86" spans="1:48" ht="10" hidden="1" customHeight="1" outlineLevel="1">
      <c r="A86" s="78"/>
      <c r="B86" s="80">
        <v>-1.2002885341644287E-4</v>
      </c>
      <c r="C86" s="80">
        <v>-5.4848194122314453E-4</v>
      </c>
      <c r="D86" s="80">
        <v>0.13387994468212128</v>
      </c>
      <c r="E86" s="80">
        <v>0</v>
      </c>
      <c r="F86" s="80">
        <v>-1.2998282909393311E-4</v>
      </c>
      <c r="G86" s="77">
        <v>0</v>
      </c>
      <c r="H86" s="77">
        <v>0</v>
      </c>
      <c r="I86" s="77">
        <v>0</v>
      </c>
      <c r="J86" s="77">
        <v>0</v>
      </c>
      <c r="K86" s="77">
        <v>0</v>
      </c>
      <c r="L86" s="77">
        <v>0</v>
      </c>
      <c r="M86" s="77">
        <v>0</v>
      </c>
      <c r="N86" s="77">
        <v>0</v>
      </c>
      <c r="O86" s="77">
        <v>0</v>
      </c>
      <c r="P86" s="77">
        <v>0</v>
      </c>
      <c r="Q86" s="77">
        <v>0</v>
      </c>
      <c r="R86" s="77">
        <v>0</v>
      </c>
      <c r="S86" s="77">
        <v>0.31978005170822144</v>
      </c>
      <c r="T86" s="77">
        <v>0</v>
      </c>
      <c r="U86" s="77">
        <v>0</v>
      </c>
      <c r="V86" s="77">
        <v>0</v>
      </c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>
        <v>0</v>
      </c>
      <c r="AI86" s="77">
        <v>0</v>
      </c>
      <c r="AJ86" s="77">
        <v>0</v>
      </c>
      <c r="AK86" s="77">
        <v>0</v>
      </c>
      <c r="AL86" s="77">
        <v>0</v>
      </c>
      <c r="AM86" s="77"/>
      <c r="AN86" s="77"/>
      <c r="AO86" s="77"/>
      <c r="AP86" s="77"/>
      <c r="AQ86" s="77"/>
      <c r="AR86" s="77"/>
      <c r="AS86" s="77"/>
      <c r="AT86" s="77"/>
      <c r="AU86" s="77"/>
      <c r="AV86" s="77"/>
    </row>
    <row r="87" spans="1:48" ht="10" customHeight="1" collapsed="1">
      <c r="Z87" s="178"/>
      <c r="AA87" s="178"/>
      <c r="AB87" s="178"/>
      <c r="AC87" s="178"/>
      <c r="AD87" s="178"/>
      <c r="AE87" s="178"/>
      <c r="AF87" s="178"/>
      <c r="AQ87" s="178"/>
      <c r="AR87" s="178"/>
      <c r="AS87" s="178"/>
      <c r="AT87" s="178"/>
      <c r="AU87" s="178"/>
      <c r="AV87" s="178"/>
    </row>
    <row r="88" spans="1:48" ht="10" customHeight="1">
      <c r="Y88" s="175"/>
      <c r="Z88" s="175"/>
      <c r="AA88" s="175"/>
      <c r="AB88" s="175"/>
      <c r="AC88" s="175"/>
      <c r="AD88" s="175"/>
      <c r="AE88" s="175"/>
      <c r="AF88" s="175"/>
      <c r="AG88" s="175"/>
      <c r="AH88" s="175"/>
      <c r="AI88" s="175"/>
      <c r="AJ88" s="175"/>
      <c r="AK88" s="175"/>
      <c r="AL88" s="175"/>
      <c r="AM88" s="175"/>
      <c r="AN88" s="175"/>
      <c r="AO88" s="175"/>
      <c r="AP88" s="175"/>
      <c r="AQ88" s="175"/>
      <c r="AR88" s="175"/>
      <c r="AS88" s="175"/>
      <c r="AT88" s="175"/>
      <c r="AU88" s="175"/>
      <c r="AV88" s="175"/>
    </row>
    <row r="89" spans="1:48" ht="10" customHeight="1">
      <c r="Y89" s="175"/>
      <c r="Z89" s="175"/>
      <c r="AA89" s="175"/>
      <c r="AB89" s="175"/>
      <c r="AC89" s="175"/>
      <c r="AD89" s="175"/>
      <c r="AE89" s="175"/>
      <c r="AF89" s="175"/>
      <c r="AG89" s="175"/>
      <c r="AH89" s="175"/>
      <c r="AI89" s="175"/>
      <c r="AJ89" s="175"/>
      <c r="AK89" s="175"/>
      <c r="AL89" s="175"/>
      <c r="AM89" s="175"/>
      <c r="AN89" s="175"/>
      <c r="AO89" s="175"/>
      <c r="AP89" s="175"/>
      <c r="AQ89" s="175"/>
      <c r="AR89" s="175"/>
      <c r="AS89" s="175"/>
      <c r="AT89" s="175"/>
      <c r="AU89" s="175"/>
      <c r="AV89" s="175"/>
    </row>
    <row r="90" spans="1:48" ht="10" customHeight="1">
      <c r="Y90" s="175"/>
      <c r="Z90" s="175"/>
      <c r="AA90" s="175"/>
      <c r="AB90" s="175"/>
      <c r="AC90" s="175"/>
      <c r="AD90" s="175"/>
      <c r="AE90" s="175"/>
      <c r="AF90" s="175"/>
      <c r="AG90" s="175"/>
      <c r="AH90" s="175"/>
      <c r="AI90" s="175"/>
      <c r="AJ90" s="175"/>
      <c r="AK90" s="175"/>
      <c r="AL90" s="175"/>
      <c r="AM90" s="175"/>
      <c r="AN90" s="175"/>
      <c r="AO90" s="175"/>
      <c r="AP90" s="175"/>
      <c r="AQ90" s="175"/>
      <c r="AR90" s="175"/>
      <c r="AS90" s="175"/>
      <c r="AT90" s="175"/>
      <c r="AU90" s="175"/>
      <c r="AV90" s="175"/>
    </row>
    <row r="91" spans="1:48" ht="10" customHeight="1">
      <c r="Y91" s="175"/>
      <c r="Z91" s="175"/>
      <c r="AA91" s="175"/>
      <c r="AB91" s="175"/>
      <c r="AC91" s="175"/>
      <c r="AD91" s="175"/>
      <c r="AE91" s="175"/>
      <c r="AF91" s="175"/>
      <c r="AG91" s="175"/>
      <c r="AH91" s="175"/>
      <c r="AI91" s="175"/>
      <c r="AJ91" s="175"/>
      <c r="AK91" s="175"/>
      <c r="AL91" s="175"/>
      <c r="AM91" s="175"/>
      <c r="AN91" s="175"/>
      <c r="AO91" s="175"/>
      <c r="AP91" s="175"/>
      <c r="AQ91" s="175"/>
      <c r="AR91" s="175"/>
      <c r="AS91" s="175"/>
      <c r="AT91" s="175"/>
      <c r="AU91" s="175"/>
      <c r="AV91" s="175"/>
    </row>
    <row r="92" spans="1:48" ht="10" customHeight="1">
      <c r="Y92" s="175"/>
      <c r="Z92" s="175"/>
      <c r="AA92" s="175"/>
      <c r="AB92" s="175"/>
      <c r="AC92" s="175"/>
      <c r="AD92" s="175"/>
      <c r="AE92" s="175"/>
      <c r="AF92" s="175"/>
      <c r="AG92" s="175"/>
      <c r="AH92" s="175"/>
      <c r="AI92" s="175"/>
      <c r="AJ92" s="175"/>
      <c r="AK92" s="175"/>
      <c r="AL92" s="175"/>
      <c r="AM92" s="175"/>
      <c r="AN92" s="175"/>
      <c r="AO92" s="175"/>
      <c r="AP92" s="175"/>
      <c r="AQ92" s="175"/>
      <c r="AR92" s="175"/>
      <c r="AS92" s="175"/>
      <c r="AT92" s="175"/>
      <c r="AU92" s="175"/>
      <c r="AV92" s="175"/>
    </row>
  </sheetData>
  <mergeCells count="2">
    <mergeCell ref="AH7:AU7"/>
    <mergeCell ref="B7:AE7"/>
  </mergeCells>
  <hyperlinks>
    <hyperlink ref="A2" location="Content!A1" display="back to content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D4D4F"/>
    <outlinePr summaryBelow="0"/>
    <pageSetUpPr fitToPage="1"/>
  </sheetPr>
  <dimension ref="A2:BE87"/>
  <sheetViews>
    <sheetView showGridLines="0" zoomScale="70" zoomScaleNormal="70" workbookViewId="0">
      <pane xSplit="1" ySplit="8" topLeftCell="L9" activePane="bottomRight" state="frozen"/>
      <selection activeCell="AU23" sqref="AU23"/>
      <selection pane="topRight" activeCell="AU23" sqref="AU23"/>
      <selection pane="bottomLeft" activeCell="AU23" sqref="AU23"/>
      <selection pane="bottomRight"/>
    </sheetView>
  </sheetViews>
  <sheetFormatPr defaultColWidth="9.1796875" defaultRowHeight="15" outlineLevelCol="1"/>
  <cols>
    <col min="1" max="1" width="59.54296875" style="37" customWidth="1"/>
    <col min="2" max="7" width="15.1796875" style="8" hidden="1" customWidth="1" outlineLevel="1"/>
    <col min="8" max="8" width="15.1796875" style="8" hidden="1" customWidth="1" outlineLevel="1" collapsed="1"/>
    <col min="9" max="9" width="15.1796875" style="8" hidden="1" customWidth="1" outlineLevel="1"/>
    <col min="10" max="10" width="15.1796875" style="8" hidden="1" customWidth="1" outlineLevel="1" collapsed="1"/>
    <col min="11" max="11" width="15.1796875" style="8" hidden="1" customWidth="1" outlineLevel="1"/>
    <col min="12" max="12" width="15.1796875" style="8" customWidth="1" collapsed="1"/>
    <col min="13" max="27" width="15.1796875" style="8" customWidth="1"/>
    <col min="28" max="28" width="2.453125" style="9" customWidth="1"/>
    <col min="29" max="32" width="12.1796875" style="8" hidden="1" customWidth="1" outlineLevel="1"/>
    <col min="33" max="33" width="12.1796875" style="8" hidden="1" customWidth="1" outlineLevel="1" collapsed="1"/>
    <col min="34" max="36" width="12.1796875" style="8" hidden="1" customWidth="1" outlineLevel="1"/>
    <col min="37" max="37" width="12.1796875" style="8" hidden="1" customWidth="1" outlineLevel="1" collapsed="1"/>
    <col min="38" max="38" width="12.1796875" style="8" hidden="1" customWidth="1" outlineLevel="1"/>
    <col min="39" max="39" width="12.1796875" style="8" customWidth="1" collapsed="1"/>
    <col min="40" max="54" width="12.1796875" style="8" customWidth="1"/>
    <col min="55" max="55" width="2.453125" style="9" customWidth="1"/>
    <col min="56" max="56" width="13.453125" style="9" customWidth="1"/>
    <col min="57" max="57" width="14" style="9" customWidth="1"/>
    <col min="58" max="58" width="11.453125" style="9" bestFit="1" customWidth="1"/>
    <col min="59" max="16384" width="9.1796875" style="9"/>
  </cols>
  <sheetData>
    <row r="2" spans="1:57">
      <c r="A2" s="7" t="s">
        <v>204</v>
      </c>
    </row>
    <row r="3" spans="1:57" ht="7.5" customHeight="1">
      <c r="A3" s="10"/>
    </row>
    <row r="4" spans="1:57" ht="24">
      <c r="A4" s="198" t="s">
        <v>220</v>
      </c>
      <c r="V4" s="94"/>
      <c r="W4" s="94"/>
      <c r="X4" s="94"/>
      <c r="Y4" s="94"/>
      <c r="Z4" s="94"/>
      <c r="AA4" s="94"/>
      <c r="AN4" s="525"/>
      <c r="BB4" s="94"/>
    </row>
    <row r="5" spans="1:57">
      <c r="A5" s="11" t="s">
        <v>221</v>
      </c>
      <c r="V5" s="94"/>
      <c r="W5" s="94"/>
      <c r="X5" s="94"/>
      <c r="Y5" s="94"/>
      <c r="Z5" s="385"/>
      <c r="AA5" s="385"/>
      <c r="AZ5" s="94"/>
      <c r="BA5" s="94"/>
      <c r="BB5" s="94"/>
    </row>
    <row r="7" spans="1:57" ht="15" customHeight="1">
      <c r="A7" s="687"/>
      <c r="B7" s="688" t="s">
        <v>177</v>
      </c>
      <c r="C7" s="688"/>
      <c r="D7" s="688"/>
      <c r="E7" s="688"/>
      <c r="F7" s="688"/>
      <c r="G7" s="688"/>
      <c r="H7" s="688"/>
      <c r="I7" s="688"/>
      <c r="J7" s="688"/>
      <c r="K7" s="688"/>
      <c r="L7" s="688"/>
      <c r="M7" s="688"/>
      <c r="N7" s="688"/>
      <c r="O7" s="688"/>
      <c r="P7" s="688"/>
      <c r="Q7" s="688"/>
      <c r="R7" s="688"/>
      <c r="S7" s="688"/>
      <c r="T7" s="688"/>
      <c r="U7" s="688"/>
      <c r="V7" s="688"/>
      <c r="W7" s="688"/>
      <c r="X7" s="688"/>
      <c r="Y7" s="366"/>
      <c r="Z7" s="375"/>
      <c r="AA7" s="520"/>
      <c r="AC7" s="689" t="s">
        <v>178</v>
      </c>
      <c r="AD7" s="689"/>
      <c r="AE7" s="689"/>
      <c r="AF7" s="689"/>
      <c r="AG7" s="689"/>
      <c r="AH7" s="689"/>
      <c r="AI7" s="689"/>
      <c r="AJ7" s="689"/>
      <c r="AK7" s="689"/>
      <c r="AL7" s="689"/>
      <c r="AM7" s="689"/>
      <c r="AN7" s="689"/>
      <c r="AO7" s="689"/>
      <c r="AP7" s="689"/>
      <c r="AQ7" s="689"/>
      <c r="AR7" s="689"/>
      <c r="AS7" s="689"/>
      <c r="AT7" s="689"/>
      <c r="AU7" s="689"/>
      <c r="AV7" s="689"/>
      <c r="AW7" s="689"/>
      <c r="AX7" s="689"/>
      <c r="AY7" s="689"/>
      <c r="AZ7" s="367"/>
      <c r="BA7" s="376"/>
      <c r="BB7" s="521"/>
    </row>
    <row r="8" spans="1:57">
      <c r="A8" s="687"/>
      <c r="B8" s="201" t="s">
        <v>223</v>
      </c>
      <c r="C8" s="201" t="s">
        <v>224</v>
      </c>
      <c r="D8" s="201" t="s">
        <v>225</v>
      </c>
      <c r="E8" s="201" t="s">
        <v>226</v>
      </c>
      <c r="F8" s="201" t="s">
        <v>227</v>
      </c>
      <c r="G8" s="201" t="s">
        <v>228</v>
      </c>
      <c r="H8" s="201" t="s">
        <v>229</v>
      </c>
      <c r="I8" s="201" t="s">
        <v>284</v>
      </c>
      <c r="J8" s="201" t="s">
        <v>299</v>
      </c>
      <c r="K8" s="201" t="s">
        <v>302</v>
      </c>
      <c r="L8" s="201" t="s">
        <v>307</v>
      </c>
      <c r="M8" s="201" t="s">
        <v>309</v>
      </c>
      <c r="N8" s="201" t="s">
        <v>314</v>
      </c>
      <c r="O8" s="201" t="s">
        <v>319</v>
      </c>
      <c r="P8" s="201" t="s">
        <v>323</v>
      </c>
      <c r="Q8" s="201" t="s">
        <v>325</v>
      </c>
      <c r="R8" s="201" t="s">
        <v>337</v>
      </c>
      <c r="S8" s="201" t="s">
        <v>340</v>
      </c>
      <c r="T8" s="201" t="s">
        <v>343</v>
      </c>
      <c r="U8" s="201" t="s">
        <v>344</v>
      </c>
      <c r="V8" s="201" t="s">
        <v>358</v>
      </c>
      <c r="W8" s="201" t="s">
        <v>362</v>
      </c>
      <c r="X8" s="212" t="s">
        <v>366</v>
      </c>
      <c r="Y8" s="366" t="s">
        <v>375</v>
      </c>
      <c r="Z8" s="375" t="s">
        <v>383</v>
      </c>
      <c r="AA8" s="520" t="s">
        <v>399</v>
      </c>
      <c r="AC8" s="199" t="s">
        <v>223</v>
      </c>
      <c r="AD8" s="199" t="s">
        <v>224</v>
      </c>
      <c r="AE8" s="199" t="s">
        <v>225</v>
      </c>
      <c r="AF8" s="199" t="s">
        <v>226</v>
      </c>
      <c r="AG8" s="199" t="s">
        <v>227</v>
      </c>
      <c r="AH8" s="199" t="s">
        <v>228</v>
      </c>
      <c r="AI8" s="199" t="s">
        <v>229</v>
      </c>
      <c r="AJ8" s="199" t="s">
        <v>284</v>
      </c>
      <c r="AK8" s="199" t="s">
        <v>299</v>
      </c>
      <c r="AL8" s="199" t="s">
        <v>302</v>
      </c>
      <c r="AM8" s="199" t="s">
        <v>307</v>
      </c>
      <c r="AN8" s="199" t="s">
        <v>309</v>
      </c>
      <c r="AO8" s="199" t="s">
        <v>314</v>
      </c>
      <c r="AP8" s="199" t="s">
        <v>319</v>
      </c>
      <c r="AQ8" s="199" t="s">
        <v>323</v>
      </c>
      <c r="AR8" s="199" t="s">
        <v>325</v>
      </c>
      <c r="AS8" s="199" t="s">
        <v>337</v>
      </c>
      <c r="AT8" s="199" t="s">
        <v>340</v>
      </c>
      <c r="AU8" s="199" t="s">
        <v>343</v>
      </c>
      <c r="AV8" s="199" t="s">
        <v>344</v>
      </c>
      <c r="AW8" s="199" t="s">
        <v>358</v>
      </c>
      <c r="AX8" s="199" t="s">
        <v>362</v>
      </c>
      <c r="AY8" s="213" t="s">
        <v>366</v>
      </c>
      <c r="AZ8" s="368" t="s">
        <v>375</v>
      </c>
      <c r="BA8" s="376" t="s">
        <v>383</v>
      </c>
      <c r="BB8" s="521" t="s">
        <v>399</v>
      </c>
    </row>
    <row r="9" spans="1:57" ht="6.65" customHeight="1">
      <c r="A9" s="8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</row>
    <row r="10" spans="1:57" s="189" customFormat="1">
      <c r="A10" s="187" t="s">
        <v>170</v>
      </c>
      <c r="B10" s="188">
        <v>106004</v>
      </c>
      <c r="C10" s="188">
        <v>110971</v>
      </c>
      <c r="D10" s="188">
        <v>104397</v>
      </c>
      <c r="E10" s="188">
        <v>124171.79999999999</v>
      </c>
      <c r="F10" s="188">
        <v>107312</v>
      </c>
      <c r="G10" s="188">
        <v>110776</v>
      </c>
      <c r="H10" s="188">
        <v>118237.51494739519</v>
      </c>
      <c r="I10" s="188">
        <v>147315.85877224334</v>
      </c>
      <c r="J10" s="188">
        <v>132370</v>
      </c>
      <c r="K10" s="188">
        <v>130088.99146671835</v>
      </c>
      <c r="L10" s="188">
        <v>126785</v>
      </c>
      <c r="M10" s="188">
        <f>'Operating Results'!AS8</f>
        <v>148156.65425451001</v>
      </c>
      <c r="N10" s="188">
        <f>'Operating Results'!AT8</f>
        <v>124638.95099675002</v>
      </c>
      <c r="O10" s="188">
        <v>132514</v>
      </c>
      <c r="P10" s="188">
        <v>135988</v>
      </c>
      <c r="Q10" s="188">
        <v>222782</v>
      </c>
      <c r="R10" s="188">
        <f>'Operating Results'!AX8</f>
        <v>201983.88099999999</v>
      </c>
      <c r="S10" s="188">
        <v>211618</v>
      </c>
      <c r="T10" s="188">
        <v>210944</v>
      </c>
      <c r="U10" s="188">
        <v>263761</v>
      </c>
      <c r="V10" s="188">
        <v>248755</v>
      </c>
      <c r="W10" s="188">
        <v>265178</v>
      </c>
      <c r="X10" s="188">
        <v>267504</v>
      </c>
      <c r="Y10" s="188">
        <v>322226</v>
      </c>
      <c r="Z10" s="188">
        <v>306895</v>
      </c>
      <c r="AA10" s="188">
        <v>341593.34361512994</v>
      </c>
      <c r="AC10" s="188">
        <v>106004</v>
      </c>
      <c r="AD10" s="188">
        <v>110971</v>
      </c>
      <c r="AE10" s="188">
        <v>104397</v>
      </c>
      <c r="AF10" s="188">
        <v>124171.79999999999</v>
      </c>
      <c r="AG10" s="188">
        <v>107312</v>
      </c>
      <c r="AH10" s="188">
        <v>110776</v>
      </c>
      <c r="AI10" s="188">
        <v>118237.51494739519</v>
      </c>
      <c r="AJ10" s="188">
        <v>147315.85877224334</v>
      </c>
      <c r="AK10" s="188">
        <f>H10</f>
        <v>118237.51494739519</v>
      </c>
      <c r="AL10" s="188">
        <v>130088.99146671835</v>
      </c>
      <c r="AM10" s="188">
        <v>126785</v>
      </c>
      <c r="AN10" s="188">
        <f>M10</f>
        <v>148156.65425451001</v>
      </c>
      <c r="AO10" s="188">
        <f>N10</f>
        <v>124638.95099675002</v>
      </c>
      <c r="AP10" s="188">
        <v>132514</v>
      </c>
      <c r="AQ10" s="188">
        <v>135988</v>
      </c>
      <c r="AR10" s="188">
        <v>222782</v>
      </c>
      <c r="AS10" s="188">
        <v>201983.88099999999</v>
      </c>
      <c r="AT10" s="188">
        <v>211618</v>
      </c>
      <c r="AU10" s="188">
        <v>210944</v>
      </c>
      <c r="AV10" s="188">
        <v>263761</v>
      </c>
      <c r="AW10" s="188">
        <v>248755</v>
      </c>
      <c r="AX10" s="188">
        <v>265178</v>
      </c>
      <c r="AY10" s="188">
        <v>267504</v>
      </c>
      <c r="AZ10" s="188">
        <v>322226</v>
      </c>
      <c r="BA10" s="188">
        <v>306895</v>
      </c>
      <c r="BB10" s="188">
        <v>341593.34361512994</v>
      </c>
    </row>
    <row r="11" spans="1:57">
      <c r="A11" s="84" t="s">
        <v>171</v>
      </c>
      <c r="B11" s="17">
        <v>104352</v>
      </c>
      <c r="C11" s="17">
        <v>109094</v>
      </c>
      <c r="D11" s="17">
        <v>102260</v>
      </c>
      <c r="E11" s="17">
        <v>121786</v>
      </c>
      <c r="F11" s="17">
        <v>105881</v>
      </c>
      <c r="G11" s="17">
        <v>109027</v>
      </c>
      <c r="H11" s="17">
        <f>'Operating Results'!AN9</f>
        <v>116066.02185036518</v>
      </c>
      <c r="I11" s="17">
        <f>'Operating Results'!AO9</f>
        <v>144813.22585523332</v>
      </c>
      <c r="J11" s="17">
        <f>'Operating Results'!AP9</f>
        <v>130556.74352134184</v>
      </c>
      <c r="K11" s="17">
        <f>'Operating Results'!AQ9</f>
        <v>128737.23872736834</v>
      </c>
      <c r="L11" s="17">
        <f>'Operating Results'!AR9</f>
        <v>125087.02427573699</v>
      </c>
      <c r="M11" s="17">
        <f>'Operating Results'!AS9</f>
        <v>145815.73131992001</v>
      </c>
      <c r="N11" s="17">
        <f>'Operating Results'!AT9</f>
        <v>122482.27502258003</v>
      </c>
      <c r="O11" s="17">
        <f>'Operating Results'!AU9</f>
        <v>129523.70421378998</v>
      </c>
      <c r="P11" s="17">
        <f>'Operating Results'!AV9</f>
        <v>132714.11376772</v>
      </c>
      <c r="Q11" s="17">
        <f>'Operating Results'!AW9</f>
        <v>219934.98085646998</v>
      </c>
      <c r="R11" s="17">
        <f>'Operating Results'!AX9</f>
        <v>199740.91257175</v>
      </c>
      <c r="S11" s="17">
        <v>209859.41938302005</v>
      </c>
      <c r="T11" s="17">
        <v>209274.09035909001</v>
      </c>
      <c r="U11" s="17">
        <v>261369.24588075001</v>
      </c>
      <c r="V11" s="17">
        <v>246318.25898039999</v>
      </c>
      <c r="W11" s="17">
        <v>262725.73821647995</v>
      </c>
      <c r="X11" s="17">
        <v>264790.54894151003</v>
      </c>
      <c r="Y11" s="17">
        <v>319804.07877813641</v>
      </c>
      <c r="Z11" s="17">
        <v>304742.91939322994</v>
      </c>
      <c r="AA11" s="17">
        <v>338949.00391546992</v>
      </c>
      <c r="AC11" s="17">
        <v>104352</v>
      </c>
      <c r="AD11" s="17">
        <v>109094</v>
      </c>
      <c r="AE11" s="17">
        <v>102260</v>
      </c>
      <c r="AF11" s="17">
        <v>121786</v>
      </c>
      <c r="AG11" s="17">
        <v>105881</v>
      </c>
      <c r="AH11" s="17">
        <v>109027</v>
      </c>
      <c r="AI11" s="17">
        <v>116066.02185036518</v>
      </c>
      <c r="AJ11" s="17">
        <v>144813.22835437334</v>
      </c>
      <c r="AK11" s="17">
        <f t="shared" ref="AK11:AK20" si="0">H11</f>
        <v>116066.02185036518</v>
      </c>
      <c r="AL11" s="17">
        <v>128737.23872736834</v>
      </c>
      <c r="AM11" s="17">
        <f>'Operating Results'!AR9</f>
        <v>125087.02427573699</v>
      </c>
      <c r="AN11" s="17">
        <f t="shared" ref="AN11:AN20" si="1">M11</f>
        <v>145815.73131992001</v>
      </c>
      <c r="AO11" s="17">
        <f t="shared" ref="AO11:AO20" si="2">N11</f>
        <v>122482.27502258003</v>
      </c>
      <c r="AP11" s="17">
        <f>O11</f>
        <v>129523.70421378998</v>
      </c>
      <c r="AQ11" s="17">
        <f>P11</f>
        <v>132714.11376772</v>
      </c>
      <c r="AR11" s="17">
        <f>Q11</f>
        <v>219934.98085646998</v>
      </c>
      <c r="AS11" s="17">
        <v>199740.91257175</v>
      </c>
      <c r="AT11" s="17">
        <v>209859.41938302005</v>
      </c>
      <c r="AU11" s="17">
        <v>209274.09035909001</v>
      </c>
      <c r="AV11" s="17">
        <v>261369.24588075001</v>
      </c>
      <c r="AW11" s="17">
        <v>246318.25898039999</v>
      </c>
      <c r="AX11" s="17">
        <v>262725.73821647995</v>
      </c>
      <c r="AY11" s="17">
        <v>264790.54894151003</v>
      </c>
      <c r="AZ11" s="17">
        <f>Y11</f>
        <v>319804.07877813641</v>
      </c>
      <c r="BA11" s="17">
        <v>304742.91939322994</v>
      </c>
      <c r="BB11" s="17">
        <v>338949.00391546992</v>
      </c>
    </row>
    <row r="12" spans="1:57" s="87" customFormat="1">
      <c r="A12" s="85" t="s">
        <v>119</v>
      </c>
      <c r="B12" s="86">
        <v>94553</v>
      </c>
      <c r="C12" s="86">
        <v>99677</v>
      </c>
      <c r="D12" s="86">
        <v>93345</v>
      </c>
      <c r="E12" s="86">
        <v>111700</v>
      </c>
      <c r="F12" s="86">
        <v>96190</v>
      </c>
      <c r="G12" s="86">
        <v>99473</v>
      </c>
      <c r="H12" s="17">
        <f>'Operating Results'!AN10</f>
        <v>99745.049987810009</v>
      </c>
      <c r="I12" s="17">
        <f>'Operating Results'!AO10</f>
        <v>122652.26373376</v>
      </c>
      <c r="J12" s="17">
        <f>'Operating Results'!AP10</f>
        <v>105596.91509011001</v>
      </c>
      <c r="K12" s="17">
        <f>'Operating Results'!AQ10</f>
        <v>102700.25989710999</v>
      </c>
      <c r="L12" s="17">
        <f>'Operating Results'!AR10</f>
        <v>101867.18826899998</v>
      </c>
      <c r="M12" s="17">
        <f>'Operating Results'!AS10</f>
        <v>121702.81274445</v>
      </c>
      <c r="N12" s="17">
        <f>'Operating Results'!AT10</f>
        <v>100761.89527972002</v>
      </c>
      <c r="O12" s="17">
        <f>'Operating Results'!AU10</f>
        <v>107521.48373215129</v>
      </c>
      <c r="P12" s="17">
        <f>'Operating Results'!AV10</f>
        <v>111826.52034829999</v>
      </c>
      <c r="Q12" s="17">
        <f>'Operating Results'!AW10</f>
        <v>137727.56383477955</v>
      </c>
      <c r="R12" s="17">
        <f>'Operating Results'!AX10</f>
        <v>118603.68996037001</v>
      </c>
      <c r="S12" s="17">
        <v>122224.27217092004</v>
      </c>
      <c r="T12" s="17">
        <v>120932.04274758</v>
      </c>
      <c r="U12" s="17">
        <v>152677.13930955</v>
      </c>
      <c r="V12" s="17">
        <v>130220.53353421</v>
      </c>
      <c r="W12" s="17">
        <v>137318.26929310866</v>
      </c>
      <c r="X12" s="17">
        <v>136429.20256040004</v>
      </c>
      <c r="Y12" s="17">
        <v>166726.12872641633</v>
      </c>
      <c r="Z12" s="17">
        <v>142800.9764976</v>
      </c>
      <c r="AA12" s="17">
        <v>159334.56024076999</v>
      </c>
      <c r="AC12" s="86">
        <v>94553</v>
      </c>
      <c r="AD12" s="86">
        <v>99677</v>
      </c>
      <c r="AE12" s="86">
        <v>93345</v>
      </c>
      <c r="AF12" s="86">
        <v>111700</v>
      </c>
      <c r="AG12" s="86">
        <v>96190</v>
      </c>
      <c r="AH12" s="86">
        <v>99473</v>
      </c>
      <c r="AI12" s="86">
        <v>99477.976315439999</v>
      </c>
      <c r="AJ12" s="86">
        <v>121661.72607018999</v>
      </c>
      <c r="AK12" s="86">
        <f t="shared" si="0"/>
        <v>99745.049987810009</v>
      </c>
      <c r="AL12" s="17">
        <v>101868.16801339001</v>
      </c>
      <c r="AM12" s="17">
        <f>'Operating Results'!AR10</f>
        <v>101867.18826899998</v>
      </c>
      <c r="AN12" s="17">
        <f t="shared" si="1"/>
        <v>121702.81274445</v>
      </c>
      <c r="AO12" s="17">
        <f t="shared" si="2"/>
        <v>100761.89527972002</v>
      </c>
      <c r="AP12" s="17">
        <f t="shared" ref="AP12:AP20" si="3">O12</f>
        <v>107521.48373215129</v>
      </c>
      <c r="AQ12" s="17">
        <f t="shared" ref="AQ12:AQ20" si="4">P12</f>
        <v>111826.52034829999</v>
      </c>
      <c r="AR12" s="17">
        <f t="shared" ref="AR12:AR20" si="5">Q12</f>
        <v>137727.56383477955</v>
      </c>
      <c r="AS12" s="17">
        <v>118603.68996037001</v>
      </c>
      <c r="AT12" s="17">
        <v>122224.27217092004</v>
      </c>
      <c r="AU12" s="17">
        <v>120932.04274758</v>
      </c>
      <c r="AV12" s="17">
        <v>152677.13930955</v>
      </c>
      <c r="AW12" s="17">
        <v>130220.53353421</v>
      </c>
      <c r="AX12" s="17">
        <v>137318.26929310866</v>
      </c>
      <c r="AY12" s="17">
        <v>136429.20256040004</v>
      </c>
      <c r="AZ12" s="17">
        <f t="shared" ref="AZ12:AZ20" si="6">Y12</f>
        <v>166726.12872641633</v>
      </c>
      <c r="BA12" s="17">
        <v>142800.9764976</v>
      </c>
      <c r="BB12" s="17">
        <v>159334.56024076999</v>
      </c>
      <c r="BD12" s="9"/>
      <c r="BE12" s="9"/>
    </row>
    <row r="13" spans="1:57" s="87" customFormat="1">
      <c r="A13" s="85" t="s">
        <v>120</v>
      </c>
      <c r="B13" s="86">
        <v>9800</v>
      </c>
      <c r="C13" s="86">
        <v>9418</v>
      </c>
      <c r="D13" s="86">
        <v>8915</v>
      </c>
      <c r="E13" s="86">
        <v>10086</v>
      </c>
      <c r="F13" s="86">
        <v>9691</v>
      </c>
      <c r="G13" s="86">
        <v>9554</v>
      </c>
      <c r="H13" s="17">
        <f>'Operating Results'!AN11</f>
        <v>16320.971862555178</v>
      </c>
      <c r="I13" s="17">
        <f>'Operating Results'!AO11</f>
        <v>22160.962121473334</v>
      </c>
      <c r="J13" s="17">
        <f>'Operating Results'!AP11</f>
        <v>22764.967015921819</v>
      </c>
      <c r="K13" s="17">
        <f>'Operating Results'!AQ11</f>
        <v>23478.283786458327</v>
      </c>
      <c r="L13" s="17">
        <f>'Operating Results'!AR11</f>
        <v>21243.088760317001</v>
      </c>
      <c r="M13" s="17">
        <f>'Operating Results'!AS11</f>
        <v>22991.508141060003</v>
      </c>
      <c r="N13" s="17">
        <f>'Operating Results'!AT11</f>
        <v>21720.379742860001</v>
      </c>
      <c r="O13" s="17">
        <f>'Operating Results'!AU11</f>
        <v>22002.220481638698</v>
      </c>
      <c r="P13" s="17">
        <f>'Operating Results'!AV11</f>
        <v>20887.593419420002</v>
      </c>
      <c r="Q13" s="17">
        <f>'Operating Results'!AW11</f>
        <v>19096.882493220903</v>
      </c>
      <c r="R13" s="17">
        <f>'Operating Results'!AX11</f>
        <v>21052.85164786</v>
      </c>
      <c r="S13" s="17">
        <v>21345.074226020002</v>
      </c>
      <c r="T13" s="17">
        <v>21092.381884690003</v>
      </c>
      <c r="U13" s="17">
        <v>25927.706762399997</v>
      </c>
      <c r="V13" s="17">
        <v>26195.120999999999</v>
      </c>
      <c r="W13" s="17">
        <v>27392.354921143167</v>
      </c>
      <c r="X13" s="17">
        <v>28428.369938770004</v>
      </c>
      <c r="Y13" s="17">
        <v>34467.049959279997</v>
      </c>
      <c r="Z13" s="17">
        <v>34047.473600079997</v>
      </c>
      <c r="AA13" s="17">
        <v>35717.717873109999</v>
      </c>
      <c r="AC13" s="86">
        <v>9800</v>
      </c>
      <c r="AD13" s="86">
        <v>9418</v>
      </c>
      <c r="AE13" s="86">
        <v>8915</v>
      </c>
      <c r="AF13" s="86">
        <v>10086</v>
      </c>
      <c r="AG13" s="86">
        <v>9691</v>
      </c>
      <c r="AH13" s="86">
        <v>9554</v>
      </c>
      <c r="AI13" s="86">
        <v>16588.045534925179</v>
      </c>
      <c r="AJ13" s="86">
        <v>23151.502284183334</v>
      </c>
      <c r="AK13" s="86">
        <f t="shared" si="0"/>
        <v>16320.971862555178</v>
      </c>
      <c r="AL13" s="17">
        <v>24310.375670178335</v>
      </c>
      <c r="AM13" s="17">
        <f>'Operating Results'!AR11</f>
        <v>21243.088760317001</v>
      </c>
      <c r="AN13" s="17">
        <f t="shared" si="1"/>
        <v>22991.508141060003</v>
      </c>
      <c r="AO13" s="17">
        <f t="shared" si="2"/>
        <v>21720.379742860001</v>
      </c>
      <c r="AP13" s="17">
        <f t="shared" si="3"/>
        <v>22002.220481638698</v>
      </c>
      <c r="AQ13" s="17">
        <f t="shared" si="4"/>
        <v>20887.593419420002</v>
      </c>
      <c r="AR13" s="17">
        <f t="shared" si="5"/>
        <v>19096.882493220903</v>
      </c>
      <c r="AS13" s="17">
        <v>21052.85164786</v>
      </c>
      <c r="AT13" s="17">
        <v>21345.074226020002</v>
      </c>
      <c r="AU13" s="17">
        <v>21092.381884690003</v>
      </c>
      <c r="AV13" s="17">
        <v>25927.706762399997</v>
      </c>
      <c r="AW13" s="17">
        <v>26195.120999999999</v>
      </c>
      <c r="AX13" s="17">
        <v>27392.354921143167</v>
      </c>
      <c r="AY13" s="17">
        <v>28428.369938770004</v>
      </c>
      <c r="AZ13" s="17">
        <f t="shared" si="6"/>
        <v>34467.049959279997</v>
      </c>
      <c r="BA13" s="17">
        <v>34047.473600079997</v>
      </c>
      <c r="BB13" s="17">
        <v>35717.717873109999</v>
      </c>
      <c r="BD13" s="9"/>
      <c r="BE13" s="9"/>
    </row>
    <row r="14" spans="1:57" s="87" customFormat="1">
      <c r="A14" s="85" t="s">
        <v>326</v>
      </c>
      <c r="B14" s="86"/>
      <c r="C14" s="86"/>
      <c r="D14" s="86"/>
      <c r="E14" s="86"/>
      <c r="F14" s="86"/>
      <c r="G14" s="86"/>
      <c r="H14" s="17"/>
      <c r="I14" s="17"/>
      <c r="J14" s="17"/>
      <c r="K14" s="17"/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f>'Operating Results'!AW12</f>
        <v>63110.534528469521</v>
      </c>
      <c r="R14" s="17">
        <f>'Operating Results'!AX12</f>
        <v>60084.370963520007</v>
      </c>
      <c r="S14" s="17">
        <v>66290.072986080006</v>
      </c>
      <c r="T14" s="17">
        <v>67177.99770574001</v>
      </c>
      <c r="U14" s="17">
        <v>78124.179187069996</v>
      </c>
      <c r="V14" s="17">
        <v>78225.165961260005</v>
      </c>
      <c r="W14" s="17">
        <v>86043.891933618143</v>
      </c>
      <c r="X14" s="17">
        <v>87258.191379270007</v>
      </c>
      <c r="Y14" s="17">
        <v>99281.538436030009</v>
      </c>
      <c r="Z14" s="17">
        <v>98641.268577419993</v>
      </c>
      <c r="AA14" s="17">
        <v>108481.03242258</v>
      </c>
      <c r="AC14" s="86"/>
      <c r="AD14" s="86"/>
      <c r="AE14" s="86"/>
      <c r="AF14" s="86"/>
      <c r="AG14" s="86"/>
      <c r="AH14" s="86"/>
      <c r="AI14" s="86"/>
      <c r="AJ14" s="86"/>
      <c r="AK14" s="86">
        <f t="shared" si="0"/>
        <v>0</v>
      </c>
      <c r="AL14" s="17"/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f t="shared" si="5"/>
        <v>63110.534528469521</v>
      </c>
      <c r="AS14" s="17">
        <v>60084.370963520007</v>
      </c>
      <c r="AT14" s="17">
        <v>66290.072986080006</v>
      </c>
      <c r="AU14" s="17">
        <v>67177.99770574001</v>
      </c>
      <c r="AV14" s="17">
        <v>78124.179187069996</v>
      </c>
      <c r="AW14" s="17">
        <v>78225.165961260005</v>
      </c>
      <c r="AX14" s="17">
        <v>86043.891933618143</v>
      </c>
      <c r="AY14" s="17">
        <v>87258.191379270007</v>
      </c>
      <c r="AZ14" s="17">
        <f t="shared" si="6"/>
        <v>99281.538436030009</v>
      </c>
      <c r="BA14" s="17">
        <v>98641.268577419993</v>
      </c>
      <c r="BB14" s="17">
        <v>108481.03242258</v>
      </c>
      <c r="BD14" s="9"/>
      <c r="BE14" s="9"/>
    </row>
    <row r="15" spans="1:57" s="87" customFormat="1">
      <c r="A15" s="85" t="s">
        <v>300</v>
      </c>
      <c r="B15" s="86"/>
      <c r="C15" s="86"/>
      <c r="D15" s="86"/>
      <c r="E15" s="86"/>
      <c r="F15" s="86" t="s">
        <v>158</v>
      </c>
      <c r="G15" s="86" t="s">
        <v>158</v>
      </c>
      <c r="H15" s="17" t="str">
        <f>'Operating Results'!AN13</f>
        <v>-</v>
      </c>
      <c r="I15" s="17" t="str">
        <f>'Operating Results'!AO13</f>
        <v>-</v>
      </c>
      <c r="J15" s="17">
        <f>'Operating Results'!AP13</f>
        <v>2194.8614153099998</v>
      </c>
      <c r="K15" s="17">
        <f>'Operating Results'!AQ13</f>
        <v>2558.6950437999994</v>
      </c>
      <c r="L15" s="17">
        <f>'Operating Results'!AR13</f>
        <v>1976.7472464199996</v>
      </c>
      <c r="M15" s="17">
        <f>'Operating Results'!AS13</f>
        <v>1121.4104344099987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C15" s="86"/>
      <c r="AD15" s="86"/>
      <c r="AE15" s="86"/>
      <c r="AF15" s="86"/>
      <c r="AG15" s="86" t="s">
        <v>158</v>
      </c>
      <c r="AH15" s="86" t="s">
        <v>158</v>
      </c>
      <c r="AI15" s="86" t="s">
        <v>158</v>
      </c>
      <c r="AJ15" s="86" t="s">
        <v>158</v>
      </c>
      <c r="AK15" s="86" t="str">
        <f t="shared" si="0"/>
        <v>-</v>
      </c>
      <c r="AL15" s="17">
        <v>2558.6950437999994</v>
      </c>
      <c r="AM15" s="17">
        <f>'Operating Results'!AR13</f>
        <v>1976.7472464199996</v>
      </c>
      <c r="AN15" s="17">
        <f t="shared" si="1"/>
        <v>1121.4104344099987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f t="shared" si="6"/>
        <v>0</v>
      </c>
      <c r="BA15" s="17">
        <v>0</v>
      </c>
      <c r="BB15" s="17">
        <v>0</v>
      </c>
      <c r="BD15" s="9"/>
      <c r="BE15" s="9"/>
    </row>
    <row r="16" spans="1:57" s="87" customFormat="1">
      <c r="A16" s="85" t="s">
        <v>345</v>
      </c>
      <c r="B16" s="86"/>
      <c r="C16" s="86"/>
      <c r="D16" s="86"/>
      <c r="E16" s="86"/>
      <c r="F16" s="86"/>
      <c r="G16" s="86"/>
      <c r="H16" s="17"/>
      <c r="I16" s="17"/>
      <c r="J16" s="17"/>
      <c r="K16" s="17"/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4544.65331460997</v>
      </c>
      <c r="V16" s="17">
        <v>11577.087</v>
      </c>
      <c r="W16" s="17">
        <v>11764.514068610002</v>
      </c>
      <c r="X16" s="17">
        <v>12252.794999999998</v>
      </c>
      <c r="Y16" s="17">
        <v>13362.586344410003</v>
      </c>
      <c r="Z16" s="17">
        <v>12721.312344299931</v>
      </c>
      <c r="AA16" s="17">
        <v>13825.127964399946</v>
      </c>
      <c r="AC16" s="86"/>
      <c r="AD16" s="86"/>
      <c r="AE16" s="86"/>
      <c r="AF16" s="86"/>
      <c r="AG16" s="86"/>
      <c r="AH16" s="86"/>
      <c r="AI16" s="86"/>
      <c r="AJ16" s="86"/>
      <c r="AK16" s="86">
        <f t="shared" si="0"/>
        <v>0</v>
      </c>
      <c r="AL16" s="17"/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4544.65331460997</v>
      </c>
      <c r="AW16" s="17">
        <v>11577.087</v>
      </c>
      <c r="AX16" s="17">
        <v>11764.514068610002</v>
      </c>
      <c r="AY16" s="17">
        <v>12252.794999999998</v>
      </c>
      <c r="AZ16" s="17">
        <f t="shared" si="6"/>
        <v>13362.586344410003</v>
      </c>
      <c r="BA16" s="17">
        <v>12721.312344299931</v>
      </c>
      <c r="BB16" s="17">
        <v>13825.127964399946</v>
      </c>
      <c r="BD16" s="9"/>
      <c r="BE16" s="9"/>
    </row>
    <row r="17" spans="1:57" s="87" customFormat="1">
      <c r="A17" s="85" t="s">
        <v>376</v>
      </c>
      <c r="B17" s="86"/>
      <c r="C17" s="86"/>
      <c r="D17" s="86"/>
      <c r="E17" s="86"/>
      <c r="F17" s="86"/>
      <c r="G17" s="86"/>
      <c r="H17" s="17"/>
      <c r="I17" s="17"/>
      <c r="J17" s="17"/>
      <c r="K17" s="17"/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5170</v>
      </c>
      <c r="Z17" s="17">
        <v>13404.154999999999</v>
      </c>
      <c r="AA17" s="17">
        <v>14260.964000000004</v>
      </c>
      <c r="AC17" s="86"/>
      <c r="AD17" s="86"/>
      <c r="AE17" s="86"/>
      <c r="AF17" s="86"/>
      <c r="AG17" s="86"/>
      <c r="AH17" s="86"/>
      <c r="AI17" s="86"/>
      <c r="AJ17" s="86"/>
      <c r="AK17" s="86"/>
      <c r="AL17" s="17"/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f t="shared" si="6"/>
        <v>5170</v>
      </c>
      <c r="BA17" s="17">
        <v>13404.154999999999</v>
      </c>
      <c r="BB17" s="17">
        <v>14260.964000000004</v>
      </c>
      <c r="BD17" s="9"/>
      <c r="BE17" s="9"/>
    </row>
    <row r="18" spans="1:57" s="87" customFormat="1">
      <c r="A18" s="85" t="s">
        <v>384</v>
      </c>
      <c r="B18" s="86"/>
      <c r="C18" s="86"/>
      <c r="D18" s="86"/>
      <c r="E18" s="86"/>
      <c r="F18" s="86"/>
      <c r="G18" s="86"/>
      <c r="H18" s="17"/>
      <c r="I18" s="17"/>
      <c r="J18" s="17"/>
      <c r="K18" s="17"/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2058.9470045400003</v>
      </c>
      <c r="AA18" s="17">
        <v>5901.0689954599993</v>
      </c>
      <c r="AC18" s="86"/>
      <c r="AD18" s="86"/>
      <c r="AE18" s="86"/>
      <c r="AF18" s="86"/>
      <c r="AG18" s="86"/>
      <c r="AH18" s="86"/>
      <c r="AI18" s="86"/>
      <c r="AJ18" s="86"/>
      <c r="AK18" s="86"/>
      <c r="AL18" s="17"/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2058.9470045400003</v>
      </c>
      <c r="BB18" s="17">
        <v>5901.0689954599993</v>
      </c>
      <c r="BD18" s="9"/>
      <c r="BE18" s="9"/>
    </row>
    <row r="19" spans="1:57" s="87" customFormat="1">
      <c r="A19" s="85" t="s">
        <v>348</v>
      </c>
      <c r="B19" s="86"/>
      <c r="C19" s="86"/>
      <c r="D19" s="86"/>
      <c r="E19" s="86"/>
      <c r="F19" s="86"/>
      <c r="G19" s="86"/>
      <c r="H19" s="17"/>
      <c r="I19" s="17"/>
      <c r="J19" s="17"/>
      <c r="K19" s="17"/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95.567307120000009</v>
      </c>
      <c r="V19" s="17">
        <v>100.35148493</v>
      </c>
      <c r="W19" s="17">
        <v>206.70799999999997</v>
      </c>
      <c r="X19" s="17">
        <v>421.99006307000002</v>
      </c>
      <c r="Y19" s="17">
        <v>797</v>
      </c>
      <c r="Z19" s="17">
        <v>1068.78636929</v>
      </c>
      <c r="AA19" s="17">
        <v>1428.5324191499999</v>
      </c>
      <c r="AC19" s="86"/>
      <c r="AD19" s="86"/>
      <c r="AE19" s="86"/>
      <c r="AF19" s="86"/>
      <c r="AG19" s="86"/>
      <c r="AH19" s="86"/>
      <c r="AI19" s="86"/>
      <c r="AJ19" s="86"/>
      <c r="AK19" s="86">
        <f t="shared" si="0"/>
        <v>0</v>
      </c>
      <c r="AL19" s="17"/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95.567307120000009</v>
      </c>
      <c r="AW19" s="17">
        <v>100.35148493</v>
      </c>
      <c r="AX19" s="17">
        <v>206.70799999999997</v>
      </c>
      <c r="AY19" s="17">
        <v>421.99006307000002</v>
      </c>
      <c r="AZ19" s="17">
        <f t="shared" si="6"/>
        <v>797</v>
      </c>
      <c r="BA19" s="17">
        <v>1068.78636929</v>
      </c>
      <c r="BB19" s="17">
        <v>1428.5324191499999</v>
      </c>
      <c r="BD19" s="9"/>
      <c r="BE19" s="9"/>
    </row>
    <row r="20" spans="1:57">
      <c r="A20" s="84" t="s">
        <v>222</v>
      </c>
      <c r="B20" s="17">
        <v>1652</v>
      </c>
      <c r="C20" s="17">
        <v>1877</v>
      </c>
      <c r="D20" s="17">
        <v>2137</v>
      </c>
      <c r="E20" s="17">
        <v>2386</v>
      </c>
      <c r="F20" s="17">
        <v>1431</v>
      </c>
      <c r="G20" s="17">
        <v>1749</v>
      </c>
      <c r="H20" s="17">
        <f>'Operating Results'!AN18</f>
        <v>2171.4930970300002</v>
      </c>
      <c r="I20" s="17">
        <f>'Operating Results'!AO18</f>
        <v>2502.6329170099998</v>
      </c>
      <c r="J20" s="17">
        <f>'Operating Results'!AP18</f>
        <v>1813.0989372200002</v>
      </c>
      <c r="K20" s="17">
        <f>'Operating Results'!AQ18</f>
        <v>1351.75273935</v>
      </c>
      <c r="L20" s="17">
        <f>'Operating Results'!AR18</f>
        <v>1698.19535898</v>
      </c>
      <c r="M20" s="17">
        <f>'Operating Results'!AS18</f>
        <v>2340.9229345899985</v>
      </c>
      <c r="N20" s="17">
        <f>'Operating Results'!AT18</f>
        <v>2156.6759741700002</v>
      </c>
      <c r="O20" s="17">
        <f>'Operating Results'!AU18</f>
        <v>2990.2705360999994</v>
      </c>
      <c r="P20" s="17">
        <f>'Operating Results'!AV18</f>
        <v>3273.5555508300004</v>
      </c>
      <c r="Q20" s="17">
        <f>'Operating Results'!AW18</f>
        <v>2779.9632118399973</v>
      </c>
      <c r="R20" s="17">
        <f>'Operating Results'!AX18</f>
        <v>2242.9684282500002</v>
      </c>
      <c r="S20" s="17">
        <v>1758.6536169799999</v>
      </c>
      <c r="T20" s="17">
        <v>1666.8635007400001</v>
      </c>
      <c r="U20" s="17">
        <v>2380.1727271700001</v>
      </c>
      <c r="V20" s="17">
        <v>2436.8149808600001</v>
      </c>
      <c r="W20" s="17">
        <v>2452.3675776800001</v>
      </c>
      <c r="X20" s="17">
        <v>2713.3705396100004</v>
      </c>
      <c r="Y20" s="17">
        <v>2457</v>
      </c>
      <c r="Z20" s="17">
        <v>2152.0455634199998</v>
      </c>
      <c r="AA20" s="17">
        <v>2644.3396996599995</v>
      </c>
      <c r="AC20" s="17">
        <v>1652</v>
      </c>
      <c r="AD20" s="17">
        <v>1877</v>
      </c>
      <c r="AE20" s="17">
        <v>2137</v>
      </c>
      <c r="AF20" s="17">
        <v>2386</v>
      </c>
      <c r="AG20" s="17">
        <v>1431</v>
      </c>
      <c r="AH20" s="17">
        <v>1749</v>
      </c>
      <c r="AI20" s="17">
        <v>2171.4930970300002</v>
      </c>
      <c r="AJ20" s="17">
        <v>2502.6304178700002</v>
      </c>
      <c r="AK20" s="17">
        <f t="shared" si="0"/>
        <v>2171.4930970300002</v>
      </c>
      <c r="AL20" s="17">
        <v>1351.75273935</v>
      </c>
      <c r="AM20" s="17">
        <f>'Operating Results'!AR18</f>
        <v>1698.19535898</v>
      </c>
      <c r="AN20" s="17">
        <f t="shared" si="1"/>
        <v>2340.9229345899985</v>
      </c>
      <c r="AO20" s="17">
        <f t="shared" si="2"/>
        <v>2156.6759741700002</v>
      </c>
      <c r="AP20" s="17">
        <f t="shared" si="3"/>
        <v>2990.2705360999994</v>
      </c>
      <c r="AQ20" s="17">
        <f t="shared" si="4"/>
        <v>3273.5555508300004</v>
      </c>
      <c r="AR20" s="17">
        <f t="shared" si="5"/>
        <v>2779.9632118399973</v>
      </c>
      <c r="AS20" s="17">
        <v>2242.9684282500002</v>
      </c>
      <c r="AT20" s="17">
        <v>1758.6536169799999</v>
      </c>
      <c r="AU20" s="17">
        <v>1666.8635007400001</v>
      </c>
      <c r="AV20" s="17">
        <v>2380.1727271700001</v>
      </c>
      <c r="AW20" s="17">
        <v>2436.8149808600001</v>
      </c>
      <c r="AX20" s="17">
        <v>2452.3675776800001</v>
      </c>
      <c r="AY20" s="17">
        <v>2713.3705396100004</v>
      </c>
      <c r="AZ20" s="17">
        <f t="shared" si="6"/>
        <v>2457</v>
      </c>
      <c r="BA20" s="17">
        <v>2152.0455634199998</v>
      </c>
      <c r="BB20" s="17">
        <v>2644.3396996599995</v>
      </c>
    </row>
    <row r="21" spans="1:57">
      <c r="A21" s="270" t="s">
        <v>2</v>
      </c>
      <c r="B21" s="219">
        <v>-83129</v>
      </c>
      <c r="C21" s="219">
        <v>-83305</v>
      </c>
      <c r="D21" s="219">
        <v>-81088.444000000003</v>
      </c>
      <c r="E21" s="219">
        <v>-96527.855999999985</v>
      </c>
      <c r="F21" s="219">
        <v>-83881</v>
      </c>
      <c r="G21" s="219">
        <v>-84485</v>
      </c>
      <c r="H21" s="219">
        <v>-90353</v>
      </c>
      <c r="I21" s="219">
        <v>-113819</v>
      </c>
      <c r="J21" s="219">
        <v>-102329</v>
      </c>
      <c r="K21" s="219">
        <v>-97290.991466718348</v>
      </c>
      <c r="L21" s="219">
        <f t="shared" ref="L21:Q21" si="7">L22-L10</f>
        <v>-100285</v>
      </c>
      <c r="M21" s="219">
        <f t="shared" si="7"/>
        <v>-116756.65425451001</v>
      </c>
      <c r="N21" s="219">
        <f t="shared" si="7"/>
        <v>-100492.95099675002</v>
      </c>
      <c r="O21" s="219">
        <f t="shared" si="7"/>
        <v>-104882</v>
      </c>
      <c r="P21" s="219">
        <f t="shared" si="7"/>
        <v>-108278</v>
      </c>
      <c r="Q21" s="219">
        <f t="shared" si="7"/>
        <v>-172973</v>
      </c>
      <c r="R21" s="219">
        <f>R22-R10</f>
        <v>-159073.88099999999</v>
      </c>
      <c r="S21" s="219">
        <v>-165155</v>
      </c>
      <c r="T21" s="219">
        <v>-164710</v>
      </c>
      <c r="U21" s="219">
        <v>-207134</v>
      </c>
      <c r="V21" s="219">
        <v>-193929</v>
      </c>
      <c r="W21" s="219">
        <v>-203697</v>
      </c>
      <c r="X21" s="219">
        <v>-206180</v>
      </c>
      <c r="Y21" s="219">
        <v>-247790</v>
      </c>
      <c r="Z21" s="219">
        <v>-239896</v>
      </c>
      <c r="AA21" s="219">
        <v>-263415.34361513</v>
      </c>
      <c r="AC21" s="219">
        <v>-83046.398000000001</v>
      </c>
      <c r="AD21" s="219">
        <v>-83226</v>
      </c>
      <c r="AE21" s="219">
        <v>-81007.892999999996</v>
      </c>
      <c r="AF21" s="219">
        <v>-96447.908999999985</v>
      </c>
      <c r="AG21" s="219">
        <v>-83819</v>
      </c>
      <c r="AH21" s="219">
        <v>-84462</v>
      </c>
      <c r="AI21" s="219">
        <v>90353</v>
      </c>
      <c r="AJ21" s="219">
        <v>-113728</v>
      </c>
      <c r="AK21" s="219">
        <v>-102271</v>
      </c>
      <c r="AL21" s="219">
        <v>-97085.991466718348</v>
      </c>
      <c r="AM21" s="219">
        <f t="shared" ref="AM21:AR21" si="8">-(AM10-AM22)</f>
        <v>-100186</v>
      </c>
      <c r="AN21" s="219">
        <f t="shared" si="8"/>
        <v>-116653.65425451001</v>
      </c>
      <c r="AO21" s="219">
        <f t="shared" si="8"/>
        <v>-100384.95099675002</v>
      </c>
      <c r="AP21" s="219">
        <f t="shared" si="8"/>
        <v>-104775</v>
      </c>
      <c r="AQ21" s="219">
        <f t="shared" si="8"/>
        <v>-108212</v>
      </c>
      <c r="AR21" s="219">
        <f t="shared" si="8"/>
        <v>-172907</v>
      </c>
      <c r="AS21" s="219">
        <v>-158993.88099999999</v>
      </c>
      <c r="AT21" s="219">
        <v>-165080</v>
      </c>
      <c r="AU21" s="219">
        <v>-164632</v>
      </c>
      <c r="AV21" s="219">
        <v>-207050</v>
      </c>
      <c r="AW21" s="219">
        <v>-193858</v>
      </c>
      <c r="AX21" s="219">
        <v>-203610</v>
      </c>
      <c r="AY21" s="219">
        <v>-206055</v>
      </c>
      <c r="AZ21" s="219">
        <v>-247641</v>
      </c>
      <c r="BA21" s="219">
        <v>-239779</v>
      </c>
      <c r="BB21" s="219">
        <v>-263299.34361513</v>
      </c>
    </row>
    <row r="22" spans="1:57">
      <c r="A22" s="271" t="s">
        <v>3</v>
      </c>
      <c r="B22" s="222">
        <v>22875</v>
      </c>
      <c r="C22" s="222">
        <v>27666</v>
      </c>
      <c r="D22" s="222">
        <v>23308.555999999997</v>
      </c>
      <c r="E22" s="222">
        <v>27643.944000000003</v>
      </c>
      <c r="F22" s="222">
        <v>23431</v>
      </c>
      <c r="G22" s="222">
        <v>26291</v>
      </c>
      <c r="H22" s="222">
        <v>27888</v>
      </c>
      <c r="I22" s="222">
        <v>33497</v>
      </c>
      <c r="J22" s="222">
        <v>30041</v>
      </c>
      <c r="K22" s="222">
        <v>32798</v>
      </c>
      <c r="L22" s="222">
        <v>26500</v>
      </c>
      <c r="M22" s="222">
        <v>31400</v>
      </c>
      <c r="N22" s="222">
        <v>24146</v>
      </c>
      <c r="O22" s="222">
        <v>27632</v>
      </c>
      <c r="P22" s="222">
        <v>27710</v>
      </c>
      <c r="Q22" s="222">
        <v>49809</v>
      </c>
      <c r="R22" s="222">
        <v>42910</v>
      </c>
      <c r="S22" s="222">
        <v>46463</v>
      </c>
      <c r="T22" s="222">
        <v>46234</v>
      </c>
      <c r="U22" s="222">
        <v>56627</v>
      </c>
      <c r="V22" s="222">
        <v>54826</v>
      </c>
      <c r="W22" s="222">
        <v>61481</v>
      </c>
      <c r="X22" s="222">
        <v>61324</v>
      </c>
      <c r="Y22" s="222">
        <v>74436</v>
      </c>
      <c r="Z22" s="378">
        <v>66999</v>
      </c>
      <c r="AA22" s="378">
        <v>78178</v>
      </c>
      <c r="AC22" s="222">
        <v>22957.601999999999</v>
      </c>
      <c r="AD22" s="222">
        <v>27745</v>
      </c>
      <c r="AE22" s="222">
        <v>23389.107000000004</v>
      </c>
      <c r="AF22" s="222">
        <v>27723.891000000003</v>
      </c>
      <c r="AG22" s="222">
        <v>23493</v>
      </c>
      <c r="AH22" s="222">
        <v>26314</v>
      </c>
      <c r="AI22" s="222">
        <v>27966</v>
      </c>
      <c r="AJ22" s="222">
        <v>33588</v>
      </c>
      <c r="AK22" s="222">
        <v>30099</v>
      </c>
      <c r="AL22" s="222">
        <v>33003</v>
      </c>
      <c r="AM22" s="222">
        <v>26599</v>
      </c>
      <c r="AN22" s="222">
        <v>31503</v>
      </c>
      <c r="AO22" s="222">
        <v>24254</v>
      </c>
      <c r="AP22" s="222">
        <v>27739</v>
      </c>
      <c r="AQ22" s="222">
        <v>27776</v>
      </c>
      <c r="AR22" s="222">
        <v>49875</v>
      </c>
      <c r="AS22" s="222">
        <v>42990</v>
      </c>
      <c r="AT22" s="222">
        <v>46538</v>
      </c>
      <c r="AU22" s="222">
        <v>46312</v>
      </c>
      <c r="AV22" s="222">
        <v>56711</v>
      </c>
      <c r="AW22" s="222">
        <v>54897</v>
      </c>
      <c r="AX22" s="222">
        <v>61568</v>
      </c>
      <c r="AY22" s="222">
        <v>61449</v>
      </c>
      <c r="AZ22" s="222">
        <v>74585</v>
      </c>
      <c r="BA22" s="222">
        <v>67116</v>
      </c>
      <c r="BB22" s="222">
        <v>78294</v>
      </c>
    </row>
    <row r="23" spans="1:57">
      <c r="A23" s="89" t="s">
        <v>4</v>
      </c>
      <c r="B23" s="22">
        <v>0.21579374363231577</v>
      </c>
      <c r="C23" s="22">
        <v>0.24930837786448712</v>
      </c>
      <c r="D23" s="22">
        <v>0.22326844641129531</v>
      </c>
      <c r="E23" s="22">
        <v>0.22262658671292521</v>
      </c>
      <c r="F23" s="22">
        <v>0.21834463992843298</v>
      </c>
      <c r="G23" s="22">
        <v>0.23733480176211455</v>
      </c>
      <c r="H23" s="22">
        <v>0.23585727454943717</v>
      </c>
      <c r="I23" s="22">
        <v>0.22738195443807868</v>
      </c>
      <c r="J23" s="22">
        <v>0.22688675681801013</v>
      </c>
      <c r="K23" s="22">
        <v>0.25211970266509853</v>
      </c>
      <c r="L23" s="22">
        <v>0.2090152620578144</v>
      </c>
      <c r="M23" s="22">
        <f>M22/M10</f>
        <v>0.21193783133128602</v>
      </c>
      <c r="N23" s="22">
        <f>N22/N10</f>
        <v>0.19372756114282133</v>
      </c>
      <c r="O23" s="22">
        <v>0.20852136378043074</v>
      </c>
      <c r="P23" s="22">
        <v>0.20376797952760536</v>
      </c>
      <c r="Q23" s="22">
        <v>0.22357730875923548</v>
      </c>
      <c r="R23" s="22">
        <v>0.21244256970849176</v>
      </c>
      <c r="S23" s="22">
        <v>0.21956071789734333</v>
      </c>
      <c r="T23" s="22">
        <v>0.21917665351941748</v>
      </c>
      <c r="U23" s="22">
        <v>0.21469057214675408</v>
      </c>
      <c r="V23" s="22">
        <v>0.22040159996783984</v>
      </c>
      <c r="W23" s="22">
        <v>0.23184804169274978</v>
      </c>
      <c r="X23" s="22">
        <v>0.22924517016567977</v>
      </c>
      <c r="Y23" s="22">
        <v>0.23100556752093251</v>
      </c>
      <c r="Z23" s="22">
        <v>0.21831245214161199</v>
      </c>
      <c r="AA23" s="22">
        <v>0.22886300363297843</v>
      </c>
      <c r="AC23" s="22">
        <v>0.21657297837817441</v>
      </c>
      <c r="AD23" s="22">
        <v>0.25002027556749062</v>
      </c>
      <c r="AE23" s="22">
        <v>0.22404002988591629</v>
      </c>
      <c r="AF23" s="22">
        <v>0.22327042855141027</v>
      </c>
      <c r="AG23" s="22">
        <v>0.21892239451319517</v>
      </c>
      <c r="AH23" s="22">
        <v>0.23754242796273561</v>
      </c>
      <c r="AI23" s="22">
        <v>0.23651694420717009</v>
      </c>
      <c r="AJ23" s="22">
        <v>0.22799967416981184</v>
      </c>
      <c r="AK23" s="22">
        <v>0.22741112916021305</v>
      </c>
      <c r="AL23" s="22">
        <v>0.25369554689481816</v>
      </c>
      <c r="AM23" s="22">
        <v>0.20979611152738889</v>
      </c>
      <c r="AN23" s="22">
        <f>AN22/AN10</f>
        <v>0.21263304141495232</v>
      </c>
      <c r="AO23" s="22">
        <v>0.19459398743571435</v>
      </c>
      <c r="AP23" s="22">
        <v>0.20932882563351796</v>
      </c>
      <c r="AQ23" s="22">
        <v>0.20425331646910022</v>
      </c>
      <c r="AR23" s="22">
        <v>0.2238735624960724</v>
      </c>
      <c r="AS23" s="22">
        <v>0.21283864068441063</v>
      </c>
      <c r="AT23" s="22">
        <v>0.21991513009290325</v>
      </c>
      <c r="AU23" s="22">
        <v>0.21954641990291263</v>
      </c>
      <c r="AV23" s="22">
        <v>0.21500904227690978</v>
      </c>
      <c r="AW23" s="22">
        <v>0.2206870213664047</v>
      </c>
      <c r="AX23" s="22">
        <v>0.23217612320780759</v>
      </c>
      <c r="AY23" s="22">
        <v>0.2297124528979006</v>
      </c>
      <c r="AZ23" s="22">
        <v>0.23146797589269644</v>
      </c>
      <c r="BA23" s="22">
        <v>0.21869369002427541</v>
      </c>
      <c r="BB23" s="22">
        <v>0.22920258904602847</v>
      </c>
    </row>
    <row r="24" spans="1:57">
      <c r="A24" s="272"/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22"/>
      <c r="AA24" s="22"/>
      <c r="AC24" s="225"/>
      <c r="AD24" s="225"/>
      <c r="AE24" s="225"/>
      <c r="AF24" s="225"/>
      <c r="AG24" s="225"/>
      <c r="AH24" s="225"/>
      <c r="AI24" s="225"/>
      <c r="AJ24" s="225"/>
      <c r="AK24" s="225"/>
      <c r="AL24" s="225"/>
      <c r="AM24" s="225"/>
      <c r="AN24" s="225"/>
      <c r="AO24" s="225"/>
      <c r="AP24" s="225"/>
      <c r="AQ24" s="225"/>
      <c r="AR24" s="225"/>
      <c r="AS24" s="225"/>
      <c r="AT24" s="225"/>
      <c r="AU24" s="225"/>
      <c r="AV24" s="225"/>
      <c r="AW24" s="225"/>
      <c r="AX24" s="225"/>
      <c r="AY24" s="225"/>
      <c r="AZ24" s="225"/>
      <c r="BA24" s="22"/>
      <c r="BB24" s="22"/>
    </row>
    <row r="25" spans="1:57" ht="18" customHeight="1">
      <c r="A25" s="273" t="s">
        <v>5</v>
      </c>
      <c r="B25" s="222">
        <v>-19001</v>
      </c>
      <c r="C25" s="222">
        <v>-19172</v>
      </c>
      <c r="D25" s="222">
        <v>-20127.797999999999</v>
      </c>
      <c r="E25" s="222">
        <v>-23237.201999999997</v>
      </c>
      <c r="F25" s="222">
        <v>-21563</v>
      </c>
      <c r="G25" s="222">
        <v>-20540</v>
      </c>
      <c r="H25" s="222">
        <v>-22661</v>
      </c>
      <c r="I25" s="222">
        <v>-28302</v>
      </c>
      <c r="J25" s="222">
        <v>-29665</v>
      </c>
      <c r="K25" s="222">
        <v>-30839</v>
      </c>
      <c r="L25" s="222">
        <v>-24918</v>
      </c>
      <c r="M25" s="222">
        <v>-27565</v>
      </c>
      <c r="N25" s="222">
        <v>-26887</v>
      </c>
      <c r="O25" s="222">
        <v>-27194</v>
      </c>
      <c r="P25" s="222">
        <v>-27278</v>
      </c>
      <c r="Q25" s="222">
        <v>-41301</v>
      </c>
      <c r="R25" s="222">
        <v>-38081</v>
      </c>
      <c r="S25" s="222">
        <v>-37629</v>
      </c>
      <c r="T25" s="222">
        <v>-37771</v>
      </c>
      <c r="U25" s="222">
        <v>-45310</v>
      </c>
      <c r="V25" s="222">
        <v>-47700</v>
      </c>
      <c r="W25" s="222">
        <v>-48750</v>
      </c>
      <c r="X25" s="222">
        <v>-51349</v>
      </c>
      <c r="Y25" s="222">
        <v>-59153</v>
      </c>
      <c r="Z25" s="378">
        <v>-62038</v>
      </c>
      <c r="AA25" s="378">
        <v>-67552</v>
      </c>
      <c r="AC25" s="222">
        <v>-18647</v>
      </c>
      <c r="AD25" s="222">
        <v>-18817</v>
      </c>
      <c r="AE25" s="222">
        <v>-19787</v>
      </c>
      <c r="AF25" s="222">
        <v>-22863</v>
      </c>
      <c r="AG25" s="222">
        <v>-21210</v>
      </c>
      <c r="AH25" s="222">
        <v>-20115</v>
      </c>
      <c r="AI25" s="222">
        <v>-22266</v>
      </c>
      <c r="AJ25" s="222">
        <v>-27856</v>
      </c>
      <c r="AK25" s="222">
        <v>-29036</v>
      </c>
      <c r="AL25" s="222">
        <v>30263</v>
      </c>
      <c r="AM25" s="222">
        <v>-24329</v>
      </c>
      <c r="AN25" s="222">
        <v>-26636</v>
      </c>
      <c r="AO25" s="222">
        <v>-26140</v>
      </c>
      <c r="AP25" s="222">
        <v>-26292</v>
      </c>
      <c r="AQ25" s="222">
        <v>-26556</v>
      </c>
      <c r="AR25" s="222">
        <v>-39778</v>
      </c>
      <c r="AS25" s="222">
        <v>-36470</v>
      </c>
      <c r="AT25" s="222">
        <v>-35929</v>
      </c>
      <c r="AU25" s="222">
        <v>-35681</v>
      </c>
      <c r="AV25" s="222">
        <v>-43231</v>
      </c>
      <c r="AW25" s="222">
        <v>-44798</v>
      </c>
      <c r="AX25" s="222">
        <v>-45956</v>
      </c>
      <c r="AY25" s="222">
        <v>-48323</v>
      </c>
      <c r="AZ25" s="222">
        <v>-55764</v>
      </c>
      <c r="BA25" s="378">
        <v>-58456</v>
      </c>
      <c r="BB25" s="378">
        <v>-63479</v>
      </c>
    </row>
    <row r="26" spans="1:57">
      <c r="A26" s="89" t="s">
        <v>248</v>
      </c>
      <c r="B26" s="22">
        <v>0.17924795290743745</v>
      </c>
      <c r="C26" s="22">
        <v>0.17276585774661848</v>
      </c>
      <c r="D26" s="22">
        <v>0.19280054024540935</v>
      </c>
      <c r="E26" s="22">
        <v>0.18713751431484443</v>
      </c>
      <c r="F26" s="22">
        <v>0.20093745340688832</v>
      </c>
      <c r="G26" s="22">
        <v>0.1854192243807323</v>
      </c>
      <c r="H26" s="22">
        <v>-0.19165095017802625</v>
      </c>
      <c r="I26" s="22">
        <v>-0.19211762469792826</v>
      </c>
      <c r="J26" s="22">
        <v>0.224106670695777</v>
      </c>
      <c r="K26" s="22">
        <v>0.23706078146499704</v>
      </c>
      <c r="L26" s="22">
        <v>0.19653744528138187</v>
      </c>
      <c r="M26" s="22">
        <f>-M25/M10</f>
        <v>0.18605306753652545</v>
      </c>
      <c r="N26" s="22">
        <v>0.21571899646178164</v>
      </c>
      <c r="O26" s="22">
        <v>0.20521605264349427</v>
      </c>
      <c r="P26" s="22">
        <v>0.20059122863782097</v>
      </c>
      <c r="Q26" s="22">
        <v>0.18538750886516864</v>
      </c>
      <c r="R26" s="22">
        <v>0.1885347354245881</v>
      </c>
      <c r="S26" s="22">
        <v>0.17781568675632509</v>
      </c>
      <c r="T26" s="22">
        <v>0.17905700091019416</v>
      </c>
      <c r="U26" s="22">
        <v>0.17178430473041884</v>
      </c>
      <c r="V26" s="22">
        <v>0.19175493959920403</v>
      </c>
      <c r="W26" s="22">
        <v>0.18383877998929021</v>
      </c>
      <c r="X26" s="22">
        <v>0.19195600813445779</v>
      </c>
      <c r="Y26" s="22">
        <v>0.18357612359027514</v>
      </c>
      <c r="Z26" s="22">
        <v>0.20214731422799301</v>
      </c>
      <c r="AA26" s="22">
        <v>0.19775580881341201</v>
      </c>
      <c r="AC26" s="22">
        <v>0.1759084562846685</v>
      </c>
      <c r="AD26" s="22">
        <v>0.16956682376476737</v>
      </c>
      <c r="AE26" s="22">
        <v>0.18953609778058755</v>
      </c>
      <c r="AF26" s="22">
        <v>0.18412393152068346</v>
      </c>
      <c r="AG26" s="22">
        <v>0.19764797972267781</v>
      </c>
      <c r="AH26" s="22">
        <v>0.18158265328229942</v>
      </c>
      <c r="AI26" s="22">
        <v>-0.18831031537284021</v>
      </c>
      <c r="AJ26" s="22">
        <v>-0.18909011919954383</v>
      </c>
      <c r="AK26" s="22">
        <v>-0.21935483870967742</v>
      </c>
      <c r="AL26" s="22">
        <v>0.23263304353173597</v>
      </c>
      <c r="AM26" s="22">
        <v>0.19189178530583301</v>
      </c>
      <c r="AN26" s="22">
        <v>0.179782677558603</v>
      </c>
      <c r="AO26" s="22">
        <v>0.209725687786327</v>
      </c>
      <c r="AP26" s="22">
        <v>0.198409224685694</v>
      </c>
      <c r="AQ26" s="22">
        <v>0.19528193664146801</v>
      </c>
      <c r="AR26" s="22">
        <v>0.178551229453008</v>
      </c>
      <c r="AS26" s="22">
        <v>0.180558856147022</v>
      </c>
      <c r="AT26" s="22">
        <v>0.16978234365696701</v>
      </c>
      <c r="AU26" s="22">
        <v>0.16914915807038799</v>
      </c>
      <c r="AV26" s="22">
        <v>0.16390216900906501</v>
      </c>
      <c r="AW26" s="22">
        <v>0.18008884243532799</v>
      </c>
      <c r="AX26" s="22">
        <v>0.17330246098846799</v>
      </c>
      <c r="AY26" s="22">
        <v>0.18064402775285601</v>
      </c>
      <c r="AZ26" s="22">
        <v>0.173058660691564</v>
      </c>
      <c r="BA26" s="22">
        <v>0.19047556982029701</v>
      </c>
      <c r="BB26" s="22">
        <v>0.18583226237071601</v>
      </c>
    </row>
    <row r="27" spans="1:57">
      <c r="A27" s="90" t="s">
        <v>230</v>
      </c>
      <c r="B27" s="17">
        <v>-7374</v>
      </c>
      <c r="C27" s="17">
        <v>-7533</v>
      </c>
      <c r="D27" s="17">
        <v>-7658.9370000000017</v>
      </c>
      <c r="E27" s="17">
        <v>-8699.0629999999983</v>
      </c>
      <c r="F27" s="17">
        <v>-8492</v>
      </c>
      <c r="G27" s="17">
        <v>-7792</v>
      </c>
      <c r="H27" s="17">
        <v>-8189</v>
      </c>
      <c r="I27" s="17">
        <v>-10963</v>
      </c>
      <c r="J27" s="17">
        <v>-12427</v>
      </c>
      <c r="K27" s="17">
        <v>-13509</v>
      </c>
      <c r="L27" s="17">
        <v>-8842</v>
      </c>
      <c r="M27" s="17">
        <v>-9391</v>
      </c>
      <c r="N27" s="17">
        <v>-10547</v>
      </c>
      <c r="O27" s="17">
        <v>-10703</v>
      </c>
      <c r="P27" s="17">
        <v>-10512</v>
      </c>
      <c r="Q27" s="17">
        <v>-16431</v>
      </c>
      <c r="R27" s="17">
        <v>-16379</v>
      </c>
      <c r="S27" s="17">
        <v>-16279</v>
      </c>
      <c r="T27" s="17">
        <v>-16696</v>
      </c>
      <c r="U27" s="17">
        <v>-20417</v>
      </c>
      <c r="V27" s="17">
        <v>-22110</v>
      </c>
      <c r="W27" s="17">
        <v>-22712</v>
      </c>
      <c r="X27" s="17">
        <v>-22922</v>
      </c>
      <c r="Y27" s="17">
        <v>-26650</v>
      </c>
      <c r="Z27" s="17">
        <v>-28835</v>
      </c>
      <c r="AA27" s="17">
        <v>-30735</v>
      </c>
      <c r="AC27" s="17">
        <v>-7374</v>
      </c>
      <c r="AD27" s="17">
        <v>-7533</v>
      </c>
      <c r="AE27" s="17">
        <v>-7659</v>
      </c>
      <c r="AF27" s="17">
        <v>-8699</v>
      </c>
      <c r="AG27" s="17">
        <v>-8492</v>
      </c>
      <c r="AH27" s="17">
        <v>-7792</v>
      </c>
      <c r="AI27" s="17">
        <v>-8189</v>
      </c>
      <c r="AJ27" s="17">
        <v>-10963</v>
      </c>
      <c r="AK27" s="17">
        <v>-12427</v>
      </c>
      <c r="AL27" s="17">
        <v>-13509</v>
      </c>
      <c r="AM27" s="17">
        <v>-8842</v>
      </c>
      <c r="AN27" s="17">
        <v>-9391</v>
      </c>
      <c r="AO27" s="17">
        <v>-10547</v>
      </c>
      <c r="AP27" s="17">
        <v>-10703</v>
      </c>
      <c r="AQ27" s="17">
        <v>-10512</v>
      </c>
      <c r="AR27" s="17">
        <v>-16431</v>
      </c>
      <c r="AS27" s="17">
        <v>-16379</v>
      </c>
      <c r="AT27" s="17">
        <v>-16279</v>
      </c>
      <c r="AU27" s="17">
        <v>-16696</v>
      </c>
      <c r="AV27" s="17">
        <v>-20417</v>
      </c>
      <c r="AW27" s="17">
        <v>-22110</v>
      </c>
      <c r="AX27" s="17">
        <v>-22712</v>
      </c>
      <c r="AY27" s="17">
        <v>-22922</v>
      </c>
      <c r="AZ27" s="17">
        <v>-26650</v>
      </c>
      <c r="BA27" s="17">
        <v>-28835</v>
      </c>
      <c r="BB27" s="17">
        <v>-30735</v>
      </c>
      <c r="BE27" s="17"/>
    </row>
    <row r="28" spans="1:57">
      <c r="A28" s="90" t="s">
        <v>231</v>
      </c>
      <c r="B28" s="17">
        <v>-3697</v>
      </c>
      <c r="C28" s="17">
        <v>-3679</v>
      </c>
      <c r="D28" s="17">
        <v>-3662.1630000000005</v>
      </c>
      <c r="E28" s="17">
        <v>-3685.8369999999995</v>
      </c>
      <c r="F28" s="17">
        <v>-3813</v>
      </c>
      <c r="G28" s="17">
        <v>-3803</v>
      </c>
      <c r="H28" s="17">
        <v>-3881</v>
      </c>
      <c r="I28" s="17">
        <v>-4560</v>
      </c>
      <c r="J28" s="17">
        <v>-4360</v>
      </c>
      <c r="K28" s="17">
        <v>-4457</v>
      </c>
      <c r="L28" s="17">
        <v>-4543</v>
      </c>
      <c r="M28" s="17">
        <f>M61</f>
        <v>-4874</v>
      </c>
      <c r="N28" s="17">
        <v>-4271</v>
      </c>
      <c r="O28" s="17">
        <v>-4319</v>
      </c>
      <c r="P28" s="17">
        <v>-4504</v>
      </c>
      <c r="Q28" s="17">
        <v>-6588</v>
      </c>
      <c r="R28" s="17">
        <v>-5795</v>
      </c>
      <c r="S28" s="17">
        <v>-5717</v>
      </c>
      <c r="T28" s="17">
        <v>-5945</v>
      </c>
      <c r="U28" s="17">
        <v>-6202</v>
      </c>
      <c r="V28" s="17">
        <v>-6182</v>
      </c>
      <c r="W28" s="17">
        <v>-6403</v>
      </c>
      <c r="X28" s="17">
        <v>-6655</v>
      </c>
      <c r="Y28" s="17">
        <v>-7043</v>
      </c>
      <c r="Z28" s="17">
        <v>-7536</v>
      </c>
      <c r="AA28" s="17">
        <v>-8258</v>
      </c>
      <c r="AC28" s="17">
        <v>-4616</v>
      </c>
      <c r="AD28" s="17">
        <v>-4624</v>
      </c>
      <c r="AE28" s="17">
        <v>-4639</v>
      </c>
      <c r="AF28" s="17">
        <v>-4661</v>
      </c>
      <c r="AG28" s="17">
        <v>-4868</v>
      </c>
      <c r="AH28" s="17">
        <v>-4886</v>
      </c>
      <c r="AI28" s="17">
        <v>-5397</v>
      </c>
      <c r="AJ28" s="17">
        <v>-6476</v>
      </c>
      <c r="AK28" s="17">
        <v>-6317</v>
      </c>
      <c r="AL28" s="17">
        <v>-6378</v>
      </c>
      <c r="AM28" s="17">
        <v>-6464</v>
      </c>
      <c r="AN28" s="17">
        <v>-6771</v>
      </c>
      <c r="AO28" s="17">
        <v>-6122</v>
      </c>
      <c r="AP28" s="17">
        <v>-6064</v>
      </c>
      <c r="AQ28" s="17">
        <v>-6339</v>
      </c>
      <c r="AR28" s="17">
        <v>-9562</v>
      </c>
      <c r="AS28" s="17">
        <v>-8780</v>
      </c>
      <c r="AT28" s="17">
        <v>-8490</v>
      </c>
      <c r="AU28" s="17">
        <v>-8622</v>
      </c>
      <c r="AV28" s="17">
        <v>-9366</v>
      </c>
      <c r="AW28" s="17">
        <v>-9868</v>
      </c>
      <c r="AX28" s="17">
        <v>-10466</v>
      </c>
      <c r="AY28" s="17">
        <v>-10869</v>
      </c>
      <c r="AZ28" s="17">
        <v>-11504</v>
      </c>
      <c r="BA28" s="17">
        <v>-12635</v>
      </c>
      <c r="BB28" s="17">
        <v>-13948</v>
      </c>
      <c r="BE28" s="17"/>
    </row>
    <row r="29" spans="1:57">
      <c r="A29" s="90" t="s">
        <v>232</v>
      </c>
      <c r="B29" s="17">
        <v>-1532</v>
      </c>
      <c r="C29" s="17">
        <v>-1514</v>
      </c>
      <c r="D29" s="17">
        <v>-1536.4430000000002</v>
      </c>
      <c r="E29" s="17">
        <v>-1688.5569999999998</v>
      </c>
      <c r="F29" s="17">
        <v>-1660</v>
      </c>
      <c r="G29" s="17">
        <v>-1710</v>
      </c>
      <c r="H29" s="17">
        <v>-2251</v>
      </c>
      <c r="I29" s="17">
        <v>-2781</v>
      </c>
      <c r="J29" s="17">
        <v>-3016</v>
      </c>
      <c r="K29" s="17">
        <v>-2972</v>
      </c>
      <c r="L29" s="17">
        <v>-2871</v>
      </c>
      <c r="M29" s="17">
        <f>M63</f>
        <v>-3184</v>
      </c>
      <c r="N29" s="17">
        <v>-2917</v>
      </c>
      <c r="O29" s="17">
        <v>-2981</v>
      </c>
      <c r="P29" s="17">
        <v>-2924</v>
      </c>
      <c r="Q29" s="17">
        <v>-5182</v>
      </c>
      <c r="R29" s="17">
        <v>-5017</v>
      </c>
      <c r="S29" s="17">
        <v>-5462</v>
      </c>
      <c r="T29" s="17">
        <v>-5439</v>
      </c>
      <c r="U29" s="17">
        <v>-6313</v>
      </c>
      <c r="V29" s="17">
        <v>-7395</v>
      </c>
      <c r="W29" s="17">
        <v>-7797</v>
      </c>
      <c r="X29" s="17">
        <v>-8315</v>
      </c>
      <c r="Y29" s="17">
        <v>-9222</v>
      </c>
      <c r="Z29" s="17">
        <v>-10096</v>
      </c>
      <c r="AA29" s="17">
        <v>-11619</v>
      </c>
      <c r="AC29" s="17">
        <v>-259</v>
      </c>
      <c r="AD29" s="17">
        <v>-214</v>
      </c>
      <c r="AE29" s="17">
        <v>-219</v>
      </c>
      <c r="AF29" s="17">
        <v>-339</v>
      </c>
      <c r="AG29" s="17">
        <v>-252</v>
      </c>
      <c r="AH29" s="17">
        <v>-201</v>
      </c>
      <c r="AI29" s="17">
        <v>-340</v>
      </c>
      <c r="AJ29" s="17">
        <v>-419</v>
      </c>
      <c r="AK29" s="17">
        <v>-431</v>
      </c>
      <c r="AL29" s="17">
        <v>-474</v>
      </c>
      <c r="AM29" s="17">
        <v>-361</v>
      </c>
      <c r="AN29" s="17">
        <v>-358</v>
      </c>
      <c r="AO29" s="17">
        <v>-319</v>
      </c>
      <c r="AP29" s="17">
        <v>-334</v>
      </c>
      <c r="AQ29" s="17">
        <v>-367</v>
      </c>
      <c r="AR29" s="17">
        <v>-685</v>
      </c>
      <c r="AS29" s="17">
        <v>-421</v>
      </c>
      <c r="AT29" s="17">
        <v>-989</v>
      </c>
      <c r="AU29" s="17">
        <v>-677</v>
      </c>
      <c r="AV29" s="17">
        <v>-1065</v>
      </c>
      <c r="AW29" s="17">
        <v>-807</v>
      </c>
      <c r="AX29" s="17">
        <v>-940</v>
      </c>
      <c r="AY29" s="17">
        <v>-1075</v>
      </c>
      <c r="AZ29" s="17">
        <v>-1372</v>
      </c>
      <c r="BA29" s="17">
        <v>-1415</v>
      </c>
      <c r="BB29" s="17">
        <v>-1856</v>
      </c>
      <c r="BE29" s="17"/>
    </row>
    <row r="30" spans="1:57">
      <c r="A30" s="90" t="s">
        <v>10</v>
      </c>
      <c r="B30" s="17">
        <v>-1305</v>
      </c>
      <c r="C30" s="17">
        <v>-1098</v>
      </c>
      <c r="D30" s="17">
        <v>-1257.3380000000002</v>
      </c>
      <c r="E30" s="17">
        <v>-1309.6619999999998</v>
      </c>
      <c r="F30" s="17">
        <v>-1396</v>
      </c>
      <c r="G30" s="17">
        <v>-1251</v>
      </c>
      <c r="H30" s="17">
        <v>-1444</v>
      </c>
      <c r="I30" s="17">
        <v>-1535</v>
      </c>
      <c r="J30" s="17">
        <v>-1788</v>
      </c>
      <c r="K30" s="17">
        <v>-1738</v>
      </c>
      <c r="L30" s="17">
        <v>-1321</v>
      </c>
      <c r="M30" s="17">
        <v>-1206</v>
      </c>
      <c r="N30" s="17">
        <v>-1761</v>
      </c>
      <c r="O30" s="17">
        <v>-1492</v>
      </c>
      <c r="P30" s="17">
        <v>-1564</v>
      </c>
      <c r="Q30" s="17">
        <v>-2576</v>
      </c>
      <c r="R30" s="17">
        <v>-2490</v>
      </c>
      <c r="S30" s="17">
        <v>-2171</v>
      </c>
      <c r="T30" s="17">
        <v>-2176</v>
      </c>
      <c r="U30" s="17">
        <v>-2709</v>
      </c>
      <c r="V30" s="17">
        <v>-2334</v>
      </c>
      <c r="W30" s="17">
        <v>-2868</v>
      </c>
      <c r="X30" s="17">
        <v>-2877</v>
      </c>
      <c r="Y30" s="17">
        <v>-3497</v>
      </c>
      <c r="Z30" s="17">
        <v>-3881</v>
      </c>
      <c r="AA30" s="17">
        <v>-3957</v>
      </c>
      <c r="AC30" s="17">
        <v>-1305</v>
      </c>
      <c r="AD30" s="17">
        <v>-1098</v>
      </c>
      <c r="AE30" s="17">
        <v>-1257</v>
      </c>
      <c r="AF30" s="17">
        <v>-1310</v>
      </c>
      <c r="AG30" s="17">
        <v>-1396</v>
      </c>
      <c r="AH30" s="17">
        <v>-1251</v>
      </c>
      <c r="AI30" s="17">
        <v>-1444</v>
      </c>
      <c r="AJ30" s="17">
        <v>-1535</v>
      </c>
      <c r="AK30" s="17">
        <v>-1788</v>
      </c>
      <c r="AL30" s="17">
        <v>-1738</v>
      </c>
      <c r="AM30" s="17">
        <v>-1321</v>
      </c>
      <c r="AN30" s="17">
        <v>-1206</v>
      </c>
      <c r="AO30" s="17">
        <v>-1761</v>
      </c>
      <c r="AP30" s="17">
        <v>-1492</v>
      </c>
      <c r="AQ30" s="17">
        <v>-1564</v>
      </c>
      <c r="AR30" s="17">
        <v>-2576</v>
      </c>
      <c r="AS30" s="17">
        <v>-2490</v>
      </c>
      <c r="AT30" s="17">
        <v>-2171</v>
      </c>
      <c r="AU30" s="17">
        <v>-2176</v>
      </c>
      <c r="AV30" s="17">
        <v>-2709</v>
      </c>
      <c r="AW30" s="17">
        <v>-2334</v>
      </c>
      <c r="AX30" s="17">
        <v>-2868</v>
      </c>
      <c r="AY30" s="17">
        <v>-2877</v>
      </c>
      <c r="AZ30" s="17">
        <v>-3497</v>
      </c>
      <c r="BA30" s="17">
        <v>-3881</v>
      </c>
      <c r="BB30" s="17">
        <v>-3957</v>
      </c>
      <c r="BE30" s="17"/>
    </row>
    <row r="31" spans="1:57">
      <c r="A31" s="90" t="s">
        <v>233</v>
      </c>
      <c r="B31" s="17">
        <v>-2130</v>
      </c>
      <c r="C31" s="17">
        <v>-2064</v>
      </c>
      <c r="D31" s="17">
        <v>-2205.0969999999998</v>
      </c>
      <c r="E31" s="17">
        <v>-2714.9030000000002</v>
      </c>
      <c r="F31" s="17">
        <v>-2286</v>
      </c>
      <c r="G31" s="17">
        <v>-2403</v>
      </c>
      <c r="H31" s="17">
        <v>-2482</v>
      </c>
      <c r="I31" s="17">
        <v>-3090</v>
      </c>
      <c r="J31" s="17">
        <v>-3041</v>
      </c>
      <c r="K31" s="17">
        <v>-2980</v>
      </c>
      <c r="L31" s="17">
        <v>-2532</v>
      </c>
      <c r="M31" s="17">
        <v>-2665</v>
      </c>
      <c r="N31" s="17">
        <v>-2635</v>
      </c>
      <c r="O31" s="17">
        <v>-2501</v>
      </c>
      <c r="P31" s="17">
        <v>-2297</v>
      </c>
      <c r="Q31" s="17">
        <v>-2709</v>
      </c>
      <c r="R31" s="17">
        <v>-2617</v>
      </c>
      <c r="S31" s="17">
        <v>-2494</v>
      </c>
      <c r="T31" s="17">
        <v>-2170</v>
      </c>
      <c r="U31" s="17">
        <v>-2559</v>
      </c>
      <c r="V31" s="17">
        <v>-2513</v>
      </c>
      <c r="W31" s="17">
        <v>-2293</v>
      </c>
      <c r="X31" s="17">
        <v>-2171</v>
      </c>
      <c r="Y31" s="17">
        <v>-2446</v>
      </c>
      <c r="Z31" s="17">
        <v>-2844</v>
      </c>
      <c r="AA31" s="17">
        <v>-2893</v>
      </c>
      <c r="AC31" s="17">
        <v>-2130</v>
      </c>
      <c r="AD31" s="17">
        <v>-2064</v>
      </c>
      <c r="AE31" s="17">
        <v>-2205</v>
      </c>
      <c r="AF31" s="17">
        <v>-2715</v>
      </c>
      <c r="AG31" s="17">
        <v>-2286</v>
      </c>
      <c r="AH31" s="17">
        <v>-2404</v>
      </c>
      <c r="AI31" s="17">
        <v>-2482</v>
      </c>
      <c r="AJ31" s="17">
        <v>-3090</v>
      </c>
      <c r="AK31" s="17">
        <v>-3041</v>
      </c>
      <c r="AL31" s="17">
        <v>-2980</v>
      </c>
      <c r="AM31" s="17">
        <v>-2532</v>
      </c>
      <c r="AN31" s="17">
        <v>-2665</v>
      </c>
      <c r="AO31" s="17">
        <v>-2635</v>
      </c>
      <c r="AP31" s="17">
        <v>-2501</v>
      </c>
      <c r="AQ31" s="17">
        <v>-2297</v>
      </c>
      <c r="AR31" s="17">
        <v>-2709</v>
      </c>
      <c r="AS31" s="17">
        <v>-2617</v>
      </c>
      <c r="AT31" s="17">
        <v>-2494</v>
      </c>
      <c r="AU31" s="17">
        <v>-2170</v>
      </c>
      <c r="AV31" s="17">
        <v>-2559</v>
      </c>
      <c r="AW31" s="17">
        <v>-2513</v>
      </c>
      <c r="AX31" s="17">
        <v>-2293</v>
      </c>
      <c r="AY31" s="17">
        <v>-2171</v>
      </c>
      <c r="AZ31" s="17">
        <v>-2446</v>
      </c>
      <c r="BA31" s="17">
        <v>-2844</v>
      </c>
      <c r="BB31" s="17">
        <v>-2893</v>
      </c>
      <c r="BE31" s="17"/>
    </row>
    <row r="32" spans="1:57">
      <c r="A32" s="90" t="s">
        <v>234</v>
      </c>
      <c r="B32" s="17">
        <v>-983</v>
      </c>
      <c r="C32" s="17">
        <v>-1037</v>
      </c>
      <c r="D32" s="17">
        <v>-1100.9859999999999</v>
      </c>
      <c r="E32" s="17">
        <v>-1197.0140000000001</v>
      </c>
      <c r="F32" s="17">
        <v>-1112</v>
      </c>
      <c r="G32" s="17">
        <v>-988</v>
      </c>
      <c r="H32" s="17">
        <v>-1329</v>
      </c>
      <c r="I32" s="17">
        <v>-1060</v>
      </c>
      <c r="J32" s="17">
        <v>-1374</v>
      </c>
      <c r="K32" s="17">
        <v>-1359</v>
      </c>
      <c r="L32" s="17">
        <v>-1487</v>
      </c>
      <c r="M32" s="17">
        <v>-1774</v>
      </c>
      <c r="N32" s="17">
        <v>-1292</v>
      </c>
      <c r="O32" s="17">
        <v>-1408</v>
      </c>
      <c r="P32" s="17">
        <v>-1412</v>
      </c>
      <c r="Q32" s="17">
        <v>-1954</v>
      </c>
      <c r="R32" s="17">
        <v>-1560</v>
      </c>
      <c r="S32" s="17">
        <v>-1474</v>
      </c>
      <c r="T32" s="17">
        <v>-2691</v>
      </c>
      <c r="U32" s="17">
        <v>-2355</v>
      </c>
      <c r="V32" s="17">
        <v>-1983</v>
      </c>
      <c r="W32" s="17">
        <v>-2752</v>
      </c>
      <c r="X32" s="17">
        <v>-2521</v>
      </c>
      <c r="Y32" s="17">
        <v>-3164</v>
      </c>
      <c r="Z32" s="17">
        <v>-2482</v>
      </c>
      <c r="AA32" s="17">
        <v>-2884</v>
      </c>
      <c r="AC32" s="17">
        <v>-983</v>
      </c>
      <c r="AD32" s="17">
        <v>-1037</v>
      </c>
      <c r="AE32" s="17">
        <v>-1101</v>
      </c>
      <c r="AF32" s="17">
        <v>-1197</v>
      </c>
      <c r="AG32" s="17">
        <v>-1112</v>
      </c>
      <c r="AH32" s="17">
        <v>-988</v>
      </c>
      <c r="AI32" s="17">
        <v>-1329</v>
      </c>
      <c r="AJ32" s="17">
        <v>-1060</v>
      </c>
      <c r="AK32" s="17">
        <v>-1374</v>
      </c>
      <c r="AL32" s="17">
        <v>-1359</v>
      </c>
      <c r="AM32" s="17">
        <v>-1487</v>
      </c>
      <c r="AN32" s="17">
        <v>-1774</v>
      </c>
      <c r="AO32" s="17">
        <v>-1292</v>
      </c>
      <c r="AP32" s="17">
        <v>-1408</v>
      </c>
      <c r="AQ32" s="17">
        <v>-1412</v>
      </c>
      <c r="AR32" s="17">
        <v>-1954</v>
      </c>
      <c r="AS32" s="17">
        <v>-1560</v>
      </c>
      <c r="AT32" s="17">
        <v>-1474</v>
      </c>
      <c r="AU32" s="17">
        <v>-2691</v>
      </c>
      <c r="AV32" s="17">
        <v>-2355</v>
      </c>
      <c r="AW32" s="17">
        <v>-1983</v>
      </c>
      <c r="AX32" s="17">
        <v>-2752</v>
      </c>
      <c r="AY32" s="17">
        <v>-2521</v>
      </c>
      <c r="AZ32" s="17">
        <v>-3164</v>
      </c>
      <c r="BA32" s="17">
        <v>-2482</v>
      </c>
      <c r="BB32" s="17">
        <v>-2884</v>
      </c>
      <c r="BE32" s="17"/>
    </row>
    <row r="33" spans="1:57">
      <c r="A33" s="90" t="s">
        <v>8</v>
      </c>
      <c r="B33" s="17">
        <v>-1051</v>
      </c>
      <c r="C33" s="17">
        <v>-1066</v>
      </c>
      <c r="D33" s="17">
        <v>-1316.5300000000002</v>
      </c>
      <c r="E33" s="17">
        <v>-2315.4699999999998</v>
      </c>
      <c r="F33" s="17">
        <v>-1259</v>
      </c>
      <c r="G33" s="17">
        <v>-1122</v>
      </c>
      <c r="H33" s="17">
        <v>-1563</v>
      </c>
      <c r="I33" s="17">
        <v>-2545</v>
      </c>
      <c r="J33" s="17">
        <v>-1662</v>
      </c>
      <c r="K33" s="17">
        <v>-1826</v>
      </c>
      <c r="L33" s="17">
        <v>-1850</v>
      </c>
      <c r="M33" s="17">
        <v>-2693</v>
      </c>
      <c r="N33" s="17">
        <v>-1726</v>
      </c>
      <c r="O33" s="17">
        <v>-1911</v>
      </c>
      <c r="P33" s="17">
        <v>-2093</v>
      </c>
      <c r="Q33" s="17">
        <v>-2187</v>
      </c>
      <c r="R33" s="17">
        <v>-1299</v>
      </c>
      <c r="S33" s="17">
        <v>-1571</v>
      </c>
      <c r="T33" s="17">
        <v>-1393</v>
      </c>
      <c r="U33" s="17">
        <v>-2078</v>
      </c>
      <c r="V33" s="17">
        <v>-2602</v>
      </c>
      <c r="W33" s="17">
        <v>-1351</v>
      </c>
      <c r="X33" s="17">
        <v>-2412</v>
      </c>
      <c r="Y33" s="17">
        <v>-3213</v>
      </c>
      <c r="Z33" s="17">
        <v>-2405</v>
      </c>
      <c r="AA33" s="17">
        <v>-3129</v>
      </c>
      <c r="AC33" s="17">
        <v>-1051</v>
      </c>
      <c r="AD33" s="17">
        <v>-1066</v>
      </c>
      <c r="AE33" s="17">
        <v>-1317</v>
      </c>
      <c r="AF33" s="17">
        <v>-2315</v>
      </c>
      <c r="AG33" s="17">
        <v>-1259</v>
      </c>
      <c r="AH33" s="17">
        <v>-1122</v>
      </c>
      <c r="AI33" s="17">
        <v>-1563</v>
      </c>
      <c r="AJ33" s="17">
        <v>-2545</v>
      </c>
      <c r="AK33" s="17">
        <v>-1662</v>
      </c>
      <c r="AL33" s="17">
        <v>-1826</v>
      </c>
      <c r="AM33" s="17">
        <v>-1850</v>
      </c>
      <c r="AN33" s="17">
        <v>-2693</v>
      </c>
      <c r="AO33" s="17">
        <v>-1726</v>
      </c>
      <c r="AP33" s="17">
        <v>-1911</v>
      </c>
      <c r="AQ33" s="17">
        <v>-2093</v>
      </c>
      <c r="AR33" s="17">
        <v>-2187</v>
      </c>
      <c r="AS33" s="17">
        <v>-1299</v>
      </c>
      <c r="AT33" s="17">
        <v>-1571</v>
      </c>
      <c r="AU33" s="17">
        <v>-1393</v>
      </c>
      <c r="AV33" s="17">
        <v>-2078</v>
      </c>
      <c r="AW33" s="17">
        <v>-2602</v>
      </c>
      <c r="AX33" s="17">
        <v>-1351</v>
      </c>
      <c r="AY33" s="17">
        <v>-2412</v>
      </c>
      <c r="AZ33" s="17">
        <v>-3213</v>
      </c>
      <c r="BA33" s="17">
        <v>-2405</v>
      </c>
      <c r="BB33" s="17">
        <v>-3129</v>
      </c>
      <c r="BE33" s="17"/>
    </row>
    <row r="34" spans="1:57">
      <c r="A34" s="90" t="s">
        <v>17</v>
      </c>
      <c r="B34" s="17">
        <v>-929</v>
      </c>
      <c r="C34" s="17">
        <v>-1181</v>
      </c>
      <c r="D34" s="17">
        <v>-1390.3040000000001</v>
      </c>
      <c r="E34" s="17">
        <v>-1626.6959999999999</v>
      </c>
      <c r="F34" s="17">
        <v>-1545</v>
      </c>
      <c r="G34" s="17">
        <v>-1471</v>
      </c>
      <c r="H34" s="17">
        <v>-1522</v>
      </c>
      <c r="I34" s="17">
        <v>-1768</v>
      </c>
      <c r="J34" s="17">
        <v>-1997</v>
      </c>
      <c r="K34" s="17">
        <v>-1998</v>
      </c>
      <c r="L34" s="17">
        <v>-1472</v>
      </c>
      <c r="M34" s="17">
        <v>-1778</v>
      </c>
      <c r="N34" s="17">
        <v>-1738</v>
      </c>
      <c r="O34" s="17">
        <v>-1879</v>
      </c>
      <c r="P34" s="17">
        <v>-1972</v>
      </c>
      <c r="Q34" s="17">
        <v>-3674</v>
      </c>
      <c r="R34" s="17">
        <v>-2924</v>
      </c>
      <c r="S34" s="17">
        <v>-2461</v>
      </c>
      <c r="T34" s="17">
        <v>-1261</v>
      </c>
      <c r="U34" s="17">
        <v>-2677</v>
      </c>
      <c r="V34" s="17">
        <v>-2581</v>
      </c>
      <c r="W34" s="17">
        <v>-2574</v>
      </c>
      <c r="X34" s="17">
        <v>-3476</v>
      </c>
      <c r="Y34" s="17">
        <v>-3918</v>
      </c>
      <c r="Z34" s="17">
        <v>-3959</v>
      </c>
      <c r="AA34" s="17">
        <v>-4077</v>
      </c>
      <c r="AC34" s="17">
        <v>-929</v>
      </c>
      <c r="AD34" s="17">
        <v>-1181</v>
      </c>
      <c r="AE34" s="17">
        <v>-1390</v>
      </c>
      <c r="AF34" s="17">
        <v>-1627</v>
      </c>
      <c r="AG34" s="17">
        <v>-1545</v>
      </c>
      <c r="AH34" s="17">
        <v>-1471</v>
      </c>
      <c r="AI34" s="17">
        <v>-1522</v>
      </c>
      <c r="AJ34" s="17">
        <v>-1768</v>
      </c>
      <c r="AK34" s="17">
        <v>-1996</v>
      </c>
      <c r="AL34" s="17">
        <v>-1999</v>
      </c>
      <c r="AM34" s="17">
        <v>-1472</v>
      </c>
      <c r="AN34" s="17">
        <v>-1778</v>
      </c>
      <c r="AO34" s="17">
        <v>-1738</v>
      </c>
      <c r="AP34" s="17">
        <v>-1879</v>
      </c>
      <c r="AQ34" s="17">
        <v>-1972</v>
      </c>
      <c r="AR34" s="17">
        <v>-3674</v>
      </c>
      <c r="AS34" s="17">
        <v>-2924</v>
      </c>
      <c r="AT34" s="17">
        <v>-2461</v>
      </c>
      <c r="AU34" s="17">
        <v>-1256</v>
      </c>
      <c r="AV34" s="17">
        <v>-2682</v>
      </c>
      <c r="AW34" s="17">
        <v>-2581</v>
      </c>
      <c r="AX34" s="17">
        <v>-2574</v>
      </c>
      <c r="AY34" s="17">
        <v>-3476</v>
      </c>
      <c r="AZ34" s="17">
        <v>-3918</v>
      </c>
      <c r="BA34" s="17">
        <v>-3959</v>
      </c>
      <c r="BB34" s="17">
        <v>-4077</v>
      </c>
      <c r="BE34" s="17"/>
    </row>
    <row r="35" spans="1:57">
      <c r="A35" s="218"/>
      <c r="B35" s="218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78"/>
      <c r="AA35" s="278"/>
      <c r="AC35" s="218"/>
      <c r="AD35" s="218"/>
      <c r="AE35" s="218"/>
      <c r="AF35" s="218"/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218"/>
      <c r="AT35" s="218"/>
      <c r="AU35" s="218"/>
      <c r="AV35" s="218"/>
      <c r="AW35" s="218"/>
      <c r="AX35" s="218"/>
      <c r="AY35" s="218"/>
      <c r="AZ35" s="218"/>
      <c r="BA35" s="9"/>
      <c r="BB35" s="9"/>
      <c r="BE35" s="17"/>
    </row>
    <row r="36" spans="1:57">
      <c r="A36" s="271" t="s">
        <v>235</v>
      </c>
      <c r="B36" s="222">
        <v>10656</v>
      </c>
      <c r="C36" s="222">
        <v>14462</v>
      </c>
      <c r="D36" s="222">
        <v>9436.3870000000024</v>
      </c>
      <c r="E36" s="222">
        <v>11032.112999999998</v>
      </c>
      <c r="F36" s="222">
        <v>8326</v>
      </c>
      <c r="G36" s="222">
        <v>12516</v>
      </c>
      <c r="H36" s="222">
        <v>12607</v>
      </c>
      <c r="I36" s="222">
        <v>14195</v>
      </c>
      <c r="J36" s="222">
        <v>9907</v>
      </c>
      <c r="K36" s="222">
        <v>11490</v>
      </c>
      <c r="L36" s="222">
        <v>10416</v>
      </c>
      <c r="M36" s="222">
        <v>12868</v>
      </c>
      <c r="N36" s="222">
        <v>5542</v>
      </c>
      <c r="O36" s="222">
        <v>8993</v>
      </c>
      <c r="P36" s="222">
        <v>9967</v>
      </c>
      <c r="Q36" s="222">
        <v>23073</v>
      </c>
      <c r="R36" s="222">
        <v>18028</v>
      </c>
      <c r="S36" s="222">
        <v>22185</v>
      </c>
      <c r="T36" s="222">
        <v>22421</v>
      </c>
      <c r="U36" s="222">
        <v>27720</v>
      </c>
      <c r="V36" s="222">
        <v>23700</v>
      </c>
      <c r="W36" s="222">
        <v>30023</v>
      </c>
      <c r="X36" s="222">
        <v>27926</v>
      </c>
      <c r="Y36" s="222">
        <v>34764</v>
      </c>
      <c r="Z36" s="378">
        <v>26512</v>
      </c>
      <c r="AA36" s="378">
        <v>34482</v>
      </c>
      <c r="AC36" s="222">
        <v>10738</v>
      </c>
      <c r="AD36" s="222">
        <v>14547</v>
      </c>
      <c r="AE36" s="222">
        <v>9528.9120000000039</v>
      </c>
      <c r="AF36" s="222">
        <v>11136.587999999996</v>
      </c>
      <c r="AG36" s="222">
        <v>8599</v>
      </c>
      <c r="AH36" s="222">
        <v>12501</v>
      </c>
      <c r="AI36" s="222">
        <v>12707</v>
      </c>
      <c r="AJ36" s="222">
        <v>14290</v>
      </c>
      <c r="AK36" s="222">
        <v>9961</v>
      </c>
      <c r="AL36" s="222">
        <v>11630</v>
      </c>
      <c r="AM36" s="222">
        <v>10652</v>
      </c>
      <c r="AN36" s="222">
        <v>13046</v>
      </c>
      <c r="AO36" s="222">
        <v>5793</v>
      </c>
      <c r="AP36" s="222">
        <v>9187</v>
      </c>
      <c r="AQ36" s="222">
        <v>10705</v>
      </c>
      <c r="AR36" s="222">
        <v>23441</v>
      </c>
      <c r="AS36" s="222">
        <v>18589</v>
      </c>
      <c r="AT36" s="222">
        <v>22338</v>
      </c>
      <c r="AU36" s="222">
        <v>22405</v>
      </c>
      <c r="AV36" s="222">
        <v>27902</v>
      </c>
      <c r="AW36" s="222">
        <v>23615</v>
      </c>
      <c r="AX36" s="222">
        <v>30227</v>
      </c>
      <c r="AY36" s="222">
        <v>28100</v>
      </c>
      <c r="AZ36" s="222">
        <v>35267</v>
      </c>
      <c r="BA36" s="378">
        <v>26883</v>
      </c>
      <c r="BB36" s="378">
        <v>34678</v>
      </c>
    </row>
    <row r="37" spans="1:57">
      <c r="A37" s="89" t="s">
        <v>236</v>
      </c>
      <c r="B37" s="22">
        <v>0.10052450850911286</v>
      </c>
      <c r="C37" s="22">
        <v>0.13032233646628399</v>
      </c>
      <c r="D37" s="22">
        <v>9.0389446056879055E-2</v>
      </c>
      <c r="E37" s="22">
        <v>8.8845559136615543E-2</v>
      </c>
      <c r="F37" s="22">
        <v>7.7586849560161028E-2</v>
      </c>
      <c r="G37" s="22">
        <v>0.11298476204231964</v>
      </c>
      <c r="H37" s="22">
        <v>0.10662122275691173</v>
      </c>
      <c r="I37" s="22">
        <v>9.6357490021450484E-2</v>
      </c>
      <c r="J37" s="22">
        <v>7.4843242426531689E-2</v>
      </c>
      <c r="K37" s="22">
        <v>8.8324147314530824E-2</v>
      </c>
      <c r="L37" s="22">
        <v>8.2154829041290373E-2</v>
      </c>
      <c r="M37" s="22">
        <v>8.6853810484823532E-2</v>
      </c>
      <c r="N37" s="22">
        <v>4.446441322539494E-2</v>
      </c>
      <c r="O37" s="22">
        <v>6.7864527521620352E-2</v>
      </c>
      <c r="P37" s="22">
        <v>7.3293231755743149E-2</v>
      </c>
      <c r="Q37" s="22">
        <v>0.10356761318239355</v>
      </c>
      <c r="R37" s="22">
        <v>8.9254594423320663E-2</v>
      </c>
      <c r="S37" s="22">
        <v>0.10483512744662553</v>
      </c>
      <c r="T37" s="22">
        <v>0.10628887287621359</v>
      </c>
      <c r="U37" s="22">
        <v>0.10509514295138402</v>
      </c>
      <c r="V37" s="22">
        <v>9.5274466844887537E-2</v>
      </c>
      <c r="W37" s="22">
        <v>0.11321829111012226</v>
      </c>
      <c r="X37" s="22">
        <v>0.10439470063999043</v>
      </c>
      <c r="Y37" s="22">
        <v>0.10788701097987127</v>
      </c>
      <c r="Z37" s="22">
        <v>8.6387852522849834E-2</v>
      </c>
      <c r="AA37" s="22">
        <v>0.10094469148958</v>
      </c>
      <c r="AC37" s="22">
        <v>0.10129806422399154</v>
      </c>
      <c r="AD37" s="22">
        <v>0.13108830234926241</v>
      </c>
      <c r="AE37" s="22">
        <v>9.127572631397457E-2</v>
      </c>
      <c r="AF37" s="22">
        <v>8.9686933748242326E-2</v>
      </c>
      <c r="AG37" s="22">
        <v>8.0130833457581638E-2</v>
      </c>
      <c r="AH37" s="22">
        <v>0.11284935365061025</v>
      </c>
      <c r="AI37" s="22">
        <v>0.10746695308733857</v>
      </c>
      <c r="AJ37" s="22">
        <v>9.7002362268864203E-2</v>
      </c>
      <c r="AK37" s="22">
        <v>7.5259718182161608E-2</v>
      </c>
      <c r="AL37" s="22">
        <v>8.9400333617753999E-2</v>
      </c>
      <c r="AM37" s="22">
        <v>8.4016247978861855E-2</v>
      </c>
      <c r="AN37" s="22">
        <v>8.8055238699487712E-2</v>
      </c>
      <c r="AO37" s="22">
        <v>4.6478229125715066E-2</v>
      </c>
      <c r="AP37" s="22">
        <v>6.9328523778619616E-2</v>
      </c>
      <c r="AQ37" s="22">
        <v>7.8720181192458161E-2</v>
      </c>
      <c r="AR37" s="22">
        <v>0.10521945219990843</v>
      </c>
      <c r="AS37" s="22">
        <v>9.2032042141951834E-2</v>
      </c>
      <c r="AT37" s="22">
        <v>0.10555812832556777</v>
      </c>
      <c r="AU37" s="22">
        <v>0.10621302336165049</v>
      </c>
      <c r="AV37" s="22">
        <v>0.10578516156672139</v>
      </c>
      <c r="AW37" s="22">
        <v>9.4932765170549341E-2</v>
      </c>
      <c r="AX37" s="22">
        <v>0.11398758569715436</v>
      </c>
      <c r="AY37" s="22">
        <v>0.10504515820324183</v>
      </c>
      <c r="AZ37" s="22">
        <v>0.10944802716106088</v>
      </c>
      <c r="BA37" s="22">
        <v>8.7596735039671553E-2</v>
      </c>
      <c r="BB37" s="22">
        <v>0.10151847373921596</v>
      </c>
    </row>
    <row r="38" spans="1:57">
      <c r="A38" s="274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17"/>
      <c r="AA38" s="17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17"/>
      <c r="BB38" s="17"/>
      <c r="BE38" s="17"/>
    </row>
    <row r="39" spans="1:57">
      <c r="A39" s="271" t="s">
        <v>110</v>
      </c>
      <c r="B39" s="222">
        <v>9124</v>
      </c>
      <c r="C39" s="222">
        <v>12948</v>
      </c>
      <c r="D39" s="222">
        <v>7899.9439999999995</v>
      </c>
      <c r="E39" s="222">
        <v>9343.155999999999</v>
      </c>
      <c r="F39" s="222">
        <v>6666</v>
      </c>
      <c r="G39" s="222">
        <v>10806</v>
      </c>
      <c r="H39" s="222">
        <v>10356</v>
      </c>
      <c r="I39" s="222">
        <v>11414</v>
      </c>
      <c r="J39" s="222">
        <v>6891</v>
      </c>
      <c r="K39" s="222">
        <v>8518</v>
      </c>
      <c r="L39" s="222">
        <v>7545</v>
      </c>
      <c r="M39" s="222">
        <v>9684</v>
      </c>
      <c r="N39" s="222">
        <v>2625</v>
      </c>
      <c r="O39" s="222">
        <v>6012</v>
      </c>
      <c r="P39" s="222">
        <v>7043</v>
      </c>
      <c r="Q39" s="222">
        <v>17891</v>
      </c>
      <c r="R39" s="222">
        <v>13011</v>
      </c>
      <c r="S39" s="222">
        <v>16723</v>
      </c>
      <c r="T39" s="222">
        <v>16982</v>
      </c>
      <c r="U39" s="222">
        <v>21407</v>
      </c>
      <c r="V39" s="222">
        <v>16305</v>
      </c>
      <c r="W39" s="222">
        <v>22226</v>
      </c>
      <c r="X39" s="222">
        <v>19611</v>
      </c>
      <c r="Y39" s="222">
        <v>25542</v>
      </c>
      <c r="Z39" s="378">
        <v>16416</v>
      </c>
      <c r="AA39" s="378">
        <v>22863</v>
      </c>
      <c r="AC39" s="222">
        <v>10479</v>
      </c>
      <c r="AD39" s="222">
        <v>14333</v>
      </c>
      <c r="AE39" s="222">
        <v>9309.5060000000012</v>
      </c>
      <c r="AF39" s="222">
        <v>10797.593999999997</v>
      </c>
      <c r="AG39" s="222">
        <v>8347</v>
      </c>
      <c r="AH39" s="222">
        <v>12300</v>
      </c>
      <c r="AI39" s="222">
        <v>12367</v>
      </c>
      <c r="AJ39" s="222">
        <v>13871</v>
      </c>
      <c r="AK39" s="222">
        <v>9530</v>
      </c>
      <c r="AL39" s="222">
        <v>11156</v>
      </c>
      <c r="AM39" s="222">
        <v>10291</v>
      </c>
      <c r="AN39" s="222">
        <v>12688</v>
      </c>
      <c r="AO39" s="222">
        <v>5474</v>
      </c>
      <c r="AP39" s="222">
        <v>8853</v>
      </c>
      <c r="AQ39" s="222">
        <v>10338</v>
      </c>
      <c r="AR39" s="222">
        <v>22756</v>
      </c>
      <c r="AS39" s="222">
        <v>18168</v>
      </c>
      <c r="AT39" s="222">
        <v>21349</v>
      </c>
      <c r="AU39" s="222">
        <v>21728</v>
      </c>
      <c r="AV39" s="222">
        <v>26837</v>
      </c>
      <c r="AW39" s="222">
        <v>22808</v>
      </c>
      <c r="AX39" s="222">
        <v>29287</v>
      </c>
      <c r="AY39" s="222">
        <v>27025</v>
      </c>
      <c r="AZ39" s="222">
        <v>33895</v>
      </c>
      <c r="BA39" s="378">
        <v>25468</v>
      </c>
      <c r="BB39" s="378">
        <v>32822</v>
      </c>
    </row>
    <row r="40" spans="1:57">
      <c r="A40" s="89" t="s">
        <v>237</v>
      </c>
      <c r="B40" s="22">
        <v>8.6072223689672087E-2</v>
      </c>
      <c r="C40" s="22">
        <v>0.11667913238593867</v>
      </c>
      <c r="D40" s="22">
        <v>7.567213617249538E-2</v>
      </c>
      <c r="E40" s="22">
        <v>7.5243783210036413E-2</v>
      </c>
      <c r="F40" s="22">
        <v>6.2117936484270164E-2</v>
      </c>
      <c r="G40" s="22">
        <v>9.7548205387448544E-2</v>
      </c>
      <c r="H40" s="22">
        <v>8.7583833019003562E-2</v>
      </c>
      <c r="I40" s="22">
        <v>7.7479703494528762E-2</v>
      </c>
      <c r="J40" s="22">
        <v>5.2058623555186222E-2</v>
      </c>
      <c r="K40" s="22">
        <v>6.5478249506107353E-2</v>
      </c>
      <c r="L40" s="22">
        <v>5.9510194423630557E-2</v>
      </c>
      <c r="M40" s="22">
        <v>6.5363094555100337E-2</v>
      </c>
      <c r="N40" s="22">
        <v>2.1060823658726403E-2</v>
      </c>
      <c r="O40" s="22">
        <v>4.5368791222059557E-2</v>
      </c>
      <c r="P40" s="22">
        <v>5.1791334529517313E-2</v>
      </c>
      <c r="Q40" s="22">
        <v>8.0307206147713903E-2</v>
      </c>
      <c r="R40" s="22">
        <v>6.4415993346007602E-2</v>
      </c>
      <c r="S40" s="22">
        <v>7.9024468617981458E-2</v>
      </c>
      <c r="T40" s="22">
        <v>8.050477851941748E-2</v>
      </c>
      <c r="U40" s="22">
        <v>8.1160596145753161E-2</v>
      </c>
      <c r="V40" s="22">
        <v>6.5546421177463773E-2</v>
      </c>
      <c r="W40" s="22">
        <v>8.3815399467527474E-2</v>
      </c>
      <c r="X40" s="22">
        <v>7.3311053292661049E-2</v>
      </c>
      <c r="Y40" s="22">
        <v>7.9267346520764934E-2</v>
      </c>
      <c r="Z40" s="22">
        <v>5.3490607536779679E-2</v>
      </c>
      <c r="AA40" s="22">
        <v>6.6930528435887204E-2</v>
      </c>
      <c r="AC40" s="22">
        <v>9.8854760197728389E-2</v>
      </c>
      <c r="AD40" s="22">
        <v>0.1291598705968226</v>
      </c>
      <c r="AE40" s="22">
        <v>8.9174075883406617E-2</v>
      </c>
      <c r="AF40" s="22">
        <v>8.6956893594197698E-2</v>
      </c>
      <c r="AG40" s="22">
        <v>7.7782540629193375E-2</v>
      </c>
      <c r="AH40" s="22">
        <v>0.11103488120170434</v>
      </c>
      <c r="AI40" s="22">
        <v>0.10459146996388731</v>
      </c>
      <c r="AJ40" s="22">
        <v>9.4158136251323687E-2</v>
      </c>
      <c r="AK40" s="22">
        <v>7.2003324392731674E-2</v>
      </c>
      <c r="AL40" s="22">
        <v>8.5756674276841235E-2</v>
      </c>
      <c r="AM40" s="22">
        <v>8.116890799384785E-2</v>
      </c>
      <c r="AN40" s="22">
        <v>8.5638883076736172E-2</v>
      </c>
      <c r="AO40" s="22">
        <v>4.391883760299746E-2</v>
      </c>
      <c r="AP40" s="22">
        <v>6.680803537739409E-2</v>
      </c>
      <c r="AQ40" s="22">
        <v>7.6021413654145956E-2</v>
      </c>
      <c r="AR40" s="22">
        <v>0.10214469750697992</v>
      </c>
      <c r="AS40" s="22">
        <v>8.9947718631178702E-2</v>
      </c>
      <c r="AT40" s="22">
        <v>0.10088461284011757</v>
      </c>
      <c r="AU40" s="22">
        <v>0.10300364077669903</v>
      </c>
      <c r="AV40" s="22">
        <v>0.10174741527367578</v>
      </c>
      <c r="AW40" s="22">
        <v>9.1688609274185442E-2</v>
      </c>
      <c r="AX40" s="22">
        <v>0.11044279691377112</v>
      </c>
      <c r="AY40" s="22">
        <v>0.10102652670614271</v>
      </c>
      <c r="AZ40" s="22">
        <v>0.1051901460465636</v>
      </c>
      <c r="BA40" s="22">
        <v>8.2986037569852886E-2</v>
      </c>
      <c r="BB40" s="22">
        <v>9.6085107130415431E-2</v>
      </c>
    </row>
    <row r="41" spans="1:57">
      <c r="A41" s="274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17"/>
      <c r="AA41" s="17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17"/>
      <c r="BB41" s="17"/>
      <c r="BE41" s="17"/>
    </row>
    <row r="42" spans="1:57">
      <c r="A42" s="271" t="s">
        <v>238</v>
      </c>
      <c r="B42" s="222">
        <v>5426</v>
      </c>
      <c r="C42" s="222">
        <v>9270</v>
      </c>
      <c r="D42" s="222">
        <v>4237.780999999999</v>
      </c>
      <c r="E42" s="222">
        <v>5656.9190000000017</v>
      </c>
      <c r="F42" s="222">
        <v>2853</v>
      </c>
      <c r="G42" s="222">
        <v>7003</v>
      </c>
      <c r="H42" s="222">
        <v>6475</v>
      </c>
      <c r="I42" s="222">
        <v>6854</v>
      </c>
      <c r="J42" s="222">
        <v>2531</v>
      </c>
      <c r="K42" s="222">
        <v>4062</v>
      </c>
      <c r="L42" s="222">
        <v>3001</v>
      </c>
      <c r="M42" s="222">
        <v>4810</v>
      </c>
      <c r="N42" s="222">
        <v>-1646</v>
      </c>
      <c r="O42" s="222">
        <v>1693</v>
      </c>
      <c r="P42" s="222">
        <v>2538</v>
      </c>
      <c r="Q42" s="222">
        <v>11304</v>
      </c>
      <c r="R42" s="222">
        <v>7216</v>
      </c>
      <c r="S42" s="222">
        <v>11006</v>
      </c>
      <c r="T42" s="222">
        <v>11037</v>
      </c>
      <c r="U42" s="222">
        <v>15205</v>
      </c>
      <c r="V42" s="222">
        <v>10124</v>
      </c>
      <c r="W42" s="222">
        <v>15821</v>
      </c>
      <c r="X42" s="222">
        <v>12957</v>
      </c>
      <c r="Y42" s="222">
        <v>18460</v>
      </c>
      <c r="Z42" s="378">
        <v>8880</v>
      </c>
      <c r="AA42" s="378">
        <v>14605</v>
      </c>
      <c r="AC42" s="222">
        <v>5862</v>
      </c>
      <c r="AD42" s="222">
        <v>9711</v>
      </c>
      <c r="AE42" s="222">
        <v>4669.3760000000002</v>
      </c>
      <c r="AF42" s="222">
        <v>6136.5240000000013</v>
      </c>
      <c r="AG42" s="222">
        <v>3479</v>
      </c>
      <c r="AH42" s="222">
        <v>7414</v>
      </c>
      <c r="AI42" s="222">
        <v>6971</v>
      </c>
      <c r="AJ42" s="222">
        <v>7394</v>
      </c>
      <c r="AK42" s="222">
        <v>3213</v>
      </c>
      <c r="AL42" s="222">
        <v>4778</v>
      </c>
      <c r="AM42" s="222">
        <v>3827</v>
      </c>
      <c r="AN42" s="222">
        <v>5917</v>
      </c>
      <c r="AO42" s="222">
        <v>-648</v>
      </c>
      <c r="AP42" s="222">
        <v>2789</v>
      </c>
      <c r="AQ42" s="222">
        <v>3999</v>
      </c>
      <c r="AR42" s="222">
        <v>13194</v>
      </c>
      <c r="AS42" s="222">
        <v>9388</v>
      </c>
      <c r="AT42" s="222">
        <v>12859</v>
      </c>
      <c r="AU42" s="222">
        <v>13106</v>
      </c>
      <c r="AV42" s="222">
        <v>17471</v>
      </c>
      <c r="AW42" s="222">
        <v>12940</v>
      </c>
      <c r="AX42" s="222">
        <v>18822</v>
      </c>
      <c r="AY42" s="222">
        <v>16156</v>
      </c>
      <c r="AZ42" s="222">
        <v>22352</v>
      </c>
      <c r="BA42" s="378">
        <v>12833</v>
      </c>
      <c r="BB42" s="378">
        <v>18872</v>
      </c>
    </row>
    <row r="43" spans="1:57" s="241" customFormat="1">
      <c r="A43" s="686" t="s">
        <v>239</v>
      </c>
      <c r="B43" s="194">
        <v>5.1186747669899252E-2</v>
      </c>
      <c r="C43" s="194">
        <v>8.3535338061295289E-2</v>
      </c>
      <c r="D43" s="194">
        <v>4.0592938494401168E-2</v>
      </c>
      <c r="E43" s="194">
        <v>4.5557195756202311E-2</v>
      </c>
      <c r="F43" s="194">
        <v>2.6586029521395556E-2</v>
      </c>
      <c r="G43" s="194">
        <v>6.3217664476059796E-2</v>
      </c>
      <c r="H43" s="194">
        <v>5.4761038895137899E-2</v>
      </c>
      <c r="I43" s="194">
        <v>4.6525835618670068E-2</v>
      </c>
      <c r="J43" s="194">
        <v>1.9120646672206695E-2</v>
      </c>
      <c r="K43" s="194">
        <v>3.1224776883518206E-2</v>
      </c>
      <c r="L43" s="194">
        <v>2.366999250700004E-2</v>
      </c>
      <c r="M43" s="194">
        <v>3.2465560182779081E-2</v>
      </c>
      <c r="N43" s="194">
        <v>-1.3206139330386155E-2</v>
      </c>
      <c r="O43" s="194">
        <v>1.2776008572679113E-2</v>
      </c>
      <c r="P43" s="194">
        <v>1.8663411477483308E-2</v>
      </c>
      <c r="Q43" s="194">
        <v>5.0740185472794033E-2</v>
      </c>
      <c r="R43" s="194">
        <v>3.5725602027883399E-2</v>
      </c>
      <c r="S43" s="194">
        <v>5.200880832443365E-2</v>
      </c>
      <c r="T43" s="194">
        <v>5.232194326456311E-2</v>
      </c>
      <c r="U43" s="194">
        <v>5.7646884869256634E-2</v>
      </c>
      <c r="V43" s="194">
        <v>4.0698679423529179E-2</v>
      </c>
      <c r="W43" s="194">
        <v>5.9661812065857647E-2</v>
      </c>
      <c r="X43" s="194">
        <v>4.8436658891082E-2</v>
      </c>
      <c r="Y43" s="194">
        <v>5.7288983508469213E-2</v>
      </c>
      <c r="Z43" s="194">
        <v>2.8934977761123512E-2</v>
      </c>
      <c r="AA43" s="194">
        <v>4.2755559979273577E-2</v>
      </c>
      <c r="AB43" s="194"/>
      <c r="AC43" s="194">
        <v>5.5299800007546883E-2</v>
      </c>
      <c r="AD43" s="194">
        <v>8.7509349289454003E-2</v>
      </c>
      <c r="AE43" s="194">
        <v>4.4727109016542622E-2</v>
      </c>
      <c r="AF43" s="194">
        <v>4.9419626678521227E-2</v>
      </c>
      <c r="AG43" s="194">
        <v>3.2419487103026688E-2</v>
      </c>
      <c r="AH43" s="194">
        <v>6.692785440889723E-2</v>
      </c>
      <c r="AI43" s="194">
        <v>5.8955861334055025E-2</v>
      </c>
      <c r="AJ43" s="194">
        <v>5.0191425235548072E-2</v>
      </c>
      <c r="AK43" s="194">
        <v>2.4275622379207433E-2</v>
      </c>
      <c r="AL43" s="194">
        <v>3.6728701120002462E-2</v>
      </c>
      <c r="AM43" s="194">
        <v>3.0184958788500218E-2</v>
      </c>
      <c r="AN43" s="194">
        <v>3.9937363742516385E-2</v>
      </c>
      <c r="AO43" s="194">
        <v>-5.1990147546113171E-3</v>
      </c>
      <c r="AP43" s="194">
        <v>2.1046832787479059E-2</v>
      </c>
      <c r="AQ43" s="194">
        <v>2.9407006500573579E-2</v>
      </c>
      <c r="AR43" s="194">
        <v>5.9223815209487302E-2</v>
      </c>
      <c r="AS43" s="194">
        <v>4.6478929024081114E-2</v>
      </c>
      <c r="AT43" s="194">
        <v>6.0765152302734174E-2</v>
      </c>
      <c r="AU43" s="194">
        <v>6.2130233616504854E-2</v>
      </c>
      <c r="AV43" s="194">
        <v>6.6237995761314214E-2</v>
      </c>
      <c r="AW43" s="194">
        <v>5.2019054893368978E-2</v>
      </c>
      <c r="AX43" s="194">
        <v>7.0978738809403488E-2</v>
      </c>
      <c r="AY43" s="194">
        <v>6.03953585740774E-2</v>
      </c>
      <c r="AZ43" s="194">
        <v>6.9367462588369649E-2</v>
      </c>
      <c r="BA43" s="194">
        <v>4.1815604685641668E-2</v>
      </c>
      <c r="BB43" s="194">
        <v>5.5247033750691614E-2</v>
      </c>
    </row>
    <row r="44" spans="1:57">
      <c r="A44" s="274" t="s">
        <v>240</v>
      </c>
      <c r="B44" s="219">
        <v>42</v>
      </c>
      <c r="C44" s="219">
        <v>0</v>
      </c>
      <c r="D44" s="219">
        <v>-33.024999999999999</v>
      </c>
      <c r="E44" s="219">
        <v>2995.8250000000003</v>
      </c>
      <c r="F44" s="219">
        <v>-9</v>
      </c>
      <c r="G44" s="219">
        <v>0</v>
      </c>
      <c r="H44" s="219">
        <v>0</v>
      </c>
      <c r="I44" s="219">
        <v>173</v>
      </c>
      <c r="J44" s="219">
        <v>0</v>
      </c>
      <c r="K44" s="219">
        <v>0</v>
      </c>
      <c r="L44" s="219">
        <v>0</v>
      </c>
      <c r="M44" s="219">
        <v>-2322</v>
      </c>
      <c r="N44" s="219">
        <v>0</v>
      </c>
      <c r="O44" s="219">
        <v>-184</v>
      </c>
      <c r="P44" s="219">
        <v>-110</v>
      </c>
      <c r="Q44" s="219">
        <v>-6614</v>
      </c>
      <c r="R44" s="219">
        <v>-19</v>
      </c>
      <c r="S44" s="219">
        <v>-32</v>
      </c>
      <c r="T44" s="219">
        <v>-20</v>
      </c>
      <c r="U44" s="219">
        <v>-2767</v>
      </c>
      <c r="V44" s="219">
        <v>-64</v>
      </c>
      <c r="W44" s="219">
        <v>-409</v>
      </c>
      <c r="X44" s="219">
        <v>-9</v>
      </c>
      <c r="Y44" s="219">
        <v>-35</v>
      </c>
      <c r="Z44" s="17">
        <v>-14</v>
      </c>
      <c r="AA44" s="17">
        <v>-35</v>
      </c>
      <c r="AC44" s="219">
        <v>42</v>
      </c>
      <c r="AD44" s="219">
        <v>0</v>
      </c>
      <c r="AE44" s="219">
        <v>-33.024999999999999</v>
      </c>
      <c r="AF44" s="219">
        <v>2898.125</v>
      </c>
      <c r="AG44" s="219">
        <v>-9</v>
      </c>
      <c r="AH44" s="219">
        <v>0</v>
      </c>
      <c r="AI44" s="219">
        <v>0</v>
      </c>
      <c r="AJ44" s="219">
        <v>173</v>
      </c>
      <c r="AK44" s="219">
        <v>0</v>
      </c>
      <c r="AL44" s="219">
        <v>0</v>
      </c>
      <c r="AM44" s="219">
        <v>0</v>
      </c>
      <c r="AN44" s="219">
        <v>-2322</v>
      </c>
      <c r="AO44" s="219">
        <v>0</v>
      </c>
      <c r="AP44" s="219">
        <v>-184</v>
      </c>
      <c r="AQ44" s="219">
        <v>-110</v>
      </c>
      <c r="AR44" s="219">
        <v>-6736</v>
      </c>
      <c r="AS44" s="219">
        <v>-19</v>
      </c>
      <c r="AT44" s="219">
        <v>-32</v>
      </c>
      <c r="AU44" s="219">
        <v>-49</v>
      </c>
      <c r="AV44" s="219">
        <v>-2718</v>
      </c>
      <c r="AW44" s="219">
        <v>-64</v>
      </c>
      <c r="AX44" s="219">
        <v>-409</v>
      </c>
      <c r="AY44" s="219">
        <v>-9</v>
      </c>
      <c r="AZ44" s="219">
        <v>-26</v>
      </c>
      <c r="BA44" s="17">
        <v>-14</v>
      </c>
      <c r="BB44" s="17">
        <v>-35</v>
      </c>
    </row>
    <row r="45" spans="1:57">
      <c r="A45" s="271" t="s">
        <v>241</v>
      </c>
      <c r="B45" s="222">
        <v>5468</v>
      </c>
      <c r="C45" s="222">
        <v>9270</v>
      </c>
      <c r="D45" s="222">
        <v>4204.7559999999994</v>
      </c>
      <c r="E45" s="222">
        <v>8652.7440000000024</v>
      </c>
      <c r="F45" s="222">
        <v>2844</v>
      </c>
      <c r="G45" s="222">
        <v>7003</v>
      </c>
      <c r="H45" s="222">
        <v>6475</v>
      </c>
      <c r="I45" s="222">
        <v>7026</v>
      </c>
      <c r="J45" s="222">
        <v>2531</v>
      </c>
      <c r="K45" s="222">
        <v>4062</v>
      </c>
      <c r="L45" s="222">
        <v>3001</v>
      </c>
      <c r="M45" s="222">
        <v>2488</v>
      </c>
      <c r="N45" s="222">
        <v>-1646</v>
      </c>
      <c r="O45" s="222">
        <v>1510</v>
      </c>
      <c r="P45" s="222">
        <v>2428</v>
      </c>
      <c r="Q45" s="222">
        <v>4690</v>
      </c>
      <c r="R45" s="222">
        <v>7197</v>
      </c>
      <c r="S45" s="222">
        <v>10973</v>
      </c>
      <c r="T45" s="222">
        <v>11017</v>
      </c>
      <c r="U45" s="222">
        <v>12439</v>
      </c>
      <c r="V45" s="222">
        <v>10060</v>
      </c>
      <c r="W45" s="222">
        <v>15412</v>
      </c>
      <c r="X45" s="222">
        <v>12948</v>
      </c>
      <c r="Y45" s="222">
        <v>18425</v>
      </c>
      <c r="Z45" s="378">
        <v>8866</v>
      </c>
      <c r="AA45" s="378">
        <v>14569</v>
      </c>
      <c r="AC45" s="222">
        <v>5904</v>
      </c>
      <c r="AD45" s="222">
        <v>9711</v>
      </c>
      <c r="AE45" s="222">
        <v>4636.3510000000006</v>
      </c>
      <c r="AF45" s="222">
        <v>9034.6490000000013</v>
      </c>
      <c r="AG45" s="222">
        <v>3470</v>
      </c>
      <c r="AH45" s="222">
        <v>7414</v>
      </c>
      <c r="AI45" s="222">
        <v>6971</v>
      </c>
      <c r="AJ45" s="222">
        <v>7567</v>
      </c>
      <c r="AK45" s="222">
        <v>3213</v>
      </c>
      <c r="AL45" s="222">
        <v>4778</v>
      </c>
      <c r="AM45" s="222">
        <v>3827</v>
      </c>
      <c r="AN45" s="222">
        <v>3594</v>
      </c>
      <c r="AO45" s="222">
        <v>-648</v>
      </c>
      <c r="AP45" s="222">
        <v>2605</v>
      </c>
      <c r="AQ45" s="222">
        <v>3889</v>
      </c>
      <c r="AR45" s="222">
        <v>6458</v>
      </c>
      <c r="AS45" s="222">
        <v>9369</v>
      </c>
      <c r="AT45" s="222">
        <v>12826</v>
      </c>
      <c r="AU45" s="222">
        <v>13058</v>
      </c>
      <c r="AV45" s="222">
        <v>14753</v>
      </c>
      <c r="AW45" s="222">
        <v>12876</v>
      </c>
      <c r="AX45" s="222">
        <v>18413</v>
      </c>
      <c r="AY45" s="222">
        <v>16147</v>
      </c>
      <c r="AZ45" s="222">
        <v>22325</v>
      </c>
      <c r="BA45" s="378">
        <v>12819</v>
      </c>
      <c r="BB45" s="378">
        <v>18837</v>
      </c>
    </row>
    <row r="46" spans="1:57" s="241" customFormat="1">
      <c r="A46" s="686" t="s">
        <v>242</v>
      </c>
      <c r="B46" s="194">
        <v>5.1582959133617601E-2</v>
      </c>
      <c r="C46" s="194">
        <v>8.3535338061295289E-2</v>
      </c>
      <c r="D46" s="194">
        <v>4.0276597986532173E-2</v>
      </c>
      <c r="E46" s="194">
        <v>6.9683647978043356E-2</v>
      </c>
      <c r="F46" s="194">
        <v>2.6502161920381691E-2</v>
      </c>
      <c r="G46" s="194">
        <v>6.3217664476059796E-2</v>
      </c>
      <c r="H46" s="194">
        <v>5.4761038895137899E-2</v>
      </c>
      <c r="I46" s="194">
        <v>4.7693393792934913E-2</v>
      </c>
      <c r="J46" s="194">
        <v>1.9120646672206695E-2</v>
      </c>
      <c r="K46" s="194">
        <v>3.1224776883518206E-2</v>
      </c>
      <c r="L46" s="194">
        <v>2.366999250700004E-2</v>
      </c>
      <c r="M46" s="194">
        <v>1.6792996618452048E-2</v>
      </c>
      <c r="N46" s="194">
        <v>-1.3206139330386155E-2</v>
      </c>
      <c r="O46" s="194">
        <v>1.1395022412726203E-2</v>
      </c>
      <c r="P46" s="194">
        <v>1.7854516574991913E-2</v>
      </c>
      <c r="Q46" s="194">
        <v>2.1051970087349964E-2</v>
      </c>
      <c r="R46" s="194">
        <v>3.5631535171102659E-2</v>
      </c>
      <c r="S46" s="194">
        <v>5.1852866958387284E-2</v>
      </c>
      <c r="T46" s="194">
        <v>5.2227131371359224E-2</v>
      </c>
      <c r="U46" s="194">
        <v>4.7160118440557931E-2</v>
      </c>
      <c r="V46" s="194">
        <v>4.0441398162851E-2</v>
      </c>
      <c r="W46" s="194">
        <v>5.8119451839896218E-2</v>
      </c>
      <c r="X46" s="194">
        <v>4.8403014534362104E-2</v>
      </c>
      <c r="Y46" s="194">
        <v>5.7180364092283054E-2</v>
      </c>
      <c r="Z46" s="194">
        <v>2.888935955294156E-2</v>
      </c>
      <c r="AA46" s="194">
        <v>4.2650171402809779E-2</v>
      </c>
      <c r="AC46" s="194">
        <v>5.5696011471265232E-2</v>
      </c>
      <c r="AD46" s="194">
        <v>8.7509349289454003E-2</v>
      </c>
      <c r="AE46" s="194">
        <v>4.4410768508673627E-2</v>
      </c>
      <c r="AF46" s="194">
        <v>7.2759265791427705E-2</v>
      </c>
      <c r="AG46" s="194">
        <v>3.2335619502012823E-2</v>
      </c>
      <c r="AH46" s="194">
        <v>6.692785440889723E-2</v>
      </c>
      <c r="AI46" s="194">
        <v>5.8955861334055025E-2</v>
      </c>
      <c r="AJ46" s="194">
        <v>5.1365771538733063E-2</v>
      </c>
      <c r="AK46" s="194">
        <v>2.4275622379207433E-2</v>
      </c>
      <c r="AL46" s="194">
        <v>3.6728701120002462E-2</v>
      </c>
      <c r="AM46" s="194">
        <v>3.0184958788500218E-2</v>
      </c>
      <c r="AN46" s="194">
        <v>2.4258050581477758E-2</v>
      </c>
      <c r="AO46" s="194">
        <v>-5.1990147546113171E-3</v>
      </c>
      <c r="AP46" s="194">
        <v>1.9658300255067387E-2</v>
      </c>
      <c r="AQ46" s="194">
        <v>2.8598111598082183E-2</v>
      </c>
      <c r="AR46" s="194">
        <v>2.8987979280193192E-2</v>
      </c>
      <c r="AS46" s="194">
        <v>4.6384862167300381E-2</v>
      </c>
      <c r="AT46" s="194">
        <v>6.0609210936687807E-2</v>
      </c>
      <c r="AU46" s="194">
        <v>6.1902685072815537E-2</v>
      </c>
      <c r="AV46" s="194">
        <v>5.5933212264133059E-2</v>
      </c>
      <c r="AW46" s="194">
        <v>5.17617736326908E-2</v>
      </c>
      <c r="AX46" s="194">
        <v>6.9436378583442065E-2</v>
      </c>
      <c r="AY46" s="194">
        <v>6.0361714217357497E-2</v>
      </c>
      <c r="AZ46" s="194">
        <v>6.9283670467311764E-2</v>
      </c>
      <c r="BA46" s="194">
        <v>4.176998647745972E-2</v>
      </c>
      <c r="BB46" s="194">
        <v>5.5144572634685134E-2</v>
      </c>
    </row>
    <row r="47" spans="1:57">
      <c r="A47" s="84" t="s">
        <v>243</v>
      </c>
      <c r="B47" s="17">
        <v>-1710</v>
      </c>
      <c r="C47" s="17">
        <v>-1661</v>
      </c>
      <c r="D47" s="17">
        <v>-1510.7120000000004</v>
      </c>
      <c r="E47" s="17">
        <v>-1335.6179999999995</v>
      </c>
      <c r="F47" s="17">
        <v>-1119</v>
      </c>
      <c r="G47" s="17">
        <v>-1212</v>
      </c>
      <c r="H47" s="17">
        <v>-1298</v>
      </c>
      <c r="I47" s="17">
        <v>-1294</v>
      </c>
      <c r="J47" s="17">
        <v>-1055</v>
      </c>
      <c r="K47" s="17">
        <v>-1400</v>
      </c>
      <c r="L47" s="17">
        <v>-1185</v>
      </c>
      <c r="M47" s="17">
        <v>-1284</v>
      </c>
      <c r="N47" s="17">
        <v>-1250</v>
      </c>
      <c r="O47" s="17">
        <v>-1193</v>
      </c>
      <c r="P47" s="17">
        <v>-1422</v>
      </c>
      <c r="Q47" s="17">
        <v>-2777</v>
      </c>
      <c r="R47" s="17">
        <v>-2532</v>
      </c>
      <c r="S47" s="17">
        <v>-1796</v>
      </c>
      <c r="T47" s="17">
        <v>-2107</v>
      </c>
      <c r="U47" s="17">
        <v>-2233</v>
      </c>
      <c r="V47" s="17">
        <v>-2051</v>
      </c>
      <c r="W47" s="17">
        <v>-1907</v>
      </c>
      <c r="X47" s="17">
        <v>-1825</v>
      </c>
      <c r="Y47" s="17">
        <v>-2007</v>
      </c>
      <c r="Z47" s="17">
        <v>-1766</v>
      </c>
      <c r="AA47" s="17">
        <v>-3325</v>
      </c>
      <c r="AC47" s="17">
        <v>-2396</v>
      </c>
      <c r="AD47" s="17">
        <v>-2324</v>
      </c>
      <c r="AE47" s="17">
        <v>-2171.598</v>
      </c>
      <c r="AF47" s="17">
        <v>-2010.402</v>
      </c>
      <c r="AG47" s="17">
        <v>-1788</v>
      </c>
      <c r="AH47" s="17">
        <v>-1923</v>
      </c>
      <c r="AI47" s="17">
        <v>-2219</v>
      </c>
      <c r="AJ47" s="17">
        <v>-2498</v>
      </c>
      <c r="AK47" s="17">
        <v>-2288</v>
      </c>
      <c r="AL47" s="17">
        <v>-2622</v>
      </c>
      <c r="AM47" s="17">
        <v>-2488</v>
      </c>
      <c r="AN47" s="17">
        <v>-2619</v>
      </c>
      <c r="AO47" s="17">
        <v>-2478</v>
      </c>
      <c r="AP47" s="17">
        <v>-2465</v>
      </c>
      <c r="AQ47" s="17">
        <v>-2638</v>
      </c>
      <c r="AR47" s="17">
        <v>-4903</v>
      </c>
      <c r="AS47" s="17">
        <v>-4935</v>
      </c>
      <c r="AT47" s="17">
        <v>-4356</v>
      </c>
      <c r="AU47" s="17">
        <v>-4937</v>
      </c>
      <c r="AV47" s="17">
        <v>-5452</v>
      </c>
      <c r="AW47" s="17">
        <v>-5970</v>
      </c>
      <c r="AX47" s="17">
        <v>-6200</v>
      </c>
      <c r="AY47" s="17">
        <v>-6560</v>
      </c>
      <c r="AZ47" s="17">
        <v>-7049</v>
      </c>
      <c r="BA47" s="17">
        <v>-7166</v>
      </c>
      <c r="BB47" s="17">
        <v>-9412</v>
      </c>
    </row>
    <row r="48" spans="1:57">
      <c r="A48" s="275" t="s">
        <v>244</v>
      </c>
      <c r="B48" s="219">
        <v>-217</v>
      </c>
      <c r="C48" s="219">
        <v>30</v>
      </c>
      <c r="D48" s="219">
        <v>-70.468999999999994</v>
      </c>
      <c r="E48" s="219">
        <v>10.323999999999984</v>
      </c>
      <c r="F48" s="219">
        <v>-5</v>
      </c>
      <c r="G48" s="219">
        <v>-605</v>
      </c>
      <c r="H48" s="219">
        <v>141</v>
      </c>
      <c r="I48" s="219">
        <v>-28</v>
      </c>
      <c r="J48" s="219">
        <v>-31</v>
      </c>
      <c r="K48" s="219">
        <v>388</v>
      </c>
      <c r="L48" s="219">
        <v>-144</v>
      </c>
      <c r="M48" s="219">
        <v>-265</v>
      </c>
      <c r="N48" s="219">
        <v>-161</v>
      </c>
      <c r="O48" s="219">
        <v>-39</v>
      </c>
      <c r="P48" s="219">
        <v>-92</v>
      </c>
      <c r="Q48" s="219">
        <v>22</v>
      </c>
      <c r="R48" s="219">
        <v>-34</v>
      </c>
      <c r="S48" s="219">
        <v>55</v>
      </c>
      <c r="T48" s="219">
        <v>-70</v>
      </c>
      <c r="U48" s="219">
        <v>-29</v>
      </c>
      <c r="V48" s="219">
        <v>109</v>
      </c>
      <c r="W48" s="219">
        <v>7</v>
      </c>
      <c r="X48" s="219">
        <v>-86</v>
      </c>
      <c r="Y48" s="219">
        <v>47</v>
      </c>
      <c r="Z48" s="17">
        <v>-8</v>
      </c>
      <c r="AA48" s="17">
        <v>33</v>
      </c>
      <c r="AC48" s="219">
        <v>-387</v>
      </c>
      <c r="AD48" s="219">
        <v>115</v>
      </c>
      <c r="AE48" s="219">
        <v>-205.63499999999999</v>
      </c>
      <c r="AF48" s="219">
        <v>91.634999999999991</v>
      </c>
      <c r="AG48" s="219">
        <v>-27</v>
      </c>
      <c r="AH48" s="219">
        <v>-562</v>
      </c>
      <c r="AI48" s="219">
        <v>137</v>
      </c>
      <c r="AJ48" s="219">
        <v>-72</v>
      </c>
      <c r="AK48" s="219">
        <v>-341</v>
      </c>
      <c r="AL48" s="219">
        <v>1594</v>
      </c>
      <c r="AM48" s="219">
        <v>-431</v>
      </c>
      <c r="AN48" s="219">
        <v>-660</v>
      </c>
      <c r="AO48" s="219">
        <v>-340</v>
      </c>
      <c r="AP48" s="219">
        <v>-293</v>
      </c>
      <c r="AQ48" s="219">
        <v>-352</v>
      </c>
      <c r="AR48" s="219">
        <v>234</v>
      </c>
      <c r="AS48" s="219">
        <v>-81</v>
      </c>
      <c r="AT48" s="219">
        <v>177</v>
      </c>
      <c r="AU48" s="219">
        <v>-190</v>
      </c>
      <c r="AV48" s="219">
        <v>-95</v>
      </c>
      <c r="AW48" s="219">
        <v>331</v>
      </c>
      <c r="AX48" s="219">
        <v>121</v>
      </c>
      <c r="AY48" s="219">
        <v>-117</v>
      </c>
      <c r="AZ48" s="219">
        <v>86</v>
      </c>
      <c r="BA48" s="17">
        <v>-45</v>
      </c>
      <c r="BB48" s="17">
        <v>45</v>
      </c>
    </row>
    <row r="49" spans="1:55">
      <c r="A49" s="271" t="s">
        <v>245</v>
      </c>
      <c r="B49" s="222">
        <v>3541</v>
      </c>
      <c r="C49" s="222">
        <v>7639</v>
      </c>
      <c r="D49" s="222">
        <v>2623.5749999999989</v>
      </c>
      <c r="E49" s="222">
        <v>7327.4500000000025</v>
      </c>
      <c r="F49" s="222">
        <v>1720</v>
      </c>
      <c r="G49" s="222">
        <v>5186</v>
      </c>
      <c r="H49" s="222">
        <v>5318</v>
      </c>
      <c r="I49" s="222">
        <v>5704</v>
      </c>
      <c r="J49" s="222">
        <v>1445</v>
      </c>
      <c r="K49" s="222">
        <v>3050</v>
      </c>
      <c r="L49" s="222">
        <v>1672</v>
      </c>
      <c r="M49" s="222">
        <v>939</v>
      </c>
      <c r="N49" s="222">
        <v>-3057</v>
      </c>
      <c r="O49" s="222">
        <v>278</v>
      </c>
      <c r="P49" s="222">
        <v>914</v>
      </c>
      <c r="Q49" s="222">
        <v>1934</v>
      </c>
      <c r="R49" s="222">
        <v>4631</v>
      </c>
      <c r="S49" s="222">
        <v>9232</v>
      </c>
      <c r="T49" s="222">
        <v>8840</v>
      </c>
      <c r="U49" s="222">
        <v>10177</v>
      </c>
      <c r="V49" s="222">
        <v>8118</v>
      </c>
      <c r="W49" s="222">
        <v>13512</v>
      </c>
      <c r="X49" s="222">
        <v>11037</v>
      </c>
      <c r="Y49" s="222">
        <v>16465</v>
      </c>
      <c r="Z49" s="378">
        <v>7092</v>
      </c>
      <c r="AA49" s="378">
        <v>11277</v>
      </c>
      <c r="AC49" s="222">
        <v>3121</v>
      </c>
      <c r="AD49" s="222">
        <v>7502</v>
      </c>
      <c r="AE49" s="222">
        <v>2259.1180000000004</v>
      </c>
      <c r="AF49" s="222">
        <v>7115.8820000000014</v>
      </c>
      <c r="AG49" s="222">
        <v>1655</v>
      </c>
      <c r="AH49" s="222">
        <v>4929</v>
      </c>
      <c r="AI49" s="222">
        <v>4889</v>
      </c>
      <c r="AJ49" s="222">
        <v>4997</v>
      </c>
      <c r="AK49" s="222">
        <v>584</v>
      </c>
      <c r="AL49" s="222">
        <v>3750</v>
      </c>
      <c r="AM49" s="222">
        <v>908</v>
      </c>
      <c r="AN49" s="222">
        <v>315</v>
      </c>
      <c r="AO49" s="222">
        <v>-3466</v>
      </c>
      <c r="AP49" s="222">
        <v>-153</v>
      </c>
      <c r="AQ49" s="222">
        <v>899</v>
      </c>
      <c r="AR49" s="222">
        <v>1789</v>
      </c>
      <c r="AS49" s="222">
        <v>4353</v>
      </c>
      <c r="AT49" s="222">
        <v>8647</v>
      </c>
      <c r="AU49" s="222">
        <v>7931</v>
      </c>
      <c r="AV49" s="222">
        <v>9206</v>
      </c>
      <c r="AW49" s="222">
        <v>7237</v>
      </c>
      <c r="AX49" s="222">
        <v>12334</v>
      </c>
      <c r="AY49" s="222">
        <v>9470</v>
      </c>
      <c r="AZ49" s="222">
        <v>15362</v>
      </c>
      <c r="BA49" s="378">
        <v>5608</v>
      </c>
      <c r="BB49" s="378">
        <v>9470</v>
      </c>
    </row>
    <row r="50" spans="1:55">
      <c r="A50" s="84" t="s">
        <v>29</v>
      </c>
      <c r="B50" s="17">
        <v>-351</v>
      </c>
      <c r="C50" s="17">
        <v>-1472</v>
      </c>
      <c r="D50" s="17">
        <v>-439.83799999999974</v>
      </c>
      <c r="E50" s="17">
        <v>-1420.8680000000022</v>
      </c>
      <c r="F50" s="17">
        <v>-403</v>
      </c>
      <c r="G50" s="17">
        <v>-1140</v>
      </c>
      <c r="H50" s="17">
        <v>-1137</v>
      </c>
      <c r="I50" s="17">
        <v>-1602</v>
      </c>
      <c r="J50" s="17">
        <v>-710</v>
      </c>
      <c r="K50" s="17">
        <v>-427</v>
      </c>
      <c r="L50" s="17">
        <v>-387</v>
      </c>
      <c r="M50" s="17">
        <f>M52-M49</f>
        <v>-732</v>
      </c>
      <c r="N50" s="17">
        <v>550</v>
      </c>
      <c r="O50" s="17">
        <v>-175</v>
      </c>
      <c r="P50" s="17">
        <v>-656</v>
      </c>
      <c r="Q50" s="17">
        <v>-1617</v>
      </c>
      <c r="R50" s="17">
        <v>-1084</v>
      </c>
      <c r="S50" s="17">
        <v>-1841</v>
      </c>
      <c r="T50" s="17">
        <v>-4476</v>
      </c>
      <c r="U50" s="17">
        <v>-966</v>
      </c>
      <c r="V50" s="17">
        <v>-2151</v>
      </c>
      <c r="W50" s="17">
        <v>-3671</v>
      </c>
      <c r="X50" s="17">
        <v>-2849</v>
      </c>
      <c r="Y50" s="17">
        <v>-2227</v>
      </c>
      <c r="Z50" s="17">
        <v>-2095</v>
      </c>
      <c r="AA50" s="17">
        <v>-3286</v>
      </c>
      <c r="AC50" s="17">
        <v>-267</v>
      </c>
      <c r="AD50" s="17">
        <v>-1445</v>
      </c>
      <c r="AE50" s="17">
        <v>-366.54700000000048</v>
      </c>
      <c r="AF50" s="17">
        <v>-1378.8530000000028</v>
      </c>
      <c r="AG50" s="17">
        <v>-390</v>
      </c>
      <c r="AH50" s="17">
        <v>-1089.453</v>
      </c>
      <c r="AI50" s="17">
        <v>-1051</v>
      </c>
      <c r="AJ50" s="17">
        <v>-1460</v>
      </c>
      <c r="AK50" s="17">
        <v>-539</v>
      </c>
      <c r="AL50" s="17">
        <v>-565</v>
      </c>
      <c r="AM50" s="17">
        <v>-235</v>
      </c>
      <c r="AN50" s="17">
        <f>AN52-AN49</f>
        <v>-607</v>
      </c>
      <c r="AO50" s="17">
        <v>631</v>
      </c>
      <c r="AP50" s="17">
        <v>-88</v>
      </c>
      <c r="AQ50" s="17">
        <v>-653</v>
      </c>
      <c r="AR50" s="17">
        <v>-1588</v>
      </c>
      <c r="AS50" s="17">
        <v>-1028</v>
      </c>
      <c r="AT50" s="17">
        <v>-1724</v>
      </c>
      <c r="AU50" s="17">
        <v>-3828</v>
      </c>
      <c r="AV50" s="17">
        <v>-1094</v>
      </c>
      <c r="AW50" s="17">
        <f>AW52-AW49</f>
        <v>-1930</v>
      </c>
      <c r="AX50" s="17">
        <v>-3327</v>
      </c>
      <c r="AY50" s="17">
        <v>-2408</v>
      </c>
      <c r="AZ50" s="17">
        <v>-1887</v>
      </c>
      <c r="BA50" s="17">
        <v>-1635</v>
      </c>
      <c r="BB50" s="17">
        <v>-2774</v>
      </c>
      <c r="BC50" s="278"/>
    </row>
    <row r="51" spans="1:55">
      <c r="A51" s="276" t="s">
        <v>141</v>
      </c>
      <c r="B51" s="225">
        <v>9.9124541090087545E-2</v>
      </c>
      <c r="C51" s="225">
        <v>0.19269537897630579</v>
      </c>
      <c r="D51" s="225">
        <v>0.16764834243351148</v>
      </c>
      <c r="E51" s="225">
        <v>0.19391029621491812</v>
      </c>
      <c r="F51" s="225">
        <v>0.23430232558139535</v>
      </c>
      <c r="G51" s="225">
        <v>0.21982259930582337</v>
      </c>
      <c r="H51" s="225">
        <v>0.21380218127115458</v>
      </c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25"/>
      <c r="Y51" s="225"/>
      <c r="Z51" s="22"/>
      <c r="AA51" s="22"/>
      <c r="AC51" s="225">
        <v>8.5549503364306306E-2</v>
      </c>
      <c r="AD51" s="225">
        <v>0.19261530258597706</v>
      </c>
      <c r="AE51" s="225">
        <v>0.16225225951012759</v>
      </c>
      <c r="AF51" s="225">
        <v>0.19377120081530336</v>
      </c>
      <c r="AG51" s="225">
        <v>0.23564954682779457</v>
      </c>
      <c r="AH51" s="225">
        <v>0.22102921485088253</v>
      </c>
      <c r="AI51" s="225">
        <v>0.21497238699120474</v>
      </c>
      <c r="AJ51" s="225"/>
      <c r="AK51" s="225"/>
      <c r="AL51" s="225"/>
      <c r="AM51" s="225"/>
      <c r="AN51" s="225"/>
      <c r="AO51" s="225"/>
      <c r="AP51" s="225"/>
      <c r="AQ51" s="225"/>
      <c r="AR51" s="225"/>
      <c r="AS51" s="225"/>
      <c r="AT51" s="225"/>
      <c r="AU51" s="225"/>
      <c r="AV51" s="225"/>
      <c r="AW51" s="225"/>
      <c r="AX51" s="225"/>
      <c r="AY51" s="225"/>
      <c r="AZ51" s="225"/>
      <c r="BA51" s="22"/>
      <c r="BB51" s="22"/>
    </row>
    <row r="52" spans="1:55">
      <c r="A52" s="277" t="s">
        <v>246</v>
      </c>
      <c r="B52" s="234">
        <v>3190</v>
      </c>
      <c r="C52" s="234">
        <v>6167</v>
      </c>
      <c r="D52" s="234">
        <v>2183.7369999999992</v>
      </c>
      <c r="E52" s="234">
        <v>5906.5820000000003</v>
      </c>
      <c r="F52" s="234">
        <v>1317</v>
      </c>
      <c r="G52" s="234">
        <v>4046</v>
      </c>
      <c r="H52" s="234">
        <v>4181</v>
      </c>
      <c r="I52" s="234">
        <v>4102</v>
      </c>
      <c r="J52" s="234">
        <v>735</v>
      </c>
      <c r="K52" s="234">
        <v>2623</v>
      </c>
      <c r="L52" s="234">
        <v>1285</v>
      </c>
      <c r="M52" s="234">
        <v>207</v>
      </c>
      <c r="N52" s="234">
        <v>-2507</v>
      </c>
      <c r="O52" s="234">
        <v>103</v>
      </c>
      <c r="P52" s="234">
        <v>258</v>
      </c>
      <c r="Q52" s="234">
        <v>317</v>
      </c>
      <c r="R52" s="234">
        <v>3547</v>
      </c>
      <c r="S52" s="234">
        <v>7391</v>
      </c>
      <c r="T52" s="234">
        <v>4364</v>
      </c>
      <c r="U52" s="234">
        <v>9211</v>
      </c>
      <c r="V52" s="234">
        <v>5967</v>
      </c>
      <c r="W52" s="234">
        <v>9841</v>
      </c>
      <c r="X52" s="234">
        <v>8188</v>
      </c>
      <c r="Y52" s="234">
        <v>14238</v>
      </c>
      <c r="Z52" s="379">
        <v>4997</v>
      </c>
      <c r="AA52" s="379">
        <v>7991</v>
      </c>
      <c r="AC52" s="234">
        <v>2854</v>
      </c>
      <c r="AD52" s="234">
        <v>6057</v>
      </c>
      <c r="AE52" s="234">
        <v>1892.5709999999999</v>
      </c>
      <c r="AF52" s="234">
        <v>5737.0289999999986</v>
      </c>
      <c r="AG52" s="234">
        <v>1265</v>
      </c>
      <c r="AH52" s="234">
        <v>3839.547</v>
      </c>
      <c r="AI52" s="234">
        <v>3838</v>
      </c>
      <c r="AJ52" s="234">
        <v>3537</v>
      </c>
      <c r="AK52" s="234">
        <v>45</v>
      </c>
      <c r="AL52" s="234">
        <v>3185</v>
      </c>
      <c r="AM52" s="234">
        <v>673</v>
      </c>
      <c r="AN52" s="234">
        <v>-292</v>
      </c>
      <c r="AO52" s="234">
        <v>-2835</v>
      </c>
      <c r="AP52" s="234">
        <v>-241</v>
      </c>
      <c r="AQ52" s="234">
        <v>246</v>
      </c>
      <c r="AR52" s="234">
        <v>201</v>
      </c>
      <c r="AS52" s="234">
        <v>3325</v>
      </c>
      <c r="AT52" s="234">
        <v>6923</v>
      </c>
      <c r="AU52" s="234">
        <v>4103</v>
      </c>
      <c r="AV52" s="234">
        <v>8112</v>
      </c>
      <c r="AW52" s="234">
        <v>5307</v>
      </c>
      <c r="AX52" s="234">
        <v>9007</v>
      </c>
      <c r="AY52" s="234">
        <v>7062</v>
      </c>
      <c r="AZ52" s="234">
        <v>13475</v>
      </c>
      <c r="BA52" s="379">
        <v>3973</v>
      </c>
      <c r="BB52" s="379">
        <v>6696</v>
      </c>
    </row>
    <row r="53" spans="1:55" s="241" customFormat="1">
      <c r="A53" s="686" t="s">
        <v>247</v>
      </c>
      <c r="B53" s="194">
        <v>3.0093204030036604E-2</v>
      </c>
      <c r="C53" s="194">
        <v>5.5573077650917804E-2</v>
      </c>
      <c r="D53" s="194">
        <v>2.0917622153893305E-2</v>
      </c>
      <c r="E53" s="194">
        <v>4.7567821357184167E-2</v>
      </c>
      <c r="F53" s="194">
        <v>1.2272625615029073E-2</v>
      </c>
      <c r="G53" s="194">
        <v>3.6524156857080957E-2</v>
      </c>
      <c r="H53" s="194">
        <v>3.5359985115146188E-2</v>
      </c>
      <c r="I53" s="194">
        <v>2.7844904830432539E-2</v>
      </c>
      <c r="J53" s="194">
        <v>5.5526176626123748E-3</v>
      </c>
      <c r="K53" s="194">
        <v>2.0163119095388541E-2</v>
      </c>
      <c r="L53" s="194">
        <v>1.0135268367709114E-2</v>
      </c>
      <c r="M53" s="194">
        <v>1.3971665193004718E-3</v>
      </c>
      <c r="N53" s="194">
        <v>-2.0114089490448416E-2</v>
      </c>
      <c r="O53" s="194">
        <v>7.7727636325218466E-4</v>
      </c>
      <c r="P53" s="194">
        <v>1.8972262258434567E-3</v>
      </c>
      <c r="Q53" s="194">
        <v>1.4229156754136331E-3</v>
      </c>
      <c r="R53" s="194">
        <v>1.7560796894803547E-2</v>
      </c>
      <c r="S53" s="194">
        <v>3.4926140498445314E-2</v>
      </c>
      <c r="T53" s="194">
        <v>2.0687955097087377E-2</v>
      </c>
      <c r="U53" s="194">
        <v>3.4921766296002819E-2</v>
      </c>
      <c r="V53" s="194">
        <v>2.398745753854194E-2</v>
      </c>
      <c r="W53" s="194">
        <v>3.7110921720504716E-2</v>
      </c>
      <c r="X53" s="194">
        <v>3.0608888091393026E-2</v>
      </c>
      <c r="Y53" s="194">
        <v>4.4186378504527876E-2</v>
      </c>
      <c r="Z53" s="194">
        <v>1.6282441877515111E-2</v>
      </c>
      <c r="AA53" s="194">
        <v>2.3393336514507031E-2</v>
      </c>
      <c r="AC53" s="194">
        <v>2.6923512320289802E-2</v>
      </c>
      <c r="AD53" s="194">
        <v>5.458182768471042E-2</v>
      </c>
      <c r="AE53" s="194">
        <v>1.8128595649300267E-2</v>
      </c>
      <c r="AF53" s="194">
        <v>4.6202350292095302E-2</v>
      </c>
      <c r="AG53" s="194">
        <v>1.1788057253615626E-2</v>
      </c>
      <c r="AH53" s="194">
        <v>3.4660458944175632E-2</v>
      </c>
      <c r="AI53" s="194">
        <v>3.2459130081782125E-2</v>
      </c>
      <c r="AJ53" s="194">
        <v>2.4009611990550926E-2</v>
      </c>
      <c r="AK53" s="194">
        <v>3.3999471119338146E-4</v>
      </c>
      <c r="AL53" s="194">
        <v>2.4483238398327299E-2</v>
      </c>
      <c r="AM53" s="194">
        <v>5.3081989194305318E-3</v>
      </c>
      <c r="AN53" s="194">
        <v>-1.9708822397861729E-3</v>
      </c>
      <c r="AO53" s="194">
        <v>-2.2745689551424513E-2</v>
      </c>
      <c r="AP53" s="194">
        <v>-1.818675762560937E-3</v>
      </c>
      <c r="AQ53" s="194">
        <v>1.8089831455716681E-3</v>
      </c>
      <c r="AR53" s="194">
        <v>9.0222728945785571E-4</v>
      </c>
      <c r="AS53" s="194">
        <v>1.6461699936628642E-2</v>
      </c>
      <c r="AT53" s="194">
        <v>3.2714608398151386E-2</v>
      </c>
      <c r="AU53" s="194">
        <v>1.9450659890776698E-2</v>
      </c>
      <c r="AV53" s="194">
        <v>3.0755115426465626E-2</v>
      </c>
      <c r="AW53" s="194">
        <v>2.1334244537798235E-2</v>
      </c>
      <c r="AX53" s="194">
        <v>3.3965864438226398E-2</v>
      </c>
      <c r="AY53" s="194">
        <v>2.6399605239547819E-2</v>
      </c>
      <c r="AZ53" s="194">
        <v>4.1818475231669698E-2</v>
      </c>
      <c r="BA53" s="194">
        <v>1.2945795793349518E-2</v>
      </c>
      <c r="BB53" s="194">
        <v>1.9602275222267436E-2</v>
      </c>
    </row>
    <row r="54" spans="1:5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80"/>
      <c r="AX54" s="380"/>
      <c r="AY54" s="380"/>
      <c r="AZ54" s="380"/>
      <c r="BA54" s="380"/>
      <c r="BB54" s="380"/>
    </row>
    <row r="55" spans="1:55">
      <c r="A55" s="3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</row>
    <row r="56" spans="1:55" ht="24">
      <c r="A56" s="279" t="s">
        <v>266</v>
      </c>
      <c r="B56" s="280"/>
      <c r="C56" s="280"/>
      <c r="D56" s="280"/>
      <c r="E56" s="280"/>
      <c r="F56" s="280"/>
      <c r="G56" s="280"/>
      <c r="H56" s="280"/>
      <c r="I56" s="280"/>
      <c r="J56" s="280"/>
      <c r="K56" s="280"/>
      <c r="L56" s="280"/>
      <c r="M56" s="280"/>
      <c r="N56" s="280"/>
      <c r="O56" s="280"/>
      <c r="P56" s="280"/>
      <c r="Q56" s="280"/>
      <c r="R56" s="280"/>
      <c r="S56" s="280"/>
      <c r="T56" s="280"/>
      <c r="U56" s="280"/>
      <c r="V56" s="280"/>
      <c r="W56" s="280"/>
      <c r="X56" s="280"/>
      <c r="Y56" s="280"/>
      <c r="Z56" s="280"/>
      <c r="AA56" s="280"/>
      <c r="AC56" s="280"/>
      <c r="AD56" s="280"/>
      <c r="AE56" s="280"/>
      <c r="AF56" s="280"/>
      <c r="AG56" s="280"/>
      <c r="AH56" s="280"/>
      <c r="AI56" s="280"/>
      <c r="AJ56" s="280"/>
      <c r="AK56" s="280"/>
      <c r="AL56" s="280"/>
      <c r="AM56" s="280"/>
      <c r="AN56" s="280"/>
      <c r="AO56" s="280"/>
      <c r="AP56" s="280"/>
      <c r="AQ56" s="280"/>
      <c r="AR56" s="280"/>
      <c r="AS56" s="280"/>
      <c r="AT56" s="280"/>
      <c r="AU56" s="280"/>
      <c r="AV56" s="280"/>
      <c r="AW56" s="280"/>
      <c r="AX56" s="280"/>
      <c r="AY56" s="280"/>
      <c r="AZ56" s="280"/>
      <c r="BA56" s="377"/>
      <c r="BB56" s="377"/>
    </row>
    <row r="57" spans="1:55">
      <c r="A57" s="273" t="s">
        <v>5</v>
      </c>
      <c r="B57" s="222">
        <v>-19000.829515867328</v>
      </c>
      <c r="C57" s="222">
        <v>-19171.837876562346</v>
      </c>
      <c r="D57" s="222">
        <v>-20127.618516930565</v>
      </c>
      <c r="E57" s="222">
        <v>-23237.027962851469</v>
      </c>
      <c r="F57" s="222">
        <v>-21562.813459818102</v>
      </c>
      <c r="G57" s="222">
        <v>-20539.82785982524</v>
      </c>
      <c r="H57" s="222">
        <v>-22660.8212210655</v>
      </c>
      <c r="I57" s="222">
        <v>-28301.819883787237</v>
      </c>
      <c r="J57" s="222">
        <v>-29701.790692755199</v>
      </c>
      <c r="K57" s="222">
        <v>-30839.221702065512</v>
      </c>
      <c r="L57" s="222">
        <v>-24918.184927239025</v>
      </c>
      <c r="M57" s="222">
        <v>-27565</v>
      </c>
      <c r="N57" s="222">
        <v>-26887.201774725407</v>
      </c>
      <c r="O57" s="222">
        <v>-27194.19103641879</v>
      </c>
      <c r="P57" s="222">
        <v>-27278.186089949115</v>
      </c>
      <c r="Q57" s="222">
        <v>-41301.168896050847</v>
      </c>
      <c r="R57" s="222">
        <v>-38081.174058341254</v>
      </c>
      <c r="S57" s="222">
        <v>-37629.166186241237</v>
      </c>
      <c r="T57" s="222">
        <v>-37771.173079111046</v>
      </c>
      <c r="U57" s="222">
        <v>-45310.161634964992</v>
      </c>
      <c r="V57" s="222">
        <v>-47700</v>
      </c>
      <c r="W57" s="222">
        <v>-48750.174132092397</v>
      </c>
      <c r="X57" s="222">
        <v>-51349.178961809921</v>
      </c>
      <c r="Y57" s="222">
        <v>-59153.171416955796</v>
      </c>
      <c r="Z57" s="222">
        <v>-62038</v>
      </c>
      <c r="AA57" s="222">
        <v>-67552.18582055252</v>
      </c>
      <c r="AC57" s="222">
        <v>-18646.832855363951</v>
      </c>
      <c r="AD57" s="222">
        <v>-18816.841075596327</v>
      </c>
      <c r="AE57" s="222">
        <v>-19786.823778461068</v>
      </c>
      <c r="AF57" s="222">
        <v>-22862.828978882484</v>
      </c>
      <c r="AG57" s="222">
        <v>-21209.816749291789</v>
      </c>
      <c r="AH57" s="222">
        <v>-20114.831696396337</v>
      </c>
      <c r="AI57" s="222">
        <v>-22265.824561700301</v>
      </c>
      <c r="AJ57" s="222">
        <v>-27855.822911292729</v>
      </c>
      <c r="AK57" s="222">
        <v>-29035.795724106672</v>
      </c>
      <c r="AL57" s="222">
        <v>-30262.782733359501</v>
      </c>
      <c r="AM57" s="222">
        <v>-24328.819718420949</v>
      </c>
      <c r="AN57" s="222">
        <v>-26636</v>
      </c>
      <c r="AO57" s="222">
        <v>-26139.804218583267</v>
      </c>
      <c r="AP57" s="222">
        <v>-26291.815770409168</v>
      </c>
      <c r="AQ57" s="222">
        <v>-26555.81921934288</v>
      </c>
      <c r="AR57" s="222">
        <v>-39777.837940228557</v>
      </c>
      <c r="AS57" s="222">
        <v>-36469.833917538017</v>
      </c>
      <c r="AT57" s="222">
        <v>-35928.841847101859</v>
      </c>
      <c r="AU57" s="222">
        <v>-35680.836805028819</v>
      </c>
      <c r="AV57" s="222">
        <v>-43230.846266127293</v>
      </c>
      <c r="AW57" s="222">
        <v>-44798</v>
      </c>
      <c r="AX57" s="222">
        <v>-45955.836404226597</v>
      </c>
      <c r="AY57" s="222">
        <v>-48322.832350170465</v>
      </c>
      <c r="AZ57" s="222">
        <v>-55763.83910050711</v>
      </c>
      <c r="BA57" s="378">
        <v>-58456</v>
      </c>
      <c r="BB57" s="378">
        <v>-63478.826102993909</v>
      </c>
    </row>
    <row r="58" spans="1:55">
      <c r="A58" s="89" t="s">
        <v>248</v>
      </c>
      <c r="B58" s="22">
        <v>0.179246344627253</v>
      </c>
      <c r="C58" s="22">
        <v>0.17276439679341762</v>
      </c>
      <c r="D58" s="22">
        <v>0.19279882100951717</v>
      </c>
      <c r="E58" s="22">
        <v>0.18713611273132444</v>
      </c>
      <c r="F58" s="22">
        <v>0.20093571510938293</v>
      </c>
      <c r="G58" s="22">
        <v>0.18541767043245144</v>
      </c>
      <c r="H58" s="22">
        <v>0.19164943819035277</v>
      </c>
      <c r="I58" s="22">
        <v>0.19211640204585542</v>
      </c>
      <c r="J58" s="22">
        <v>-0.22410824975576593</v>
      </c>
      <c r="K58" s="22">
        <v>-0.23706248569875632</v>
      </c>
      <c r="L58" s="22">
        <v>0.19653890387063899</v>
      </c>
      <c r="M58" s="22">
        <v>0.18605306753652501</v>
      </c>
      <c r="N58" s="22">
        <v>0.21572061533489001</v>
      </c>
      <c r="O58" s="22">
        <v>0.20521749427546401</v>
      </c>
      <c r="P58" s="22">
        <v>0.20059259706701399</v>
      </c>
      <c r="Q58" s="22">
        <v>0.18538826698768701</v>
      </c>
      <c r="R58" s="22">
        <v>0.18853559716780199</v>
      </c>
      <c r="S58" s="22">
        <v>0.17781647206873299</v>
      </c>
      <c r="T58" s="22">
        <v>0.179057821408104</v>
      </c>
      <c r="U58" s="22">
        <v>0.171784917538851</v>
      </c>
      <c r="V58" s="22">
        <v>0.19175493959920401</v>
      </c>
      <c r="W58" s="22">
        <v>0.183839436650448</v>
      </c>
      <c r="X58" s="22">
        <v>0.191956677140566</v>
      </c>
      <c r="Y58" s="22">
        <v>0.18357665556769401</v>
      </c>
      <c r="Z58" s="22">
        <v>0.20214731422799301</v>
      </c>
      <c r="AA58" s="22">
        <v>0.197756352795732</v>
      </c>
      <c r="AC58" s="22">
        <v>0.17590687950798037</v>
      </c>
      <c r="AD58" s="22">
        <v>0.16956539163922402</v>
      </c>
      <c r="AE58" s="22">
        <v>0.18953440978630678</v>
      </c>
      <c r="AF58" s="22">
        <v>0.18412255422634194</v>
      </c>
      <c r="AG58" s="22">
        <v>-0.197646272078535</v>
      </c>
      <c r="AH58" s="22">
        <v>-0.181581133967613</v>
      </c>
      <c r="AI58" s="22">
        <v>-0.18830883163792811</v>
      </c>
      <c r="AJ58" s="22">
        <v>-0.18908891709856901</v>
      </c>
      <c r="AK58" s="22">
        <v>-0.2193532954907205</v>
      </c>
      <c r="AL58" s="22">
        <v>-0.23263137339328821</v>
      </c>
      <c r="AM58" s="22">
        <v>0.19189036335860701</v>
      </c>
      <c r="AN58" s="22">
        <v>0.17978225801008399</v>
      </c>
      <c r="AO58" s="22">
        <v>0.209724116998558</v>
      </c>
      <c r="AP58" s="22">
        <v>0.19840783442058299</v>
      </c>
      <c r="AQ58" s="22">
        <v>0.19528060725463189</v>
      </c>
      <c r="AR58" s="22">
        <v>0.17855050201644906</v>
      </c>
      <c r="AS58" s="22">
        <v>0.18055803389148653</v>
      </c>
      <c r="AT58" s="22">
        <v>0.16978159630608861</v>
      </c>
      <c r="AU58" s="22">
        <v>0.1691483844291794</v>
      </c>
      <c r="AV58" s="22">
        <v>0.1639015861561311</v>
      </c>
      <c r="AW58" s="22">
        <v>0.18008884243532794</v>
      </c>
      <c r="AX58" s="22">
        <v>0.17330184406031646</v>
      </c>
      <c r="AY58" s="22">
        <v>0.18064340103389281</v>
      </c>
      <c r="AZ58" s="22">
        <v>0.1730581613541648</v>
      </c>
      <c r="BA58" s="381">
        <v>0.19047556982029701</v>
      </c>
      <c r="BB58" s="381">
        <v>0.18583175329410706</v>
      </c>
    </row>
    <row r="59" spans="1:55">
      <c r="A59" s="90" t="s">
        <v>230</v>
      </c>
      <c r="B59" s="17">
        <v>-7374</v>
      </c>
      <c r="C59" s="17">
        <v>-7533</v>
      </c>
      <c r="D59" s="17">
        <v>-7658.9370000000017</v>
      </c>
      <c r="E59" s="17">
        <v>-8699.0629999999983</v>
      </c>
      <c r="F59" s="17">
        <v>-8492</v>
      </c>
      <c r="G59" s="17">
        <v>-7792</v>
      </c>
      <c r="H59" s="17">
        <v>-8189</v>
      </c>
      <c r="I59" s="17">
        <v>-10963</v>
      </c>
      <c r="J59" s="17">
        <v>-12427</v>
      </c>
      <c r="K59" s="17">
        <v>-13509</v>
      </c>
      <c r="L59" s="17">
        <v>-8842</v>
      </c>
      <c r="M59" s="17">
        <v>-9391</v>
      </c>
      <c r="N59" s="17">
        <v>-10547</v>
      </c>
      <c r="O59" s="17">
        <v>-10703</v>
      </c>
      <c r="P59" s="17">
        <v>-10512</v>
      </c>
      <c r="Q59" s="17">
        <v>-16431</v>
      </c>
      <c r="R59" s="17">
        <v>-16379</v>
      </c>
      <c r="S59" s="17">
        <v>-16279</v>
      </c>
      <c r="T59" s="17">
        <v>-16696</v>
      </c>
      <c r="U59" s="17">
        <v>-20417</v>
      </c>
      <c r="V59" s="17">
        <v>-22110</v>
      </c>
      <c r="W59" s="17">
        <v>-22712</v>
      </c>
      <c r="X59" s="17">
        <v>-22922</v>
      </c>
      <c r="Y59" s="17">
        <v>-26650</v>
      </c>
      <c r="Z59" s="17">
        <v>-28835</v>
      </c>
      <c r="AA59" s="17">
        <v>-30735</v>
      </c>
      <c r="AC59" s="17">
        <v>-7374</v>
      </c>
      <c r="AD59" s="17">
        <v>-7533</v>
      </c>
      <c r="AE59" s="17">
        <v>-7659</v>
      </c>
      <c r="AF59" s="17">
        <v>-8699</v>
      </c>
      <c r="AG59" s="17">
        <v>-8492</v>
      </c>
      <c r="AH59" s="17">
        <v>-7792</v>
      </c>
      <c r="AI59" s="17">
        <v>-8189</v>
      </c>
      <c r="AJ59" s="17">
        <v>-10963</v>
      </c>
      <c r="AK59" s="17">
        <v>-12427</v>
      </c>
      <c r="AL59" s="17">
        <v>-13509</v>
      </c>
      <c r="AM59" s="17">
        <v>-8842</v>
      </c>
      <c r="AN59" s="17">
        <v>-9391</v>
      </c>
      <c r="AO59" s="17">
        <v>-10547</v>
      </c>
      <c r="AP59" s="17">
        <v>-10703</v>
      </c>
      <c r="AQ59" s="17">
        <v>-10512</v>
      </c>
      <c r="AR59" s="17">
        <v>-16431</v>
      </c>
      <c r="AS59" s="17">
        <v>-16379</v>
      </c>
      <c r="AT59" s="17">
        <v>-16279</v>
      </c>
      <c r="AU59" s="17">
        <v>-16696</v>
      </c>
      <c r="AV59" s="17">
        <v>-20417</v>
      </c>
      <c r="AW59" s="17">
        <v>-22110</v>
      </c>
      <c r="AX59" s="17">
        <v>-22712</v>
      </c>
      <c r="AY59" s="17">
        <v>-22922</v>
      </c>
      <c r="AZ59" s="17">
        <v>-26650</v>
      </c>
      <c r="BA59" s="17">
        <v>-28835</v>
      </c>
      <c r="BB59" s="17">
        <v>-30735</v>
      </c>
    </row>
    <row r="60" spans="1:55">
      <c r="A60" s="91" t="s">
        <v>267</v>
      </c>
      <c r="B60" s="22">
        <v>6.9563412701407493E-2</v>
      </c>
      <c r="C60" s="22">
        <v>6.7882599958547729E-2</v>
      </c>
      <c r="D60" s="22">
        <v>7.3363573665909954E-2</v>
      </c>
      <c r="E60" s="22">
        <v>7.0056671482574939E-2</v>
      </c>
      <c r="F60" s="22">
        <v>7.9133740867750116E-2</v>
      </c>
      <c r="G60" s="22">
        <v>7.0340145879974003E-2</v>
      </c>
      <c r="H60" s="22">
        <v>6.9256856758653937E-2</v>
      </c>
      <c r="I60" s="22">
        <v>7.4418257351543615E-2</v>
      </c>
      <c r="J60" s="22">
        <v>9.3880788698345499E-2</v>
      </c>
      <c r="K60" s="22">
        <v>0.103844291216014</v>
      </c>
      <c r="L60" s="22">
        <v>6.9740111211894107E-2</v>
      </c>
      <c r="M60" s="22">
        <v>6.3385462718602598E-2</v>
      </c>
      <c r="N60" s="22">
        <v>8.4620383668033303E-2</v>
      </c>
      <c r="O60" s="22">
        <v>8.0768824426098396E-2</v>
      </c>
      <c r="P60" s="22">
        <v>7.7300938318086904E-2</v>
      </c>
      <c r="Q60" s="22">
        <v>7.3753714393442901E-2</v>
      </c>
      <c r="R60" s="22">
        <v>8.1090581432192596E-2</v>
      </c>
      <c r="S60" s="22">
        <v>7.6926348420266702E-2</v>
      </c>
      <c r="T60" s="22">
        <v>7.9148968446601894E-2</v>
      </c>
      <c r="U60" s="22">
        <v>7.7407198183203699E-2</v>
      </c>
      <c r="V60" s="22">
        <v>8.88826355249141E-2</v>
      </c>
      <c r="W60" s="22">
        <v>8.5648130689574595E-2</v>
      </c>
      <c r="X60" s="22">
        <v>8.56884383037263E-2</v>
      </c>
      <c r="Y60" s="22">
        <v>8.27059268960295E-2</v>
      </c>
      <c r="Z60" s="22">
        <v>9.3957216637612195E-2</v>
      </c>
      <c r="AA60" s="22">
        <v>8.9975497155972195E-2</v>
      </c>
      <c r="AC60" s="22">
        <v>6.9563412701407493E-2</v>
      </c>
      <c r="AD60" s="22">
        <v>6.7882599958547729E-2</v>
      </c>
      <c r="AE60" s="22">
        <v>7.3364177131526764E-2</v>
      </c>
      <c r="AF60" s="22">
        <v>7.0056164121000103E-2</v>
      </c>
      <c r="AG60" s="22">
        <v>7.9133740867750116E-2</v>
      </c>
      <c r="AH60" s="22">
        <v>7.0340145879974003E-2</v>
      </c>
      <c r="AI60" s="22">
        <v>6.9256856758653895E-2</v>
      </c>
      <c r="AJ60" s="22">
        <v>7.4418257351543615E-2</v>
      </c>
      <c r="AK60" s="22">
        <v>9.3880788698345499E-2</v>
      </c>
      <c r="AL60" s="22">
        <v>0.103844291216014</v>
      </c>
      <c r="AM60" s="22">
        <v>6.9740111211894149E-2</v>
      </c>
      <c r="AN60" s="22">
        <v>6.3385462718602598E-2</v>
      </c>
      <c r="AO60" s="22">
        <v>8.4620383668033303E-2</v>
      </c>
      <c r="AP60" s="22">
        <v>8.0768824426098396E-2</v>
      </c>
      <c r="AQ60" s="22">
        <v>7.730093831808689E-2</v>
      </c>
      <c r="AR60" s="22">
        <v>7.3753714393442915E-2</v>
      </c>
      <c r="AS60" s="22">
        <v>8.1090581432192652E-2</v>
      </c>
      <c r="AT60" s="22">
        <v>7.6926348420266702E-2</v>
      </c>
      <c r="AU60" s="22">
        <v>7.9148968446601936E-2</v>
      </c>
      <c r="AV60" s="22">
        <v>7.740719818320374E-2</v>
      </c>
      <c r="AW60" s="22">
        <v>8.8882635524914072E-2</v>
      </c>
      <c r="AX60" s="22">
        <v>8.5648130689574553E-2</v>
      </c>
      <c r="AY60" s="22">
        <v>8.56884383037263E-2</v>
      </c>
      <c r="AZ60" s="22">
        <v>8.27059268960295E-2</v>
      </c>
      <c r="BA60" s="22">
        <v>9.3957216637612195E-2</v>
      </c>
      <c r="BB60" s="22">
        <v>8.9975497155972167E-2</v>
      </c>
    </row>
    <row r="61" spans="1:55">
      <c r="A61" s="90" t="s">
        <v>231</v>
      </c>
      <c r="B61" s="17">
        <v>-3697</v>
      </c>
      <c r="C61" s="17">
        <v>-3679</v>
      </c>
      <c r="D61" s="17">
        <v>-3662.1630000000005</v>
      </c>
      <c r="E61" s="17">
        <v>-3685.8369999999995</v>
      </c>
      <c r="F61" s="17">
        <v>-3813</v>
      </c>
      <c r="G61" s="17">
        <v>-3803</v>
      </c>
      <c r="H61" s="17">
        <v>-3881</v>
      </c>
      <c r="I61" s="17">
        <v>-4560</v>
      </c>
      <c r="J61" s="17">
        <v>-4360</v>
      </c>
      <c r="K61" s="17">
        <v>-4457</v>
      </c>
      <c r="L61" s="17">
        <v>-4543</v>
      </c>
      <c r="M61" s="17">
        <v>-4874</v>
      </c>
      <c r="N61" s="17">
        <v>-4271</v>
      </c>
      <c r="O61" s="17">
        <v>-4319</v>
      </c>
      <c r="P61" s="17">
        <v>-4504</v>
      </c>
      <c r="Q61" s="17">
        <v>-6588</v>
      </c>
      <c r="R61" s="17">
        <v>-5795</v>
      </c>
      <c r="S61" s="17">
        <v>-5717</v>
      </c>
      <c r="T61" s="17">
        <v>-5945</v>
      </c>
      <c r="U61" s="17">
        <v>-6202</v>
      </c>
      <c r="V61" s="17">
        <v>-6182</v>
      </c>
      <c r="W61" s="17">
        <v>-6403</v>
      </c>
      <c r="X61" s="17">
        <v>-6655</v>
      </c>
      <c r="Y61" s="17">
        <v>-7043</v>
      </c>
      <c r="Z61" s="17">
        <v>-7536</v>
      </c>
      <c r="AA61" s="17">
        <v>-8258</v>
      </c>
      <c r="AC61" s="17">
        <v>-4616</v>
      </c>
      <c r="AD61" s="17">
        <v>-4624</v>
      </c>
      <c r="AE61" s="17">
        <v>-4639</v>
      </c>
      <c r="AF61" s="17">
        <v>-4661</v>
      </c>
      <c r="AG61" s="17">
        <v>-4868</v>
      </c>
      <c r="AH61" s="17">
        <v>-4886</v>
      </c>
      <c r="AI61" s="17">
        <v>-5397</v>
      </c>
      <c r="AJ61" s="17">
        <v>-6476</v>
      </c>
      <c r="AK61" s="17">
        <v>-6317</v>
      </c>
      <c r="AL61" s="17">
        <v>-6378</v>
      </c>
      <c r="AM61" s="17">
        <v>-6464</v>
      </c>
      <c r="AN61" s="17">
        <v>-6771</v>
      </c>
      <c r="AO61" s="17">
        <v>-6122</v>
      </c>
      <c r="AP61" s="17">
        <v>-6064</v>
      </c>
      <c r="AQ61" s="17">
        <v>-6339</v>
      </c>
      <c r="AR61" s="17">
        <v>-9562</v>
      </c>
      <c r="AS61" s="17">
        <v>-8780</v>
      </c>
      <c r="AT61" s="17">
        <v>-8490</v>
      </c>
      <c r="AU61" s="17">
        <v>-8622</v>
      </c>
      <c r="AV61" s="17">
        <v>-9366</v>
      </c>
      <c r="AW61" s="17">
        <v>-9868</v>
      </c>
      <c r="AX61" s="17">
        <v>-10466</v>
      </c>
      <c r="AY61" s="17">
        <v>-10869</v>
      </c>
      <c r="AZ61" s="17">
        <v>-11504</v>
      </c>
      <c r="BA61" s="17">
        <v>-12635</v>
      </c>
      <c r="BB61" s="17">
        <v>-13948</v>
      </c>
    </row>
    <row r="62" spans="1:55">
      <c r="A62" s="91" t="s">
        <v>267</v>
      </c>
      <c r="B62" s="22">
        <v>3.4876042413493832E-2</v>
      </c>
      <c r="C62" s="22">
        <v>3.3152805687972534E-2</v>
      </c>
      <c r="D62" s="22">
        <v>3.5079197678094205E-2</v>
      </c>
      <c r="E62" s="22">
        <v>2.9683366110501739E-2</v>
      </c>
      <c r="F62" s="22">
        <v>3.5531906962874608E-2</v>
      </c>
      <c r="G62" s="22">
        <v>3.4330540911388749E-2</v>
      </c>
      <c r="H62" s="22">
        <v>3.2822794123865663E-2</v>
      </c>
      <c r="I62" s="22">
        <v>3.0953867875858698E-2</v>
      </c>
      <c r="J62" s="22">
        <v>3.2937976882979503E-2</v>
      </c>
      <c r="K62" s="22">
        <v>3.4261159667612201E-2</v>
      </c>
      <c r="L62" s="22">
        <v>3.5832314548250997E-2</v>
      </c>
      <c r="M62" s="22">
        <v>3.2897534372321298E-2</v>
      </c>
      <c r="N62" s="22">
        <v>3.4266962989112602E-2</v>
      </c>
      <c r="O62" s="22">
        <v>3.2592782649380397E-2</v>
      </c>
      <c r="P62" s="22">
        <v>3.3120569462011397E-2</v>
      </c>
      <c r="Q62" s="22">
        <v>2.9571509367902302E-2</v>
      </c>
      <c r="R62" s="22">
        <v>2.86903913181242E-2</v>
      </c>
      <c r="S62" s="22">
        <v>2.7015660293547801E-2</v>
      </c>
      <c r="T62" s="22">
        <v>2.8182835254854401E-2</v>
      </c>
      <c r="U62" s="22">
        <v>2.3513711276496499E-2</v>
      </c>
      <c r="V62" s="22">
        <v>2.48517617736327E-2</v>
      </c>
      <c r="W62" s="22">
        <v>2.4146045297875399E-2</v>
      </c>
      <c r="X62" s="22">
        <v>2.4878132663436799E-2</v>
      </c>
      <c r="Y62" s="22">
        <v>2.18573299485454E-2</v>
      </c>
      <c r="Z62" s="22">
        <v>2.4555629775656201E-2</v>
      </c>
      <c r="AA62" s="22">
        <v>2.4174968456613599E-2</v>
      </c>
      <c r="AC62" s="22">
        <v>4.3545526583902497E-2</v>
      </c>
      <c r="AD62" s="22">
        <v>4.1668544034026908E-2</v>
      </c>
      <c r="AE62" s="22">
        <v>4.4436142801038345E-2</v>
      </c>
      <c r="AF62" s="22">
        <v>3.7536703180593343E-2</v>
      </c>
      <c r="AG62" s="22">
        <v>4.5363053526166694E-2</v>
      </c>
      <c r="AH62" s="22">
        <v>4.4107026792807105E-2</v>
      </c>
      <c r="AI62" s="22">
        <v>4.56440659331366E-2</v>
      </c>
      <c r="AJ62" s="22">
        <v>4.395992288685547E-2</v>
      </c>
      <c r="AK62" s="22">
        <v>4.7722293571050803E-2</v>
      </c>
      <c r="AL62" s="22">
        <v>4.9027973156838801E-2</v>
      </c>
      <c r="AM62" s="22">
        <v>5.0983949205347635E-2</v>
      </c>
      <c r="AN62" s="22">
        <v>4.5701519334219801E-2</v>
      </c>
      <c r="AO62" s="22">
        <v>4.91178523576088E-2</v>
      </c>
      <c r="AP62" s="22">
        <v>4.5761202589915E-2</v>
      </c>
      <c r="AQ62" s="22">
        <v>4.6614407153572374E-2</v>
      </c>
      <c r="AR62" s="22">
        <v>4.2920882297492614E-2</v>
      </c>
      <c r="AS62" s="22">
        <v>4.3468789607097595E-2</v>
      </c>
      <c r="AT62" s="22">
        <v>4.0119460537383397E-2</v>
      </c>
      <c r="AU62" s="22">
        <v>4.0873407160194178E-2</v>
      </c>
      <c r="AV62" s="22">
        <v>3.550941951236157E-2</v>
      </c>
      <c r="AW62" s="22">
        <v>3.9669554380816464E-2</v>
      </c>
      <c r="AX62" s="22">
        <v>3.9467829156264851E-2</v>
      </c>
      <c r="AY62" s="22">
        <v>4.0631168132065312E-2</v>
      </c>
      <c r="AZ62" s="22">
        <v>3.5701650394443653E-2</v>
      </c>
      <c r="BA62" s="22">
        <v>4.1170432884211197E-2</v>
      </c>
      <c r="BB62" s="22">
        <v>4.0832218458809168E-2</v>
      </c>
    </row>
    <row r="63" spans="1:55">
      <c r="A63" s="90" t="s">
        <v>232</v>
      </c>
      <c r="B63" s="17">
        <v>-1532</v>
      </c>
      <c r="C63" s="17">
        <v>-1514</v>
      </c>
      <c r="D63" s="17">
        <v>-1536.4430000000002</v>
      </c>
      <c r="E63" s="17">
        <v>-1688.5569999999998</v>
      </c>
      <c r="F63" s="17">
        <v>-1660</v>
      </c>
      <c r="G63" s="17">
        <v>-1710</v>
      </c>
      <c r="H63" s="17">
        <v>-2251</v>
      </c>
      <c r="I63" s="17">
        <v>-2781</v>
      </c>
      <c r="J63" s="17">
        <v>-3016</v>
      </c>
      <c r="K63" s="17">
        <v>-2972</v>
      </c>
      <c r="L63" s="17">
        <v>-2871</v>
      </c>
      <c r="M63" s="17">
        <v>-3184</v>
      </c>
      <c r="N63" s="17">
        <v>-2917</v>
      </c>
      <c r="O63" s="17">
        <v>-2981</v>
      </c>
      <c r="P63" s="17">
        <v>-2924</v>
      </c>
      <c r="Q63" s="17">
        <v>-5182</v>
      </c>
      <c r="R63" s="17">
        <v>-5017</v>
      </c>
      <c r="S63" s="17">
        <v>-5462</v>
      </c>
      <c r="T63" s="17">
        <v>-5439</v>
      </c>
      <c r="U63" s="17">
        <v>-6313</v>
      </c>
      <c r="V63" s="17">
        <v>-7395</v>
      </c>
      <c r="W63" s="17">
        <v>-7797</v>
      </c>
      <c r="X63" s="17">
        <v>-8315</v>
      </c>
      <c r="Y63" s="17">
        <v>-9222</v>
      </c>
      <c r="Z63" s="17">
        <v>-10096</v>
      </c>
      <c r="AA63" s="17">
        <v>-11619</v>
      </c>
      <c r="AC63" s="17">
        <v>-259</v>
      </c>
      <c r="AD63" s="17">
        <v>-214</v>
      </c>
      <c r="AE63" s="17">
        <v>-219</v>
      </c>
      <c r="AF63" s="17">
        <v>-339</v>
      </c>
      <c r="AG63" s="17">
        <v>-252</v>
      </c>
      <c r="AH63" s="17">
        <v>-201</v>
      </c>
      <c r="AI63" s="17">
        <v>-340</v>
      </c>
      <c r="AJ63" s="17">
        <v>-419</v>
      </c>
      <c r="AK63" s="17">
        <v>-431</v>
      </c>
      <c r="AL63" s="17">
        <v>-474</v>
      </c>
      <c r="AM63" s="17">
        <v>-361</v>
      </c>
      <c r="AN63" s="17">
        <v>-358</v>
      </c>
      <c r="AO63" s="17">
        <v>-319</v>
      </c>
      <c r="AP63" s="17">
        <v>-334</v>
      </c>
      <c r="AQ63" s="17">
        <v>-367</v>
      </c>
      <c r="AR63" s="17">
        <v>-685</v>
      </c>
      <c r="AS63" s="17">
        <v>-421</v>
      </c>
      <c r="AT63" s="17">
        <v>-989</v>
      </c>
      <c r="AU63" s="17">
        <v>-677</v>
      </c>
      <c r="AV63" s="17">
        <v>-1065</v>
      </c>
      <c r="AW63" s="17">
        <v>-807</v>
      </c>
      <c r="AX63" s="17">
        <v>-940</v>
      </c>
      <c r="AY63" s="17">
        <v>-1075</v>
      </c>
      <c r="AZ63" s="17">
        <v>-1372</v>
      </c>
      <c r="BA63" s="17">
        <v>-1415</v>
      </c>
      <c r="BB63" s="17">
        <v>-1856</v>
      </c>
    </row>
    <row r="64" spans="1:55">
      <c r="A64" s="91" t="s">
        <v>267</v>
      </c>
      <c r="B64" s="22">
        <v>1.4452284819440777E-2</v>
      </c>
      <c r="C64" s="22">
        <v>1.3643204080345316E-2</v>
      </c>
      <c r="D64" s="22">
        <v>1.4717309884383653E-2</v>
      </c>
      <c r="E64" s="22">
        <v>1.3598554583246759E-2</v>
      </c>
      <c r="F64" s="22">
        <v>1.546891307589086E-2</v>
      </c>
      <c r="G64" s="22">
        <v>1.5436556654871092E-2</v>
      </c>
      <c r="H64" s="22">
        <v>1.903738973790817E-2</v>
      </c>
      <c r="I64" s="22">
        <v>1.8877786526921719E-2</v>
      </c>
      <c r="J64" s="22">
        <v>2.2784618871345499E-2</v>
      </c>
      <c r="K64" s="22">
        <v>2.2845897808423499E-2</v>
      </c>
      <c r="L64" s="22">
        <v>2.2644634617659799E-2</v>
      </c>
      <c r="M64" s="22">
        <v>2.1490715929723202E-2</v>
      </c>
      <c r="N64" s="22">
        <v>2.3403589566668499E-2</v>
      </c>
      <c r="O64" s="22">
        <v>2.2495736299560799E-2</v>
      </c>
      <c r="P64" s="22">
        <v>2.1501897226225801E-2</v>
      </c>
      <c r="Q64" s="22">
        <v>2.32604070346796E-2</v>
      </c>
      <c r="R64" s="22">
        <v>2.4838601077313099E-2</v>
      </c>
      <c r="S64" s="22">
        <v>2.5810658828644101E-2</v>
      </c>
      <c r="T64" s="22">
        <v>2.57840943567961E-2</v>
      </c>
      <c r="U64" s="22">
        <v>2.39345468056309E-2</v>
      </c>
      <c r="V64" s="22">
        <v>2.9728045667423798E-2</v>
      </c>
      <c r="W64" s="22">
        <v>2.9402891642594801E-2</v>
      </c>
      <c r="X64" s="22">
        <v>3.10836473473294E-2</v>
      </c>
      <c r="Y64" s="22">
        <v>2.8619664459106301E-2</v>
      </c>
      <c r="Z64" s="22">
        <v>3.2897244986070197E-2</v>
      </c>
      <c r="AA64" s="22">
        <v>3.4014163053692502E-2</v>
      </c>
      <c r="AC64" s="22">
        <v>2.4433040262631599E-3</v>
      </c>
      <c r="AD64" s="22">
        <v>1.9284317524398266E-3</v>
      </c>
      <c r="AE64" s="22">
        <v>2.0977614299261473E-3</v>
      </c>
      <c r="AF64" s="22">
        <v>2.730088474194624E-3</v>
      </c>
      <c r="AG64" s="22">
        <v>2.3482928283882509E-3</v>
      </c>
      <c r="AH64" s="22">
        <v>1.8144724489059002E-3</v>
      </c>
      <c r="AI64" s="22">
        <v>2.8754831234512599E-3</v>
      </c>
      <c r="AJ64" s="22">
        <v>2.8442260175405251E-3</v>
      </c>
      <c r="AK64" s="22">
        <v>3.2560247790284799E-3</v>
      </c>
      <c r="AL64" s="22">
        <v>3.6436593409127599E-3</v>
      </c>
      <c r="AM64" s="22">
        <v>2.847339985014E-3</v>
      </c>
      <c r="AN64" s="22">
        <v>2.4163556227515398E-3</v>
      </c>
      <c r="AO64" s="22">
        <v>2.5593915227176099E-3</v>
      </c>
      <c r="AP64" s="22">
        <v>2.5204884012255302E-3</v>
      </c>
      <c r="AQ64" s="22">
        <v>2.6987675383122042E-3</v>
      </c>
      <c r="AR64" s="22">
        <v>3.074754692928513E-3</v>
      </c>
      <c r="AS64" s="22">
        <v>2.0843235107731307E-3</v>
      </c>
      <c r="AT64" s="22">
        <v>4.6735154854501979E-3</v>
      </c>
      <c r="AU64" s="22">
        <v>3.2093825849514564E-3</v>
      </c>
      <c r="AV64" s="22">
        <v>4.0377462930455982E-3</v>
      </c>
      <c r="AW64" s="22">
        <v>3.2441558963638923E-3</v>
      </c>
      <c r="AX64" s="22">
        <v>3.5447887833832369E-3</v>
      </c>
      <c r="AY64" s="22">
        <v>4.0186314970991092E-3</v>
      </c>
      <c r="AZ64" s="22">
        <v>4.2578811144972787E-3</v>
      </c>
      <c r="BA64" s="22">
        <v>4.6106974698186696E-3</v>
      </c>
      <c r="BB64" s="22">
        <v>5.4333666088005319E-3</v>
      </c>
    </row>
    <row r="65" spans="1:54">
      <c r="A65" s="90" t="s">
        <v>10</v>
      </c>
      <c r="B65" s="17">
        <v>-1305</v>
      </c>
      <c r="C65" s="17">
        <v>-1098</v>
      </c>
      <c r="D65" s="17">
        <v>-1257.3380000000002</v>
      </c>
      <c r="E65" s="17">
        <v>-1309.6619999999998</v>
      </c>
      <c r="F65" s="17">
        <v>-1396</v>
      </c>
      <c r="G65" s="17">
        <v>-1251</v>
      </c>
      <c r="H65" s="17">
        <v>-1444</v>
      </c>
      <c r="I65" s="17">
        <v>-1535</v>
      </c>
      <c r="J65" s="17">
        <v>-1788</v>
      </c>
      <c r="K65" s="17">
        <v>-1738</v>
      </c>
      <c r="L65" s="17">
        <v>-1321</v>
      </c>
      <c r="M65" s="17">
        <v>-1206</v>
      </c>
      <c r="N65" s="17">
        <v>-1761</v>
      </c>
      <c r="O65" s="17">
        <v>-1492</v>
      </c>
      <c r="P65" s="17">
        <v>-1564</v>
      </c>
      <c r="Q65" s="17">
        <v>-2576</v>
      </c>
      <c r="R65" s="17">
        <v>-2490</v>
      </c>
      <c r="S65" s="17">
        <v>-2171</v>
      </c>
      <c r="T65" s="17">
        <v>-2176</v>
      </c>
      <c r="U65" s="17">
        <v>-2709</v>
      </c>
      <c r="V65" s="17">
        <v>-2334</v>
      </c>
      <c r="W65" s="17">
        <v>-2868</v>
      </c>
      <c r="X65" s="17">
        <v>-2877</v>
      </c>
      <c r="Y65" s="17">
        <v>-3497</v>
      </c>
      <c r="Z65" s="17">
        <v>-3881</v>
      </c>
      <c r="AA65" s="17">
        <v>-3957</v>
      </c>
      <c r="AC65" s="17">
        <v>-1305</v>
      </c>
      <c r="AD65" s="17">
        <v>-1098</v>
      </c>
      <c r="AE65" s="17">
        <v>-1257</v>
      </c>
      <c r="AF65" s="17">
        <v>-1310</v>
      </c>
      <c r="AG65" s="17">
        <v>-1396</v>
      </c>
      <c r="AH65" s="17">
        <v>-1251</v>
      </c>
      <c r="AI65" s="17">
        <v>-1444</v>
      </c>
      <c r="AJ65" s="17">
        <v>-1535</v>
      </c>
      <c r="AK65" s="17">
        <v>-1788</v>
      </c>
      <c r="AL65" s="17">
        <v>-1738</v>
      </c>
      <c r="AM65" s="17">
        <v>-1321</v>
      </c>
      <c r="AN65" s="17">
        <v>-1206</v>
      </c>
      <c r="AO65" s="17">
        <v>-1761</v>
      </c>
      <c r="AP65" s="17">
        <v>-1492</v>
      </c>
      <c r="AQ65" s="17">
        <v>-1564</v>
      </c>
      <c r="AR65" s="17">
        <v>-2576</v>
      </c>
      <c r="AS65" s="17">
        <v>-2490</v>
      </c>
      <c r="AT65" s="17">
        <v>-2171</v>
      </c>
      <c r="AU65" s="17">
        <v>-2176</v>
      </c>
      <c r="AV65" s="17">
        <v>-2709</v>
      </c>
      <c r="AW65" s="17">
        <v>-2334</v>
      </c>
      <c r="AX65" s="17">
        <v>-2868</v>
      </c>
      <c r="AY65" s="17">
        <v>-2877</v>
      </c>
      <c r="AZ65" s="17">
        <v>-3497</v>
      </c>
      <c r="BA65" s="17">
        <v>-3881</v>
      </c>
      <c r="BB65" s="17">
        <v>-3957</v>
      </c>
    </row>
    <row r="66" spans="1:54">
      <c r="A66" s="91" t="s">
        <v>267</v>
      </c>
      <c r="B66" s="22">
        <v>1.2310856194105883E-2</v>
      </c>
      <c r="C66" s="22">
        <v>9.8944769354155585E-3</v>
      </c>
      <c r="D66" s="22">
        <v>1.2043813519545582E-2</v>
      </c>
      <c r="E66" s="22">
        <v>1.0547177378438582E-2</v>
      </c>
      <c r="F66" s="22">
        <v>1.3008796779484121E-2</v>
      </c>
      <c r="G66" s="22">
        <v>1.1293059868563588E-2</v>
      </c>
      <c r="H66" s="22">
        <v>1.2212345971363571E-2</v>
      </c>
      <c r="I66" s="22">
        <v>1.0419777892421734E-2</v>
      </c>
      <c r="J66" s="22">
        <v>1.35075923547632E-2</v>
      </c>
      <c r="K66" s="22">
        <v>1.3360084250013501E-2</v>
      </c>
      <c r="L66" s="22">
        <v>1.0419213629372599E-2</v>
      </c>
      <c r="M66" s="22">
        <v>8.1400136341853602E-3</v>
      </c>
      <c r="N66" s="22">
        <v>1.4128803985911299E-2</v>
      </c>
      <c r="O66" s="22">
        <v>1.12591877084685E-2</v>
      </c>
      <c r="P66" s="22">
        <v>1.1501014795423099E-2</v>
      </c>
      <c r="Q66" s="22">
        <v>1.1562873122604201E-2</v>
      </c>
      <c r="R66" s="22">
        <v>1.2327709125475299E-2</v>
      </c>
      <c r="S66" s="22">
        <v>1.02590516874746E-2</v>
      </c>
      <c r="T66" s="22">
        <v>1.0315533980582501E-2</v>
      </c>
      <c r="U66" s="22">
        <v>1.02706616975216E-2</v>
      </c>
      <c r="V66" s="22">
        <v>9.3827259753572808E-3</v>
      </c>
      <c r="W66" s="22">
        <v>1.08153768412161E-2</v>
      </c>
      <c r="X66" s="22">
        <v>1.07549793647945E-2</v>
      </c>
      <c r="Y66" s="22">
        <v>1.08526313829424E-2</v>
      </c>
      <c r="Z66" s="22">
        <v>1.26460189967253E-2</v>
      </c>
      <c r="AA66" s="22">
        <v>1.15839610296464E-2</v>
      </c>
      <c r="AC66" s="22">
        <v>1.2310856194105883E-2</v>
      </c>
      <c r="AD66" s="22">
        <v>9.8944769354155585E-3</v>
      </c>
      <c r="AE66" s="22">
        <v>1.2040575878617201E-2</v>
      </c>
      <c r="AF66" s="22">
        <v>1.0549899413554447E-2</v>
      </c>
      <c r="AG66" s="22">
        <v>1.3008796779484121E-2</v>
      </c>
      <c r="AH66" s="22">
        <v>1.1293059868563588E-2</v>
      </c>
      <c r="AI66" s="22">
        <v>1.22123459713636E-2</v>
      </c>
      <c r="AJ66" s="22">
        <v>1.0419777892421734E-2</v>
      </c>
      <c r="AK66" s="22">
        <v>1.35075923547632E-2</v>
      </c>
      <c r="AL66" s="22">
        <v>1.3360084250013501E-2</v>
      </c>
      <c r="AM66" s="22">
        <v>1.0419213629372559E-2</v>
      </c>
      <c r="AN66" s="22">
        <v>8.1400136341853602E-3</v>
      </c>
      <c r="AO66" s="22">
        <v>1.4128803985911299E-2</v>
      </c>
      <c r="AP66" s="22">
        <v>1.12591877084685E-2</v>
      </c>
      <c r="AQ66" s="22">
        <v>1.1501014795423125E-2</v>
      </c>
      <c r="AR66" s="22">
        <v>1.1562873122604161E-2</v>
      </c>
      <c r="AS66" s="22">
        <v>1.2327709125475286E-2</v>
      </c>
      <c r="AT66" s="22">
        <v>1.02590516874746E-2</v>
      </c>
      <c r="AU66" s="22">
        <v>1.0315533980582525E-2</v>
      </c>
      <c r="AV66" s="22">
        <v>1.0270661697521621E-2</v>
      </c>
      <c r="AW66" s="22">
        <v>9.3827259753572791E-3</v>
      </c>
      <c r="AX66" s="22">
        <v>1.081537684121609E-2</v>
      </c>
      <c r="AY66" s="22">
        <v>1.0754979364794545E-2</v>
      </c>
      <c r="AZ66" s="22">
        <v>1.0852631382942407E-2</v>
      </c>
      <c r="BA66" s="22">
        <v>1.26460189967253E-2</v>
      </c>
      <c r="BB66" s="22">
        <v>1.1583961029646392E-2</v>
      </c>
    </row>
    <row r="67" spans="1:54">
      <c r="A67" s="90" t="s">
        <v>233</v>
      </c>
      <c r="B67" s="17">
        <v>-2130</v>
      </c>
      <c r="C67" s="17">
        <v>-2064</v>
      </c>
      <c r="D67" s="17">
        <v>-2205.0969999999998</v>
      </c>
      <c r="E67" s="17">
        <v>-2714.9030000000002</v>
      </c>
      <c r="F67" s="17">
        <v>-2286</v>
      </c>
      <c r="G67" s="17">
        <v>-2403</v>
      </c>
      <c r="H67" s="17">
        <v>-2482</v>
      </c>
      <c r="I67" s="17">
        <v>-3090</v>
      </c>
      <c r="J67" s="17">
        <v>-3041</v>
      </c>
      <c r="K67" s="17">
        <v>-2980</v>
      </c>
      <c r="L67" s="17">
        <v>-2532</v>
      </c>
      <c r="M67" s="17">
        <v>-2665</v>
      </c>
      <c r="N67" s="17">
        <v>-2635</v>
      </c>
      <c r="O67" s="17">
        <v>-2501</v>
      </c>
      <c r="P67" s="17">
        <v>-2297</v>
      </c>
      <c r="Q67" s="17">
        <v>-2709</v>
      </c>
      <c r="R67" s="17">
        <v>-2617</v>
      </c>
      <c r="S67" s="17">
        <v>-2494</v>
      </c>
      <c r="T67" s="17">
        <v>-2170</v>
      </c>
      <c r="U67" s="17">
        <v>-2559</v>
      </c>
      <c r="V67" s="17">
        <v>-2513</v>
      </c>
      <c r="W67" s="17">
        <v>-2293</v>
      </c>
      <c r="X67" s="17">
        <v>-2171</v>
      </c>
      <c r="Y67" s="17">
        <v>-2446</v>
      </c>
      <c r="Z67" s="17">
        <v>-2844</v>
      </c>
      <c r="AA67" s="17">
        <v>-2893</v>
      </c>
      <c r="AC67" s="17">
        <v>-2130</v>
      </c>
      <c r="AD67" s="17">
        <v>-2064</v>
      </c>
      <c r="AE67" s="17">
        <v>-2205</v>
      </c>
      <c r="AF67" s="17">
        <v>-2715</v>
      </c>
      <c r="AG67" s="17">
        <v>-2286</v>
      </c>
      <c r="AH67" s="17">
        <v>-2404</v>
      </c>
      <c r="AI67" s="17">
        <v>-2482</v>
      </c>
      <c r="AJ67" s="17">
        <v>-3090</v>
      </c>
      <c r="AK67" s="17">
        <v>-3041</v>
      </c>
      <c r="AL67" s="17">
        <v>-2980</v>
      </c>
      <c r="AM67" s="17">
        <v>-2532</v>
      </c>
      <c r="AN67" s="17">
        <v>-2665</v>
      </c>
      <c r="AO67" s="17">
        <v>-2635</v>
      </c>
      <c r="AP67" s="17">
        <v>-2501</v>
      </c>
      <c r="AQ67" s="17">
        <v>-2297</v>
      </c>
      <c r="AR67" s="17">
        <v>-2709</v>
      </c>
      <c r="AS67" s="17">
        <v>-2617</v>
      </c>
      <c r="AT67" s="17">
        <v>-2494</v>
      </c>
      <c r="AU67" s="17">
        <v>-2170</v>
      </c>
      <c r="AV67" s="17">
        <v>-2559</v>
      </c>
      <c r="AW67" s="17">
        <v>-2513</v>
      </c>
      <c r="AX67" s="17">
        <v>-2293</v>
      </c>
      <c r="AY67" s="17">
        <v>-2171</v>
      </c>
      <c r="AZ67" s="17">
        <v>-2446</v>
      </c>
      <c r="BA67" s="17">
        <v>-2844</v>
      </c>
      <c r="BB67" s="17">
        <v>-2893</v>
      </c>
    </row>
    <row r="68" spans="1:54">
      <c r="A68" s="91" t="s">
        <v>267</v>
      </c>
      <c r="B68" s="22">
        <v>2.0093581374287763E-2</v>
      </c>
      <c r="C68" s="22">
        <v>1.8599453911382253E-2</v>
      </c>
      <c r="D68" s="22">
        <v>2.112222573445597E-2</v>
      </c>
      <c r="E68" s="22">
        <v>2.1864086692791766E-2</v>
      </c>
      <c r="F68" s="22">
        <v>2.1302370657521993E-2</v>
      </c>
      <c r="G68" s="22">
        <v>2.1692424351845166E-2</v>
      </c>
      <c r="H68" s="22">
        <v>2.0991026801194173E-2</v>
      </c>
      <c r="I68" s="22">
        <v>2.0975318363246356E-2</v>
      </c>
      <c r="J68" s="22">
        <v>2.29734834176928E-2</v>
      </c>
      <c r="K68" s="22">
        <v>2.2907394168607601E-2</v>
      </c>
      <c r="L68" s="22">
        <v>1.9970816736995699E-2</v>
      </c>
      <c r="M68" s="22">
        <v>1.7987675236404599E-2</v>
      </c>
      <c r="N68" s="22">
        <v>2.1141055367902499E-2</v>
      </c>
      <c r="O68" s="22">
        <v>1.8873477519356401E-2</v>
      </c>
      <c r="P68" s="22">
        <v>1.6891196282024901E-2</v>
      </c>
      <c r="Q68" s="22">
        <v>1.2159869289260401E-2</v>
      </c>
      <c r="R68" s="22">
        <v>1.2956471799746501E-2</v>
      </c>
      <c r="S68" s="22">
        <v>1.1785386876352701E-2</v>
      </c>
      <c r="T68" s="22">
        <v>1.0287090412621399E-2</v>
      </c>
      <c r="U68" s="22">
        <v>9.7019650365292795E-3</v>
      </c>
      <c r="V68" s="22">
        <v>1.01023095013166E-2</v>
      </c>
      <c r="W68" s="22">
        <v>8.6470220003167699E-3</v>
      </c>
      <c r="X68" s="22">
        <v>8.1157664932113207E-3</v>
      </c>
      <c r="Y68" s="22">
        <v>7.5909454854667198E-3</v>
      </c>
      <c r="Z68" s="22">
        <v>9.2670131478192908E-3</v>
      </c>
      <c r="AA68" s="22">
        <v>8.4691431030495395E-3</v>
      </c>
      <c r="AC68" s="22">
        <v>2.0093581374287763E-2</v>
      </c>
      <c r="AD68" s="22">
        <v>1.8599453911382253E-2</v>
      </c>
      <c r="AE68" s="22">
        <v>2.112129658898244E-2</v>
      </c>
      <c r="AF68" s="22">
        <v>2.1864867868549867E-2</v>
      </c>
      <c r="AG68" s="22">
        <v>2.1302370657521993E-2</v>
      </c>
      <c r="AH68" s="22">
        <v>2.1701451577959125E-2</v>
      </c>
      <c r="AI68" s="22">
        <v>2.0991026801194201E-2</v>
      </c>
      <c r="AJ68" s="22">
        <v>2.0975318363246356E-2</v>
      </c>
      <c r="AK68" s="22">
        <v>2.29734834176928E-2</v>
      </c>
      <c r="AL68" s="22">
        <v>2.2907394168607601E-2</v>
      </c>
      <c r="AM68" s="22">
        <v>1.9970816736995703E-2</v>
      </c>
      <c r="AN68" s="22">
        <v>1.7987675236404599E-2</v>
      </c>
      <c r="AO68" s="22">
        <v>2.1141055367902499E-2</v>
      </c>
      <c r="AP68" s="22">
        <v>1.8873477519356401E-2</v>
      </c>
      <c r="AQ68" s="22">
        <v>1.6891196282024883E-2</v>
      </c>
      <c r="AR68" s="22">
        <v>1.2159869289260354E-2</v>
      </c>
      <c r="AS68" s="22">
        <v>1.2956471799746514E-2</v>
      </c>
      <c r="AT68" s="22">
        <v>1.1785386876352673E-2</v>
      </c>
      <c r="AU68" s="22">
        <v>1.0287090412621359E-2</v>
      </c>
      <c r="AV68" s="22">
        <v>9.701965036529283E-3</v>
      </c>
      <c r="AW68" s="22">
        <v>1.0102309501316556E-2</v>
      </c>
      <c r="AX68" s="22">
        <v>8.6470220003167682E-3</v>
      </c>
      <c r="AY68" s="22">
        <v>8.1157664932113172E-3</v>
      </c>
      <c r="AZ68" s="22">
        <v>7.5909454854667224E-3</v>
      </c>
      <c r="BA68" s="22">
        <v>9.2670131478192908E-3</v>
      </c>
      <c r="BB68" s="22">
        <v>8.4691431030495361E-3</v>
      </c>
    </row>
    <row r="69" spans="1:54">
      <c r="A69" s="90" t="s">
        <v>234</v>
      </c>
      <c r="B69" s="17">
        <v>-983</v>
      </c>
      <c r="C69" s="17">
        <v>-1037</v>
      </c>
      <c r="D69" s="17">
        <v>-1100.9859999999999</v>
      </c>
      <c r="E69" s="17">
        <v>-1197.0140000000001</v>
      </c>
      <c r="F69" s="17">
        <v>-1112</v>
      </c>
      <c r="G69" s="17">
        <v>-988</v>
      </c>
      <c r="H69" s="17">
        <v>-1329</v>
      </c>
      <c r="I69" s="17">
        <v>-1060</v>
      </c>
      <c r="J69" s="17">
        <v>-1374</v>
      </c>
      <c r="K69" s="17">
        <v>-1359</v>
      </c>
      <c r="L69" s="17">
        <v>-1487</v>
      </c>
      <c r="M69" s="17">
        <v>-1774</v>
      </c>
      <c r="N69" s="17">
        <v>-1292</v>
      </c>
      <c r="O69" s="17">
        <v>-1408</v>
      </c>
      <c r="P69" s="17">
        <v>-1412</v>
      </c>
      <c r="Q69" s="17">
        <v>-1954</v>
      </c>
      <c r="R69" s="17">
        <v>-1560</v>
      </c>
      <c r="S69" s="17">
        <v>-1474</v>
      </c>
      <c r="T69" s="17">
        <v>-2691</v>
      </c>
      <c r="U69" s="17">
        <v>-2355</v>
      </c>
      <c r="V69" s="17">
        <v>-1983</v>
      </c>
      <c r="W69" s="17">
        <v>-2752</v>
      </c>
      <c r="X69" s="17">
        <v>-2521</v>
      </c>
      <c r="Y69" s="17">
        <v>-3164</v>
      </c>
      <c r="Z69" s="17">
        <v>-2482</v>
      </c>
      <c r="AA69" s="17">
        <v>-2884</v>
      </c>
      <c r="AC69" s="17">
        <v>-983</v>
      </c>
      <c r="AD69" s="17">
        <v>-1037</v>
      </c>
      <c r="AE69" s="17">
        <v>-1101</v>
      </c>
      <c r="AF69" s="17">
        <v>-1197</v>
      </c>
      <c r="AG69" s="17">
        <v>-1112</v>
      </c>
      <c r="AH69" s="17">
        <v>-988</v>
      </c>
      <c r="AI69" s="17">
        <v>-1329</v>
      </c>
      <c r="AJ69" s="17">
        <v>-1060</v>
      </c>
      <c r="AK69" s="17">
        <v>-1374</v>
      </c>
      <c r="AL69" s="17">
        <v>-1359</v>
      </c>
      <c r="AM69" s="17">
        <v>-1487</v>
      </c>
      <c r="AN69" s="17">
        <v>-1774</v>
      </c>
      <c r="AO69" s="17">
        <v>-1292</v>
      </c>
      <c r="AP69" s="17">
        <v>-1408</v>
      </c>
      <c r="AQ69" s="17">
        <v>-1412</v>
      </c>
      <c r="AR69" s="17">
        <v>-1954</v>
      </c>
      <c r="AS69" s="17">
        <v>-1560</v>
      </c>
      <c r="AT69" s="17">
        <v>-1474</v>
      </c>
      <c r="AU69" s="17">
        <v>-2691</v>
      </c>
      <c r="AV69" s="17">
        <v>-2355</v>
      </c>
      <c r="AW69" s="17">
        <v>-1983</v>
      </c>
      <c r="AX69" s="17">
        <v>-2752</v>
      </c>
      <c r="AY69" s="17">
        <v>-2521</v>
      </c>
      <c r="AZ69" s="17">
        <v>-3164</v>
      </c>
      <c r="BA69" s="17">
        <v>-2482</v>
      </c>
      <c r="BB69" s="17">
        <v>-2884</v>
      </c>
    </row>
    <row r="70" spans="1:54">
      <c r="A70" s="91" t="s">
        <v>267</v>
      </c>
      <c r="B70" s="22">
        <v>9.2732349722651972E-3</v>
      </c>
      <c r="C70" s="22">
        <v>9.3447837723369172E-3</v>
      </c>
      <c r="D70" s="22">
        <v>1.0546145962048717E-2</v>
      </c>
      <c r="E70" s="22">
        <v>9.6399826691728734E-3</v>
      </c>
      <c r="F70" s="22">
        <v>1.0362308036379901E-2</v>
      </c>
      <c r="G70" s="22">
        <v>8.9188994005921854E-3</v>
      </c>
      <c r="H70" s="22">
        <v>1.1239756091372705E-2</v>
      </c>
      <c r="I70" s="22">
        <v>7.1954166553531186E-3</v>
      </c>
      <c r="J70" s="22">
        <v>1.0379995467250901E-2</v>
      </c>
      <c r="K70" s="22">
        <v>1.0446694186287801E-2</v>
      </c>
      <c r="L70" s="22">
        <v>1.1728516780376201E-2</v>
      </c>
      <c r="M70" s="22">
        <v>1.19737845663722E-2</v>
      </c>
      <c r="N70" s="22">
        <v>1.03659368255522E-2</v>
      </c>
      <c r="O70" s="22">
        <v>1.0625292421932799E-2</v>
      </c>
      <c r="P70" s="22">
        <v>1.03832691119805E-2</v>
      </c>
      <c r="Q70" s="22">
        <v>8.7709060875654204E-3</v>
      </c>
      <c r="R70" s="22">
        <v>7.7233840304182502E-3</v>
      </c>
      <c r="S70" s="22">
        <v>6.9653810167377098E-3</v>
      </c>
      <c r="T70" s="22">
        <v>1.2756940230582501E-2</v>
      </c>
      <c r="U70" s="22">
        <v>8.9285375775796996E-3</v>
      </c>
      <c r="V70" s="22">
        <v>7.9716990613254001E-3</v>
      </c>
      <c r="W70" s="22">
        <v>1.0377934821139001E-2</v>
      </c>
      <c r="X70" s="22">
        <v>9.4241581434296295E-3</v>
      </c>
      <c r="Y70" s="22">
        <v>9.8191952232284194E-3</v>
      </c>
      <c r="Z70" s="22">
        <v>8.0874566219716806E-3</v>
      </c>
      <c r="AA70" s="22">
        <v>8.4427959589335796E-3</v>
      </c>
      <c r="AC70" s="22">
        <v>9.2732349722651972E-3</v>
      </c>
      <c r="AD70" s="22">
        <v>9.3447837723369172E-3</v>
      </c>
      <c r="AE70" s="22">
        <v>1.0546280065519125E-2</v>
      </c>
      <c r="AF70" s="22">
        <v>9.6398699221562391E-3</v>
      </c>
      <c r="AG70" s="22">
        <v>1.0362308036379901E-2</v>
      </c>
      <c r="AH70" s="22">
        <v>8.9188994005921854E-3</v>
      </c>
      <c r="AI70" s="22">
        <v>1.1239756091372699E-2</v>
      </c>
      <c r="AJ70" s="22">
        <v>7.1954166553531186E-3</v>
      </c>
      <c r="AK70" s="22">
        <v>1.0379995467250901E-2</v>
      </c>
      <c r="AL70" s="22">
        <v>1.0446694186287801E-2</v>
      </c>
      <c r="AM70" s="22">
        <v>1.1728516780376227E-2</v>
      </c>
      <c r="AN70" s="22">
        <v>1.19737845663722E-2</v>
      </c>
      <c r="AO70" s="22">
        <v>1.03659368255522E-2</v>
      </c>
      <c r="AP70" s="22">
        <v>1.0625292421932799E-2</v>
      </c>
      <c r="AQ70" s="22">
        <v>1.0383269111980469E-2</v>
      </c>
      <c r="AR70" s="22">
        <v>8.7709060875654221E-3</v>
      </c>
      <c r="AS70" s="22">
        <v>7.7233840304182511E-3</v>
      </c>
      <c r="AT70" s="22">
        <v>6.9653810167377064E-3</v>
      </c>
      <c r="AU70" s="22">
        <v>1.2756940230582525E-2</v>
      </c>
      <c r="AV70" s="22">
        <v>8.9285375775797031E-3</v>
      </c>
      <c r="AW70" s="22">
        <v>7.9716990613254001E-3</v>
      </c>
      <c r="AX70" s="22">
        <v>1.0377934821139009E-2</v>
      </c>
      <c r="AY70" s="22">
        <v>9.4241581434296312E-3</v>
      </c>
      <c r="AZ70" s="22">
        <v>9.8191952232284177E-3</v>
      </c>
      <c r="BA70" s="22">
        <v>8.0874566219716806E-3</v>
      </c>
      <c r="BB70" s="22">
        <v>8.4427959589335848E-3</v>
      </c>
    </row>
    <row r="71" spans="1:54">
      <c r="A71" s="90" t="s">
        <v>8</v>
      </c>
      <c r="B71" s="17">
        <v>-1051</v>
      </c>
      <c r="C71" s="17">
        <v>-1066</v>
      </c>
      <c r="D71" s="17">
        <v>-1316.5300000000002</v>
      </c>
      <c r="E71" s="17">
        <v>-2315.4699999999998</v>
      </c>
      <c r="F71" s="17">
        <v>-1259</v>
      </c>
      <c r="G71" s="17">
        <v>-1122</v>
      </c>
      <c r="H71" s="17">
        <v>-1563</v>
      </c>
      <c r="I71" s="17">
        <v>-2545</v>
      </c>
      <c r="J71" s="17">
        <v>-1662</v>
      </c>
      <c r="K71" s="17">
        <v>-1826</v>
      </c>
      <c r="L71" s="17">
        <v>-1850</v>
      </c>
      <c r="M71" s="17">
        <v>-2693</v>
      </c>
      <c r="N71" s="17">
        <v>-1726</v>
      </c>
      <c r="O71" s="17">
        <v>-1911</v>
      </c>
      <c r="P71" s="17">
        <v>-2093</v>
      </c>
      <c r="Q71" s="17">
        <v>-2187</v>
      </c>
      <c r="R71" s="17">
        <v>-1299</v>
      </c>
      <c r="S71" s="17">
        <v>-1571</v>
      </c>
      <c r="T71" s="17">
        <v>-1393</v>
      </c>
      <c r="U71" s="17">
        <v>-2078</v>
      </c>
      <c r="V71" s="17">
        <v>-2602</v>
      </c>
      <c r="W71" s="17">
        <v>-1351</v>
      </c>
      <c r="X71" s="17">
        <v>-2412</v>
      </c>
      <c r="Y71" s="17">
        <v>-3213</v>
      </c>
      <c r="Z71" s="17">
        <v>-2405</v>
      </c>
      <c r="AA71" s="17">
        <v>-3129</v>
      </c>
      <c r="AC71" s="17">
        <v>-1051</v>
      </c>
      <c r="AD71" s="17">
        <v>-1066</v>
      </c>
      <c r="AE71" s="17">
        <v>-1317</v>
      </c>
      <c r="AF71" s="17">
        <v>-2315</v>
      </c>
      <c r="AG71" s="17">
        <v>-1259</v>
      </c>
      <c r="AH71" s="17">
        <v>-1122</v>
      </c>
      <c r="AI71" s="17">
        <v>-1563</v>
      </c>
      <c r="AJ71" s="17">
        <v>-2545</v>
      </c>
      <c r="AK71" s="17">
        <v>-1662</v>
      </c>
      <c r="AL71" s="17">
        <v>-1826</v>
      </c>
      <c r="AM71" s="17">
        <v>-1850</v>
      </c>
      <c r="AN71" s="17">
        <v>-2693</v>
      </c>
      <c r="AO71" s="17">
        <v>-1726</v>
      </c>
      <c r="AP71" s="17">
        <v>-1911</v>
      </c>
      <c r="AQ71" s="17">
        <v>-2093</v>
      </c>
      <c r="AR71" s="17">
        <v>-2187</v>
      </c>
      <c r="AS71" s="17">
        <v>-1299</v>
      </c>
      <c r="AT71" s="17">
        <v>-1571</v>
      </c>
      <c r="AU71" s="17">
        <v>-1393</v>
      </c>
      <c r="AV71" s="17">
        <v>-2078</v>
      </c>
      <c r="AW71" s="17">
        <v>-2602</v>
      </c>
      <c r="AX71" s="17">
        <v>-1351</v>
      </c>
      <c r="AY71" s="17">
        <v>-2412</v>
      </c>
      <c r="AZ71" s="17">
        <v>-3213</v>
      </c>
      <c r="BA71" s="17">
        <v>-2405</v>
      </c>
      <c r="BB71" s="17">
        <v>-3129</v>
      </c>
    </row>
    <row r="72" spans="1:54">
      <c r="A72" s="91" t="s">
        <v>267</v>
      </c>
      <c r="B72" s="22">
        <v>9.9147201992377653E-3</v>
      </c>
      <c r="C72" s="22">
        <v>9.6061133088825006E-3</v>
      </c>
      <c r="D72" s="22">
        <v>1.2610802992423157E-2</v>
      </c>
      <c r="E72" s="22">
        <v>1.8647309614582379E-2</v>
      </c>
      <c r="F72" s="22">
        <v>1.1732145519606382E-2</v>
      </c>
      <c r="G72" s="22">
        <v>1.0128547699862786E-2</v>
      </c>
      <c r="H72" s="22">
        <v>1.321876506457151E-2</v>
      </c>
      <c r="I72" s="22">
        <v>1.7275788101767629E-2</v>
      </c>
      <c r="J72" s="22">
        <v>1.25557150411725E-2</v>
      </c>
      <c r="K72" s="22">
        <v>1.40365442120395E-2</v>
      </c>
      <c r="L72" s="22">
        <v>1.45916315021493E-2</v>
      </c>
      <c r="M72" s="22">
        <v>1.8176663944329301E-2</v>
      </c>
      <c r="N72" s="22">
        <v>1.3847993003795E-2</v>
      </c>
      <c r="O72" s="22">
        <v>1.44211177686886E-2</v>
      </c>
      <c r="P72" s="22">
        <v>1.53910639174045E-2</v>
      </c>
      <c r="Q72" s="22">
        <v>9.8167715524593493E-3</v>
      </c>
      <c r="R72" s="22">
        <v>6.4312024714828896E-3</v>
      </c>
      <c r="S72" s="22">
        <v>7.4237541229952098E-3</v>
      </c>
      <c r="T72" s="22">
        <v>6.6036483616504901E-3</v>
      </c>
      <c r="U72" s="22">
        <v>7.8783444102805203E-3</v>
      </c>
      <c r="V72" s="22">
        <v>1.04600912544471E-2</v>
      </c>
      <c r="W72" s="22">
        <v>5.0946911131390998E-3</v>
      </c>
      <c r="X72" s="22">
        <v>9.0166876009330696E-3</v>
      </c>
      <c r="Y72" s="22">
        <v>9.9712624058890306E-3</v>
      </c>
      <c r="Z72" s="22">
        <v>7.8365564769709503E-3</v>
      </c>
      <c r="AA72" s="22">
        <v>9.1600237709789107E-3</v>
      </c>
      <c r="AC72" s="22">
        <v>9.9147201992377653E-3</v>
      </c>
      <c r="AD72" s="22">
        <v>9.6061133088825006E-3</v>
      </c>
      <c r="AE72" s="22">
        <v>1.2615305037501077E-2</v>
      </c>
      <c r="AF72" s="22">
        <v>1.8643524536166828E-2</v>
      </c>
      <c r="AG72" s="22">
        <v>1.1732145519606382E-2</v>
      </c>
      <c r="AH72" s="22">
        <v>1.0128547699862786E-2</v>
      </c>
      <c r="AI72" s="22">
        <v>1.32187650645715E-2</v>
      </c>
      <c r="AJ72" s="22">
        <v>1.7275788101767629E-2</v>
      </c>
      <c r="AK72" s="22">
        <v>1.25557150411725E-2</v>
      </c>
      <c r="AL72" s="22">
        <v>1.40365442120395E-2</v>
      </c>
      <c r="AM72" s="22">
        <v>1.4591631502149307E-2</v>
      </c>
      <c r="AN72" s="22">
        <v>1.8176663944329301E-2</v>
      </c>
      <c r="AO72" s="22">
        <v>1.3847993003795E-2</v>
      </c>
      <c r="AP72" s="22">
        <v>1.44211177686886E-2</v>
      </c>
      <c r="AQ72" s="22">
        <v>1.5391063917404477E-2</v>
      </c>
      <c r="AR72" s="22">
        <v>9.8167715524593545E-3</v>
      </c>
      <c r="AS72" s="22">
        <v>6.4312024714828896E-3</v>
      </c>
      <c r="AT72" s="22">
        <v>7.4237541229952081E-3</v>
      </c>
      <c r="AU72" s="22">
        <v>6.6036483616504858E-3</v>
      </c>
      <c r="AV72" s="22">
        <v>7.8783444102805186E-3</v>
      </c>
      <c r="AW72" s="22">
        <v>1.0460091254447147E-2</v>
      </c>
      <c r="AX72" s="22">
        <v>5.0946911131390989E-3</v>
      </c>
      <c r="AY72" s="22">
        <v>9.0166876009330696E-3</v>
      </c>
      <c r="AZ72" s="22">
        <v>9.971262405889034E-3</v>
      </c>
      <c r="BA72" s="22">
        <v>7.8365564769709503E-3</v>
      </c>
      <c r="BB72" s="22">
        <v>9.1600237709789142E-3</v>
      </c>
    </row>
    <row r="73" spans="1:54">
      <c r="A73" s="90" t="s">
        <v>17</v>
      </c>
      <c r="B73" s="17">
        <v>-929</v>
      </c>
      <c r="C73" s="17">
        <v>-1181</v>
      </c>
      <c r="D73" s="17">
        <v>-1390.3040000000001</v>
      </c>
      <c r="E73" s="17">
        <v>-1626.6959999999999</v>
      </c>
      <c r="F73" s="17">
        <v>-1545</v>
      </c>
      <c r="G73" s="17">
        <v>-1471</v>
      </c>
      <c r="H73" s="17">
        <v>-1522</v>
      </c>
      <c r="I73" s="17">
        <v>-1768</v>
      </c>
      <c r="J73" s="17">
        <v>-1997</v>
      </c>
      <c r="K73" s="17">
        <v>-1998</v>
      </c>
      <c r="L73" s="17">
        <v>-1472</v>
      </c>
      <c r="M73" s="17">
        <v>-1778</v>
      </c>
      <c r="N73" s="17">
        <v>-1738</v>
      </c>
      <c r="O73" s="17">
        <v>-1879</v>
      </c>
      <c r="P73" s="17">
        <v>-1972</v>
      </c>
      <c r="Q73" s="17">
        <v>-3674</v>
      </c>
      <c r="R73" s="17">
        <v>-2924</v>
      </c>
      <c r="S73" s="17">
        <v>-2461</v>
      </c>
      <c r="T73" s="17">
        <v>-1261</v>
      </c>
      <c r="U73" s="17">
        <v>-2677</v>
      </c>
      <c r="V73" s="17">
        <v>-2581</v>
      </c>
      <c r="W73" s="17">
        <v>-2574</v>
      </c>
      <c r="X73" s="17">
        <v>-3476</v>
      </c>
      <c r="Y73" s="17">
        <v>-3918</v>
      </c>
      <c r="Z73" s="17">
        <v>-3959</v>
      </c>
      <c r="AA73" s="17">
        <v>-4077</v>
      </c>
      <c r="AC73" s="17">
        <v>-929</v>
      </c>
      <c r="AD73" s="17">
        <v>-1181</v>
      </c>
      <c r="AE73" s="17">
        <v>-1390</v>
      </c>
      <c r="AF73" s="17">
        <v>-1627</v>
      </c>
      <c r="AG73" s="17">
        <v>-1545</v>
      </c>
      <c r="AH73" s="17">
        <v>-1471</v>
      </c>
      <c r="AI73" s="17">
        <v>-1522</v>
      </c>
      <c r="AJ73" s="17">
        <v>-1768</v>
      </c>
      <c r="AK73" s="17">
        <v>-1996</v>
      </c>
      <c r="AL73" s="17">
        <v>-1999</v>
      </c>
      <c r="AM73" s="17">
        <v>-1472</v>
      </c>
      <c r="AN73" s="17">
        <v>-1778</v>
      </c>
      <c r="AO73" s="17">
        <v>-1738</v>
      </c>
      <c r="AP73" s="17">
        <v>-1879</v>
      </c>
      <c r="AQ73" s="17">
        <v>-1972</v>
      </c>
      <c r="AR73" s="17">
        <v>-3674</v>
      </c>
      <c r="AS73" s="17">
        <v>-2924</v>
      </c>
      <c r="AT73" s="17">
        <v>-2461</v>
      </c>
      <c r="AU73" s="17">
        <v>-1256</v>
      </c>
      <c r="AV73" s="17">
        <v>-2682</v>
      </c>
      <c r="AW73" s="17">
        <v>-2581</v>
      </c>
      <c r="AX73" s="17">
        <v>-2574</v>
      </c>
      <c r="AY73" s="17">
        <v>-3476</v>
      </c>
      <c r="AZ73" s="17">
        <v>-3918</v>
      </c>
      <c r="BA73" s="17">
        <v>-3959</v>
      </c>
      <c r="BB73" s="17">
        <v>-4077</v>
      </c>
    </row>
    <row r="74" spans="1:54">
      <c r="A74" s="91" t="s">
        <v>267</v>
      </c>
      <c r="B74" s="22">
        <v>8.7638202331987471E-3</v>
      </c>
      <c r="C74" s="22">
        <v>1.0642420091735679E-2</v>
      </c>
      <c r="D74" s="22">
        <v>1.331747080854814E-2</v>
      </c>
      <c r="E74" s="22">
        <v>1.3100365783535392E-2</v>
      </c>
      <c r="F74" s="22">
        <v>1.4397271507380349E-2</v>
      </c>
      <c r="G74" s="22">
        <v>1.3279049613634722E-2</v>
      </c>
      <c r="H74" s="22">
        <v>1.2872015629096506E-2</v>
      </c>
      <c r="I74" s="22">
        <v>1.200141193081539E-2</v>
      </c>
      <c r="J74" s="22">
        <v>1.50864999622271E-2</v>
      </c>
      <c r="K74" s="22">
        <v>1.53587159559994E-2</v>
      </c>
      <c r="L74" s="22">
        <v>1.1610206254683101E-2</v>
      </c>
      <c r="M74" s="22">
        <v>1.20007829532185E-2</v>
      </c>
      <c r="N74" s="22">
        <v>1.39442710548063E-2</v>
      </c>
      <c r="O74" s="22">
        <v>1.41796338500083E-2</v>
      </c>
      <c r="P74" s="22">
        <v>1.45012795246639E-2</v>
      </c>
      <c r="Q74" s="22">
        <v>1.64914580172545E-2</v>
      </c>
      <c r="R74" s="22">
        <v>1.44763941698352E-2</v>
      </c>
      <c r="S74" s="22">
        <v>1.1629445510306299E-2</v>
      </c>
      <c r="T74" s="22">
        <v>5.9778898665048498E-3</v>
      </c>
      <c r="U74" s="22">
        <v>1.01493397431766E-2</v>
      </c>
      <c r="V74" s="22">
        <v>1.03756708407871E-2</v>
      </c>
      <c r="W74" s="22">
        <v>9.7066875834345197E-3</v>
      </c>
      <c r="X74" s="22">
        <v>1.29941982175967E-2</v>
      </c>
      <c r="Y74" s="22">
        <v>1.21591677890673E-2</v>
      </c>
      <c r="Z74" s="22">
        <v>1.2900177585167601E-2</v>
      </c>
      <c r="AA74" s="22">
        <v>1.19352562845257E-2</v>
      </c>
      <c r="AC74" s="22">
        <v>8.7638202331987471E-3</v>
      </c>
      <c r="AD74" s="22">
        <v>1.0642420091735679E-2</v>
      </c>
      <c r="AE74" s="22">
        <v>1.3314558847476459E-2</v>
      </c>
      <c r="AF74" s="22">
        <v>1.3102814004468005E-2</v>
      </c>
      <c r="AG74" s="22">
        <v>1.4397271507380349E-2</v>
      </c>
      <c r="AH74" s="22">
        <v>1.3279049613634722E-2</v>
      </c>
      <c r="AI74" s="22">
        <v>1.2872015629096499E-2</v>
      </c>
      <c r="AJ74" s="22">
        <v>1.200141193081539E-2</v>
      </c>
      <c r="AK74" s="22">
        <v>1.50789453803732E-2</v>
      </c>
      <c r="AL74" s="22">
        <v>1.53664030010224E-2</v>
      </c>
      <c r="AM74" s="22">
        <v>1.1610206254683125E-2</v>
      </c>
      <c r="AN74" s="22">
        <v>1.20007829532185E-2</v>
      </c>
      <c r="AO74" s="22">
        <v>1.39442710548063E-2</v>
      </c>
      <c r="AP74" s="22">
        <v>1.41796338500083E-2</v>
      </c>
      <c r="AQ74" s="22">
        <v>1.4501279524663941E-2</v>
      </c>
      <c r="AR74" s="22">
        <v>1.6491458017254535E-2</v>
      </c>
      <c r="AS74" s="22">
        <v>1.4476394169835234E-2</v>
      </c>
      <c r="AT74" s="22">
        <v>1.1629445510306306E-2</v>
      </c>
      <c r="AU74" s="22">
        <v>5.9541868932038835E-3</v>
      </c>
      <c r="AV74" s="22">
        <v>1.0168296298543E-2</v>
      </c>
      <c r="AW74" s="22">
        <v>1.0375670840787121E-2</v>
      </c>
      <c r="AX74" s="22">
        <v>9.7066875834345232E-3</v>
      </c>
      <c r="AY74" s="22">
        <v>1.2994198217596746E-2</v>
      </c>
      <c r="AZ74" s="22">
        <v>1.2159167789067301E-2</v>
      </c>
      <c r="BA74" s="22">
        <v>1.2900177585167601E-2</v>
      </c>
      <c r="BB74" s="22">
        <v>1.1935256284525736E-2</v>
      </c>
    </row>
    <row r="75" spans="1:54">
      <c r="C75" s="92"/>
      <c r="D75" s="92"/>
      <c r="E75" s="92"/>
      <c r="F75" s="92"/>
      <c r="G75" s="92"/>
      <c r="AC75" s="92"/>
      <c r="AD75" s="92"/>
      <c r="AE75" s="92"/>
      <c r="AF75" s="92"/>
      <c r="AG75" s="92"/>
      <c r="AH75" s="92"/>
    </row>
    <row r="76" spans="1:54">
      <c r="C76" s="93"/>
      <c r="D76" s="93"/>
      <c r="E76" s="93"/>
      <c r="F76" s="93"/>
      <c r="G76" s="93"/>
      <c r="Z76" s="382"/>
      <c r="AA76" s="382"/>
      <c r="AC76" s="93"/>
      <c r="AD76" s="93"/>
      <c r="AE76" s="93"/>
      <c r="AF76" s="93"/>
      <c r="AG76" s="93"/>
      <c r="AH76" s="93"/>
    </row>
    <row r="77" spans="1:54" ht="24">
      <c r="A77" s="387" t="s">
        <v>389</v>
      </c>
      <c r="C77" s="93"/>
      <c r="D77" s="93"/>
      <c r="E77" s="93"/>
      <c r="F77" s="93"/>
      <c r="G77" s="93"/>
      <c r="AC77" s="93"/>
      <c r="AD77" s="93"/>
      <c r="AE77" s="93"/>
      <c r="AF77" s="93"/>
      <c r="AG77" s="93"/>
      <c r="AH77" s="93"/>
      <c r="AW77" s="385"/>
      <c r="BA77" s="385"/>
      <c r="BB77" s="385"/>
    </row>
    <row r="78" spans="1:54" s="189" customFormat="1">
      <c r="A78" s="388" t="s">
        <v>70</v>
      </c>
      <c r="B78" s="400"/>
      <c r="C78" s="401"/>
      <c r="D78" s="401"/>
      <c r="E78" s="401"/>
      <c r="F78" s="401"/>
      <c r="G78" s="401"/>
      <c r="H78" s="400"/>
      <c r="I78" s="400"/>
      <c r="J78" s="400"/>
      <c r="K78" s="400"/>
      <c r="L78" s="404"/>
      <c r="M78" s="404"/>
      <c r="N78" s="404"/>
      <c r="O78" s="404"/>
      <c r="P78" s="404"/>
      <c r="Q78" s="404"/>
      <c r="R78" s="411">
        <v>4631</v>
      </c>
      <c r="S78" s="411">
        <v>9232</v>
      </c>
      <c r="T78" s="411">
        <v>8840</v>
      </c>
      <c r="U78" s="411">
        <v>10177</v>
      </c>
      <c r="V78" s="411">
        <v>8118</v>
      </c>
      <c r="W78" s="411">
        <v>13512</v>
      </c>
      <c r="X78" s="411">
        <v>11037</v>
      </c>
      <c r="Y78" s="411">
        <v>16465</v>
      </c>
      <c r="Z78" s="411">
        <v>7092</v>
      </c>
      <c r="AA78" s="411">
        <v>11277</v>
      </c>
      <c r="AC78" s="402"/>
      <c r="AD78" s="402"/>
      <c r="AE78" s="402"/>
      <c r="AF78" s="402"/>
      <c r="AG78" s="402"/>
      <c r="AH78" s="402"/>
      <c r="AI78" s="403"/>
      <c r="AJ78" s="403"/>
      <c r="AK78" s="403"/>
      <c r="AL78" s="403"/>
      <c r="AM78" s="417"/>
      <c r="AN78" s="417"/>
      <c r="AO78" s="417"/>
      <c r="AP78" s="417"/>
      <c r="AQ78" s="417"/>
      <c r="AR78" s="417"/>
      <c r="AS78" s="418">
        <v>4353</v>
      </c>
      <c r="AT78" s="411">
        <v>8647</v>
      </c>
      <c r="AU78" s="411">
        <v>7931</v>
      </c>
      <c r="AV78" s="411">
        <v>9206</v>
      </c>
      <c r="AW78" s="411">
        <v>7237</v>
      </c>
      <c r="AX78" s="411">
        <v>12334</v>
      </c>
      <c r="AY78" s="411">
        <v>9470</v>
      </c>
      <c r="AZ78" s="411">
        <v>15362</v>
      </c>
      <c r="BA78" s="411">
        <v>5608</v>
      </c>
      <c r="BB78" s="411">
        <v>9470</v>
      </c>
    </row>
    <row r="79" spans="1:54" ht="30">
      <c r="A79" s="399" t="s">
        <v>390</v>
      </c>
      <c r="B79" s="389"/>
      <c r="C79" s="390"/>
      <c r="D79" s="390"/>
      <c r="E79" s="390"/>
      <c r="F79" s="390"/>
      <c r="G79" s="390"/>
      <c r="H79" s="389"/>
      <c r="I79" s="389"/>
      <c r="J79" s="389"/>
      <c r="K79" s="389"/>
      <c r="L79" s="405"/>
      <c r="M79" s="405"/>
      <c r="N79" s="405"/>
      <c r="O79" s="405"/>
      <c r="P79" s="405"/>
      <c r="Q79" s="405"/>
      <c r="R79" s="412">
        <v>8123</v>
      </c>
      <c r="S79" s="412">
        <v>7618</v>
      </c>
      <c r="T79" s="412">
        <v>7763</v>
      </c>
      <c r="U79" s="412">
        <v>10210</v>
      </c>
      <c r="V79" s="412">
        <v>8128</v>
      </c>
      <c r="W79" s="412">
        <v>8673</v>
      </c>
      <c r="X79" s="412">
        <v>8319</v>
      </c>
      <c r="Y79" s="412">
        <v>9178</v>
      </c>
      <c r="Z79" s="412">
        <v>9356</v>
      </c>
      <c r="AA79" s="412">
        <v>11494</v>
      </c>
      <c r="AC79" s="138"/>
      <c r="AD79" s="138"/>
      <c r="AE79" s="138"/>
      <c r="AF79" s="138"/>
      <c r="AG79" s="138"/>
      <c r="AH79" s="138"/>
      <c r="AI79" s="138"/>
      <c r="AJ79" s="138"/>
      <c r="AK79" s="138"/>
      <c r="AL79" s="138"/>
      <c r="AM79" s="419"/>
      <c r="AN79" s="419"/>
      <c r="AO79" s="419"/>
      <c r="AP79" s="419"/>
      <c r="AQ79" s="419"/>
      <c r="AR79" s="419"/>
      <c r="AS79" s="416">
        <v>13077</v>
      </c>
      <c r="AT79" s="412">
        <v>12750</v>
      </c>
      <c r="AU79" s="412">
        <v>13518</v>
      </c>
      <c r="AV79" s="412">
        <v>16508</v>
      </c>
      <c r="AW79" s="412">
        <v>15667</v>
      </c>
      <c r="AX79" s="412">
        <v>16796</v>
      </c>
      <c r="AY79" s="412">
        <v>17251</v>
      </c>
      <c r="AZ79" s="412">
        <v>18282</v>
      </c>
      <c r="BA79" s="412">
        <v>19636</v>
      </c>
      <c r="BB79" s="412">
        <v>23181</v>
      </c>
    </row>
    <row r="80" spans="1:54">
      <c r="A80" s="395" t="s">
        <v>391</v>
      </c>
      <c r="B80" s="391"/>
      <c r="C80" s="392"/>
      <c r="D80" s="392"/>
      <c r="E80" s="392"/>
      <c r="F80" s="392"/>
      <c r="G80" s="392"/>
      <c r="H80" s="391"/>
      <c r="I80" s="391"/>
      <c r="J80" s="391"/>
      <c r="K80" s="391"/>
      <c r="L80" s="406"/>
      <c r="M80" s="406"/>
      <c r="N80" s="406"/>
      <c r="O80" s="406"/>
      <c r="P80" s="406"/>
      <c r="Q80" s="406"/>
      <c r="R80" s="413">
        <v>-11792</v>
      </c>
      <c r="S80" s="413">
        <v>832</v>
      </c>
      <c r="T80" s="413">
        <v>-4373</v>
      </c>
      <c r="U80" s="413">
        <v>23636</v>
      </c>
      <c r="V80" s="413">
        <v>-15912</v>
      </c>
      <c r="W80" s="413">
        <v>5414</v>
      </c>
      <c r="X80" s="413">
        <v>-939</v>
      </c>
      <c r="Y80" s="413">
        <v>24952</v>
      </c>
      <c r="Z80" s="413">
        <v>-20105</v>
      </c>
      <c r="AA80" s="413">
        <v>1036</v>
      </c>
      <c r="AC80" s="138"/>
      <c r="AD80" s="138"/>
      <c r="AE80" s="138"/>
      <c r="AF80" s="138"/>
      <c r="AG80" s="138"/>
      <c r="AH80" s="138"/>
      <c r="AI80" s="138"/>
      <c r="AJ80" s="138"/>
      <c r="AK80" s="138"/>
      <c r="AL80" s="138"/>
      <c r="AM80" s="420"/>
      <c r="AN80" s="420"/>
      <c r="AO80" s="420"/>
      <c r="AP80" s="420"/>
      <c r="AQ80" s="420"/>
      <c r="AR80" s="420"/>
      <c r="AS80" s="413">
        <v>-12364</v>
      </c>
      <c r="AT80" s="413">
        <v>1378</v>
      </c>
      <c r="AU80" s="413">
        <v>-4242</v>
      </c>
      <c r="AV80" s="413">
        <v>24052</v>
      </c>
      <c r="AW80" s="413">
        <v>-16215</v>
      </c>
      <c r="AX80" s="413">
        <v>5338</v>
      </c>
      <c r="AY80" s="413">
        <v>-598</v>
      </c>
      <c r="AZ80" s="413">
        <v>25649</v>
      </c>
      <c r="BA80" s="413">
        <v>-19987</v>
      </c>
      <c r="BB80" s="413">
        <v>1265</v>
      </c>
    </row>
    <row r="81" spans="1:54" s="189" customFormat="1">
      <c r="A81" s="398" t="s">
        <v>86</v>
      </c>
      <c r="B81" s="403"/>
      <c r="C81" s="403"/>
      <c r="D81" s="403"/>
      <c r="E81" s="403"/>
      <c r="F81" s="403"/>
      <c r="G81" s="403"/>
      <c r="H81" s="403"/>
      <c r="I81" s="403"/>
      <c r="J81" s="403"/>
      <c r="K81" s="403"/>
      <c r="L81" s="407"/>
      <c r="M81" s="407"/>
      <c r="N81" s="407"/>
      <c r="O81" s="407"/>
      <c r="P81" s="407"/>
      <c r="Q81" s="407"/>
      <c r="R81" s="414">
        <v>962</v>
      </c>
      <c r="S81" s="414">
        <v>17682</v>
      </c>
      <c r="T81" s="414">
        <v>12230</v>
      </c>
      <c r="U81" s="414">
        <v>44023</v>
      </c>
      <c r="V81" s="414">
        <v>334</v>
      </c>
      <c r="W81" s="414">
        <v>27599</v>
      </c>
      <c r="X81" s="414">
        <v>18417</v>
      </c>
      <c r="Y81" s="414">
        <v>50595</v>
      </c>
      <c r="Z81" s="414">
        <v>-3657</v>
      </c>
      <c r="AA81" s="414">
        <v>23807</v>
      </c>
      <c r="AC81" s="403"/>
      <c r="AD81" s="403"/>
      <c r="AE81" s="403"/>
      <c r="AF81" s="403"/>
      <c r="AG81" s="403"/>
      <c r="AH81" s="403"/>
      <c r="AI81" s="403"/>
      <c r="AJ81" s="403"/>
      <c r="AK81" s="403"/>
      <c r="AL81" s="403"/>
      <c r="AM81" s="417"/>
      <c r="AN81" s="417"/>
      <c r="AO81" s="417"/>
      <c r="AP81" s="417"/>
      <c r="AQ81" s="417"/>
      <c r="AR81" s="417"/>
      <c r="AS81" s="414">
        <v>5066</v>
      </c>
      <c r="AT81" s="414">
        <v>22775</v>
      </c>
      <c r="AU81" s="414">
        <v>17207</v>
      </c>
      <c r="AV81" s="414">
        <v>49766</v>
      </c>
      <c r="AW81" s="414">
        <v>6689</v>
      </c>
      <c r="AX81" s="414">
        <v>34468</v>
      </c>
      <c r="AY81" s="414">
        <v>26123</v>
      </c>
      <c r="AZ81" s="414">
        <v>59293</v>
      </c>
      <c r="BA81" s="414">
        <v>5257</v>
      </c>
      <c r="BB81" s="414">
        <v>33916</v>
      </c>
    </row>
    <row r="82" spans="1:54">
      <c r="A82" s="395" t="s">
        <v>392</v>
      </c>
      <c r="B82" s="386"/>
      <c r="C82" s="386"/>
      <c r="D82" s="386"/>
      <c r="E82" s="386"/>
      <c r="F82" s="386"/>
      <c r="G82" s="386"/>
      <c r="H82" s="386"/>
      <c r="I82" s="386"/>
      <c r="J82" s="386"/>
      <c r="K82" s="386"/>
      <c r="L82" s="408"/>
      <c r="M82" s="408"/>
      <c r="N82" s="408"/>
      <c r="O82" s="408"/>
      <c r="P82" s="408"/>
      <c r="Q82" s="408"/>
      <c r="R82" s="415">
        <v>-3260</v>
      </c>
      <c r="S82" s="415">
        <v>-3041</v>
      </c>
      <c r="T82" s="415">
        <v>-3500</v>
      </c>
      <c r="U82" s="415">
        <v>-2957</v>
      </c>
      <c r="V82" s="415">
        <v>-3584</v>
      </c>
      <c r="W82" s="415">
        <v>-3314</v>
      </c>
      <c r="X82" s="415">
        <v>-5259</v>
      </c>
      <c r="Y82" s="415">
        <v>-3725</v>
      </c>
      <c r="Z82" s="415">
        <v>-4864</v>
      </c>
      <c r="AA82" s="415">
        <v>-2772</v>
      </c>
      <c r="AM82" s="421"/>
      <c r="AN82" s="421"/>
      <c r="AO82" s="421"/>
      <c r="AP82" s="421"/>
      <c r="AQ82" s="421"/>
      <c r="AR82" s="421"/>
      <c r="AS82" s="415">
        <v>-5672</v>
      </c>
      <c r="AT82" s="415">
        <v>-5604</v>
      </c>
      <c r="AU82" s="415">
        <v>-6335</v>
      </c>
      <c r="AV82" s="415">
        <v>-6184</v>
      </c>
      <c r="AW82" s="415">
        <v>-7506</v>
      </c>
      <c r="AX82" s="415">
        <v>-7613</v>
      </c>
      <c r="AY82" s="415">
        <v>-9997</v>
      </c>
      <c r="AZ82" s="415">
        <v>-8770</v>
      </c>
      <c r="BA82" s="415">
        <v>-10270</v>
      </c>
      <c r="BB82" s="415">
        <v>-8867</v>
      </c>
    </row>
    <row r="83" spans="1:54" s="189" customFormat="1">
      <c r="A83" s="388" t="s">
        <v>393</v>
      </c>
      <c r="B83" s="400"/>
      <c r="C83" s="400"/>
      <c r="D83" s="400"/>
      <c r="E83" s="400"/>
      <c r="F83" s="400"/>
      <c r="G83" s="400"/>
      <c r="H83" s="400"/>
      <c r="I83" s="400"/>
      <c r="J83" s="400"/>
      <c r="K83" s="400"/>
      <c r="L83" s="404"/>
      <c r="M83" s="404"/>
      <c r="N83" s="404"/>
      <c r="O83" s="404"/>
      <c r="P83" s="404"/>
      <c r="Q83" s="404"/>
      <c r="R83" s="411">
        <v>-2298</v>
      </c>
      <c r="S83" s="411">
        <v>14641</v>
      </c>
      <c r="T83" s="411">
        <v>8730</v>
      </c>
      <c r="U83" s="411">
        <v>41066</v>
      </c>
      <c r="V83" s="411">
        <v>-3250</v>
      </c>
      <c r="W83" s="411">
        <v>24285</v>
      </c>
      <c r="X83" s="411">
        <v>13158</v>
      </c>
      <c r="Y83" s="411">
        <v>46870</v>
      </c>
      <c r="Z83" s="411">
        <v>-8521</v>
      </c>
      <c r="AA83" s="411">
        <v>21035</v>
      </c>
      <c r="AC83" s="403"/>
      <c r="AD83" s="403"/>
      <c r="AE83" s="403"/>
      <c r="AF83" s="403"/>
      <c r="AG83" s="403"/>
      <c r="AH83" s="403"/>
      <c r="AI83" s="403"/>
      <c r="AJ83" s="403"/>
      <c r="AK83" s="403"/>
      <c r="AL83" s="403"/>
      <c r="AM83" s="417"/>
      <c r="AN83" s="417"/>
      <c r="AO83" s="417"/>
      <c r="AP83" s="417"/>
      <c r="AQ83" s="417"/>
      <c r="AR83" s="417"/>
      <c r="AS83" s="411">
        <v>-606</v>
      </c>
      <c r="AT83" s="411">
        <v>17171</v>
      </c>
      <c r="AU83" s="411">
        <v>10872</v>
      </c>
      <c r="AV83" s="411">
        <v>43582</v>
      </c>
      <c r="AW83" s="411">
        <v>-817</v>
      </c>
      <c r="AX83" s="411">
        <v>26855</v>
      </c>
      <c r="AY83" s="411">
        <v>16126</v>
      </c>
      <c r="AZ83" s="411">
        <v>50523</v>
      </c>
      <c r="BA83" s="411">
        <v>-5013</v>
      </c>
      <c r="BB83" s="411">
        <v>25049</v>
      </c>
    </row>
    <row r="84" spans="1:54">
      <c r="A84" s="397" t="s">
        <v>394</v>
      </c>
      <c r="B84" s="389"/>
      <c r="C84" s="389"/>
      <c r="D84" s="389"/>
      <c r="E84" s="389"/>
      <c r="F84" s="389"/>
      <c r="G84" s="389"/>
      <c r="H84" s="389"/>
      <c r="I84" s="389"/>
      <c r="J84" s="389"/>
      <c r="K84" s="389"/>
      <c r="L84" s="405"/>
      <c r="M84" s="405"/>
      <c r="N84" s="405"/>
      <c r="O84" s="405"/>
      <c r="P84" s="405"/>
      <c r="Q84" s="405"/>
      <c r="R84" s="412">
        <v>-2817</v>
      </c>
      <c r="S84" s="412">
        <v>-6587</v>
      </c>
      <c r="T84" s="412">
        <v>-8562</v>
      </c>
      <c r="U84" s="412">
        <v>-9645</v>
      </c>
      <c r="V84" s="412">
        <v>-9067</v>
      </c>
      <c r="W84" s="412">
        <v>-18065</v>
      </c>
      <c r="X84" s="412">
        <v>-15568</v>
      </c>
      <c r="Y84" s="412">
        <v>-24087</v>
      </c>
      <c r="Z84" s="412">
        <v>-12958</v>
      </c>
      <c r="AA84" s="412">
        <v>-25564</v>
      </c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419"/>
      <c r="AN84" s="419"/>
      <c r="AO84" s="419"/>
      <c r="AP84" s="419"/>
      <c r="AQ84" s="419"/>
      <c r="AR84" s="419"/>
      <c r="AS84" s="412">
        <v>-2770</v>
      </c>
      <c r="AT84" s="412">
        <v>-6399</v>
      </c>
      <c r="AU84" s="412">
        <v>-8642</v>
      </c>
      <c r="AV84" s="412">
        <v>-9563</v>
      </c>
      <c r="AW84" s="412">
        <v>-8949</v>
      </c>
      <c r="AX84" s="412">
        <v>-17931</v>
      </c>
      <c r="AY84" s="412">
        <v>-15423</v>
      </c>
      <c r="AZ84" s="412">
        <v>-23961</v>
      </c>
      <c r="BA84" s="412">
        <v>-12831</v>
      </c>
      <c r="BB84" s="412">
        <v>-25454</v>
      </c>
    </row>
    <row r="85" spans="1:54">
      <c r="A85" s="393" t="s">
        <v>395</v>
      </c>
      <c r="B85" s="138"/>
      <c r="C85" s="138"/>
      <c r="D85" s="138"/>
      <c r="E85" s="138"/>
      <c r="F85" s="138"/>
      <c r="G85" s="138"/>
      <c r="H85" s="138"/>
      <c r="I85" s="138"/>
      <c r="J85" s="138"/>
      <c r="K85" s="138"/>
      <c r="L85" s="409"/>
      <c r="M85" s="409"/>
      <c r="N85" s="409"/>
      <c r="O85" s="409"/>
      <c r="P85" s="409"/>
      <c r="Q85" s="409"/>
      <c r="R85" s="416">
        <v>-6000</v>
      </c>
      <c r="S85" s="416">
        <v>0</v>
      </c>
      <c r="T85" s="416">
        <v>-15000</v>
      </c>
      <c r="U85" s="416">
        <v>-11000</v>
      </c>
      <c r="V85" s="416">
        <v>0</v>
      </c>
      <c r="W85" s="416">
        <v>-10000</v>
      </c>
      <c r="X85" s="416">
        <v>-13207</v>
      </c>
      <c r="Y85" s="416">
        <v>12962</v>
      </c>
      <c r="Z85" s="416">
        <v>-3987</v>
      </c>
      <c r="AA85" s="416">
        <v>4104</v>
      </c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422"/>
      <c r="AN85" s="422"/>
      <c r="AO85" s="422"/>
      <c r="AP85" s="422"/>
      <c r="AQ85" s="422"/>
      <c r="AR85" s="422"/>
      <c r="AS85" s="416">
        <v>-7739</v>
      </c>
      <c r="AT85" s="416">
        <v>-2718</v>
      </c>
      <c r="AU85" s="416">
        <v>-17062</v>
      </c>
      <c r="AV85" s="416">
        <v>-13598</v>
      </c>
      <c r="AW85" s="416">
        <v>-2551</v>
      </c>
      <c r="AX85" s="416">
        <v>-12704</v>
      </c>
      <c r="AY85" s="416">
        <v>-16320</v>
      </c>
      <c r="AZ85" s="416">
        <v>9183</v>
      </c>
      <c r="BA85" s="416">
        <v>-7622</v>
      </c>
      <c r="BB85" s="416">
        <v>-20</v>
      </c>
    </row>
    <row r="86" spans="1:54">
      <c r="A86" s="396" t="s">
        <v>396</v>
      </c>
      <c r="B86" s="391"/>
      <c r="C86" s="391"/>
      <c r="D86" s="391"/>
      <c r="E86" s="391"/>
      <c r="F86" s="391"/>
      <c r="G86" s="391"/>
      <c r="H86" s="391"/>
      <c r="I86" s="391"/>
      <c r="J86" s="391"/>
      <c r="K86" s="391"/>
      <c r="L86" s="406"/>
      <c r="M86" s="406"/>
      <c r="N86" s="406"/>
      <c r="O86" s="406"/>
      <c r="P86" s="406"/>
      <c r="Q86" s="406"/>
      <c r="R86" s="413">
        <v>1</v>
      </c>
      <c r="S86" s="413">
        <v>8</v>
      </c>
      <c r="T86" s="413">
        <v>-12</v>
      </c>
      <c r="U86" s="413">
        <v>-9</v>
      </c>
      <c r="V86" s="413">
        <v>22</v>
      </c>
      <c r="W86" s="413">
        <v>-22</v>
      </c>
      <c r="X86" s="413">
        <v>0</v>
      </c>
      <c r="Y86" s="413">
        <v>0</v>
      </c>
      <c r="Z86" s="413">
        <v>0</v>
      </c>
      <c r="AA86" s="413">
        <v>0</v>
      </c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420"/>
      <c r="AN86" s="420"/>
      <c r="AO86" s="420"/>
      <c r="AP86" s="420"/>
      <c r="AQ86" s="420"/>
      <c r="AR86" s="420"/>
      <c r="AS86" s="413">
        <v>1</v>
      </c>
      <c r="AT86" s="413">
        <v>8</v>
      </c>
      <c r="AU86" s="413">
        <v>-12</v>
      </c>
      <c r="AV86" s="413">
        <v>-9</v>
      </c>
      <c r="AW86" s="413">
        <v>22</v>
      </c>
      <c r="AX86" s="413">
        <v>-22</v>
      </c>
      <c r="AY86" s="413">
        <v>0</v>
      </c>
      <c r="AZ86" s="413">
        <v>0</v>
      </c>
      <c r="BA86" s="413">
        <v>0</v>
      </c>
      <c r="BB86" s="413">
        <v>0</v>
      </c>
    </row>
    <row r="87" spans="1:54" s="189" customFormat="1">
      <c r="A87" s="394" t="s">
        <v>397</v>
      </c>
      <c r="B87" s="403"/>
      <c r="C87" s="403"/>
      <c r="D87" s="403"/>
      <c r="E87" s="403"/>
      <c r="F87" s="403"/>
      <c r="G87" s="403"/>
      <c r="H87" s="403"/>
      <c r="I87" s="403"/>
      <c r="J87" s="403"/>
      <c r="K87" s="403"/>
      <c r="L87" s="407"/>
      <c r="M87" s="407"/>
      <c r="N87" s="407"/>
      <c r="O87" s="407"/>
      <c r="P87" s="407"/>
      <c r="Q87" s="407"/>
      <c r="R87" s="414">
        <v>-11114</v>
      </c>
      <c r="S87" s="414">
        <v>8062</v>
      </c>
      <c r="T87" s="414">
        <v>-14844</v>
      </c>
      <c r="U87" s="414">
        <v>20412</v>
      </c>
      <c r="V87" s="414">
        <v>-12295</v>
      </c>
      <c r="W87" s="414">
        <v>-3802</v>
      </c>
      <c r="X87" s="414">
        <v>-15617</v>
      </c>
      <c r="Y87" s="414">
        <v>35745</v>
      </c>
      <c r="Z87" s="414">
        <v>-25466</v>
      </c>
      <c r="AA87" s="414">
        <v>-425</v>
      </c>
      <c r="AC87" s="403"/>
      <c r="AD87" s="403"/>
      <c r="AE87" s="403"/>
      <c r="AF87" s="403"/>
      <c r="AG87" s="403"/>
      <c r="AH87" s="403"/>
      <c r="AI87" s="403"/>
      <c r="AJ87" s="403"/>
      <c r="AK87" s="403"/>
      <c r="AL87" s="403"/>
      <c r="AM87" s="423"/>
      <c r="AN87" s="423"/>
      <c r="AO87" s="423"/>
      <c r="AP87" s="423"/>
      <c r="AQ87" s="423"/>
      <c r="AR87" s="423"/>
      <c r="AS87" s="414">
        <v>-11114</v>
      </c>
      <c r="AT87" s="414">
        <v>8062</v>
      </c>
      <c r="AU87" s="414">
        <v>-14844</v>
      </c>
      <c r="AV87" s="414">
        <v>20412</v>
      </c>
      <c r="AW87" s="414">
        <v>-12295</v>
      </c>
      <c r="AX87" s="414">
        <v>-3802</v>
      </c>
      <c r="AY87" s="414">
        <v>-15617</v>
      </c>
      <c r="AZ87" s="414">
        <v>35745</v>
      </c>
      <c r="BA87" s="414">
        <v>-25466</v>
      </c>
      <c r="BB87" s="414">
        <v>-425</v>
      </c>
    </row>
  </sheetData>
  <mergeCells count="3">
    <mergeCell ref="A7:A8"/>
    <mergeCell ref="B7:X7"/>
    <mergeCell ref="AC7:AY7"/>
  </mergeCells>
  <phoneticPr fontId="441" type="noConversion"/>
  <hyperlinks>
    <hyperlink ref="A2" location="Content!A1" display="back to content" xr:uid="{00000000-0004-0000-0300-000000000000}"/>
  </hyperlinks>
  <pageMargins left="0.7" right="0.7" top="0.75" bottom="0.75" header="0.3" footer="0.3"/>
  <pageSetup paperSize="9" scale="65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D4D4F"/>
  </sheetPr>
  <dimension ref="A1:BG98"/>
  <sheetViews>
    <sheetView zoomScale="70" zoomScaleNormal="70" workbookViewId="0">
      <pane xSplit="16" topLeftCell="W1" activePane="topRight" state="frozen"/>
      <selection activeCell="AU23" sqref="AU23"/>
      <selection pane="topRight"/>
    </sheetView>
  </sheetViews>
  <sheetFormatPr defaultColWidth="9.1796875" defaultRowHeight="15" outlineLevelRow="1" outlineLevelCol="1"/>
  <cols>
    <col min="1" max="1" width="70.1796875" style="9" customWidth="1"/>
    <col min="2" max="6" width="20.453125" style="9" hidden="1" customWidth="1" outlineLevel="1"/>
    <col min="7" max="8" width="19.453125" style="9" hidden="1" customWidth="1" outlineLevel="1"/>
    <col min="9" max="9" width="18.453125" style="9" hidden="1" customWidth="1" outlineLevel="1"/>
    <col min="10" max="13" width="17.453125" style="9" hidden="1" customWidth="1" outlineLevel="1"/>
    <col min="14" max="16" width="20.1796875" style="9" hidden="1" customWidth="1" outlineLevel="1"/>
    <col min="17" max="17" width="20.1796875" style="9" hidden="1" customWidth="1" outlineLevel="1" collapsed="1"/>
    <col min="18" max="18" width="20.1796875" style="9" hidden="1" customWidth="1" outlineLevel="1"/>
    <col min="19" max="19" width="17.453125" style="9" hidden="1" customWidth="1" outlineLevel="1" collapsed="1"/>
    <col min="20" max="20" width="20.54296875" style="9" hidden="1" customWidth="1" outlineLevel="1" collapsed="1"/>
    <col min="21" max="21" width="17.453125" style="9" hidden="1" customWidth="1" outlineLevel="1"/>
    <col min="22" max="22" width="17.453125" style="9" hidden="1" customWidth="1" collapsed="1"/>
    <col min="23" max="31" width="17.453125" style="9" customWidth="1"/>
    <col min="32" max="32" width="2.453125" style="9" customWidth="1"/>
    <col min="33" max="35" width="20.1796875" style="9" hidden="1" customWidth="1" outlineLevel="1"/>
    <col min="36" max="36" width="20.1796875" style="9" hidden="1" customWidth="1" outlineLevel="1" collapsed="1"/>
    <col min="37" max="37" width="20.1796875" style="9" hidden="1" customWidth="1" outlineLevel="1"/>
    <col min="38" max="38" width="20.1796875" style="9" hidden="1" customWidth="1" collapsed="1"/>
    <col min="39" max="47" width="20.1796875" style="9" customWidth="1"/>
    <col min="48" max="48" width="9.1796875" style="9" customWidth="1"/>
    <col min="49" max="16384" width="9.1796875" style="9"/>
  </cols>
  <sheetData>
    <row r="1" spans="1:59">
      <c r="A1" s="3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13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38"/>
      <c r="AW1" s="138"/>
      <c r="AX1" s="138"/>
      <c r="AY1" s="138"/>
      <c r="AZ1" s="138"/>
      <c r="BA1" s="138"/>
      <c r="BC1" s="138"/>
      <c r="BD1" s="138"/>
      <c r="BE1" s="138"/>
      <c r="BF1" s="138"/>
      <c r="BG1" s="138"/>
    </row>
    <row r="2" spans="1:59">
      <c r="A2" s="7" t="s">
        <v>204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13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138"/>
      <c r="AW2" s="138"/>
      <c r="AX2" s="138"/>
      <c r="AY2" s="138"/>
      <c r="AZ2" s="138"/>
      <c r="BA2" s="138"/>
      <c r="BC2" s="138"/>
      <c r="BD2" s="138"/>
      <c r="BE2" s="138"/>
      <c r="BF2" s="138"/>
      <c r="BG2" s="138"/>
    </row>
    <row r="3" spans="1:59" ht="7.5" customHeight="1">
      <c r="A3" s="10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13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138"/>
      <c r="AW3" s="138"/>
      <c r="AX3" s="138"/>
      <c r="AY3" s="138"/>
      <c r="AZ3" s="138"/>
      <c r="BA3" s="138"/>
      <c r="BC3" s="138"/>
      <c r="BD3" s="138"/>
      <c r="BE3" s="138"/>
      <c r="BF3" s="138"/>
      <c r="BG3" s="138"/>
    </row>
    <row r="4" spans="1:59" ht="24">
      <c r="A4" s="198" t="s">
        <v>214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13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138"/>
      <c r="AW4" s="138"/>
      <c r="AX4" s="138"/>
      <c r="AY4" s="138"/>
      <c r="AZ4" s="138"/>
      <c r="BA4" s="138"/>
      <c r="BC4" s="138"/>
      <c r="BD4" s="138"/>
      <c r="BE4" s="138"/>
      <c r="BF4" s="138"/>
      <c r="BG4" s="138"/>
    </row>
    <row r="5" spans="1:59">
      <c r="A5" s="11" t="s">
        <v>206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13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138"/>
      <c r="AW5" s="138"/>
      <c r="AX5" s="138"/>
      <c r="AY5" s="138"/>
      <c r="AZ5" s="138"/>
      <c r="BA5" s="138"/>
      <c r="BC5" s="138"/>
      <c r="BD5" s="138"/>
      <c r="BE5" s="138"/>
      <c r="BF5" s="138"/>
      <c r="BG5" s="138"/>
    </row>
    <row r="6" spans="1:59">
      <c r="A6" s="3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13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138"/>
      <c r="AW6" s="138"/>
      <c r="AX6" s="138"/>
      <c r="AY6" s="138"/>
      <c r="AZ6" s="138"/>
      <c r="BA6" s="138"/>
      <c r="BC6" s="138"/>
      <c r="BD6" s="138"/>
      <c r="BE6" s="138"/>
      <c r="BF6" s="138"/>
      <c r="BG6" s="138"/>
    </row>
    <row r="7" spans="1:59" ht="28.5" customHeight="1">
      <c r="A7" s="206"/>
      <c r="B7" s="688" t="s">
        <v>177</v>
      </c>
      <c r="C7" s="688"/>
      <c r="D7" s="688"/>
      <c r="E7" s="688"/>
      <c r="F7" s="688"/>
      <c r="G7" s="688"/>
      <c r="H7" s="688"/>
      <c r="I7" s="688"/>
      <c r="J7" s="688"/>
      <c r="K7" s="688"/>
      <c r="L7" s="688"/>
      <c r="M7" s="688"/>
      <c r="N7" s="688"/>
      <c r="O7" s="688"/>
      <c r="P7" s="688"/>
      <c r="Q7" s="688"/>
      <c r="R7" s="688"/>
      <c r="S7" s="688"/>
      <c r="T7" s="688"/>
      <c r="U7" s="688"/>
      <c r="V7" s="688"/>
      <c r="W7" s="688"/>
      <c r="X7" s="688"/>
      <c r="Y7" s="688"/>
      <c r="Z7" s="688"/>
      <c r="AA7" s="688"/>
      <c r="AB7" s="688"/>
      <c r="AC7" s="688"/>
      <c r="AD7" s="688"/>
      <c r="AE7" s="520"/>
      <c r="AF7" s="95"/>
      <c r="AG7" s="689" t="s">
        <v>178</v>
      </c>
      <c r="AH7" s="689"/>
      <c r="AI7" s="689"/>
      <c r="AJ7" s="689"/>
      <c r="AK7" s="689"/>
      <c r="AL7" s="689"/>
      <c r="AM7" s="689"/>
      <c r="AN7" s="689"/>
      <c r="AO7" s="689"/>
      <c r="AP7" s="689"/>
      <c r="AQ7" s="689"/>
      <c r="AR7" s="689"/>
      <c r="AS7" s="689"/>
      <c r="AT7" s="689"/>
      <c r="AU7" s="521"/>
    </row>
    <row r="8" spans="1:59" ht="28.5" customHeight="1">
      <c r="A8" s="203" t="s">
        <v>0</v>
      </c>
      <c r="B8" s="204" t="s">
        <v>184</v>
      </c>
      <c r="C8" s="204" t="s">
        <v>185</v>
      </c>
      <c r="D8" s="205" t="s">
        <v>186</v>
      </c>
      <c r="E8" s="205" t="s">
        <v>187</v>
      </c>
      <c r="F8" s="205" t="s">
        <v>190</v>
      </c>
      <c r="G8" s="205" t="s">
        <v>188</v>
      </c>
      <c r="H8" s="205" t="s">
        <v>191</v>
      </c>
      <c r="I8" s="205" t="s">
        <v>212</v>
      </c>
      <c r="J8" s="205" t="s">
        <v>192</v>
      </c>
      <c r="K8" s="205" t="s">
        <v>193</v>
      </c>
      <c r="L8" s="205" t="s">
        <v>194</v>
      </c>
      <c r="M8" s="205" t="s">
        <v>195</v>
      </c>
      <c r="N8" s="205" t="s">
        <v>196</v>
      </c>
      <c r="O8" s="205" t="s">
        <v>197</v>
      </c>
      <c r="P8" s="205" t="s">
        <v>198</v>
      </c>
      <c r="Q8" s="205" t="s">
        <v>199</v>
      </c>
      <c r="R8" s="205" t="s">
        <v>200</v>
      </c>
      <c r="S8" s="205" t="s">
        <v>201</v>
      </c>
      <c r="T8" s="205" t="s">
        <v>202</v>
      </c>
      <c r="U8" s="205" t="s">
        <v>203</v>
      </c>
      <c r="V8" s="205" t="s">
        <v>295</v>
      </c>
      <c r="W8" s="205" t="s">
        <v>303</v>
      </c>
      <c r="X8" s="205" t="s">
        <v>310</v>
      </c>
      <c r="Y8" s="205" t="s">
        <v>321</v>
      </c>
      <c r="Z8" s="205" t="s">
        <v>335</v>
      </c>
      <c r="AA8" s="205" t="s">
        <v>339</v>
      </c>
      <c r="AB8" s="205" t="s">
        <v>354</v>
      </c>
      <c r="AC8" s="205" t="s">
        <v>361</v>
      </c>
      <c r="AD8" s="205" t="s">
        <v>381</v>
      </c>
      <c r="AE8" s="205" t="s">
        <v>398</v>
      </c>
      <c r="AF8" s="39"/>
      <c r="AG8" s="199" t="s">
        <v>199</v>
      </c>
      <c r="AH8" s="199" t="s">
        <v>200</v>
      </c>
      <c r="AI8" s="200" t="s">
        <v>201</v>
      </c>
      <c r="AJ8" s="200" t="s">
        <v>202</v>
      </c>
      <c r="AK8" s="200" t="s">
        <v>203</v>
      </c>
      <c r="AL8" s="200" t="s">
        <v>295</v>
      </c>
      <c r="AM8" s="200" t="s">
        <v>303</v>
      </c>
      <c r="AN8" s="200" t="s">
        <v>310</v>
      </c>
      <c r="AO8" s="200" t="s">
        <v>321</v>
      </c>
      <c r="AP8" s="200" t="s">
        <v>335</v>
      </c>
      <c r="AQ8" s="200" t="s">
        <v>339</v>
      </c>
      <c r="AR8" s="200" t="s">
        <v>354</v>
      </c>
      <c r="AS8" s="200" t="s">
        <v>361</v>
      </c>
      <c r="AT8" s="200" t="s">
        <v>381</v>
      </c>
      <c r="AU8" s="200" t="s">
        <v>398</v>
      </c>
    </row>
    <row r="9" spans="1:59">
      <c r="A9" s="96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8"/>
      <c r="S9" s="98"/>
      <c r="T9" s="98"/>
      <c r="U9" s="98"/>
      <c r="V9" s="98"/>
      <c r="W9" s="170"/>
      <c r="X9" s="170"/>
      <c r="Y9" s="170"/>
      <c r="Z9" s="170"/>
      <c r="AA9" s="170"/>
      <c r="AB9" s="170"/>
      <c r="AC9" s="170"/>
      <c r="AD9" s="170"/>
      <c r="AE9" s="170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</row>
    <row r="10" spans="1:59" ht="22.5" customHeight="1">
      <c r="A10" s="281" t="s">
        <v>69</v>
      </c>
      <c r="B10" s="282"/>
      <c r="C10" s="282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99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3"/>
      <c r="AU10" s="283"/>
    </row>
    <row r="11" spans="1:59">
      <c r="A11" s="100" t="s">
        <v>70</v>
      </c>
      <c r="B11" s="88">
        <v>3016572.9735068269</v>
      </c>
      <c r="C11" s="88">
        <v>2864115.3589323158</v>
      </c>
      <c r="D11" s="88">
        <v>6982174.7478124769</v>
      </c>
      <c r="E11" s="88">
        <v>3303043.0047700033</v>
      </c>
      <c r="F11" s="88">
        <v>9123821</v>
      </c>
      <c r="G11" s="88">
        <v>3642793.7123000026</v>
      </c>
      <c r="H11" s="88">
        <v>10927648</v>
      </c>
      <c r="I11" s="88">
        <v>3789223</v>
      </c>
      <c r="J11" s="32">
        <v>12872103</v>
      </c>
      <c r="K11" s="88">
        <v>5649836</v>
      </c>
      <c r="L11" s="32">
        <v>14553248</v>
      </c>
      <c r="M11" s="88">
        <v>5560396</v>
      </c>
      <c r="N11" s="32">
        <v>15171893</v>
      </c>
      <c r="O11" s="88">
        <v>6353621</v>
      </c>
      <c r="P11" s="32">
        <v>14817282</v>
      </c>
      <c r="Q11" s="88">
        <v>-4829270</v>
      </c>
      <c r="R11" s="32">
        <v>-1740299.1106908172</v>
      </c>
      <c r="S11" s="32">
        <v>11179489</v>
      </c>
      <c r="T11" s="32">
        <v>21130976</v>
      </c>
      <c r="U11" s="32">
        <v>6905880</v>
      </c>
      <c r="V11" s="32">
        <v>17928213</v>
      </c>
      <c r="W11" s="32">
        <v>4494612</v>
      </c>
      <c r="X11" s="32">
        <v>7105564</v>
      </c>
      <c r="Y11" s="32">
        <v>-2779240</v>
      </c>
      <c r="Z11" s="32">
        <v>69488</v>
      </c>
      <c r="AA11" s="32">
        <v>13862861</v>
      </c>
      <c r="AB11" s="32">
        <v>32879685</v>
      </c>
      <c r="AC11" s="32">
        <v>21629519</v>
      </c>
      <c r="AD11" s="32">
        <v>49132800</v>
      </c>
      <c r="AE11" s="32">
        <v>18369272</v>
      </c>
      <c r="AF11" s="32"/>
      <c r="AG11" s="88">
        <v>-5299049</v>
      </c>
      <c r="AH11" s="32">
        <v>-2603190</v>
      </c>
      <c r="AI11" s="32">
        <v>10622670</v>
      </c>
      <c r="AJ11" s="32">
        <v>19997615</v>
      </c>
      <c r="AK11" s="32">
        <v>6583865</v>
      </c>
      <c r="AL11" s="32">
        <v>16470490</v>
      </c>
      <c r="AM11" s="32">
        <v>4334315</v>
      </c>
      <c r="AN11" s="32">
        <v>5557156</v>
      </c>
      <c r="AO11" s="32">
        <v>-3619445</v>
      </c>
      <c r="AP11" s="32">
        <v>-931294</v>
      </c>
      <c r="AQ11" s="32">
        <v>12999877</v>
      </c>
      <c r="AR11" s="32">
        <v>30137455</v>
      </c>
      <c r="AS11" s="32">
        <v>19570963</v>
      </c>
      <c r="AT11" s="32">
        <v>44402514</v>
      </c>
      <c r="AU11" s="32">
        <v>15077669</v>
      </c>
    </row>
    <row r="12" spans="1:59">
      <c r="A12" s="101"/>
      <c r="B12" s="102"/>
      <c r="C12" s="102"/>
      <c r="D12" s="102"/>
      <c r="E12" s="102"/>
      <c r="F12" s="102"/>
      <c r="G12" s="102"/>
      <c r="H12" s="102"/>
      <c r="I12" s="102"/>
      <c r="J12" s="103"/>
      <c r="K12" s="103"/>
      <c r="L12" s="103"/>
      <c r="M12" s="103"/>
      <c r="N12" s="103"/>
      <c r="O12" s="103"/>
      <c r="P12" s="103"/>
      <c r="Q12" s="103"/>
    </row>
    <row r="13" spans="1:59">
      <c r="A13" s="100" t="s">
        <v>71</v>
      </c>
      <c r="B13" s="102"/>
      <c r="C13" s="102"/>
      <c r="D13" s="104"/>
      <c r="E13" s="104"/>
      <c r="F13" s="104"/>
      <c r="G13" s="104"/>
      <c r="H13" s="104"/>
      <c r="I13" s="104"/>
      <c r="J13" s="105"/>
      <c r="K13" s="105"/>
      <c r="L13" s="105"/>
      <c r="M13" s="105"/>
      <c r="N13" s="105"/>
      <c r="O13" s="105"/>
      <c r="P13" s="105"/>
      <c r="Q13" s="105"/>
    </row>
    <row r="14" spans="1:59">
      <c r="A14" s="106" t="s">
        <v>72</v>
      </c>
      <c r="B14" s="102">
        <v>19624.06207</v>
      </c>
      <c r="C14" s="102">
        <v>-19063.451579999994</v>
      </c>
      <c r="D14" s="102">
        <v>14999.337899999999</v>
      </c>
      <c r="E14" s="102">
        <v>25700</v>
      </c>
      <c r="F14" s="102">
        <v>72586</v>
      </c>
      <c r="G14" s="102">
        <v>22244</v>
      </c>
      <c r="H14" s="102">
        <v>93704</v>
      </c>
      <c r="I14" s="102">
        <v>10584</v>
      </c>
      <c r="J14" s="103">
        <v>53595</v>
      </c>
      <c r="K14" s="103">
        <v>156673</v>
      </c>
      <c r="L14" s="103">
        <v>262048</v>
      </c>
      <c r="M14" s="103">
        <v>42813</v>
      </c>
      <c r="N14" s="103">
        <v>21450</v>
      </c>
      <c r="O14" s="103">
        <v>65416</v>
      </c>
      <c r="P14" s="103">
        <v>26483</v>
      </c>
      <c r="Q14" s="103">
        <v>162422</v>
      </c>
      <c r="R14" s="103">
        <v>296667</v>
      </c>
      <c r="S14" s="103">
        <v>42125</v>
      </c>
      <c r="T14" s="103">
        <v>159897</v>
      </c>
      <c r="U14" s="103">
        <v>35226</v>
      </c>
      <c r="V14" s="103">
        <v>260038</v>
      </c>
      <c r="W14" s="103">
        <v>65796</v>
      </c>
      <c r="X14" s="103">
        <v>123187</v>
      </c>
      <c r="Y14" s="103">
        <v>707</v>
      </c>
      <c r="Z14" s="103">
        <v>-335841</v>
      </c>
      <c r="AA14" s="103">
        <v>-72246</v>
      </c>
      <c r="AB14" s="103">
        <v>-238174</v>
      </c>
      <c r="AC14" s="103">
        <v>-48224</v>
      </c>
      <c r="AD14" s="103">
        <v>-199106</v>
      </c>
      <c r="AE14" s="103">
        <v>-63700</v>
      </c>
      <c r="AF14" s="103"/>
      <c r="AG14" s="103">
        <v>162422</v>
      </c>
      <c r="AH14" s="103">
        <v>296667</v>
      </c>
      <c r="AI14" s="103">
        <v>42125</v>
      </c>
      <c r="AJ14" s="103">
        <v>159897</v>
      </c>
      <c r="AK14" s="103">
        <v>35226</v>
      </c>
      <c r="AL14" s="103">
        <v>260038</v>
      </c>
      <c r="AM14" s="103">
        <v>65796</v>
      </c>
      <c r="AN14" s="103">
        <v>123187</v>
      </c>
      <c r="AO14" s="103">
        <v>707</v>
      </c>
      <c r="AP14" s="103">
        <v>-335841</v>
      </c>
      <c r="AQ14" s="103">
        <v>-72246</v>
      </c>
      <c r="AR14" s="103">
        <v>-238174</v>
      </c>
      <c r="AS14" s="103">
        <v>-48224</v>
      </c>
      <c r="AT14" s="103">
        <v>-351745</v>
      </c>
      <c r="AU14" s="103">
        <v>-63700</v>
      </c>
    </row>
    <row r="15" spans="1:59">
      <c r="A15" s="106" t="s">
        <v>156</v>
      </c>
      <c r="B15" s="102"/>
      <c r="C15" s="102"/>
      <c r="D15" s="102"/>
      <c r="E15" s="102">
        <v>0</v>
      </c>
      <c r="F15" s="102"/>
      <c r="G15" s="102">
        <v>0</v>
      </c>
      <c r="H15" s="102"/>
      <c r="I15" s="102">
        <v>0</v>
      </c>
      <c r="J15" s="103"/>
      <c r="K15" s="103">
        <v>0</v>
      </c>
      <c r="L15" s="103"/>
      <c r="M15" s="103">
        <v>0</v>
      </c>
      <c r="N15" s="103">
        <v>26009</v>
      </c>
      <c r="O15" s="103">
        <v>0</v>
      </c>
      <c r="P15" s="103" t="s">
        <v>158</v>
      </c>
      <c r="Q15" s="103">
        <v>8283</v>
      </c>
      <c r="R15" s="103">
        <v>13446</v>
      </c>
      <c r="S15" s="103">
        <v>4672</v>
      </c>
      <c r="T15" s="103">
        <v>4672</v>
      </c>
      <c r="U15" s="103">
        <v>0</v>
      </c>
      <c r="V15" s="103">
        <v>121</v>
      </c>
      <c r="W15" s="103">
        <v>-8195</v>
      </c>
      <c r="X15" s="103">
        <v>-4307</v>
      </c>
      <c r="Y15" s="103">
        <v>14344</v>
      </c>
      <c r="Z15" s="103">
        <v>33397</v>
      </c>
      <c r="AA15" s="103">
        <v>363</v>
      </c>
      <c r="AB15" s="103">
        <v>13706</v>
      </c>
      <c r="AC15" s="103">
        <v>26</v>
      </c>
      <c r="AD15" s="103">
        <v>2970</v>
      </c>
      <c r="AE15" s="103">
        <v>6</v>
      </c>
      <c r="AF15" s="103"/>
      <c r="AG15" s="103">
        <v>8283</v>
      </c>
      <c r="AH15" s="103">
        <v>13446</v>
      </c>
      <c r="AI15" s="103">
        <v>4672</v>
      </c>
      <c r="AJ15" s="103">
        <v>4672</v>
      </c>
      <c r="AK15" s="103" t="s">
        <v>158</v>
      </c>
      <c r="AL15" s="103">
        <v>121</v>
      </c>
      <c r="AM15" s="103">
        <v>-8195</v>
      </c>
      <c r="AN15" s="103">
        <v>-4307</v>
      </c>
      <c r="AO15" s="103">
        <v>14344</v>
      </c>
      <c r="AP15" s="103">
        <v>33397</v>
      </c>
      <c r="AQ15" s="103">
        <v>363</v>
      </c>
      <c r="AR15" s="103">
        <v>13706</v>
      </c>
      <c r="AS15" s="103">
        <v>26</v>
      </c>
      <c r="AT15" s="103">
        <v>2970</v>
      </c>
      <c r="AU15" s="103">
        <v>6</v>
      </c>
    </row>
    <row r="16" spans="1:59">
      <c r="A16" s="106" t="s">
        <v>181</v>
      </c>
      <c r="B16" s="102"/>
      <c r="C16" s="102"/>
      <c r="D16" s="102"/>
      <c r="E16" s="102">
        <v>0</v>
      </c>
      <c r="F16" s="102"/>
      <c r="G16" s="102">
        <v>0</v>
      </c>
      <c r="H16" s="102"/>
      <c r="I16" s="102">
        <v>0</v>
      </c>
      <c r="J16" s="103"/>
      <c r="K16" s="103">
        <v>0</v>
      </c>
      <c r="L16" s="103"/>
      <c r="M16" s="103">
        <v>0</v>
      </c>
      <c r="N16" s="103"/>
      <c r="O16" s="103">
        <v>0</v>
      </c>
      <c r="P16" s="103"/>
      <c r="Q16" s="103">
        <v>0</v>
      </c>
      <c r="R16" s="103">
        <v>0</v>
      </c>
      <c r="S16" s="103">
        <v>0</v>
      </c>
      <c r="T16" s="103" t="s">
        <v>158</v>
      </c>
      <c r="U16" s="103">
        <v>0</v>
      </c>
      <c r="V16" s="103">
        <v>0</v>
      </c>
      <c r="W16" s="103">
        <v>0</v>
      </c>
      <c r="X16" s="103">
        <v>0</v>
      </c>
      <c r="Y16" s="103">
        <v>0</v>
      </c>
      <c r="Z16" s="103">
        <v>0</v>
      </c>
      <c r="AA16" s="103">
        <v>0</v>
      </c>
      <c r="AB16" s="103">
        <v>0</v>
      </c>
      <c r="AC16" s="103">
        <v>0</v>
      </c>
      <c r="AD16" s="103">
        <v>0</v>
      </c>
      <c r="AE16" s="103">
        <v>0</v>
      </c>
      <c r="AF16" s="103"/>
      <c r="AG16" s="103">
        <v>125984</v>
      </c>
      <c r="AH16" s="103">
        <v>121636</v>
      </c>
      <c r="AI16" s="103">
        <v>5582</v>
      </c>
      <c r="AJ16" s="103">
        <v>-41448</v>
      </c>
      <c r="AK16" s="103">
        <v>-21379</v>
      </c>
      <c r="AL16" s="103">
        <v>-23713</v>
      </c>
      <c r="AM16" s="103">
        <v>-26543</v>
      </c>
      <c r="AN16" s="103">
        <v>-141889</v>
      </c>
      <c r="AO16" s="103">
        <v>-241070</v>
      </c>
      <c r="AP16" s="103">
        <v>-1202994</v>
      </c>
      <c r="AQ16" s="103">
        <v>-558751</v>
      </c>
      <c r="AR16" s="103">
        <v>-662142</v>
      </c>
      <c r="AS16" s="103">
        <v>38439</v>
      </c>
      <c r="AT16" s="103">
        <v>-210704</v>
      </c>
      <c r="AU16" s="103">
        <v>-335593</v>
      </c>
    </row>
    <row r="17" spans="1:47">
      <c r="A17" s="106" t="s">
        <v>73</v>
      </c>
      <c r="B17" s="102">
        <v>41549.243179999998</v>
      </c>
      <c r="C17" s="102">
        <v>0</v>
      </c>
      <c r="D17" s="102">
        <v>0</v>
      </c>
      <c r="E17" s="102">
        <v>0</v>
      </c>
      <c r="F17" s="102">
        <v>-633</v>
      </c>
      <c r="G17" s="102">
        <v>0</v>
      </c>
      <c r="H17" s="102">
        <v>840</v>
      </c>
      <c r="I17" s="102">
        <v>0</v>
      </c>
      <c r="J17" s="103">
        <v>65722</v>
      </c>
      <c r="K17" s="103">
        <v>1279</v>
      </c>
      <c r="L17" s="103">
        <v>1279</v>
      </c>
      <c r="M17" s="103">
        <v>19666</v>
      </c>
      <c r="N17" s="103">
        <v>0</v>
      </c>
      <c r="O17" s="103">
        <v>0</v>
      </c>
      <c r="P17" s="103"/>
      <c r="Q17" s="103">
        <v>125984</v>
      </c>
      <c r="R17" s="103">
        <v>125985</v>
      </c>
      <c r="S17" s="103">
        <v>-4.1140000001178123E-2</v>
      </c>
      <c r="T17" s="103" t="s">
        <v>158</v>
      </c>
      <c r="U17" s="103">
        <v>0</v>
      </c>
      <c r="V17" s="103">
        <v>0</v>
      </c>
      <c r="W17" s="103">
        <v>-96046</v>
      </c>
      <c r="X17" s="103">
        <v>-525</v>
      </c>
      <c r="Y17" s="103">
        <v>-11915</v>
      </c>
      <c r="Z17" s="103">
        <v>0</v>
      </c>
      <c r="AA17" s="103">
        <v>0</v>
      </c>
      <c r="AB17" s="103">
        <v>-100000</v>
      </c>
      <c r="AC17" s="103">
        <v>0</v>
      </c>
      <c r="AD17" s="103">
        <v>0</v>
      </c>
      <c r="AE17" s="103">
        <v>0</v>
      </c>
      <c r="AF17" s="103"/>
      <c r="AG17" s="103">
        <v>0</v>
      </c>
      <c r="AH17" s="103">
        <v>0</v>
      </c>
      <c r="AI17" s="103">
        <v>0</v>
      </c>
      <c r="AJ17" s="103">
        <v>0</v>
      </c>
      <c r="AK17" s="103">
        <v>0</v>
      </c>
      <c r="AL17" s="103">
        <v>0</v>
      </c>
      <c r="AM17" s="103">
        <v>0</v>
      </c>
      <c r="AN17" s="103">
        <v>0</v>
      </c>
      <c r="AO17" s="103">
        <v>0</v>
      </c>
      <c r="AP17" s="103">
        <v>0</v>
      </c>
      <c r="AQ17" s="103">
        <v>0</v>
      </c>
      <c r="AR17" s="103">
        <v>0</v>
      </c>
      <c r="AS17" s="103">
        <v>0</v>
      </c>
      <c r="AT17" s="103">
        <v>0</v>
      </c>
      <c r="AU17" s="103">
        <v>0</v>
      </c>
    </row>
    <row r="18" spans="1:47">
      <c r="A18" s="106" t="s">
        <v>23</v>
      </c>
      <c r="B18" s="102">
        <v>986275.97109999997</v>
      </c>
      <c r="C18" s="102">
        <v>1310777.5874600001</v>
      </c>
      <c r="D18" s="102">
        <v>3217459.3126099999</v>
      </c>
      <c r="E18" s="102">
        <v>2001150</v>
      </c>
      <c r="F18" s="102">
        <v>4341902</v>
      </c>
      <c r="G18" s="102">
        <v>2934156</v>
      </c>
      <c r="H18" s="102">
        <v>6910890</v>
      </c>
      <c r="I18" s="102">
        <v>5352540</v>
      </c>
      <c r="J18" s="103">
        <v>10044858</v>
      </c>
      <c r="K18" s="103">
        <v>5085556</v>
      </c>
      <c r="L18" s="103">
        <v>10084573</v>
      </c>
      <c r="M18" s="103">
        <v>5638086</v>
      </c>
      <c r="N18" s="103">
        <v>10942820</v>
      </c>
      <c r="O18" s="103">
        <v>4736684</v>
      </c>
      <c r="P18" s="103">
        <v>9699272</v>
      </c>
      <c r="Q18" s="103">
        <v>6301591</v>
      </c>
      <c r="R18" s="103">
        <v>13071872</v>
      </c>
      <c r="S18" s="103">
        <v>3817573</v>
      </c>
      <c r="T18" s="103">
        <v>6795768</v>
      </c>
      <c r="U18" s="103">
        <v>2651151</v>
      </c>
      <c r="V18" s="103">
        <v>5754282</v>
      </c>
      <c r="W18" s="103">
        <v>3509047</v>
      </c>
      <c r="X18" s="103">
        <v>6562433</v>
      </c>
      <c r="Y18" s="103">
        <v>3236667</v>
      </c>
      <c r="Z18" s="103">
        <v>10154366</v>
      </c>
      <c r="AA18" s="103">
        <v>7357821</v>
      </c>
      <c r="AB18" s="103">
        <v>14247764</v>
      </c>
      <c r="AC18" s="103">
        <v>6600419</v>
      </c>
      <c r="AD18" s="103">
        <v>13168288</v>
      </c>
      <c r="AE18" s="103">
        <v>7745547</v>
      </c>
      <c r="AF18" s="103"/>
      <c r="AG18" s="103">
        <v>7699134</v>
      </c>
      <c r="AH18" s="103">
        <v>15866946</v>
      </c>
      <c r="AI18" s="103">
        <v>5177821</v>
      </c>
      <c r="AJ18" s="103">
        <v>9512254</v>
      </c>
      <c r="AK18" s="103">
        <v>4031379</v>
      </c>
      <c r="AL18" s="103">
        <v>9323651</v>
      </c>
      <c r="AM18" s="103">
        <v>5979710</v>
      </c>
      <c r="AN18" s="103">
        <v>11684186</v>
      </c>
      <c r="AO18" s="103">
        <v>5745937</v>
      </c>
      <c r="AP18" s="103">
        <v>16027989</v>
      </c>
      <c r="AQ18" s="103">
        <v>12333101</v>
      </c>
      <c r="AR18" s="103">
        <v>25284992</v>
      </c>
      <c r="AS18" s="103">
        <v>14821130</v>
      </c>
      <c r="AT18" s="103">
        <v>31172005</v>
      </c>
      <c r="AU18" s="103">
        <v>19247004</v>
      </c>
    </row>
    <row r="19" spans="1:47">
      <c r="A19" s="106" t="s">
        <v>24</v>
      </c>
      <c r="B19" s="102">
        <v>-7172.7696500000002</v>
      </c>
      <c r="C19" s="102">
        <v>-23293.64687</v>
      </c>
      <c r="D19" s="102">
        <v>-77778.516040000002</v>
      </c>
      <c r="E19" s="102">
        <v>-50243</v>
      </c>
      <c r="F19" s="102">
        <v>-82153</v>
      </c>
      <c r="G19" s="102">
        <v>-38075</v>
      </c>
      <c r="H19" s="102">
        <v>-99821</v>
      </c>
      <c r="I19" s="102">
        <v>-254672</v>
      </c>
      <c r="J19" s="103">
        <v>-767905</v>
      </c>
      <c r="K19" s="103">
        <v>-633265</v>
      </c>
      <c r="L19" s="103">
        <v>-851813</v>
      </c>
      <c r="M19" s="103">
        <v>-237278</v>
      </c>
      <c r="N19" s="103">
        <v>-445751</v>
      </c>
      <c r="O19" s="103">
        <v>-137263</v>
      </c>
      <c r="P19" s="103">
        <v>-608472</v>
      </c>
      <c r="Q19" s="103">
        <v>-1621282</v>
      </c>
      <c r="R19" s="103">
        <v>-3812173.4502300001</v>
      </c>
      <c r="S19" s="103">
        <v>-458103</v>
      </c>
      <c r="T19" s="103">
        <v>-578438</v>
      </c>
      <c r="U19" s="103">
        <v>-320387</v>
      </c>
      <c r="V19" s="103">
        <v>-831689</v>
      </c>
      <c r="W19" s="103">
        <v>-1054387</v>
      </c>
      <c r="X19" s="103">
        <v>-1638101</v>
      </c>
      <c r="Y19" s="103">
        <v>-793492</v>
      </c>
      <c r="Z19" s="103">
        <v>-3513305</v>
      </c>
      <c r="AA19" s="103">
        <v>-3029229</v>
      </c>
      <c r="AB19" s="103">
        <v>-5579295</v>
      </c>
      <c r="AC19" s="103">
        <v>-2642580</v>
      </c>
      <c r="AD19" s="103">
        <v>-5377898</v>
      </c>
      <c r="AE19" s="103">
        <v>-2654201</v>
      </c>
      <c r="AF19" s="103"/>
      <c r="AG19" s="103">
        <v>-1628573</v>
      </c>
      <c r="AH19" s="103">
        <v>-3827178</v>
      </c>
      <c r="AI19" s="103">
        <v>-458103</v>
      </c>
      <c r="AJ19" s="103">
        <v>-609970</v>
      </c>
      <c r="AK19" s="103">
        <v>-320387</v>
      </c>
      <c r="AL19" s="103">
        <v>-895365</v>
      </c>
      <c r="AM19" s="103">
        <v>-1069218</v>
      </c>
      <c r="AN19" s="103">
        <v>-1665750</v>
      </c>
      <c r="AO19" s="103">
        <v>-803042</v>
      </c>
      <c r="AP19" s="103">
        <v>-3543890</v>
      </c>
      <c r="AQ19" s="103">
        <v>-3042138</v>
      </c>
      <c r="AR19" s="103">
        <v>-5604648</v>
      </c>
      <c r="AS19" s="103">
        <v>-2651134</v>
      </c>
      <c r="AT19" s="103">
        <v>-5393430</v>
      </c>
      <c r="AU19" s="103">
        <v>-2668035</v>
      </c>
    </row>
    <row r="20" spans="1:47">
      <c r="A20" s="106" t="s">
        <v>180</v>
      </c>
      <c r="B20" s="102">
        <v>71895.808143989925</v>
      </c>
      <c r="C20" s="102">
        <v>191182.98718999999</v>
      </c>
      <c r="D20" s="102">
        <v>42399.393075562468</v>
      </c>
      <c r="E20" s="102">
        <v>67469</v>
      </c>
      <c r="F20" s="102">
        <v>131382</v>
      </c>
      <c r="G20" s="102">
        <v>159307</v>
      </c>
      <c r="H20" s="102">
        <v>255357</v>
      </c>
      <c r="I20" s="102">
        <v>139103</v>
      </c>
      <c r="J20" s="103">
        <v>-38709</v>
      </c>
      <c r="K20" s="103">
        <v>384475</v>
      </c>
      <c r="L20" s="103">
        <v>325443</v>
      </c>
      <c r="M20" s="103">
        <v>-57479</v>
      </c>
      <c r="N20" s="103">
        <v>-333945</v>
      </c>
      <c r="O20" s="103">
        <v>255522</v>
      </c>
      <c r="P20" s="103">
        <v>397251</v>
      </c>
      <c r="Q20" s="103">
        <v>145671</v>
      </c>
      <c r="R20" s="103">
        <v>411398</v>
      </c>
      <c r="S20" s="103">
        <v>-109044</v>
      </c>
      <c r="T20" s="103">
        <v>595286</v>
      </c>
      <c r="U20" s="103">
        <v>-271931</v>
      </c>
      <c r="V20" s="103">
        <v>-402707</v>
      </c>
      <c r="W20" s="103">
        <v>308565</v>
      </c>
      <c r="X20" s="103">
        <v>-528237</v>
      </c>
      <c r="Y20" s="103">
        <v>418943</v>
      </c>
      <c r="Z20" s="103">
        <v>-186584</v>
      </c>
      <c r="AA20" s="103">
        <v>-348498</v>
      </c>
      <c r="AB20" s="103">
        <v>-612504</v>
      </c>
      <c r="AC20" s="103">
        <v>7053</v>
      </c>
      <c r="AD20" s="103">
        <v>-60203</v>
      </c>
      <c r="AE20" s="103">
        <v>-135251</v>
      </c>
      <c r="AF20" s="103"/>
      <c r="AG20" s="103">
        <v>145671</v>
      </c>
      <c r="AH20" s="103">
        <v>411398</v>
      </c>
      <c r="AI20" s="103">
        <v>-109044</v>
      </c>
      <c r="AJ20" s="103">
        <v>595286</v>
      </c>
      <c r="AK20" s="103">
        <v>-271931</v>
      </c>
      <c r="AL20" s="103">
        <v>-402707</v>
      </c>
      <c r="AM20" s="103">
        <v>308565</v>
      </c>
      <c r="AN20" s="103">
        <v>-528237</v>
      </c>
      <c r="AO20" s="103">
        <v>418943</v>
      </c>
      <c r="AP20" s="103">
        <v>-186584</v>
      </c>
      <c r="AQ20" s="103">
        <v>-348498</v>
      </c>
      <c r="AR20" s="103">
        <v>-612504</v>
      </c>
      <c r="AS20" s="103">
        <v>7053</v>
      </c>
      <c r="AT20" s="103">
        <v>-60203</v>
      </c>
      <c r="AU20" s="103">
        <v>-135251</v>
      </c>
    </row>
    <row r="21" spans="1:47">
      <c r="A21" s="106" t="s">
        <v>74</v>
      </c>
      <c r="B21" s="102">
        <v>2622.2660000000001</v>
      </c>
      <c r="C21" s="102">
        <v>24744.53901</v>
      </c>
      <c r="D21" s="102">
        <v>-3638.8286800000001</v>
      </c>
      <c r="E21" s="102">
        <v>62720</v>
      </c>
      <c r="F21" s="102">
        <v>34606</v>
      </c>
      <c r="G21" s="102">
        <v>37350</v>
      </c>
      <c r="H21" s="102">
        <v>15073</v>
      </c>
      <c r="I21" s="102">
        <v>192204</v>
      </c>
      <c r="J21" s="103">
        <v>194664</v>
      </c>
      <c r="K21" s="103">
        <v>175427</v>
      </c>
      <c r="L21" s="103">
        <v>178504</v>
      </c>
      <c r="M21" s="103">
        <v>190474</v>
      </c>
      <c r="N21" s="103">
        <v>221491</v>
      </c>
      <c r="O21" s="103">
        <v>81183</v>
      </c>
      <c r="P21" s="103">
        <v>109168</v>
      </c>
      <c r="Q21" s="103">
        <v>-173386</v>
      </c>
      <c r="R21" s="103">
        <v>53173</v>
      </c>
      <c r="S21" s="103">
        <v>-1371</v>
      </c>
      <c r="T21" s="103">
        <v>19371</v>
      </c>
      <c r="U21" s="103">
        <v>70376</v>
      </c>
      <c r="V21" s="103">
        <v>0</v>
      </c>
      <c r="W21" s="103">
        <v>86209</v>
      </c>
      <c r="X21" s="103">
        <v>201907</v>
      </c>
      <c r="Y21" s="103">
        <v>44078</v>
      </c>
      <c r="Z21" s="103">
        <v>404796</v>
      </c>
      <c r="AA21" s="103">
        <v>136219</v>
      </c>
      <c r="AB21" s="103">
        <v>404233</v>
      </c>
      <c r="AC21" s="103">
        <v>-54611</v>
      </c>
      <c r="AD21" s="103">
        <v>1183</v>
      </c>
      <c r="AE21" s="103">
        <v>-10918</v>
      </c>
      <c r="AF21" s="103"/>
      <c r="AG21" s="103">
        <v>-173386</v>
      </c>
      <c r="AH21" s="103">
        <v>53173</v>
      </c>
      <c r="AI21" s="103">
        <v>0</v>
      </c>
      <c r="AJ21" s="103">
        <v>0</v>
      </c>
      <c r="AK21" s="103">
        <v>0</v>
      </c>
      <c r="AL21" s="103">
        <v>0</v>
      </c>
      <c r="AM21" s="103">
        <v>86209</v>
      </c>
      <c r="AN21" s="103">
        <v>201907</v>
      </c>
      <c r="AO21" s="103">
        <v>44078</v>
      </c>
      <c r="AP21" s="103">
        <v>404796</v>
      </c>
      <c r="AQ21" s="103">
        <v>136219</v>
      </c>
      <c r="AR21" s="103">
        <v>404233</v>
      </c>
      <c r="AS21" s="103">
        <v>-54611</v>
      </c>
      <c r="AT21" s="103">
        <v>1183</v>
      </c>
      <c r="AU21" s="103">
        <v>-10918</v>
      </c>
    </row>
    <row r="22" spans="1:47">
      <c r="A22" s="106" t="s">
        <v>75</v>
      </c>
      <c r="B22" s="102">
        <v>1911306.1949999996</v>
      </c>
      <c r="C22" s="102">
        <v>1963551.0474199997</v>
      </c>
      <c r="D22" s="102">
        <v>1576363.6857999999</v>
      </c>
      <c r="E22" s="102">
        <v>1079128</v>
      </c>
      <c r="F22" s="102">
        <v>2312255</v>
      </c>
      <c r="G22" s="102">
        <v>1695354</v>
      </c>
      <c r="H22" s="102">
        <v>3658953</v>
      </c>
      <c r="I22" s="102">
        <v>2689606</v>
      </c>
      <c r="J22" s="103">
        <v>5686264</v>
      </c>
      <c r="K22" s="103">
        <v>3600088</v>
      </c>
      <c r="L22" s="103">
        <v>7694569</v>
      </c>
      <c r="M22" s="103">
        <v>4738653</v>
      </c>
      <c r="N22" s="103">
        <v>9691447</v>
      </c>
      <c r="O22" s="103">
        <v>6085095</v>
      </c>
      <c r="P22" s="103">
        <v>12109707</v>
      </c>
      <c r="Q22" s="103">
        <v>7387784</v>
      </c>
      <c r="R22" s="103">
        <v>14708040.040860817</v>
      </c>
      <c r="S22" s="103">
        <v>44786</v>
      </c>
      <c r="T22" s="103">
        <v>67146.637000000002</v>
      </c>
      <c r="U22" s="103">
        <v>340172</v>
      </c>
      <c r="V22" s="103">
        <v>16057364</v>
      </c>
      <c r="W22" s="103">
        <v>8816663</v>
      </c>
      <c r="X22" s="103">
        <v>18234274</v>
      </c>
      <c r="Y22" s="103">
        <v>8589734</v>
      </c>
      <c r="Z22" s="103">
        <v>19681965</v>
      </c>
      <c r="AA22" s="103">
        <v>11512510</v>
      </c>
      <c r="AB22" s="103">
        <v>23658848</v>
      </c>
      <c r="AC22" s="103">
        <v>12585666</v>
      </c>
      <c r="AD22" s="103">
        <v>26283008</v>
      </c>
      <c r="AE22" s="103">
        <v>15794884</v>
      </c>
      <c r="AF22" s="103"/>
      <c r="AG22" s="103">
        <v>9234868</v>
      </c>
      <c r="AH22" s="103">
        <v>18439679</v>
      </c>
      <c r="AI22" s="103">
        <v>9239580</v>
      </c>
      <c r="AJ22" s="103">
        <v>18540233</v>
      </c>
      <c r="AK22" s="103">
        <v>9754249</v>
      </c>
      <c r="AL22" s="103">
        <v>21626854</v>
      </c>
      <c r="AM22" s="103">
        <v>12695461</v>
      </c>
      <c r="AN22" s="103">
        <v>25930430</v>
      </c>
      <c r="AO22" s="103">
        <v>12185680</v>
      </c>
      <c r="AP22" s="103">
        <v>28086941</v>
      </c>
      <c r="AQ22" s="103">
        <v>17270028</v>
      </c>
      <c r="AR22" s="103">
        <v>35257569</v>
      </c>
      <c r="AS22" s="103">
        <v>20333651</v>
      </c>
      <c r="AT22" s="103">
        <v>42707010</v>
      </c>
      <c r="AU22" s="103">
        <v>26584058</v>
      </c>
    </row>
    <row r="23" spans="1:47">
      <c r="A23" s="106" t="s">
        <v>313</v>
      </c>
      <c r="B23" s="102">
        <v>0</v>
      </c>
      <c r="C23" s="102">
        <v>-44199.792872311373</v>
      </c>
      <c r="D23" s="102">
        <v>-400.82899002570775</v>
      </c>
      <c r="E23" s="102" t="s">
        <v>215</v>
      </c>
      <c r="F23" s="102">
        <v>0</v>
      </c>
      <c r="G23" s="102" t="s">
        <v>215</v>
      </c>
      <c r="H23" s="102"/>
      <c r="I23" s="102" t="s">
        <v>215</v>
      </c>
      <c r="J23" s="103"/>
      <c r="K23" s="103" t="s">
        <v>215</v>
      </c>
      <c r="L23" s="103"/>
      <c r="M23" s="103" t="s">
        <v>215</v>
      </c>
      <c r="N23" s="103"/>
      <c r="O23" s="103" t="s">
        <v>215</v>
      </c>
      <c r="P23" s="103"/>
      <c r="Q23" s="103">
        <v>0</v>
      </c>
      <c r="R23" s="103">
        <v>0</v>
      </c>
      <c r="S23" s="103">
        <v>7376271.30559</v>
      </c>
      <c r="T23" s="103">
        <v>14724444</v>
      </c>
      <c r="U23" s="103">
        <v>7615898</v>
      </c>
      <c r="V23" s="103">
        <v>-163906</v>
      </c>
      <c r="W23" s="103">
        <v>0</v>
      </c>
      <c r="X23" s="103">
        <v>2322241</v>
      </c>
      <c r="Y23" s="103">
        <v>183744</v>
      </c>
      <c r="Z23" s="103">
        <v>6908421</v>
      </c>
      <c r="AA23" s="103">
        <v>51489</v>
      </c>
      <c r="AB23" s="103">
        <v>2838114</v>
      </c>
      <c r="AC23" s="103">
        <v>473129</v>
      </c>
      <c r="AD23" s="103">
        <v>516637</v>
      </c>
      <c r="AE23" s="103">
        <v>49098.027719999998</v>
      </c>
      <c r="AF23" s="103"/>
      <c r="AG23" s="103">
        <v>0</v>
      </c>
      <c r="AH23" s="103">
        <v>0</v>
      </c>
      <c r="AI23" s="103">
        <v>0</v>
      </c>
      <c r="AJ23" s="103">
        <v>0</v>
      </c>
      <c r="AK23" s="103">
        <v>0</v>
      </c>
      <c r="AL23" s="103">
        <v>-163906</v>
      </c>
      <c r="AM23" s="103">
        <v>0</v>
      </c>
      <c r="AN23" s="103">
        <v>2322241</v>
      </c>
      <c r="AO23" s="103">
        <v>183744</v>
      </c>
      <c r="AP23" s="103">
        <v>7030170</v>
      </c>
      <c r="AQ23" s="103">
        <v>51489</v>
      </c>
      <c r="AR23" s="103">
        <v>2817766</v>
      </c>
      <c r="AS23" s="103">
        <v>473129</v>
      </c>
      <c r="AT23" s="103">
        <v>508353</v>
      </c>
      <c r="AU23" s="103">
        <v>49098</v>
      </c>
    </row>
    <row r="24" spans="1:47">
      <c r="A24" s="106" t="s">
        <v>296</v>
      </c>
      <c r="B24" s="102"/>
      <c r="C24" s="102"/>
      <c r="D24" s="102"/>
      <c r="E24" s="102"/>
      <c r="F24" s="102"/>
      <c r="G24" s="102"/>
      <c r="H24" s="102"/>
      <c r="I24" s="102"/>
      <c r="J24" s="103"/>
      <c r="K24" s="103"/>
      <c r="L24" s="103"/>
      <c r="M24" s="103"/>
      <c r="N24" s="103"/>
      <c r="O24" s="103"/>
      <c r="P24" s="103"/>
      <c r="Q24" s="103">
        <v>0</v>
      </c>
      <c r="R24" s="103">
        <v>0</v>
      </c>
      <c r="S24" s="103">
        <v>0</v>
      </c>
      <c r="T24" s="103">
        <v>0</v>
      </c>
      <c r="U24" s="103">
        <v>0</v>
      </c>
      <c r="V24" s="103">
        <v>497625</v>
      </c>
      <c r="W24" s="103">
        <v>0</v>
      </c>
      <c r="X24" s="103">
        <v>51914</v>
      </c>
      <c r="Y24" s="103">
        <v>199624</v>
      </c>
      <c r="Z24" s="103">
        <v>270193</v>
      </c>
      <c r="AA24" s="103">
        <v>-21088</v>
      </c>
      <c r="AB24" s="103">
        <v>77840</v>
      </c>
      <c r="AC24" s="103">
        <v>-115505</v>
      </c>
      <c r="AD24" s="103">
        <v>-77496</v>
      </c>
      <c r="AE24" s="103">
        <v>0</v>
      </c>
      <c r="AF24" s="103"/>
      <c r="AG24" s="103">
        <v>0</v>
      </c>
      <c r="AH24" s="103">
        <v>0</v>
      </c>
      <c r="AI24" s="103">
        <v>271959</v>
      </c>
      <c r="AJ24" s="103">
        <v>0</v>
      </c>
      <c r="AK24" s="103">
        <v>589195</v>
      </c>
      <c r="AL24" s="103">
        <v>523448</v>
      </c>
      <c r="AM24" s="103">
        <v>0</v>
      </c>
      <c r="AN24" s="103">
        <v>-163122</v>
      </c>
      <c r="AO24" s="103">
        <v>633701</v>
      </c>
      <c r="AP24" s="103">
        <v>751237</v>
      </c>
      <c r="AQ24" s="103">
        <v>-95808</v>
      </c>
      <c r="AR24" s="103">
        <v>188445</v>
      </c>
      <c r="AS24" s="103">
        <v>-452294</v>
      </c>
      <c r="AT24" s="103">
        <v>-419927</v>
      </c>
      <c r="AU24" s="103">
        <v>0</v>
      </c>
    </row>
    <row r="25" spans="1:47">
      <c r="A25" s="106" t="s">
        <v>76</v>
      </c>
      <c r="B25" s="102">
        <v>-33493.751199999329</v>
      </c>
      <c r="C25" s="102">
        <v>0</v>
      </c>
      <c r="D25" s="102">
        <v>0</v>
      </c>
      <c r="E25" s="102">
        <v>0</v>
      </c>
      <c r="F25" s="102"/>
      <c r="G25" s="102">
        <v>0</v>
      </c>
      <c r="H25" s="102"/>
      <c r="I25" s="102">
        <v>0</v>
      </c>
      <c r="J25" s="103"/>
      <c r="K25" s="103">
        <v>0</v>
      </c>
      <c r="L25" s="103"/>
      <c r="M25" s="103">
        <v>0</v>
      </c>
      <c r="N25" s="103"/>
      <c r="O25" s="103">
        <v>0</v>
      </c>
      <c r="P25" s="103"/>
      <c r="Q25" s="103">
        <v>0</v>
      </c>
      <c r="R25" s="103">
        <v>0</v>
      </c>
      <c r="S25" s="9">
        <v>186743</v>
      </c>
      <c r="T25" s="103">
        <v>0</v>
      </c>
      <c r="U25" s="9">
        <v>610400</v>
      </c>
      <c r="V25" s="9">
        <v>0</v>
      </c>
      <c r="W25" s="9">
        <v>-356635</v>
      </c>
      <c r="X25" s="103">
        <v>0</v>
      </c>
      <c r="Y25" s="103">
        <v>0</v>
      </c>
      <c r="Z25" s="103">
        <v>0</v>
      </c>
      <c r="AA25" s="103">
        <v>0</v>
      </c>
      <c r="AB25" s="103">
        <v>0</v>
      </c>
      <c r="AC25" s="103">
        <v>0</v>
      </c>
      <c r="AD25" s="103">
        <v>0</v>
      </c>
      <c r="AE25" s="103">
        <v>-25136</v>
      </c>
      <c r="AG25" s="103">
        <v>-87565</v>
      </c>
      <c r="AH25" s="103">
        <v>-102355</v>
      </c>
      <c r="AI25" s="103">
        <v>0</v>
      </c>
      <c r="AJ25" s="103">
        <v>138977</v>
      </c>
      <c r="AK25" s="103">
        <v>0</v>
      </c>
      <c r="AL25" s="103">
        <v>0</v>
      </c>
      <c r="AM25" s="103">
        <v>-1254186</v>
      </c>
      <c r="AN25" s="103">
        <v>0</v>
      </c>
      <c r="AO25" s="103">
        <v>0</v>
      </c>
      <c r="AP25" s="103">
        <v>0</v>
      </c>
      <c r="AQ25" s="103">
        <v>0</v>
      </c>
      <c r="AR25" s="103">
        <v>0</v>
      </c>
      <c r="AS25" s="103">
        <v>0</v>
      </c>
      <c r="AT25" s="103">
        <v>0</v>
      </c>
      <c r="AU25" s="103">
        <v>-279</v>
      </c>
    </row>
    <row r="26" spans="1:47">
      <c r="A26" s="106" t="s">
        <v>280</v>
      </c>
      <c r="B26" s="102"/>
      <c r="C26" s="102"/>
      <c r="D26" s="102"/>
      <c r="E26" s="102"/>
      <c r="F26" s="102"/>
      <c r="G26" s="102"/>
      <c r="H26" s="102"/>
      <c r="I26" s="102"/>
      <c r="J26" s="103"/>
      <c r="K26" s="103"/>
      <c r="L26" s="103"/>
      <c r="M26" s="103"/>
      <c r="N26" s="103"/>
      <c r="O26" s="103"/>
      <c r="P26" s="103"/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3">
        <v>72572</v>
      </c>
      <c r="W26" s="103">
        <v>0</v>
      </c>
      <c r="X26" s="103">
        <v>0</v>
      </c>
      <c r="Y26" s="103">
        <v>0</v>
      </c>
      <c r="Z26" s="103">
        <v>0</v>
      </c>
      <c r="AA26" s="103">
        <v>0</v>
      </c>
      <c r="AB26" s="103">
        <v>0</v>
      </c>
      <c r="AC26" s="103">
        <v>0</v>
      </c>
      <c r="AD26" s="103">
        <v>0</v>
      </c>
      <c r="AE26" s="103">
        <v>0</v>
      </c>
      <c r="AG26" s="103">
        <v>0</v>
      </c>
      <c r="AH26" s="103">
        <v>0</v>
      </c>
      <c r="AI26" s="103">
        <v>-1371</v>
      </c>
      <c r="AJ26" s="103">
        <v>0</v>
      </c>
      <c r="AK26" s="103">
        <v>70376</v>
      </c>
      <c r="AL26" s="103">
        <v>72572</v>
      </c>
      <c r="AM26" s="103">
        <v>0</v>
      </c>
      <c r="AN26" s="103">
        <v>0</v>
      </c>
      <c r="AO26" s="103">
        <v>0</v>
      </c>
      <c r="AP26" s="103">
        <v>0</v>
      </c>
      <c r="AQ26" s="103">
        <v>0</v>
      </c>
      <c r="AR26" s="103">
        <v>0</v>
      </c>
      <c r="AS26" s="103">
        <v>0</v>
      </c>
      <c r="AT26" s="103">
        <v>0</v>
      </c>
      <c r="AU26" s="103">
        <v>0</v>
      </c>
    </row>
    <row r="27" spans="1:47" ht="30">
      <c r="A27" s="106" t="s">
        <v>281</v>
      </c>
      <c r="B27" s="102"/>
      <c r="C27" s="102"/>
      <c r="D27" s="102"/>
      <c r="E27" s="102"/>
      <c r="F27" s="102"/>
      <c r="G27" s="102"/>
      <c r="H27" s="102"/>
      <c r="I27" s="102"/>
      <c r="J27" s="103"/>
      <c r="K27" s="103"/>
      <c r="L27" s="103"/>
      <c r="M27" s="103"/>
      <c r="N27" s="103"/>
      <c r="O27" s="103"/>
      <c r="P27" s="103"/>
      <c r="Q27" s="103">
        <v>0</v>
      </c>
      <c r="R27" s="103">
        <v>0</v>
      </c>
      <c r="S27" s="103">
        <v>0</v>
      </c>
      <c r="T27" s="103">
        <v>0</v>
      </c>
      <c r="U27" s="103">
        <v>0</v>
      </c>
      <c r="V27" s="103">
        <v>328689</v>
      </c>
      <c r="W27" s="103">
        <v>56710</v>
      </c>
      <c r="X27" s="103">
        <v>120244</v>
      </c>
      <c r="Y27" s="103">
        <v>0</v>
      </c>
      <c r="Z27" s="103">
        <v>321104</v>
      </c>
      <c r="AA27" s="103">
        <v>0</v>
      </c>
      <c r="AB27" s="103" t="s">
        <v>158</v>
      </c>
      <c r="AC27" s="103">
        <v>0</v>
      </c>
      <c r="AD27" s="103">
        <v>0</v>
      </c>
      <c r="AE27" s="103">
        <v>0</v>
      </c>
      <c r="AG27" s="103">
        <v>0</v>
      </c>
      <c r="AH27" s="103">
        <v>0</v>
      </c>
      <c r="AI27" s="103">
        <v>44786</v>
      </c>
      <c r="AJ27" s="103">
        <v>19371</v>
      </c>
      <c r="AK27" s="103">
        <v>340172</v>
      </c>
      <c r="AL27" s="103">
        <v>328689</v>
      </c>
      <c r="AM27" s="103">
        <v>56710</v>
      </c>
      <c r="AN27" s="103">
        <v>120244</v>
      </c>
      <c r="AO27" s="103">
        <v>0</v>
      </c>
      <c r="AP27" s="103">
        <v>321104</v>
      </c>
      <c r="AQ27" s="103">
        <v>0</v>
      </c>
      <c r="AR27" s="103">
        <v>0</v>
      </c>
      <c r="AS27" s="103">
        <v>0</v>
      </c>
      <c r="AT27" s="103">
        <v>0</v>
      </c>
      <c r="AU27" s="103">
        <v>0</v>
      </c>
    </row>
    <row r="28" spans="1:47">
      <c r="A28" s="106" t="s">
        <v>336</v>
      </c>
      <c r="B28" s="102"/>
      <c r="C28" s="102"/>
      <c r="D28" s="102"/>
      <c r="E28" s="102"/>
      <c r="F28" s="102"/>
      <c r="G28" s="102"/>
      <c r="H28" s="102"/>
      <c r="I28" s="102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>
        <v>0</v>
      </c>
      <c r="X28" s="103">
        <v>0</v>
      </c>
      <c r="Y28" s="103"/>
      <c r="Z28" s="103">
        <v>428998</v>
      </c>
      <c r="AA28" s="103">
        <v>0</v>
      </c>
      <c r="AB28" s="103">
        <v>0</v>
      </c>
      <c r="AC28" s="103">
        <v>0</v>
      </c>
      <c r="AD28" s="103">
        <v>0</v>
      </c>
      <c r="AE28" s="103">
        <v>0</v>
      </c>
      <c r="AG28" s="103"/>
      <c r="AH28" s="103"/>
      <c r="AI28" s="103"/>
      <c r="AJ28" s="103"/>
      <c r="AK28" s="103"/>
      <c r="AL28" s="103">
        <v>0</v>
      </c>
      <c r="AM28" s="103">
        <v>0</v>
      </c>
      <c r="AN28" s="103">
        <v>0</v>
      </c>
      <c r="AO28" s="103">
        <v>0</v>
      </c>
      <c r="AP28" s="103">
        <v>428998</v>
      </c>
      <c r="AQ28" s="103">
        <v>0</v>
      </c>
      <c r="AR28" s="103">
        <v>0</v>
      </c>
      <c r="AS28" s="103">
        <v>0</v>
      </c>
      <c r="AT28" s="103">
        <v>0</v>
      </c>
      <c r="AU28" s="103">
        <v>0</v>
      </c>
    </row>
    <row r="29" spans="1:47">
      <c r="A29" s="106" t="s">
        <v>356</v>
      </c>
      <c r="B29" s="102"/>
      <c r="C29" s="102"/>
      <c r="D29" s="102"/>
      <c r="E29" s="102"/>
      <c r="F29" s="102"/>
      <c r="G29" s="102"/>
      <c r="H29" s="102"/>
      <c r="I29" s="102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-1114605</v>
      </c>
      <c r="AC29" s="103">
        <v>0</v>
      </c>
      <c r="AD29" s="103">
        <v>0</v>
      </c>
      <c r="AE29" s="103">
        <v>0</v>
      </c>
      <c r="AG29" s="103"/>
      <c r="AH29" s="103"/>
      <c r="AI29" s="103"/>
      <c r="AJ29" s="103"/>
      <c r="AK29" s="103"/>
      <c r="AL29" s="103">
        <v>0</v>
      </c>
      <c r="AM29" s="103">
        <v>0</v>
      </c>
      <c r="AN29" s="103">
        <v>0</v>
      </c>
      <c r="AO29" s="103">
        <v>0</v>
      </c>
      <c r="AP29" s="103">
        <v>0</v>
      </c>
      <c r="AQ29" s="103">
        <v>0</v>
      </c>
      <c r="AR29" s="103">
        <v>-1114605</v>
      </c>
      <c r="AS29" s="103"/>
      <c r="AT29" s="103">
        <v>0</v>
      </c>
      <c r="AU29" s="103">
        <v>0</v>
      </c>
    </row>
    <row r="30" spans="1:47">
      <c r="A30" s="106" t="s">
        <v>282</v>
      </c>
      <c r="B30" s="102"/>
      <c r="C30" s="102"/>
      <c r="D30" s="102"/>
      <c r="E30" s="102"/>
      <c r="F30" s="102"/>
      <c r="G30" s="102"/>
      <c r="H30" s="102"/>
      <c r="I30" s="102"/>
      <c r="J30" s="103"/>
      <c r="K30" s="103"/>
      <c r="L30" s="103"/>
      <c r="M30" s="103"/>
      <c r="N30" s="103"/>
      <c r="O30" s="103"/>
      <c r="P30" s="103"/>
      <c r="Q30" s="103">
        <v>0</v>
      </c>
      <c r="R30" s="103">
        <v>0</v>
      </c>
      <c r="S30" s="103">
        <v>0</v>
      </c>
      <c r="T30" s="103">
        <v>0</v>
      </c>
      <c r="U30" s="103">
        <v>0</v>
      </c>
      <c r="V30" s="103">
        <v>0</v>
      </c>
      <c r="W30" s="103">
        <v>0</v>
      </c>
      <c r="X30" s="103">
        <v>0</v>
      </c>
      <c r="Y30" s="103">
        <v>151869</v>
      </c>
      <c r="Z30" s="103">
        <v>0</v>
      </c>
      <c r="AA30" s="103">
        <v>153562</v>
      </c>
      <c r="AB30" s="103">
        <v>118351</v>
      </c>
      <c r="AC30" s="103">
        <v>-4528</v>
      </c>
      <c r="AD30" s="103">
        <v>40258</v>
      </c>
      <c r="AE30" s="103">
        <v>150111</v>
      </c>
      <c r="AG30" s="103">
        <v>0</v>
      </c>
      <c r="AH30" s="103">
        <v>0</v>
      </c>
      <c r="AI30" s="103">
        <v>0</v>
      </c>
      <c r="AJ30" s="103">
        <v>67147</v>
      </c>
      <c r="AK30" s="103">
        <v>0</v>
      </c>
      <c r="AL30" s="103">
        <v>0</v>
      </c>
      <c r="AM30" s="103">
        <v>0</v>
      </c>
      <c r="AN30" s="103">
        <v>0</v>
      </c>
      <c r="AO30" s="103">
        <v>151869</v>
      </c>
      <c r="AP30" s="103">
        <v>0</v>
      </c>
      <c r="AQ30" s="103">
        <v>153562</v>
      </c>
      <c r="AR30" s="103">
        <v>118351</v>
      </c>
      <c r="AS30" s="103">
        <v>-4528</v>
      </c>
      <c r="AT30" s="103">
        <v>40258</v>
      </c>
      <c r="AU30" s="103">
        <v>150111</v>
      </c>
    </row>
    <row r="31" spans="1:47">
      <c r="A31" s="106" t="s">
        <v>19</v>
      </c>
      <c r="B31" s="102"/>
      <c r="C31" s="102"/>
      <c r="D31" s="102"/>
      <c r="E31" s="102">
        <v>0</v>
      </c>
      <c r="F31" s="102"/>
      <c r="G31" s="102">
        <v>0</v>
      </c>
      <c r="H31" s="102"/>
      <c r="I31" s="102">
        <v>0</v>
      </c>
      <c r="J31" s="103"/>
      <c r="K31" s="103">
        <v>0</v>
      </c>
      <c r="L31" s="103"/>
      <c r="M31" s="103">
        <v>0</v>
      </c>
      <c r="N31" s="103">
        <v>222147</v>
      </c>
      <c r="O31" s="103">
        <v>0</v>
      </c>
      <c r="P31" s="103"/>
      <c r="Q31" s="103">
        <v>9005439</v>
      </c>
      <c r="R31" s="103">
        <v>11849959</v>
      </c>
      <c r="S31" s="103">
        <v>-41754</v>
      </c>
      <c r="T31" s="103">
        <v>-3004799</v>
      </c>
      <c r="U31" s="103">
        <v>9098</v>
      </c>
      <c r="V31" s="103"/>
      <c r="W31" s="103">
        <v>0</v>
      </c>
      <c r="X31" s="103">
        <v>0</v>
      </c>
      <c r="Y31" s="103">
        <v>0</v>
      </c>
      <c r="Z31" s="103">
        <v>0</v>
      </c>
      <c r="AA31" s="103">
        <v>0</v>
      </c>
      <c r="AB31" s="103">
        <v>0</v>
      </c>
      <c r="AC31" s="103">
        <v>0</v>
      </c>
      <c r="AD31" s="103">
        <v>0</v>
      </c>
      <c r="AE31" s="103">
        <v>0</v>
      </c>
      <c r="AF31" s="103"/>
      <c r="AG31" s="103">
        <v>9005439</v>
      </c>
      <c r="AH31" s="103">
        <v>11849959</v>
      </c>
      <c r="AI31" s="103">
        <v>-41754</v>
      </c>
      <c r="AJ31" s="103">
        <v>-2907125</v>
      </c>
      <c r="AK31" s="103">
        <v>9098</v>
      </c>
      <c r="AL31" s="103">
        <v>0</v>
      </c>
      <c r="AM31" s="103">
        <v>0</v>
      </c>
      <c r="AN31" s="103">
        <v>0</v>
      </c>
      <c r="AO31" s="103">
        <v>0</v>
      </c>
      <c r="AP31" s="103">
        <v>0</v>
      </c>
      <c r="AQ31" s="103">
        <v>0</v>
      </c>
      <c r="AR31" s="103">
        <v>0</v>
      </c>
      <c r="AS31" s="103">
        <v>0</v>
      </c>
      <c r="AT31" s="103">
        <v>0</v>
      </c>
      <c r="AU31" s="103">
        <v>0</v>
      </c>
    </row>
    <row r="32" spans="1:47">
      <c r="A32" s="106" t="s">
        <v>77</v>
      </c>
      <c r="B32" s="102">
        <v>0</v>
      </c>
      <c r="C32" s="102">
        <v>978698.10199999996</v>
      </c>
      <c r="D32" s="102">
        <v>0</v>
      </c>
      <c r="E32" s="102">
        <v>24242</v>
      </c>
      <c r="F32" s="102">
        <v>65510</v>
      </c>
      <c r="G32" s="102">
        <v>43224</v>
      </c>
      <c r="H32" s="102">
        <v>111795</v>
      </c>
      <c r="I32" s="102">
        <v>51519</v>
      </c>
      <c r="J32" s="103">
        <v>184124</v>
      </c>
      <c r="K32" s="103">
        <v>119416</v>
      </c>
      <c r="L32" s="103">
        <v>330184</v>
      </c>
      <c r="M32" s="103">
        <v>190281</v>
      </c>
      <c r="N32" s="103">
        <v>421310</v>
      </c>
      <c r="O32" s="103">
        <v>209195</v>
      </c>
      <c r="P32" s="103">
        <v>265261</v>
      </c>
      <c r="Q32" s="103">
        <v>293856</v>
      </c>
      <c r="R32" s="107">
        <v>435121</v>
      </c>
      <c r="S32" s="107">
        <v>199808</v>
      </c>
      <c r="T32" s="107">
        <v>463590</v>
      </c>
      <c r="U32" s="107">
        <v>0</v>
      </c>
      <c r="V32" s="410">
        <v>0</v>
      </c>
      <c r="W32" s="410">
        <v>0</v>
      </c>
      <c r="X32" s="410">
        <v>0</v>
      </c>
      <c r="Y32" s="410">
        <v>0</v>
      </c>
      <c r="Z32" s="103">
        <v>0</v>
      </c>
      <c r="AA32" s="103">
        <v>0</v>
      </c>
      <c r="AB32" s="103">
        <v>0</v>
      </c>
      <c r="AC32" s="103">
        <v>0</v>
      </c>
      <c r="AD32" s="103">
        <v>0</v>
      </c>
      <c r="AE32" s="103">
        <v>0</v>
      </c>
      <c r="AF32" s="108"/>
      <c r="AG32" s="107">
        <v>293856</v>
      </c>
      <c r="AH32" s="107">
        <v>435121</v>
      </c>
      <c r="AI32" s="107">
        <v>199808</v>
      </c>
      <c r="AJ32" s="107">
        <v>463590</v>
      </c>
      <c r="AK32" s="108" t="s">
        <v>158</v>
      </c>
      <c r="AL32" s="103">
        <v>0</v>
      </c>
      <c r="AM32" s="103">
        <v>0</v>
      </c>
      <c r="AN32" s="103">
        <v>0</v>
      </c>
      <c r="AO32" s="103">
        <v>0</v>
      </c>
      <c r="AP32" s="103">
        <v>0</v>
      </c>
      <c r="AQ32" s="103">
        <v>0</v>
      </c>
      <c r="AR32" s="103">
        <v>0</v>
      </c>
      <c r="AS32" s="103">
        <v>0</v>
      </c>
      <c r="AT32" s="103">
        <v>0</v>
      </c>
      <c r="AU32" s="103">
        <v>0</v>
      </c>
    </row>
    <row r="33" spans="1:48" ht="14.15" customHeight="1">
      <c r="A33" s="106" t="s">
        <v>78</v>
      </c>
      <c r="B33" s="102">
        <v>0</v>
      </c>
      <c r="C33" s="102">
        <v>373976.92035000003</v>
      </c>
      <c r="D33" s="102">
        <v>-102329.56290999999</v>
      </c>
      <c r="E33" s="102">
        <v>196049</v>
      </c>
      <c r="F33" s="102">
        <v>234367</v>
      </c>
      <c r="G33" s="102">
        <v>0</v>
      </c>
      <c r="H33" s="102">
        <v>19488</v>
      </c>
      <c r="I33" s="102">
        <v>-6308</v>
      </c>
      <c r="J33" s="103">
        <v>-6308</v>
      </c>
      <c r="K33" s="103">
        <v>0</v>
      </c>
      <c r="L33" s="103"/>
      <c r="M33" s="103">
        <v>0</v>
      </c>
      <c r="N33" s="103"/>
      <c r="O33" s="103">
        <v>0</v>
      </c>
      <c r="P33" s="103"/>
      <c r="Q33" s="103">
        <v>0</v>
      </c>
      <c r="R33" s="103">
        <v>0</v>
      </c>
      <c r="S33" s="103">
        <v>0</v>
      </c>
      <c r="T33" s="103">
        <v>0</v>
      </c>
      <c r="U33" s="103">
        <v>0</v>
      </c>
      <c r="V33" s="103">
        <v>0</v>
      </c>
      <c r="W33" s="103">
        <v>0</v>
      </c>
      <c r="X33" s="103">
        <v>0</v>
      </c>
      <c r="Y33" s="103">
        <v>0</v>
      </c>
      <c r="Z33" s="103">
        <v>0</v>
      </c>
      <c r="AA33" s="103">
        <v>0</v>
      </c>
      <c r="AB33" s="103">
        <v>0</v>
      </c>
      <c r="AC33" s="103">
        <v>0</v>
      </c>
      <c r="AD33" s="103">
        <v>0</v>
      </c>
      <c r="AE33" s="103">
        <v>0</v>
      </c>
      <c r="AF33" s="103"/>
      <c r="AG33" s="103">
        <v>0</v>
      </c>
      <c r="AH33" s="103">
        <v>0</v>
      </c>
      <c r="AI33" s="103">
        <v>0</v>
      </c>
      <c r="AJ33" s="103">
        <v>0</v>
      </c>
      <c r="AK33" s="103">
        <v>0</v>
      </c>
      <c r="AL33" s="103">
        <v>0</v>
      </c>
      <c r="AM33" s="103">
        <v>0</v>
      </c>
      <c r="AN33" s="103">
        <v>0</v>
      </c>
      <c r="AO33" s="103">
        <v>0</v>
      </c>
      <c r="AP33" s="103">
        <v>0</v>
      </c>
      <c r="AQ33" s="103">
        <v>0</v>
      </c>
      <c r="AR33" s="103">
        <v>0</v>
      </c>
      <c r="AS33" s="103">
        <v>0</v>
      </c>
      <c r="AT33" s="103">
        <v>0</v>
      </c>
      <c r="AU33" s="103">
        <v>0</v>
      </c>
    </row>
    <row r="34" spans="1:48">
      <c r="A34" s="106" t="s">
        <v>25</v>
      </c>
      <c r="B34" s="102">
        <v>259415.22035918973</v>
      </c>
      <c r="C34" s="102">
        <v>-682980.27</v>
      </c>
      <c r="D34" s="102">
        <v>0</v>
      </c>
      <c r="E34" s="102">
        <v>0</v>
      </c>
      <c r="F34" s="102"/>
      <c r="G34" s="102"/>
      <c r="H34" s="102"/>
      <c r="I34" s="102">
        <v>0</v>
      </c>
      <c r="J34" s="103"/>
      <c r="K34" s="103">
        <v>0</v>
      </c>
      <c r="L34" s="103"/>
      <c r="M34" s="103">
        <v>0</v>
      </c>
      <c r="N34" s="103"/>
      <c r="O34" s="103">
        <v>0</v>
      </c>
      <c r="P34" s="103"/>
      <c r="Q34" s="103">
        <v>0</v>
      </c>
      <c r="R34" s="103">
        <v>0</v>
      </c>
      <c r="S34" s="103">
        <v>0</v>
      </c>
      <c r="T34" s="103">
        <v>0</v>
      </c>
      <c r="U34" s="103">
        <v>0</v>
      </c>
      <c r="V34" s="103">
        <v>0</v>
      </c>
      <c r="W34" s="103">
        <v>0</v>
      </c>
      <c r="X34" s="103">
        <v>0</v>
      </c>
      <c r="Y34" s="103">
        <v>0</v>
      </c>
      <c r="Z34" s="103">
        <v>0</v>
      </c>
      <c r="AA34" s="103">
        <v>0</v>
      </c>
      <c r="AB34" s="103">
        <v>0</v>
      </c>
      <c r="AC34" s="103">
        <v>0</v>
      </c>
      <c r="AD34" s="103">
        <v>0</v>
      </c>
      <c r="AE34" s="103">
        <v>0</v>
      </c>
      <c r="AF34" s="103"/>
      <c r="AG34" s="103">
        <v>0</v>
      </c>
      <c r="AH34" s="103">
        <v>0</v>
      </c>
      <c r="AI34" s="103">
        <v>0</v>
      </c>
      <c r="AJ34" s="103">
        <v>0</v>
      </c>
      <c r="AK34" s="103"/>
      <c r="AL34" s="103">
        <v>0</v>
      </c>
      <c r="AM34" s="103">
        <v>0</v>
      </c>
      <c r="AN34" s="103">
        <v>0</v>
      </c>
      <c r="AO34" s="103">
        <v>0</v>
      </c>
      <c r="AP34" s="103">
        <v>0</v>
      </c>
      <c r="AQ34" s="103">
        <v>0</v>
      </c>
      <c r="AR34" s="103">
        <v>0</v>
      </c>
      <c r="AS34" s="103">
        <v>0</v>
      </c>
      <c r="AT34" s="103">
        <v>0</v>
      </c>
      <c r="AU34" s="103">
        <v>0</v>
      </c>
    </row>
    <row r="35" spans="1:48">
      <c r="A35" s="106"/>
      <c r="B35" s="102"/>
      <c r="C35" s="102"/>
      <c r="D35" s="102"/>
      <c r="E35" s="102"/>
      <c r="F35" s="102"/>
      <c r="G35" s="102"/>
      <c r="H35" s="102"/>
      <c r="I35" s="102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</row>
    <row r="36" spans="1:48">
      <c r="A36" s="100" t="s">
        <v>79</v>
      </c>
      <c r="B36" s="102"/>
      <c r="C36" s="102"/>
      <c r="D36" s="104"/>
      <c r="E36" s="104"/>
      <c r="F36" s="104"/>
      <c r="G36" s="104"/>
      <c r="H36" s="104"/>
      <c r="I36" s="104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</row>
    <row r="37" spans="1:48">
      <c r="A37" s="106" t="s">
        <v>80</v>
      </c>
      <c r="B37" s="102">
        <v>-1320716.603250002</v>
      </c>
      <c r="C37" s="102">
        <v>83721.102880002305</v>
      </c>
      <c r="D37" s="102">
        <v>-1571932.1895700099</v>
      </c>
      <c r="E37" s="102">
        <v>1106580</v>
      </c>
      <c r="F37" s="102">
        <v>-3023813</v>
      </c>
      <c r="G37" s="102">
        <v>1534360</v>
      </c>
      <c r="H37" s="102">
        <v>-2896891</v>
      </c>
      <c r="I37" s="102">
        <v>1984009</v>
      </c>
      <c r="J37" s="103">
        <v>-2120454</v>
      </c>
      <c r="K37" s="103">
        <v>1223071</v>
      </c>
      <c r="L37" s="103">
        <v>-3399994</v>
      </c>
      <c r="M37" s="103">
        <v>9134019</v>
      </c>
      <c r="N37" s="103">
        <v>5887028</v>
      </c>
      <c r="O37" s="103">
        <v>2519654</v>
      </c>
      <c r="P37" s="103">
        <v>-684178</v>
      </c>
      <c r="Q37" s="103">
        <v>3108912</v>
      </c>
      <c r="R37" s="103">
        <v>2718306.4502300005</v>
      </c>
      <c r="S37" s="103">
        <v>2194252</v>
      </c>
      <c r="T37" s="103">
        <v>-2388253</v>
      </c>
      <c r="U37" s="103">
        <v>2809298</v>
      </c>
      <c r="V37" s="103">
        <v>-1734571</v>
      </c>
      <c r="W37" s="103">
        <v>6455050</v>
      </c>
      <c r="X37" s="103">
        <v>3279373</v>
      </c>
      <c r="Y37" s="103">
        <v>1471347</v>
      </c>
      <c r="Z37" s="103">
        <v>-600477</v>
      </c>
      <c r="AA37" s="103">
        <v>5902780</v>
      </c>
      <c r="AB37" s="103">
        <v>3614440</v>
      </c>
      <c r="AC37" s="103">
        <v>1266807</v>
      </c>
      <c r="AD37" s="103">
        <v>-862373</v>
      </c>
      <c r="AE37" s="103">
        <v>-187409.15036999999</v>
      </c>
      <c r="AF37" s="103"/>
      <c r="AG37" s="103">
        <v>3108912</v>
      </c>
      <c r="AH37" s="103">
        <v>2718306</v>
      </c>
      <c r="AI37" s="103">
        <v>2182309</v>
      </c>
      <c r="AJ37" s="103">
        <v>-2388253</v>
      </c>
      <c r="AK37" s="103">
        <v>2809298</v>
      </c>
      <c r="AL37" s="103">
        <v>-1734571</v>
      </c>
      <c r="AM37" s="103">
        <v>6455050</v>
      </c>
      <c r="AN37" s="103">
        <v>3279372</v>
      </c>
      <c r="AO37" s="103">
        <v>1471347</v>
      </c>
      <c r="AP37" s="103">
        <v>-600477</v>
      </c>
      <c r="AQ37" s="103">
        <v>5902780</v>
      </c>
      <c r="AR37" s="103">
        <v>3614440</v>
      </c>
      <c r="AS37" s="103">
        <v>1442019</v>
      </c>
      <c r="AT37" s="103">
        <v>-862373</v>
      </c>
      <c r="AU37" s="103">
        <v>-187407</v>
      </c>
    </row>
    <row r="38" spans="1:48">
      <c r="A38" s="106" t="s">
        <v>81</v>
      </c>
      <c r="B38" s="102">
        <v>38129.301020000014</v>
      </c>
      <c r="C38" s="102">
        <v>72746.740729999961</v>
      </c>
      <c r="D38" s="102">
        <v>-496796.99832999991</v>
      </c>
      <c r="E38" s="102">
        <v>-228736</v>
      </c>
      <c r="F38" s="102">
        <v>-596557</v>
      </c>
      <c r="G38" s="102">
        <v>-410453</v>
      </c>
      <c r="H38" s="102">
        <v>-1347140</v>
      </c>
      <c r="I38" s="102">
        <v>665381</v>
      </c>
      <c r="J38" s="103">
        <v>486213</v>
      </c>
      <c r="K38" s="103">
        <v>-693436</v>
      </c>
      <c r="L38" s="103">
        <v>-406727</v>
      </c>
      <c r="M38" s="103">
        <v>164269</v>
      </c>
      <c r="N38" s="103">
        <v>-199504</v>
      </c>
      <c r="O38" s="103">
        <v>-863706</v>
      </c>
      <c r="P38" s="103">
        <v>-548409</v>
      </c>
      <c r="Q38" s="103">
        <v>-55960</v>
      </c>
      <c r="R38" s="103">
        <v>-266766.72613999993</v>
      </c>
      <c r="S38" s="103">
        <v>-688522</v>
      </c>
      <c r="T38" s="103">
        <v>-193842</v>
      </c>
      <c r="U38" s="103">
        <v>-123148</v>
      </c>
      <c r="V38" s="103">
        <v>-1213524</v>
      </c>
      <c r="W38" s="103">
        <v>-1885646</v>
      </c>
      <c r="X38" s="103">
        <v>-3630284</v>
      </c>
      <c r="Y38" s="103">
        <v>2026077</v>
      </c>
      <c r="Z38" s="103">
        <v>1207042</v>
      </c>
      <c r="AA38" s="103">
        <v>2387244</v>
      </c>
      <c r="AB38" s="103">
        <v>-237892</v>
      </c>
      <c r="AC38" s="103">
        <v>3283211</v>
      </c>
      <c r="AD38" s="103">
        <v>796393</v>
      </c>
      <c r="AE38" s="103">
        <v>64736</v>
      </c>
      <c r="AF38" s="103"/>
      <c r="AG38" s="103">
        <v>862539</v>
      </c>
      <c r="AH38" s="103">
        <v>999233</v>
      </c>
      <c r="AI38" s="103">
        <v>-344570</v>
      </c>
      <c r="AJ38" s="103">
        <v>-259025</v>
      </c>
      <c r="AK38" s="103">
        <v>-239924</v>
      </c>
      <c r="AL38" s="103">
        <v>-892002</v>
      </c>
      <c r="AM38" s="103">
        <v>-1818910</v>
      </c>
      <c r="AN38" s="103">
        <v>-3612110</v>
      </c>
      <c r="AO38" s="103">
        <v>1697628</v>
      </c>
      <c r="AP38" s="103">
        <v>1006925</v>
      </c>
      <c r="AQ38" s="103">
        <v>2237363</v>
      </c>
      <c r="AR38" s="103">
        <v>-56510</v>
      </c>
      <c r="AS38" s="103">
        <v>2483395</v>
      </c>
      <c r="AT38" s="103">
        <v>904164</v>
      </c>
      <c r="AU38" s="103">
        <v>-370667</v>
      </c>
    </row>
    <row r="39" spans="1:48">
      <c r="A39" s="106" t="s">
        <v>82</v>
      </c>
      <c r="B39" s="102">
        <v>-8692.3511400000025</v>
      </c>
      <c r="C39" s="102">
        <v>-6606.7001100000052</v>
      </c>
      <c r="D39" s="102">
        <v>-12051.749379999994</v>
      </c>
      <c r="E39" s="102">
        <v>-41718</v>
      </c>
      <c r="F39" s="102">
        <v>-54956</v>
      </c>
      <c r="G39" s="102">
        <v>45249</v>
      </c>
      <c r="H39" s="102">
        <v>60067</v>
      </c>
      <c r="I39" s="102">
        <v>-43350</v>
      </c>
      <c r="J39" s="103">
        <v>-52232</v>
      </c>
      <c r="K39" s="103">
        <v>10299</v>
      </c>
      <c r="L39" s="103">
        <v>-33427</v>
      </c>
      <c r="M39" s="103">
        <v>-1652</v>
      </c>
      <c r="N39" s="103">
        <v>3572</v>
      </c>
      <c r="O39" s="103">
        <v>-873</v>
      </c>
      <c r="P39" s="103">
        <v>-20686</v>
      </c>
      <c r="Q39" s="103">
        <v>-9422</v>
      </c>
      <c r="R39" s="103">
        <v>18042</v>
      </c>
      <c r="S39" s="103">
        <v>-364636</v>
      </c>
      <c r="T39" s="103">
        <v>-203295</v>
      </c>
      <c r="U39" s="103">
        <v>37593</v>
      </c>
      <c r="V39" s="103">
        <v>87369</v>
      </c>
      <c r="W39" s="103">
        <v>7837</v>
      </c>
      <c r="X39" s="103">
        <v>250490</v>
      </c>
      <c r="Y39" s="103">
        <v>-12071</v>
      </c>
      <c r="Z39" s="103">
        <v>-7302</v>
      </c>
      <c r="AA39" s="103">
        <v>-73025</v>
      </c>
      <c r="AB39" s="103">
        <v>-107481</v>
      </c>
      <c r="AC39" s="103">
        <v>-119296</v>
      </c>
      <c r="AD39" s="103">
        <v>-61350</v>
      </c>
      <c r="AE39" s="103">
        <v>-7383</v>
      </c>
      <c r="AF39" s="103"/>
      <c r="AG39" s="103">
        <v>-9422</v>
      </c>
      <c r="AH39" s="103">
        <v>18042</v>
      </c>
      <c r="AI39" s="103">
        <v>-364636</v>
      </c>
      <c r="AJ39" s="103">
        <v>-203295</v>
      </c>
      <c r="AK39" s="103">
        <v>37593</v>
      </c>
      <c r="AL39" s="103">
        <v>87369</v>
      </c>
      <c r="AM39" s="103">
        <v>7837</v>
      </c>
      <c r="AN39" s="103">
        <v>250490</v>
      </c>
      <c r="AO39" s="103">
        <v>-12071</v>
      </c>
      <c r="AP39" s="103">
        <v>-7302</v>
      </c>
      <c r="AQ39" s="103">
        <v>-73025</v>
      </c>
      <c r="AR39" s="103">
        <v>-107481</v>
      </c>
      <c r="AS39" s="103">
        <v>-119296</v>
      </c>
      <c r="AT39" s="103">
        <v>-61350</v>
      </c>
      <c r="AU39" s="103">
        <v>-7383</v>
      </c>
    </row>
    <row r="40" spans="1:48">
      <c r="A40" s="106" t="s">
        <v>83</v>
      </c>
      <c r="B40" s="102">
        <v>-1853515.3624099956</v>
      </c>
      <c r="C40" s="102">
        <v>-1014853.6895000015</v>
      </c>
      <c r="D40" s="102">
        <v>-1846838.1802400011</v>
      </c>
      <c r="E40" s="102">
        <v>543580</v>
      </c>
      <c r="F40" s="102">
        <v>-3751870</v>
      </c>
      <c r="G40" s="102">
        <v>116452</v>
      </c>
      <c r="H40" s="102">
        <v>-6890550</v>
      </c>
      <c r="I40" s="102">
        <v>1881694</v>
      </c>
      <c r="J40" s="103">
        <v>-3113642</v>
      </c>
      <c r="K40" s="103">
        <v>594499</v>
      </c>
      <c r="L40" s="103">
        <v>-4821288</v>
      </c>
      <c r="M40" s="103">
        <v>-123522</v>
      </c>
      <c r="N40" s="103">
        <v>-9108242</v>
      </c>
      <c r="O40" s="103">
        <v>-86438</v>
      </c>
      <c r="P40" s="103">
        <v>-4964974</v>
      </c>
      <c r="Q40" s="103">
        <v>1203061</v>
      </c>
      <c r="R40" s="103">
        <v>2636188</v>
      </c>
      <c r="S40" s="103">
        <v>360578</v>
      </c>
      <c r="T40" s="103">
        <v>-4213554</v>
      </c>
      <c r="U40" s="103">
        <v>3047252</v>
      </c>
      <c r="V40" s="103">
        <v>-6104302</v>
      </c>
      <c r="W40" s="103">
        <v>-1952208</v>
      </c>
      <c r="X40" s="103">
        <v>-4946626</v>
      </c>
      <c r="Y40" s="103">
        <v>4328553</v>
      </c>
      <c r="Z40" s="103">
        <v>7383182</v>
      </c>
      <c r="AA40" s="103">
        <v>-340733</v>
      </c>
      <c r="AB40" s="103">
        <v>-10887261</v>
      </c>
      <c r="AC40" s="103">
        <v>1214622</v>
      </c>
      <c r="AD40" s="103">
        <v>-13381626</v>
      </c>
      <c r="AE40" s="103">
        <v>2785701</v>
      </c>
      <c r="AF40" s="103"/>
      <c r="AG40" s="103">
        <v>1203061</v>
      </c>
      <c r="AH40" s="103">
        <v>2636188</v>
      </c>
      <c r="AI40" s="103">
        <v>360578</v>
      </c>
      <c r="AJ40" s="103">
        <v>-4213554</v>
      </c>
      <c r="AK40" s="103">
        <v>3047252</v>
      </c>
      <c r="AL40" s="103">
        <v>-6104302</v>
      </c>
      <c r="AM40" s="103">
        <v>-1952208</v>
      </c>
      <c r="AN40" s="103">
        <v>-4946626</v>
      </c>
      <c r="AO40" s="103">
        <v>4328553</v>
      </c>
      <c r="AP40" s="103">
        <v>7383182</v>
      </c>
      <c r="AQ40" s="103">
        <v>-340733</v>
      </c>
      <c r="AR40" s="103">
        <v>-10887261</v>
      </c>
      <c r="AS40" s="103">
        <v>1214622</v>
      </c>
      <c r="AT40" s="103">
        <v>-13381626</v>
      </c>
      <c r="AU40" s="103">
        <v>2785701</v>
      </c>
    </row>
    <row r="41" spans="1:48">
      <c r="A41" s="106" t="s">
        <v>84</v>
      </c>
      <c r="B41" s="102">
        <v>2586712.7155999942</v>
      </c>
      <c r="C41" s="102">
        <v>3701153.0774188135</v>
      </c>
      <c r="D41" s="102">
        <v>6527252.95148928</v>
      </c>
      <c r="E41" s="102">
        <v>-6922621</v>
      </c>
      <c r="F41" s="102">
        <v>7469635</v>
      </c>
      <c r="G41" s="102">
        <v>-6790866</v>
      </c>
      <c r="H41" s="102">
        <v>13129614</v>
      </c>
      <c r="I41" s="102">
        <v>-13827787</v>
      </c>
      <c r="J41" s="103">
        <v>1228784.101694915</v>
      </c>
      <c r="K41" s="103">
        <v>-9162512</v>
      </c>
      <c r="L41" s="103">
        <v>5159820</v>
      </c>
      <c r="M41" s="103">
        <v>-20683977</v>
      </c>
      <c r="N41" s="103">
        <v>1081029</v>
      </c>
      <c r="O41" s="103">
        <v>-17891223</v>
      </c>
      <c r="P41" s="103">
        <v>42165</v>
      </c>
      <c r="Q41" s="103">
        <v>-15919673</v>
      </c>
      <c r="R41" s="103">
        <v>1179521.0459199995</v>
      </c>
      <c r="S41" s="103">
        <v>-13807707</v>
      </c>
      <c r="T41" s="103">
        <v>4602437</v>
      </c>
      <c r="U41" s="103">
        <v>-17850814</v>
      </c>
      <c r="V41" s="103">
        <v>9358172</v>
      </c>
      <c r="W41" s="103">
        <v>-21487144</v>
      </c>
      <c r="X41" s="103">
        <v>-107919</v>
      </c>
      <c r="Y41" s="103">
        <v>-17921749</v>
      </c>
      <c r="Z41" s="103">
        <v>6827056</v>
      </c>
      <c r="AA41" s="103">
        <v>-17496259</v>
      </c>
      <c r="AB41" s="103">
        <v>17515385</v>
      </c>
      <c r="AC41" s="103">
        <v>-18712565</v>
      </c>
      <c r="AD41" s="103">
        <v>24985319</v>
      </c>
      <c r="AE41" s="103">
        <v>-20672962</v>
      </c>
      <c r="AF41" s="103"/>
      <c r="AG41" s="103">
        <v>-16911939</v>
      </c>
      <c r="AH41" s="103">
        <v>-29309</v>
      </c>
      <c r="AI41" s="103">
        <v>-14270661</v>
      </c>
      <c r="AJ41" s="103">
        <v>4601050</v>
      </c>
      <c r="AK41" s="103">
        <v>-17871108</v>
      </c>
      <c r="AL41" s="103">
        <v>9279773</v>
      </c>
      <c r="AM41" s="103">
        <v>-21585732</v>
      </c>
      <c r="AN41" s="103">
        <v>-27620</v>
      </c>
      <c r="AO41" s="103">
        <v>-17877859</v>
      </c>
      <c r="AP41" s="103">
        <v>6783298</v>
      </c>
      <c r="AQ41" s="103">
        <v>-17372506</v>
      </c>
      <c r="AR41" s="103">
        <v>17854400</v>
      </c>
      <c r="AS41" s="103">
        <v>-18467330</v>
      </c>
      <c r="AT41" s="103">
        <v>25537132</v>
      </c>
      <c r="AU41" s="103">
        <v>-19890079</v>
      </c>
      <c r="AV41" s="109"/>
    </row>
    <row r="42" spans="1:48">
      <c r="A42" s="106" t="s">
        <v>85</v>
      </c>
      <c r="B42" s="102">
        <v>63360.505909999949</v>
      </c>
      <c r="C42" s="102">
        <v>-73608.982359999965</v>
      </c>
      <c r="D42" s="102">
        <v>10747.845480000018</v>
      </c>
      <c r="E42" s="102">
        <v>42345</v>
      </c>
      <c r="F42" s="102">
        <v>-31869</v>
      </c>
      <c r="G42" s="102">
        <v>-9585</v>
      </c>
      <c r="H42" s="102">
        <v>89149</v>
      </c>
      <c r="I42" s="102">
        <v>-68926</v>
      </c>
      <c r="J42" s="103">
        <v>5754</v>
      </c>
      <c r="K42" s="103">
        <v>29309</v>
      </c>
      <c r="L42" s="103">
        <v>115017</v>
      </c>
      <c r="M42" s="103">
        <v>70015</v>
      </c>
      <c r="N42" s="103">
        <v>174847</v>
      </c>
      <c r="O42" s="103">
        <v>67255</v>
      </c>
      <c r="P42" s="103">
        <v>-15988</v>
      </c>
      <c r="Q42" s="103">
        <v>-55524</v>
      </c>
      <c r="R42" s="103">
        <v>175192</v>
      </c>
      <c r="S42" s="103">
        <v>-94081</v>
      </c>
      <c r="T42" s="103">
        <v>289025</v>
      </c>
      <c r="U42" s="103">
        <v>-113669</v>
      </c>
      <c r="V42" s="103">
        <v>452028</v>
      </c>
      <c r="W42" s="103">
        <v>-465143</v>
      </c>
      <c r="X42" s="103">
        <v>69565</v>
      </c>
      <c r="Y42" s="103">
        <v>-243607</v>
      </c>
      <c r="Z42" s="103">
        <v>111566</v>
      </c>
      <c r="AA42" s="103">
        <v>-332226</v>
      </c>
      <c r="AB42" s="103">
        <v>-109211</v>
      </c>
      <c r="AC42" s="103">
        <v>-359031</v>
      </c>
      <c r="AD42" s="103">
        <v>953701</v>
      </c>
      <c r="AE42" s="103">
        <v>-618783</v>
      </c>
      <c r="AF42" s="103"/>
      <c r="AG42" s="103">
        <v>-55524</v>
      </c>
      <c r="AH42" s="103">
        <v>175192</v>
      </c>
      <c r="AI42" s="103">
        <v>-94081</v>
      </c>
      <c r="AJ42" s="103">
        <v>289025</v>
      </c>
      <c r="AK42" s="103">
        <v>-113669</v>
      </c>
      <c r="AL42" s="103">
        <v>452028</v>
      </c>
      <c r="AM42" s="103">
        <v>-465143</v>
      </c>
      <c r="AN42" s="103">
        <v>69565</v>
      </c>
      <c r="AO42" s="103">
        <v>-243607</v>
      </c>
      <c r="AP42" s="103">
        <v>111566</v>
      </c>
      <c r="AQ42" s="103">
        <v>-332226</v>
      </c>
      <c r="AR42" s="103">
        <v>-109211</v>
      </c>
      <c r="AS42" s="103">
        <v>-359031</v>
      </c>
      <c r="AT42" s="103">
        <v>953701</v>
      </c>
      <c r="AU42" s="103">
        <v>-618783</v>
      </c>
    </row>
    <row r="43" spans="1:48">
      <c r="A43" s="106" t="s">
        <v>182</v>
      </c>
      <c r="B43" s="102">
        <v>-46926.311939980689</v>
      </c>
      <c r="C43" s="102">
        <v>28222.47136999364</v>
      </c>
      <c r="D43" s="102">
        <v>-894272.6886799942</v>
      </c>
      <c r="E43" s="102">
        <v>-105640</v>
      </c>
      <c r="F43" s="102">
        <v>-456150</v>
      </c>
      <c r="G43" s="102">
        <v>1515509</v>
      </c>
      <c r="H43" s="102">
        <v>-519117</v>
      </c>
      <c r="I43" s="102">
        <v>2579745</v>
      </c>
      <c r="J43" s="103">
        <v>1187747</v>
      </c>
      <c r="K43" s="103">
        <v>609982</v>
      </c>
      <c r="L43" s="103">
        <v>-1281209</v>
      </c>
      <c r="M43" s="103">
        <v>2625926</v>
      </c>
      <c r="N43" s="103">
        <v>1055881</v>
      </c>
      <c r="O43" s="103">
        <v>3686015</v>
      </c>
      <c r="P43" s="103">
        <v>1791820</v>
      </c>
      <c r="Q43" s="103">
        <v>1056989</v>
      </c>
      <c r="R43" s="103">
        <v>961454</v>
      </c>
      <c r="S43" s="103">
        <v>639111</v>
      </c>
      <c r="T43" s="103">
        <v>36173</v>
      </c>
      <c r="U43" s="103">
        <v>1977808</v>
      </c>
      <c r="V43" s="103">
        <v>1230415</v>
      </c>
      <c r="W43" s="103">
        <v>1430244</v>
      </c>
      <c r="X43" s="103">
        <v>2250971</v>
      </c>
      <c r="Y43" s="103">
        <v>1323524</v>
      </c>
      <c r="Z43" s="103">
        <v>1729089.6529999999</v>
      </c>
      <c r="AA43" s="103">
        <v>-1008112</v>
      </c>
      <c r="AB43" s="103">
        <v>-1484691</v>
      </c>
      <c r="AC43" s="103">
        <v>2929108</v>
      </c>
      <c r="AD43" s="103">
        <v>1084814</v>
      </c>
      <c r="AE43" s="103">
        <v>-433099</v>
      </c>
      <c r="AF43" s="103"/>
      <c r="AG43" s="103">
        <v>1056989</v>
      </c>
      <c r="AH43" s="103">
        <v>961454</v>
      </c>
      <c r="AI43" s="103">
        <v>639111</v>
      </c>
      <c r="AJ43" s="103">
        <v>36173</v>
      </c>
      <c r="AK43" s="103">
        <v>1977808</v>
      </c>
      <c r="AL43" s="103">
        <v>1230415</v>
      </c>
      <c r="AM43" s="103">
        <v>1430244</v>
      </c>
      <c r="AN43" s="103">
        <v>2250971</v>
      </c>
      <c r="AO43" s="103">
        <v>1323524</v>
      </c>
      <c r="AP43" s="103">
        <v>1729089.6529999999</v>
      </c>
      <c r="AQ43" s="103">
        <v>-1008112</v>
      </c>
      <c r="AR43" s="103">
        <v>-1484691</v>
      </c>
      <c r="AS43" s="103">
        <v>2929108</v>
      </c>
      <c r="AT43" s="103">
        <v>1084814</v>
      </c>
      <c r="AU43" s="103">
        <v>-433100</v>
      </c>
    </row>
    <row r="44" spans="1:48">
      <c r="A44" s="106"/>
      <c r="B44" s="102"/>
      <c r="C44" s="102"/>
      <c r="D44" s="102"/>
      <c r="E44" s="102"/>
      <c r="F44" s="102"/>
      <c r="G44" s="102"/>
      <c r="H44" s="102"/>
      <c r="I44" s="102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</row>
    <row r="45" spans="1:48">
      <c r="A45" s="100" t="s">
        <v>86</v>
      </c>
      <c r="B45" s="104">
        <v>5726947.1123000225</v>
      </c>
      <c r="C45" s="104">
        <v>9728283.4014688134</v>
      </c>
      <c r="D45" s="104">
        <v>13365357.731347289</v>
      </c>
      <c r="E45" s="104">
        <v>1103048.0047700033</v>
      </c>
      <c r="F45" s="104">
        <v>15788063</v>
      </c>
      <c r="G45" s="104">
        <v>4497019.7123000026</v>
      </c>
      <c r="H45" s="104">
        <v>23519059</v>
      </c>
      <c r="I45" s="104">
        <v>5134565</v>
      </c>
      <c r="J45" s="105">
        <v>25910578.101694915</v>
      </c>
      <c r="K45" s="105">
        <v>7150697</v>
      </c>
      <c r="L45" s="105">
        <v>27910227</v>
      </c>
      <c r="M45" s="105">
        <v>7270690</v>
      </c>
      <c r="N45" s="105">
        <v>34833482</v>
      </c>
      <c r="O45" s="105">
        <v>5080137</v>
      </c>
      <c r="P45" s="105">
        <v>32415702</v>
      </c>
      <c r="Q45" s="105">
        <v>6135475</v>
      </c>
      <c r="R45" s="105">
        <v>42835125.249949999</v>
      </c>
      <c r="S45" s="105">
        <v>10480190.264449999</v>
      </c>
      <c r="T45" s="105">
        <v>38306604</v>
      </c>
      <c r="U45" s="105">
        <v>7430203</v>
      </c>
      <c r="V45" s="105">
        <v>41576189</v>
      </c>
      <c r="W45" s="105">
        <v>-2074671</v>
      </c>
      <c r="X45" s="105">
        <v>29716164</v>
      </c>
      <c r="Y45" s="105">
        <v>227137</v>
      </c>
      <c r="Z45" s="105">
        <v>50887154.652999997</v>
      </c>
      <c r="AA45" s="105">
        <v>18643433</v>
      </c>
      <c r="AB45" s="105">
        <v>74897252</v>
      </c>
      <c r="AC45" s="105">
        <v>27933220</v>
      </c>
      <c r="AD45" s="105">
        <v>96945319</v>
      </c>
      <c r="AE45" s="105">
        <v>20150512.877349995</v>
      </c>
      <c r="AF45" s="105"/>
      <c r="AG45" s="105">
        <v>8741700</v>
      </c>
      <c r="AH45" s="105">
        <v>48434408</v>
      </c>
      <c r="AI45" s="105">
        <v>13106781</v>
      </c>
      <c r="AJ45" s="105">
        <v>43802620</v>
      </c>
      <c r="AK45" s="105">
        <v>10447113</v>
      </c>
      <c r="AL45" s="105">
        <v>49438882</v>
      </c>
      <c r="AM45" s="105">
        <v>3239762</v>
      </c>
      <c r="AN45" s="105">
        <v>40700088</v>
      </c>
      <c r="AO45" s="105">
        <v>5402961</v>
      </c>
      <c r="AP45" s="105">
        <v>63290311</v>
      </c>
      <c r="AQ45" s="105">
        <v>27840739</v>
      </c>
      <c r="AR45" s="105">
        <v>94814130</v>
      </c>
      <c r="AS45" s="105">
        <v>41157087</v>
      </c>
      <c r="AT45" s="105">
        <v>126572746</v>
      </c>
      <c r="AU45" s="105">
        <v>39172452</v>
      </c>
    </row>
    <row r="46" spans="1:48">
      <c r="A46" s="100"/>
      <c r="B46" s="102"/>
      <c r="C46" s="102"/>
      <c r="D46" s="102"/>
      <c r="E46" s="102"/>
      <c r="F46" s="102"/>
      <c r="G46" s="102"/>
      <c r="H46" s="102"/>
      <c r="I46" s="102"/>
      <c r="J46" s="103"/>
      <c r="K46" s="103"/>
      <c r="L46" s="103"/>
      <c r="M46" s="103"/>
      <c r="N46" s="103"/>
      <c r="O46" s="103"/>
      <c r="P46" s="103"/>
      <c r="Q46" s="103" t="s">
        <v>215</v>
      </c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</row>
    <row r="47" spans="1:48">
      <c r="A47" s="106" t="s">
        <v>87</v>
      </c>
      <c r="B47" s="102">
        <v>-591881.21216000011</v>
      </c>
      <c r="C47" s="102">
        <v>-1219902.9310000001</v>
      </c>
      <c r="D47" s="102">
        <v>-1083861.8810700004</v>
      </c>
      <c r="E47" s="102">
        <v>-503481</v>
      </c>
      <c r="F47" s="102">
        <v>-976252</v>
      </c>
      <c r="G47" s="102">
        <v>-918775</v>
      </c>
      <c r="H47" s="102">
        <v>-956191</v>
      </c>
      <c r="I47" s="102">
        <v>-837804</v>
      </c>
      <c r="J47" s="103">
        <v>-896352</v>
      </c>
      <c r="K47" s="103">
        <v>-263692</v>
      </c>
      <c r="L47" s="103">
        <v>-289411</v>
      </c>
      <c r="M47" s="103">
        <v>-1097940</v>
      </c>
      <c r="N47" s="103">
        <v>-709360</v>
      </c>
      <c r="O47" s="103">
        <v>-621147</v>
      </c>
      <c r="P47" s="103">
        <v>-871201</v>
      </c>
      <c r="Q47" s="103">
        <v>-930092</v>
      </c>
      <c r="R47" s="103">
        <v>-2709023</v>
      </c>
      <c r="S47" s="103">
        <v>-2038733</v>
      </c>
      <c r="T47" s="103">
        <v>-4768884</v>
      </c>
      <c r="U47" s="103">
        <v>-936166</v>
      </c>
      <c r="V47" s="103">
        <v>-3088847</v>
      </c>
      <c r="W47" s="103">
        <v>-2785391</v>
      </c>
      <c r="X47" s="103">
        <v>-4280396</v>
      </c>
      <c r="Y47" s="103">
        <v>-824298</v>
      </c>
      <c r="Z47" s="103">
        <v>-2243128.6529999999</v>
      </c>
      <c r="AA47" s="103">
        <v>-998835</v>
      </c>
      <c r="AB47" s="103">
        <v>-3328834</v>
      </c>
      <c r="AC47" s="103">
        <v>-2648942</v>
      </c>
      <c r="AD47" s="103">
        <v>-6729541</v>
      </c>
      <c r="AE47" s="103">
        <v>-2245555</v>
      </c>
      <c r="AF47" s="103"/>
      <c r="AG47" s="103">
        <v>-930092</v>
      </c>
      <c r="AH47" s="103">
        <v>-2709023</v>
      </c>
      <c r="AI47" s="103">
        <v>-2038733</v>
      </c>
      <c r="AJ47" s="103">
        <v>-4768884</v>
      </c>
      <c r="AK47" s="103">
        <v>-936166</v>
      </c>
      <c r="AL47" s="103">
        <v>-3088847</v>
      </c>
      <c r="AM47" s="103">
        <v>-2785391</v>
      </c>
      <c r="AN47" s="103">
        <v>-4280396</v>
      </c>
      <c r="AO47" s="103">
        <v>-824298</v>
      </c>
      <c r="AP47" s="103">
        <v>-2243128.6529999999</v>
      </c>
      <c r="AQ47" s="103">
        <v>-998835</v>
      </c>
      <c r="AR47" s="103">
        <v>-3328834</v>
      </c>
      <c r="AS47" s="103">
        <v>-2648942</v>
      </c>
      <c r="AT47" s="103">
        <v>-6729541</v>
      </c>
      <c r="AU47" s="103">
        <v>-2245555</v>
      </c>
    </row>
    <row r="48" spans="1:48">
      <c r="A48" s="106" t="s">
        <v>88</v>
      </c>
      <c r="B48" s="102">
        <v>-999329.28942999884</v>
      </c>
      <c r="C48" s="102">
        <v>-1760525.6738399996</v>
      </c>
      <c r="D48" s="102">
        <v>-3099041.1644799993</v>
      </c>
      <c r="E48" s="102">
        <v>-1681259</v>
      </c>
      <c r="F48" s="102">
        <v>89411</v>
      </c>
      <c r="G48" s="102">
        <v>-2866747</v>
      </c>
      <c r="H48" s="102">
        <v>86566</v>
      </c>
      <c r="I48" s="102">
        <v>-5582257</v>
      </c>
      <c r="J48" s="103">
        <v>-9745887</v>
      </c>
      <c r="K48" s="103">
        <v>-4907243</v>
      </c>
      <c r="L48" s="103">
        <v>-8845027</v>
      </c>
      <c r="M48" s="103">
        <v>-6319528</v>
      </c>
      <c r="N48" s="103">
        <v>-10852902</v>
      </c>
      <c r="O48" s="103">
        <v>-5250322</v>
      </c>
      <c r="P48" s="103">
        <v>-10440177</v>
      </c>
      <c r="Q48" s="103">
        <v>-5746765</v>
      </c>
      <c r="R48" s="103">
        <v>3810923</v>
      </c>
      <c r="S48" s="103">
        <v>-4019297</v>
      </c>
      <c r="T48" s="103">
        <v>-6938225</v>
      </c>
      <c r="U48" s="103">
        <v>-2660019</v>
      </c>
      <c r="V48" s="103">
        <v>-5678105</v>
      </c>
      <c r="W48" s="103">
        <v>-3743777</v>
      </c>
      <c r="X48" s="103">
        <v>-6788297</v>
      </c>
      <c r="Y48" s="103">
        <v>-3169752</v>
      </c>
      <c r="Z48" s="103">
        <v>-9803652</v>
      </c>
      <c r="AA48" s="103">
        <v>-7355413</v>
      </c>
      <c r="AB48" s="103">
        <v>-14244547</v>
      </c>
      <c r="AC48" s="103">
        <v>-6656137</v>
      </c>
      <c r="AD48" s="103">
        <v>-13180266</v>
      </c>
      <c r="AE48" s="103">
        <v>-7166496</v>
      </c>
      <c r="AF48" s="103"/>
      <c r="AG48" s="103">
        <v>-7144308</v>
      </c>
      <c r="AH48" s="103">
        <v>-15663909</v>
      </c>
      <c r="AI48" s="103">
        <v>-5379545</v>
      </c>
      <c r="AJ48" s="103">
        <v>-9654711</v>
      </c>
      <c r="AK48" s="103">
        <v>-4040247</v>
      </c>
      <c r="AL48" s="103">
        <v>-9247475</v>
      </c>
      <c r="AM48" s="103">
        <v>-6214441</v>
      </c>
      <c r="AN48" s="103">
        <v>-11910050</v>
      </c>
      <c r="AO48" s="103">
        <v>-5679022</v>
      </c>
      <c r="AP48" s="103">
        <v>-15677275</v>
      </c>
      <c r="AQ48" s="103">
        <v>-12330693</v>
      </c>
      <c r="AR48" s="103">
        <v>-25281775</v>
      </c>
      <c r="AS48" s="103">
        <v>-14876848</v>
      </c>
      <c r="AT48" s="103">
        <v>-31183983</v>
      </c>
      <c r="AU48" s="103">
        <v>-18667953</v>
      </c>
    </row>
    <row r="49" spans="1:48">
      <c r="A49" s="106" t="s">
        <v>89</v>
      </c>
      <c r="B49" s="102">
        <v>6306.9058099999993</v>
      </c>
      <c r="C49" s="102">
        <v>20431.098240000003</v>
      </c>
      <c r="D49" s="102">
        <v>78203.14132000001</v>
      </c>
      <c r="E49" s="102">
        <v>37764</v>
      </c>
      <c r="F49" s="102">
        <v>-4048443</v>
      </c>
      <c r="G49" s="102">
        <v>37753</v>
      </c>
      <c r="H49" s="102">
        <v>-6670052</v>
      </c>
      <c r="I49" s="102">
        <v>270090</v>
      </c>
      <c r="J49" s="103">
        <v>656052</v>
      </c>
      <c r="K49" s="103">
        <v>686043</v>
      </c>
      <c r="L49" s="103">
        <v>942997</v>
      </c>
      <c r="M49" s="103">
        <v>243714</v>
      </c>
      <c r="N49" s="103">
        <v>473319</v>
      </c>
      <c r="O49" s="103">
        <v>138099</v>
      </c>
      <c r="P49" s="103">
        <v>522871</v>
      </c>
      <c r="Q49" s="103">
        <v>1613218</v>
      </c>
      <c r="R49" s="103">
        <v>-12868835</v>
      </c>
      <c r="S49" s="103">
        <v>533726</v>
      </c>
      <c r="T49" s="103">
        <v>660905</v>
      </c>
      <c r="U49" s="103">
        <v>272755</v>
      </c>
      <c r="V49" s="103">
        <v>776425</v>
      </c>
      <c r="W49" s="103">
        <v>1052331</v>
      </c>
      <c r="X49" s="103">
        <v>1557229</v>
      </c>
      <c r="Y49" s="103">
        <v>466905</v>
      </c>
      <c r="Z49" s="103">
        <v>2838032</v>
      </c>
      <c r="AA49" s="103">
        <v>2053654</v>
      </c>
      <c r="AB49" s="103">
        <v>4815568</v>
      </c>
      <c r="AC49" s="103">
        <v>2407088</v>
      </c>
      <c r="AD49" s="103">
        <v>4027673</v>
      </c>
      <c r="AE49" s="103">
        <v>1776378</v>
      </c>
      <c r="AF49" s="103"/>
      <c r="AG49" s="103">
        <v>1613218</v>
      </c>
      <c r="AH49" s="103">
        <v>3810923</v>
      </c>
      <c r="AI49" s="103">
        <v>533726</v>
      </c>
      <c r="AJ49" s="103">
        <v>660905</v>
      </c>
      <c r="AK49" s="103">
        <v>272755</v>
      </c>
      <c r="AL49" s="103">
        <v>776425</v>
      </c>
      <c r="AM49" s="103">
        <v>1052331</v>
      </c>
      <c r="AN49" s="103">
        <v>1557229</v>
      </c>
      <c r="AO49" s="103">
        <v>466905</v>
      </c>
      <c r="AP49" s="103">
        <v>2838032</v>
      </c>
      <c r="AQ49" s="103">
        <v>2053654</v>
      </c>
      <c r="AR49" s="103">
        <v>4815568</v>
      </c>
      <c r="AS49" s="103">
        <v>2407088</v>
      </c>
      <c r="AT49" s="103">
        <v>4027673</v>
      </c>
      <c r="AU49" s="103">
        <v>1776378</v>
      </c>
    </row>
    <row r="50" spans="1:48">
      <c r="A50" s="286"/>
      <c r="B50" s="287"/>
      <c r="C50" s="287"/>
      <c r="D50" s="288"/>
      <c r="E50" s="288"/>
      <c r="F50" s="288"/>
      <c r="G50" s="288"/>
      <c r="H50" s="288"/>
      <c r="I50" s="288"/>
      <c r="J50" s="289"/>
      <c r="K50" s="289"/>
      <c r="L50" s="289"/>
      <c r="M50" s="289"/>
      <c r="N50" s="289"/>
      <c r="O50" s="289"/>
      <c r="P50" s="289"/>
      <c r="Q50" s="289"/>
      <c r="R50" s="289"/>
      <c r="S50" s="289"/>
      <c r="T50" s="289"/>
      <c r="U50" s="289"/>
      <c r="V50" s="289"/>
      <c r="W50" s="289"/>
      <c r="X50" s="289"/>
      <c r="Y50" s="289"/>
      <c r="Z50" s="289"/>
      <c r="AA50" s="289"/>
      <c r="AB50" s="289"/>
      <c r="AC50" s="289"/>
      <c r="AD50" s="289"/>
      <c r="AE50" s="289"/>
      <c r="AF50" s="105"/>
      <c r="AG50" s="289"/>
      <c r="AH50" s="289"/>
      <c r="AI50" s="289"/>
      <c r="AJ50" s="289"/>
      <c r="AK50" s="289"/>
      <c r="AL50" s="289"/>
      <c r="AM50" s="289"/>
      <c r="AN50" s="289"/>
      <c r="AO50" s="289"/>
      <c r="AP50" s="289"/>
      <c r="AQ50" s="289"/>
      <c r="AR50" s="289"/>
      <c r="AS50" s="289"/>
      <c r="AT50" s="289"/>
      <c r="AU50" s="289"/>
    </row>
    <row r="51" spans="1:48">
      <c r="A51" s="286" t="s">
        <v>306</v>
      </c>
      <c r="B51" s="288">
        <v>4142043.5165200238</v>
      </c>
      <c r="C51" s="288">
        <v>6768285.8948688125</v>
      </c>
      <c r="D51" s="288">
        <v>9260657.8271172885</v>
      </c>
      <c r="E51" s="288">
        <v>-1043927.9952299967</v>
      </c>
      <c r="F51" s="288">
        <v>10852779</v>
      </c>
      <c r="G51" s="288">
        <v>749250.71230000257</v>
      </c>
      <c r="H51" s="288">
        <v>15979382</v>
      </c>
      <c r="I51" s="288">
        <v>-1015406</v>
      </c>
      <c r="J51" s="289">
        <v>15924391.101694915</v>
      </c>
      <c r="K51" s="289">
        <v>2665805</v>
      </c>
      <c r="L51" s="289">
        <v>19718786</v>
      </c>
      <c r="M51" s="289">
        <v>96936</v>
      </c>
      <c r="N51" s="289">
        <v>23744539</v>
      </c>
      <c r="O51" s="289">
        <v>-653233</v>
      </c>
      <c r="P51" s="289">
        <v>21627195</v>
      </c>
      <c r="Q51" s="289">
        <v>1071836</v>
      </c>
      <c r="R51" s="289">
        <v>31068190.249949999</v>
      </c>
      <c r="S51" s="289">
        <v>4955886.2644499987</v>
      </c>
      <c r="T51" s="289">
        <v>27260400</v>
      </c>
      <c r="U51" s="289">
        <v>4106773</v>
      </c>
      <c r="V51" s="289">
        <v>33585662</v>
      </c>
      <c r="W51" s="289">
        <v>-7551508</v>
      </c>
      <c r="X51" s="289">
        <v>20204700</v>
      </c>
      <c r="Y51" s="289">
        <v>-3300008</v>
      </c>
      <c r="Z51" s="289">
        <v>41678406</v>
      </c>
      <c r="AA51" s="289">
        <v>12342839</v>
      </c>
      <c r="AB51" s="289">
        <v>62139439</v>
      </c>
      <c r="AC51" s="289">
        <v>21035229</v>
      </c>
      <c r="AD51" s="289">
        <v>81063185</v>
      </c>
      <c r="AE51" s="289">
        <v>12514839.877349995</v>
      </c>
      <c r="AF51" s="105"/>
      <c r="AG51" s="289">
        <v>2280518</v>
      </c>
      <c r="AH51" s="289">
        <v>33872399</v>
      </c>
      <c r="AI51" s="289">
        <v>6222229</v>
      </c>
      <c r="AJ51" s="289">
        <v>30039930</v>
      </c>
      <c r="AK51" s="289">
        <v>5743455</v>
      </c>
      <c r="AL51" s="289">
        <v>37878985</v>
      </c>
      <c r="AM51" s="289">
        <v>-4707739</v>
      </c>
      <c r="AN51" s="289">
        <v>26066871</v>
      </c>
      <c r="AO51" s="289">
        <v>-633454</v>
      </c>
      <c r="AP51" s="289">
        <v>48207939</v>
      </c>
      <c r="AQ51" s="289">
        <v>16564865</v>
      </c>
      <c r="AR51" s="289">
        <v>71019089</v>
      </c>
      <c r="AS51" s="289">
        <v>26038385</v>
      </c>
      <c r="AT51" s="289">
        <v>92686895</v>
      </c>
      <c r="AU51" s="289">
        <v>20035322</v>
      </c>
    </row>
    <row r="52" spans="1:48">
      <c r="A52" s="101"/>
      <c r="B52" s="102"/>
      <c r="C52" s="102"/>
      <c r="D52" s="102"/>
      <c r="E52" s="102"/>
      <c r="F52" s="102"/>
      <c r="G52" s="102"/>
      <c r="H52" s="102"/>
      <c r="I52" s="102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</row>
    <row r="53" spans="1:48" ht="22.5" customHeight="1">
      <c r="A53" s="284" t="s">
        <v>90</v>
      </c>
      <c r="B53" s="282"/>
      <c r="C53" s="282"/>
      <c r="D53" s="283"/>
      <c r="E53" s="283"/>
      <c r="F53" s="283"/>
      <c r="G53" s="283"/>
      <c r="H53" s="283"/>
      <c r="I53" s="283"/>
      <c r="J53" s="285"/>
      <c r="K53" s="285"/>
      <c r="L53" s="285"/>
      <c r="M53" s="285"/>
      <c r="N53" s="285"/>
      <c r="O53" s="285"/>
      <c r="P53" s="285"/>
      <c r="Q53" s="285"/>
      <c r="R53" s="285"/>
      <c r="S53" s="285"/>
      <c r="T53" s="285"/>
      <c r="U53" s="285"/>
      <c r="V53" s="285"/>
      <c r="W53" s="285"/>
      <c r="X53" s="285"/>
      <c r="Y53" s="285"/>
      <c r="Z53" s="285"/>
      <c r="AA53" s="285"/>
      <c r="AB53" s="285"/>
      <c r="AC53" s="285"/>
      <c r="AD53" s="285"/>
      <c r="AE53" s="285"/>
      <c r="AF53" s="105"/>
      <c r="AG53" s="285"/>
      <c r="AH53" s="285"/>
      <c r="AI53" s="285"/>
      <c r="AJ53" s="285"/>
      <c r="AK53" s="285"/>
      <c r="AL53" s="285"/>
      <c r="AM53" s="285"/>
      <c r="AN53" s="285"/>
      <c r="AO53" s="285"/>
      <c r="AP53" s="285"/>
      <c r="AQ53" s="285"/>
      <c r="AR53" s="285"/>
      <c r="AS53" s="285"/>
      <c r="AT53" s="285"/>
      <c r="AU53" s="285"/>
    </row>
    <row r="54" spans="1:48">
      <c r="A54" s="106" t="s">
        <v>91</v>
      </c>
      <c r="B54" s="102">
        <v>-1180920.9315999998</v>
      </c>
      <c r="C54" s="102">
        <v>-3543559.0725688105</v>
      </c>
      <c r="D54" s="102">
        <v>-14061627.090215391</v>
      </c>
      <c r="E54" s="102">
        <v>-7874006</v>
      </c>
      <c r="F54" s="102">
        <v>-22496319</v>
      </c>
      <c r="G54" s="102">
        <v>-11124429</v>
      </c>
      <c r="H54" s="102">
        <v>-33594055</v>
      </c>
      <c r="I54" s="102">
        <v>-11554043</v>
      </c>
      <c r="J54" s="103">
        <v>-30434838.852634914</v>
      </c>
      <c r="K54" s="103">
        <v>-16099564</v>
      </c>
      <c r="L54" s="103">
        <v>-41688957</v>
      </c>
      <c r="M54" s="103">
        <v>-9756454</v>
      </c>
      <c r="N54" s="103">
        <v>-26761134</v>
      </c>
      <c r="O54" s="103">
        <v>-10463758</v>
      </c>
      <c r="P54" s="103">
        <v>-21411263</v>
      </c>
      <c r="Q54" s="103">
        <v>-5580816</v>
      </c>
      <c r="R54" s="103">
        <v>-13198219.392619997</v>
      </c>
      <c r="S54" s="103">
        <v>-3168973</v>
      </c>
      <c r="T54" s="103">
        <v>-6869397.5933266664</v>
      </c>
      <c r="U54" s="103">
        <v>-4584808</v>
      </c>
      <c r="V54" s="103">
        <v>-8389395</v>
      </c>
      <c r="W54" s="103">
        <v>-6574518</v>
      </c>
      <c r="X54" s="103">
        <v>-9314270</v>
      </c>
      <c r="Y54" s="103">
        <v>-2646571</v>
      </c>
      <c r="Z54" s="103">
        <v>-7910090</v>
      </c>
      <c r="AA54" s="103">
        <v>-9482914</v>
      </c>
      <c r="AB54" s="103">
        <v>-26444122</v>
      </c>
      <c r="AC54" s="103">
        <v>-16662493</v>
      </c>
      <c r="AD54" s="103">
        <v>-40038332</v>
      </c>
      <c r="AE54" s="103">
        <v>-18657769.661429986</v>
      </c>
      <c r="AF54" s="103"/>
      <c r="AG54" s="103">
        <v>-5558870</v>
      </c>
      <c r="AH54" s="103">
        <v>-13154203</v>
      </c>
      <c r="AI54" s="103">
        <v>-3151280</v>
      </c>
      <c r="AJ54" s="103">
        <v>-6834086</v>
      </c>
      <c r="AK54" s="103">
        <v>-4568341</v>
      </c>
      <c r="AL54" s="103">
        <v>-8352631</v>
      </c>
      <c r="AM54" s="103">
        <v>-6555549</v>
      </c>
      <c r="AN54" s="103">
        <v>-9276328</v>
      </c>
      <c r="AO54" s="103">
        <v>-2626686</v>
      </c>
      <c r="AP54" s="103">
        <v>-7796108</v>
      </c>
      <c r="AQ54" s="103">
        <v>-9248787</v>
      </c>
      <c r="AR54" s="103">
        <v>-26206365</v>
      </c>
      <c r="AS54" s="103">
        <v>-16410369</v>
      </c>
      <c r="AT54" s="103">
        <v>-39515269</v>
      </c>
      <c r="AU54" s="103">
        <v>-18420039</v>
      </c>
    </row>
    <row r="55" spans="1:48">
      <c r="A55" s="106" t="s">
        <v>298</v>
      </c>
      <c r="B55" s="102"/>
      <c r="C55" s="102"/>
      <c r="D55" s="102"/>
      <c r="E55" s="102">
        <v>0</v>
      </c>
      <c r="F55" s="102"/>
      <c r="G55" s="102"/>
      <c r="H55" s="102"/>
      <c r="I55" s="102">
        <v>0</v>
      </c>
      <c r="J55" s="103"/>
      <c r="K55" s="103">
        <v>0</v>
      </c>
      <c r="L55" s="103">
        <v>-11100481</v>
      </c>
      <c r="M55" s="103">
        <v>78869</v>
      </c>
      <c r="N55" s="103">
        <v>117961</v>
      </c>
      <c r="O55" s="103">
        <v>0</v>
      </c>
      <c r="P55" s="103" t="s">
        <v>158</v>
      </c>
      <c r="Q55" s="103">
        <v>0</v>
      </c>
      <c r="R55" s="103">
        <v>0</v>
      </c>
      <c r="S55" s="103">
        <v>0</v>
      </c>
      <c r="T55" s="103">
        <v>0</v>
      </c>
      <c r="U55" s="103">
        <v>0</v>
      </c>
      <c r="V55" s="103">
        <v>-21584151</v>
      </c>
      <c r="W55" s="103">
        <v>76890</v>
      </c>
      <c r="X55" s="103">
        <v>76890</v>
      </c>
      <c r="Y55" s="103">
        <v>0</v>
      </c>
      <c r="Z55" s="103">
        <v>-73925686</v>
      </c>
      <c r="AA55" s="103">
        <v>1500000</v>
      </c>
      <c r="AB55" s="103">
        <v>1865903</v>
      </c>
      <c r="AC55" s="103">
        <v>-3317503</v>
      </c>
      <c r="AD55" s="103">
        <v>-2702449</v>
      </c>
      <c r="AE55" s="103">
        <v>-7797452</v>
      </c>
      <c r="AF55" s="103"/>
      <c r="AG55" s="103">
        <v>0</v>
      </c>
      <c r="AH55" s="103">
        <v>0</v>
      </c>
      <c r="AI55" s="103">
        <v>0</v>
      </c>
      <c r="AJ55" s="103">
        <v>0</v>
      </c>
      <c r="AK55" s="103">
        <v>0</v>
      </c>
      <c r="AL55" s="103">
        <v>-21584151</v>
      </c>
      <c r="AM55" s="103">
        <v>76890</v>
      </c>
      <c r="AN55" s="103">
        <v>76890</v>
      </c>
      <c r="AO55" s="103">
        <v>0</v>
      </c>
      <c r="AP55" s="103">
        <v>-73925686</v>
      </c>
      <c r="AQ55" s="103">
        <v>1500000</v>
      </c>
      <c r="AR55" s="103">
        <v>1865903</v>
      </c>
      <c r="AS55" s="103">
        <v>-3317503</v>
      </c>
      <c r="AT55" s="103">
        <v>-2702449</v>
      </c>
      <c r="AU55" s="103">
        <v>-7797452</v>
      </c>
    </row>
    <row r="56" spans="1:48">
      <c r="A56" s="106" t="s">
        <v>92</v>
      </c>
      <c r="B56" s="102">
        <v>-46945.747870000021</v>
      </c>
      <c r="C56" s="102">
        <v>-121672.23136999994</v>
      </c>
      <c r="D56" s="102">
        <v>-262708.56560999999</v>
      </c>
      <c r="E56" s="102">
        <v>-117941</v>
      </c>
      <c r="F56" s="102">
        <v>-274387</v>
      </c>
      <c r="G56" s="102">
        <v>-165778</v>
      </c>
      <c r="H56" s="102">
        <v>-419367</v>
      </c>
      <c r="I56" s="102">
        <v>-234054</v>
      </c>
      <c r="J56" s="103">
        <v>-486224</v>
      </c>
      <c r="K56" s="103">
        <v>-226434</v>
      </c>
      <c r="L56" s="103">
        <v>-1088745</v>
      </c>
      <c r="M56" s="103">
        <v>-192774</v>
      </c>
      <c r="N56" s="103">
        <v>-377301</v>
      </c>
      <c r="O56" s="103">
        <v>-183568</v>
      </c>
      <c r="P56" s="103">
        <v>-642512</v>
      </c>
      <c r="Q56" s="103">
        <v>-241829</v>
      </c>
      <c r="R56" s="103">
        <v>-886872</v>
      </c>
      <c r="S56" s="103">
        <v>-363601</v>
      </c>
      <c r="T56" s="103">
        <v>-778002.40667333337</v>
      </c>
      <c r="U56" s="103">
        <v>-407205</v>
      </c>
      <c r="V56" s="103">
        <v>-986621</v>
      </c>
      <c r="W56" s="103">
        <v>-577250</v>
      </c>
      <c r="X56" s="103">
        <v>-1542403</v>
      </c>
      <c r="Y56" s="103">
        <v>-1286258</v>
      </c>
      <c r="Z56" s="103">
        <v>-3184467</v>
      </c>
      <c r="AA56" s="103">
        <v>-1829492</v>
      </c>
      <c r="AB56" s="103">
        <v>-4195154</v>
      </c>
      <c r="AC56" s="103">
        <v>-2974375</v>
      </c>
      <c r="AD56" s="103">
        <v>-6219984</v>
      </c>
      <c r="AE56" s="103">
        <v>-3823825</v>
      </c>
      <c r="AF56" s="103"/>
      <c r="AG56" s="103">
        <v>-241829</v>
      </c>
      <c r="AH56" s="103">
        <v>-886872</v>
      </c>
      <c r="AI56" s="103">
        <v>-363601</v>
      </c>
      <c r="AJ56" s="103">
        <v>-778002</v>
      </c>
      <c r="AK56" s="103">
        <v>-407205</v>
      </c>
      <c r="AL56" s="103">
        <v>-986621</v>
      </c>
      <c r="AM56" s="103">
        <v>-577250</v>
      </c>
      <c r="AN56" s="103">
        <v>-1542403</v>
      </c>
      <c r="AO56" s="103">
        <v>-1286258</v>
      </c>
      <c r="AP56" s="103">
        <v>-3184467</v>
      </c>
      <c r="AQ56" s="103">
        <v>-1829492</v>
      </c>
      <c r="AR56" s="103">
        <v>-4195154</v>
      </c>
      <c r="AS56" s="103">
        <v>-2974375</v>
      </c>
      <c r="AT56" s="103">
        <v>-6219984</v>
      </c>
      <c r="AU56" s="103">
        <v>-3823825</v>
      </c>
    </row>
    <row r="57" spans="1:48">
      <c r="A57" s="106" t="s">
        <v>93</v>
      </c>
      <c r="B57" s="102">
        <v>-85388.803400000164</v>
      </c>
      <c r="C57" s="102">
        <v>-386367.91386999912</v>
      </c>
      <c r="D57" s="102">
        <v>-638073.81484999915</v>
      </c>
      <c r="E57" s="102">
        <v>-316025</v>
      </c>
      <c r="F57" s="102">
        <v>-813439</v>
      </c>
      <c r="G57" s="102">
        <v>-501831</v>
      </c>
      <c r="H57" s="102">
        <v>-1101724</v>
      </c>
      <c r="I57" s="102">
        <v>0</v>
      </c>
      <c r="J57" s="103">
        <v>-557827.24905999994</v>
      </c>
      <c r="K57" s="103">
        <v>-42373</v>
      </c>
      <c r="L57" s="103">
        <v>-630989</v>
      </c>
      <c r="M57" s="103">
        <v>-119735</v>
      </c>
      <c r="N57" s="103">
        <v>-462099</v>
      </c>
      <c r="O57" s="103">
        <v>-150000</v>
      </c>
      <c r="P57" s="103">
        <v>-267640</v>
      </c>
      <c r="Q57" s="103">
        <v>0</v>
      </c>
      <c r="R57" s="103">
        <v>0</v>
      </c>
      <c r="S57" s="103">
        <v>0</v>
      </c>
      <c r="T57" s="103">
        <v>0</v>
      </c>
      <c r="U57" s="103">
        <v>-20</v>
      </c>
      <c r="V57" s="103">
        <v>-20</v>
      </c>
      <c r="W57" s="103">
        <v>0</v>
      </c>
      <c r="X57" s="103">
        <v>0</v>
      </c>
      <c r="Y57" s="103">
        <v>0</v>
      </c>
      <c r="Z57" s="103">
        <v>0</v>
      </c>
      <c r="AA57" s="103">
        <v>0</v>
      </c>
      <c r="AB57" s="103">
        <v>100000</v>
      </c>
      <c r="AC57" s="103">
        <v>0</v>
      </c>
      <c r="AD57" s="103">
        <v>0</v>
      </c>
      <c r="AE57" s="103">
        <v>0</v>
      </c>
      <c r="AF57" s="103"/>
      <c r="AG57" s="103">
        <v>0</v>
      </c>
      <c r="AH57" s="103">
        <v>0</v>
      </c>
      <c r="AI57" s="103">
        <v>0</v>
      </c>
      <c r="AJ57" s="103">
        <v>0</v>
      </c>
      <c r="AK57" s="103">
        <v>0</v>
      </c>
      <c r="AL57" s="103">
        <v>0</v>
      </c>
      <c r="AM57" s="103">
        <v>0</v>
      </c>
      <c r="AN57" s="103">
        <v>0</v>
      </c>
      <c r="AO57" s="103">
        <v>0</v>
      </c>
      <c r="AP57" s="103">
        <v>0</v>
      </c>
      <c r="AQ57" s="103">
        <v>0</v>
      </c>
      <c r="AR57" s="103">
        <v>100000</v>
      </c>
      <c r="AS57" s="103">
        <v>0</v>
      </c>
      <c r="AT57" s="103">
        <v>0</v>
      </c>
      <c r="AU57" s="103">
        <v>0</v>
      </c>
    </row>
    <row r="58" spans="1:48">
      <c r="A58" s="106" t="s">
        <v>357</v>
      </c>
      <c r="B58" s="102"/>
      <c r="C58" s="102"/>
      <c r="D58" s="102"/>
      <c r="E58" s="102"/>
      <c r="F58" s="102"/>
      <c r="G58" s="102"/>
      <c r="H58" s="102"/>
      <c r="I58" s="102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>
        <v>0</v>
      </c>
      <c r="U58" s="103">
        <v>0</v>
      </c>
      <c r="V58" s="103">
        <v>0</v>
      </c>
      <c r="W58" s="103">
        <v>0</v>
      </c>
      <c r="X58" s="103">
        <v>-6750348</v>
      </c>
      <c r="Y58" s="103">
        <v>-517400</v>
      </c>
      <c r="Z58" s="103">
        <v>-1317400</v>
      </c>
      <c r="AA58" s="103">
        <v>0</v>
      </c>
      <c r="AB58" s="103">
        <f>-10235340+10257258</f>
        <v>21918</v>
      </c>
      <c r="AC58" s="103">
        <v>-4500000</v>
      </c>
      <c r="AD58" s="103">
        <v>-10470000</v>
      </c>
      <c r="AE58" s="103">
        <v>-8419675</v>
      </c>
      <c r="AF58" s="103"/>
      <c r="AG58" s="103"/>
      <c r="AH58" s="103"/>
      <c r="AI58" s="103"/>
      <c r="AJ58" s="103"/>
      <c r="AK58" s="103"/>
      <c r="AL58" s="103">
        <v>0</v>
      </c>
      <c r="AM58" s="103">
        <v>0</v>
      </c>
      <c r="AN58" s="103">
        <v>-6750348</v>
      </c>
      <c r="AO58" s="103">
        <v>-517400</v>
      </c>
      <c r="AP58" s="103">
        <v>-1317400</v>
      </c>
      <c r="AQ58" s="103">
        <v>0</v>
      </c>
      <c r="AR58" s="103">
        <v>21918</v>
      </c>
      <c r="AS58" s="103">
        <v>-4500000</v>
      </c>
      <c r="AT58" s="103">
        <v>-10470000</v>
      </c>
      <c r="AU58" s="103">
        <v>-8419675</v>
      </c>
    </row>
    <row r="59" spans="1:48">
      <c r="A59" s="106" t="s">
        <v>94</v>
      </c>
      <c r="B59" s="102">
        <v>0</v>
      </c>
      <c r="C59" s="102">
        <v>0</v>
      </c>
      <c r="D59" s="102">
        <v>0</v>
      </c>
      <c r="E59" s="102">
        <v>1017</v>
      </c>
      <c r="F59" s="102">
        <v>30443</v>
      </c>
      <c r="G59" s="102">
        <v>0</v>
      </c>
      <c r="H59" s="102"/>
      <c r="I59" s="102">
        <v>12765</v>
      </c>
      <c r="J59" s="103"/>
      <c r="K59" s="103">
        <v>0</v>
      </c>
      <c r="L59" s="103"/>
      <c r="M59" s="103">
        <v>0</v>
      </c>
      <c r="N59" s="103"/>
      <c r="O59" s="103">
        <v>0</v>
      </c>
      <c r="P59" s="103"/>
      <c r="Q59" s="103">
        <v>0</v>
      </c>
      <c r="R59" s="103">
        <v>0</v>
      </c>
      <c r="S59" s="103">
        <v>0</v>
      </c>
      <c r="T59" s="103">
        <v>0</v>
      </c>
      <c r="U59" s="103">
        <v>0</v>
      </c>
      <c r="V59" s="103">
        <v>0</v>
      </c>
      <c r="W59" s="103">
        <v>0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0</v>
      </c>
      <c r="AD59" s="103">
        <v>0</v>
      </c>
      <c r="AE59" s="103">
        <v>0</v>
      </c>
      <c r="AF59" s="103"/>
      <c r="AG59" s="103">
        <v>0</v>
      </c>
      <c r="AH59" s="103">
        <v>0</v>
      </c>
      <c r="AI59" s="103">
        <v>0</v>
      </c>
      <c r="AJ59" s="103">
        <v>0</v>
      </c>
      <c r="AK59" s="103">
        <v>0</v>
      </c>
      <c r="AL59" s="103">
        <v>0</v>
      </c>
      <c r="AM59" s="103">
        <v>0</v>
      </c>
      <c r="AN59" s="103">
        <v>0</v>
      </c>
      <c r="AO59" s="103">
        <v>0</v>
      </c>
      <c r="AP59" s="103">
        <v>0</v>
      </c>
      <c r="AQ59" s="103">
        <v>0</v>
      </c>
      <c r="AR59" s="103">
        <v>0</v>
      </c>
      <c r="AS59" s="103">
        <v>0</v>
      </c>
      <c r="AT59" s="103">
        <v>0</v>
      </c>
      <c r="AU59" s="103">
        <v>0</v>
      </c>
    </row>
    <row r="60" spans="1:48">
      <c r="A60" s="106" t="s">
        <v>95</v>
      </c>
      <c r="B60" s="102">
        <v>1981.0626300000001</v>
      </c>
      <c r="C60" s="102">
        <v>214344.14270999999</v>
      </c>
      <c r="D60" s="102">
        <v>680.36017000000004</v>
      </c>
      <c r="E60" s="102">
        <v>0</v>
      </c>
      <c r="F60" s="102">
        <v>4361</v>
      </c>
      <c r="G60" s="102">
        <v>0</v>
      </c>
      <c r="H60" s="102">
        <v>4412</v>
      </c>
      <c r="I60" s="102">
        <v>0</v>
      </c>
      <c r="J60" s="103">
        <v>109264</v>
      </c>
      <c r="K60" s="103">
        <v>240143</v>
      </c>
      <c r="L60" s="103">
        <v>251937</v>
      </c>
      <c r="M60" s="103">
        <v>34270</v>
      </c>
      <c r="N60" s="103">
        <v>207315</v>
      </c>
      <c r="O60" s="103">
        <v>1950</v>
      </c>
      <c r="P60" s="103">
        <v>177087</v>
      </c>
      <c r="Q60" s="103">
        <v>8314</v>
      </c>
      <c r="R60" s="103">
        <v>76970</v>
      </c>
      <c r="S60" s="103">
        <v>14314</v>
      </c>
      <c r="T60" s="103">
        <v>238340</v>
      </c>
      <c r="U60" s="103">
        <v>124970</v>
      </c>
      <c r="V60" s="103">
        <v>144888</v>
      </c>
      <c r="W60" s="103">
        <v>109126</v>
      </c>
      <c r="X60" s="103">
        <v>614477</v>
      </c>
      <c r="Y60" s="103">
        <v>658229</v>
      </c>
      <c r="Z60" s="103">
        <v>1698847</v>
      </c>
      <c r="AA60" s="103">
        <v>409028</v>
      </c>
      <c r="AB60" s="103">
        <v>1039770</v>
      </c>
      <c r="AC60" s="103">
        <v>322589</v>
      </c>
      <c r="AD60" s="103">
        <v>835034</v>
      </c>
      <c r="AE60" s="103">
        <v>176350.78700000001</v>
      </c>
      <c r="AF60" s="103"/>
      <c r="AG60" s="103">
        <v>8314</v>
      </c>
      <c r="AH60" s="103">
        <v>76970</v>
      </c>
      <c r="AI60" s="103">
        <v>14314</v>
      </c>
      <c r="AJ60" s="103">
        <v>238340</v>
      </c>
      <c r="AK60" s="103">
        <v>124970</v>
      </c>
      <c r="AL60" s="103">
        <v>144888</v>
      </c>
      <c r="AM60" s="103">
        <v>109126</v>
      </c>
      <c r="AN60" s="103">
        <v>614477</v>
      </c>
      <c r="AO60" s="103">
        <v>658229</v>
      </c>
      <c r="AP60" s="103">
        <v>1698847</v>
      </c>
      <c r="AQ60" s="103">
        <v>409028</v>
      </c>
      <c r="AR60" s="103">
        <v>1039770</v>
      </c>
      <c r="AS60" s="103">
        <v>322589</v>
      </c>
      <c r="AT60" s="103">
        <v>835034</v>
      </c>
      <c r="AU60" s="103">
        <v>176351</v>
      </c>
    </row>
    <row r="61" spans="1:48">
      <c r="A61" s="106" t="s">
        <v>304</v>
      </c>
      <c r="B61" s="102"/>
      <c r="C61" s="102"/>
      <c r="D61" s="102"/>
      <c r="E61" s="102"/>
      <c r="F61" s="102"/>
      <c r="G61" s="102"/>
      <c r="H61" s="102"/>
      <c r="I61" s="102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>
        <v>0</v>
      </c>
      <c r="W61" s="103">
        <v>-393516</v>
      </c>
      <c r="X61" s="103">
        <v>-374623</v>
      </c>
      <c r="Y61" s="103">
        <v>0</v>
      </c>
      <c r="Z61" s="103">
        <v>0</v>
      </c>
      <c r="AA61" s="103">
        <v>0</v>
      </c>
      <c r="AB61" s="103">
        <v>0</v>
      </c>
      <c r="AC61" s="103">
        <v>0</v>
      </c>
      <c r="AD61" s="103">
        <v>-8191000</v>
      </c>
      <c r="AE61" s="103">
        <v>0</v>
      </c>
      <c r="AF61" s="103"/>
      <c r="AG61" s="103"/>
      <c r="AH61" s="103"/>
      <c r="AI61" s="103"/>
      <c r="AJ61" s="103"/>
      <c r="AK61" s="103"/>
      <c r="AL61" s="103">
        <v>0</v>
      </c>
      <c r="AM61" s="103">
        <v>-393516</v>
      </c>
      <c r="AN61" s="103">
        <v>-374623</v>
      </c>
      <c r="AO61" s="103">
        <v>0</v>
      </c>
      <c r="AP61" s="103">
        <v>0</v>
      </c>
      <c r="AQ61" s="103">
        <v>0</v>
      </c>
      <c r="AR61" s="103">
        <v>0</v>
      </c>
      <c r="AS61" s="103">
        <v>0</v>
      </c>
      <c r="AT61" s="103">
        <v>-8191000</v>
      </c>
      <c r="AU61" s="103">
        <v>0</v>
      </c>
      <c r="AV61" s="185"/>
    </row>
    <row r="62" spans="1:48">
      <c r="A62" s="286"/>
      <c r="B62" s="287"/>
      <c r="C62" s="287"/>
      <c r="D62" s="288"/>
      <c r="E62" s="288" t="s">
        <v>215</v>
      </c>
      <c r="F62" s="288"/>
      <c r="G62" s="288"/>
      <c r="H62" s="288"/>
      <c r="I62" s="288"/>
      <c r="J62" s="289"/>
      <c r="K62" s="289"/>
      <c r="L62" s="289"/>
      <c r="M62" s="289"/>
      <c r="N62" s="289"/>
      <c r="O62" s="289"/>
      <c r="P62" s="289"/>
      <c r="Q62" s="289"/>
      <c r="R62" s="289"/>
      <c r="S62" s="289"/>
      <c r="T62" s="289"/>
      <c r="U62" s="289"/>
      <c r="V62" s="289"/>
      <c r="W62" s="289"/>
      <c r="X62" s="289"/>
      <c r="Y62" s="289"/>
      <c r="Z62" s="289"/>
      <c r="AA62" s="289"/>
      <c r="AB62" s="289"/>
      <c r="AC62" s="289"/>
      <c r="AD62" s="289"/>
      <c r="AE62" s="289"/>
      <c r="AF62" s="105"/>
      <c r="AG62" s="289"/>
      <c r="AH62" s="289"/>
      <c r="AI62" s="289"/>
      <c r="AJ62" s="289"/>
      <c r="AK62" s="289"/>
      <c r="AL62" s="289"/>
      <c r="AM62" s="289"/>
      <c r="AN62" s="289"/>
      <c r="AO62" s="289"/>
      <c r="AP62" s="289"/>
      <c r="AQ62" s="289"/>
      <c r="AR62" s="289"/>
      <c r="AS62" s="289"/>
      <c r="AT62" s="289"/>
      <c r="AU62" s="289"/>
    </row>
    <row r="63" spans="1:48">
      <c r="A63" s="286" t="s">
        <v>96</v>
      </c>
      <c r="B63" s="288">
        <v>-1311274.4202399999</v>
      </c>
      <c r="C63" s="288">
        <v>-3837255.0750988103</v>
      </c>
      <c r="D63" s="288">
        <v>-14961729.110505391</v>
      </c>
      <c r="E63" s="288">
        <v>-8306955</v>
      </c>
      <c r="F63" s="288">
        <v>-23549341</v>
      </c>
      <c r="G63" s="288">
        <v>-11792038</v>
      </c>
      <c r="H63" s="288">
        <v>-35110734</v>
      </c>
      <c r="I63" s="288">
        <v>-11775332</v>
      </c>
      <c r="J63" s="289">
        <v>-31369626.101694915</v>
      </c>
      <c r="K63" s="289">
        <v>-16128228</v>
      </c>
      <c r="L63" s="289">
        <v>-54257235</v>
      </c>
      <c r="M63" s="289">
        <v>-9955824</v>
      </c>
      <c r="N63" s="289">
        <v>-27275258</v>
      </c>
      <c r="O63" s="289">
        <v>-10795376</v>
      </c>
      <c r="P63" s="289">
        <v>-22144328</v>
      </c>
      <c r="Q63" s="289">
        <v>-5814331</v>
      </c>
      <c r="R63" s="289">
        <v>-14008121.392619997</v>
      </c>
      <c r="S63" s="289">
        <v>-3518260.2644500001</v>
      </c>
      <c r="T63" s="289">
        <v>-7409060</v>
      </c>
      <c r="U63" s="289">
        <v>-4867063</v>
      </c>
      <c r="V63" s="289">
        <v>-30815299</v>
      </c>
      <c r="W63" s="289">
        <v>-7359268</v>
      </c>
      <c r="X63" s="289">
        <v>-17290277</v>
      </c>
      <c r="Y63" s="289">
        <v>-3792000</v>
      </c>
      <c r="Z63" s="289">
        <v>-84638796</v>
      </c>
      <c r="AA63" s="289">
        <v>-9403378</v>
      </c>
      <c r="AB63" s="289">
        <v>-27611685</v>
      </c>
      <c r="AC63" s="289">
        <v>-27131782</v>
      </c>
      <c r="AD63" s="289">
        <v>-66786731</v>
      </c>
      <c r="AE63" s="289">
        <v>-38522370.874429986</v>
      </c>
      <c r="AF63" s="105"/>
      <c r="AG63" s="289">
        <v>-5792385</v>
      </c>
      <c r="AH63" s="289">
        <v>-13964105</v>
      </c>
      <c r="AI63" s="289">
        <v>-3500567</v>
      </c>
      <c r="AJ63" s="289">
        <v>-7373748</v>
      </c>
      <c r="AK63" s="289">
        <v>-4850576</v>
      </c>
      <c r="AL63" s="289">
        <v>-30778515</v>
      </c>
      <c r="AM63" s="289">
        <v>-7340299</v>
      </c>
      <c r="AN63" s="289">
        <v>-17252335</v>
      </c>
      <c r="AO63" s="289">
        <v>-3772115</v>
      </c>
      <c r="AP63" s="289">
        <v>-84524814</v>
      </c>
      <c r="AQ63" s="289">
        <v>-9169251</v>
      </c>
      <c r="AR63" s="289">
        <v>-27373928</v>
      </c>
      <c r="AS63" s="289">
        <v>-26879658</v>
      </c>
      <c r="AT63" s="289">
        <v>-66263668</v>
      </c>
      <c r="AU63" s="289">
        <v>-38284640</v>
      </c>
    </row>
    <row r="64" spans="1:48">
      <c r="A64" s="101"/>
      <c r="B64" s="102"/>
      <c r="C64" s="102"/>
      <c r="D64" s="102"/>
      <c r="E64" s="102"/>
      <c r="F64" s="102"/>
      <c r="G64" s="102"/>
      <c r="H64" s="102"/>
      <c r="I64" s="102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</row>
    <row r="65" spans="1:47" ht="22.5" customHeight="1">
      <c r="A65" s="281" t="s">
        <v>97</v>
      </c>
      <c r="B65" s="282"/>
      <c r="C65" s="282"/>
      <c r="D65" s="283"/>
      <c r="E65" s="283"/>
      <c r="F65" s="283"/>
      <c r="G65" s="283"/>
      <c r="H65" s="283"/>
      <c r="I65" s="283"/>
      <c r="J65" s="285"/>
      <c r="K65" s="285"/>
      <c r="L65" s="285"/>
      <c r="M65" s="285"/>
      <c r="N65" s="285"/>
      <c r="O65" s="285"/>
      <c r="P65" s="285"/>
      <c r="Q65" s="285"/>
      <c r="R65" s="285"/>
      <c r="S65" s="285"/>
      <c r="T65" s="285"/>
      <c r="U65" s="285"/>
      <c r="V65" s="285"/>
      <c r="W65" s="285"/>
      <c r="X65" s="285"/>
      <c r="Y65" s="285"/>
      <c r="Z65" s="285"/>
      <c r="AA65" s="285"/>
      <c r="AB65" s="285"/>
      <c r="AC65" s="285"/>
      <c r="AD65" s="285"/>
      <c r="AE65" s="285"/>
      <c r="AF65" s="105"/>
      <c r="AG65" s="285"/>
      <c r="AH65" s="285"/>
      <c r="AI65" s="285"/>
      <c r="AJ65" s="285"/>
      <c r="AK65" s="285"/>
      <c r="AL65" s="285"/>
      <c r="AM65" s="285"/>
      <c r="AN65" s="285"/>
      <c r="AO65" s="285">
        <v>0</v>
      </c>
      <c r="AP65" s="285"/>
      <c r="AQ65" s="285"/>
      <c r="AR65" s="285"/>
      <c r="AS65" s="285"/>
      <c r="AT65" s="285"/>
      <c r="AU65" s="285"/>
    </row>
    <row r="66" spans="1:47">
      <c r="A66" s="106" t="s">
        <v>98</v>
      </c>
      <c r="B66" s="102">
        <v>40471310.028080001</v>
      </c>
      <c r="C66" s="102">
        <v>71733199.767120019</v>
      </c>
      <c r="D66" s="102">
        <v>26670004</v>
      </c>
      <c r="E66" s="102">
        <v>35995678</v>
      </c>
      <c r="F66" s="102">
        <v>70921176</v>
      </c>
      <c r="G66" s="102">
        <v>31356500</v>
      </c>
      <c r="H66" s="102">
        <v>80336799.997020006</v>
      </c>
      <c r="I66" s="102">
        <v>73434523</v>
      </c>
      <c r="J66" s="103">
        <v>89717940</v>
      </c>
      <c r="K66" s="103">
        <v>13741083</v>
      </c>
      <c r="L66" s="103">
        <v>65422079</v>
      </c>
      <c r="M66" s="103">
        <v>87146875</v>
      </c>
      <c r="N66" s="103">
        <v>127210525</v>
      </c>
      <c r="O66" s="103">
        <v>70245500</v>
      </c>
      <c r="P66" s="103">
        <v>132183000</v>
      </c>
      <c r="Q66" s="103">
        <v>73174286</v>
      </c>
      <c r="R66" s="103">
        <v>230030804</v>
      </c>
      <c r="S66" s="103">
        <v>30842004</v>
      </c>
      <c r="T66" s="103">
        <v>45792775</v>
      </c>
      <c r="U66" s="103">
        <v>21965200</v>
      </c>
      <c r="V66" s="103">
        <v>41925200</v>
      </c>
      <c r="W66" s="103">
        <v>19950000</v>
      </c>
      <c r="X66" s="103">
        <v>35434000</v>
      </c>
      <c r="Y66" s="103">
        <v>51926000</v>
      </c>
      <c r="Z66" s="103">
        <v>117449000</v>
      </c>
      <c r="AA66" s="103">
        <v>0</v>
      </c>
      <c r="AB66" s="103">
        <v>10000000</v>
      </c>
      <c r="AC66" s="103">
        <v>10000000</v>
      </c>
      <c r="AD66" s="103">
        <v>59954000</v>
      </c>
      <c r="AE66" s="103">
        <v>67513167</v>
      </c>
      <c r="AF66" s="103"/>
      <c r="AG66" s="103">
        <v>73174286</v>
      </c>
      <c r="AH66" s="103">
        <v>230030804</v>
      </c>
      <c r="AI66" s="103">
        <v>30842004</v>
      </c>
      <c r="AJ66" s="103">
        <v>45792775</v>
      </c>
      <c r="AK66" s="103">
        <v>21965200</v>
      </c>
      <c r="AL66" s="103">
        <v>41925200</v>
      </c>
      <c r="AM66" s="103">
        <v>19950000</v>
      </c>
      <c r="AN66" s="103">
        <v>35434000</v>
      </c>
      <c r="AO66" s="103">
        <v>51926000</v>
      </c>
      <c r="AP66" s="103">
        <v>117449000</v>
      </c>
      <c r="AQ66" s="103">
        <v>0</v>
      </c>
      <c r="AR66" s="103">
        <v>10000000</v>
      </c>
      <c r="AS66" s="103">
        <v>10000000</v>
      </c>
      <c r="AT66" s="103">
        <v>59954000</v>
      </c>
      <c r="AU66" s="103">
        <v>67513167</v>
      </c>
    </row>
    <row r="67" spans="1:47">
      <c r="A67" s="106" t="s">
        <v>99</v>
      </c>
      <c r="B67" s="102">
        <v>-43243958.215169996</v>
      </c>
      <c r="C67" s="102">
        <v>-54574220.129269995</v>
      </c>
      <c r="D67" s="102">
        <v>-22837000</v>
      </c>
      <c r="E67" s="102">
        <v>-27377200</v>
      </c>
      <c r="F67" s="102">
        <v>-54045200</v>
      </c>
      <c r="G67" s="102">
        <v>-23570000</v>
      </c>
      <c r="H67" s="102">
        <v>-55330000</v>
      </c>
      <c r="I67" s="102">
        <v>-73065000</v>
      </c>
      <c r="J67" s="103">
        <v>-85565000</v>
      </c>
      <c r="K67" s="103">
        <v>-14590806</v>
      </c>
      <c r="L67" s="103">
        <v>-40283231</v>
      </c>
      <c r="M67" s="103">
        <v>-78834857</v>
      </c>
      <c r="N67" s="103">
        <v>-122415714</v>
      </c>
      <c r="O67" s="103">
        <v>-68154392</v>
      </c>
      <c r="P67" s="103">
        <v>-111871775</v>
      </c>
      <c r="Q67" s="103">
        <v>-30547143</v>
      </c>
      <c r="R67" s="103">
        <v>-206770873</v>
      </c>
      <c r="S67" s="103">
        <v>-86400001</v>
      </c>
      <c r="T67" s="103">
        <v>-117240001</v>
      </c>
      <c r="U67" s="103">
        <v>-12538465</v>
      </c>
      <c r="V67" s="103">
        <v>-32707263</v>
      </c>
      <c r="W67" s="103">
        <v>-24999990</v>
      </c>
      <c r="X67" s="103">
        <v>-42500000</v>
      </c>
      <c r="Y67" s="103">
        <v>-44000000</v>
      </c>
      <c r="Z67" s="103">
        <v>-59000000</v>
      </c>
      <c r="AA67" s="103">
        <v>-6000000</v>
      </c>
      <c r="AB67" s="103">
        <v>-42000000</v>
      </c>
      <c r="AC67" s="103">
        <v>-20000000</v>
      </c>
      <c r="AD67" s="103">
        <v>-70199245</v>
      </c>
      <c r="AE67" s="103">
        <v>-67396654</v>
      </c>
      <c r="AF67" s="103"/>
      <c r="AG67" s="103">
        <v>-30547143</v>
      </c>
      <c r="AH67" s="103">
        <v>-206770873</v>
      </c>
      <c r="AI67" s="103">
        <v>-86400001</v>
      </c>
      <c r="AJ67" s="103">
        <v>-117240001</v>
      </c>
      <c r="AK67" s="103">
        <v>-12538465</v>
      </c>
      <c r="AL67" s="103">
        <v>-32707263</v>
      </c>
      <c r="AM67" s="103">
        <v>-24999990</v>
      </c>
      <c r="AN67" s="103">
        <v>-42500000</v>
      </c>
      <c r="AO67" s="103">
        <v>-44000000</v>
      </c>
      <c r="AP67" s="103">
        <v>-59000000</v>
      </c>
      <c r="AQ67" s="103">
        <v>-6000000</v>
      </c>
      <c r="AR67" s="103">
        <v>-42000000</v>
      </c>
      <c r="AS67" s="103">
        <v>-20000000</v>
      </c>
      <c r="AT67" s="103">
        <v>-70199245</v>
      </c>
      <c r="AU67" s="103">
        <v>-67396654</v>
      </c>
    </row>
    <row r="68" spans="1:47">
      <c r="A68" s="106" t="s">
        <v>183</v>
      </c>
      <c r="B68" s="103">
        <v>0</v>
      </c>
      <c r="C68" s="103">
        <v>0</v>
      </c>
      <c r="D68" s="103">
        <v>0</v>
      </c>
      <c r="E68" s="103">
        <v>0</v>
      </c>
      <c r="F68" s="103">
        <v>0</v>
      </c>
      <c r="G68" s="103">
        <v>0</v>
      </c>
      <c r="H68" s="103">
        <v>0</v>
      </c>
      <c r="I68" s="103">
        <v>0</v>
      </c>
      <c r="J68" s="103">
        <v>0</v>
      </c>
      <c r="K68" s="103">
        <v>0</v>
      </c>
      <c r="L68" s="103">
        <v>0</v>
      </c>
      <c r="M68" s="103">
        <v>0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3">
        <v>0</v>
      </c>
      <c r="W68" s="103">
        <v>0</v>
      </c>
      <c r="X68" s="103">
        <v>0</v>
      </c>
      <c r="Y68" s="103">
        <v>0</v>
      </c>
      <c r="Z68" s="103">
        <v>0</v>
      </c>
      <c r="AA68" s="103">
        <v>0</v>
      </c>
      <c r="AB68" s="103">
        <v>0</v>
      </c>
      <c r="AC68" s="103">
        <v>0</v>
      </c>
      <c r="AD68" s="103">
        <v>0</v>
      </c>
      <c r="AE68" s="103">
        <v>0</v>
      </c>
      <c r="AF68" s="103"/>
      <c r="AG68" s="103">
        <v>-1230628</v>
      </c>
      <c r="AH68" s="103">
        <v>-2848226</v>
      </c>
      <c r="AI68" s="103">
        <v>-1284036</v>
      </c>
      <c r="AJ68" s="103">
        <v>-2814842</v>
      </c>
      <c r="AK68" s="103">
        <v>-1653169</v>
      </c>
      <c r="AL68" s="103">
        <v>-4330107</v>
      </c>
      <c r="AM68" s="103">
        <v>-2862738</v>
      </c>
      <c r="AN68" s="103">
        <v>-5900113</v>
      </c>
      <c r="AO68" s="103">
        <v>-2686439</v>
      </c>
      <c r="AP68" s="103">
        <v>-6643515</v>
      </c>
      <c r="AQ68" s="103">
        <v>-4456153</v>
      </c>
      <c r="AR68" s="103">
        <v>-9117407</v>
      </c>
      <c r="AS68" s="103">
        <v>-5255280</v>
      </c>
      <c r="AT68" s="103">
        <v>-12146772</v>
      </c>
      <c r="AU68" s="103">
        <v>-7758212</v>
      </c>
    </row>
    <row r="69" spans="1:47">
      <c r="A69" s="106" t="s">
        <v>100</v>
      </c>
      <c r="B69" s="102">
        <v>0</v>
      </c>
      <c r="C69" s="102">
        <v>0</v>
      </c>
      <c r="D69" s="102">
        <v>-10836.915150000008</v>
      </c>
      <c r="E69" s="102">
        <v>-8600</v>
      </c>
      <c r="F69" s="102">
        <v>-14990</v>
      </c>
      <c r="G69" s="102">
        <v>-7656</v>
      </c>
      <c r="H69" s="102">
        <v>-14964</v>
      </c>
      <c r="I69" s="102">
        <v>-8164</v>
      </c>
      <c r="J69" s="103">
        <v>-16888</v>
      </c>
      <c r="K69" s="103">
        <v>-18577</v>
      </c>
      <c r="L69" s="103">
        <v>-18577</v>
      </c>
      <c r="M69" s="103">
        <v>0</v>
      </c>
      <c r="N69" s="103">
        <v>0</v>
      </c>
      <c r="O69" s="103">
        <v>0</v>
      </c>
      <c r="P69" s="103">
        <v>0</v>
      </c>
      <c r="Q69" s="103">
        <v>0</v>
      </c>
      <c r="R69" s="103">
        <v>0</v>
      </c>
      <c r="S69" s="103">
        <v>0</v>
      </c>
      <c r="T69" s="103">
        <v>0</v>
      </c>
      <c r="U69" s="103">
        <v>0</v>
      </c>
      <c r="V69" s="103">
        <v>0</v>
      </c>
      <c r="W69" s="103">
        <v>0</v>
      </c>
      <c r="X69" s="103">
        <v>0</v>
      </c>
      <c r="Y69" s="103">
        <v>0</v>
      </c>
      <c r="Z69" s="103">
        <v>0</v>
      </c>
      <c r="AA69" s="103">
        <v>0</v>
      </c>
      <c r="AB69" s="103">
        <v>0</v>
      </c>
      <c r="AC69" s="103">
        <v>0</v>
      </c>
      <c r="AD69" s="103">
        <v>0</v>
      </c>
      <c r="AE69" s="103">
        <v>0</v>
      </c>
      <c r="AF69" s="103"/>
      <c r="AG69" s="103">
        <v>0</v>
      </c>
      <c r="AH69" s="103">
        <v>0</v>
      </c>
      <c r="AI69" s="103">
        <v>0</v>
      </c>
      <c r="AJ69" s="103">
        <v>0</v>
      </c>
      <c r="AK69" s="103">
        <v>0</v>
      </c>
      <c r="AL69" s="103">
        <v>0</v>
      </c>
      <c r="AM69" s="103">
        <v>0</v>
      </c>
      <c r="AN69" s="103">
        <v>0</v>
      </c>
      <c r="AO69" s="103">
        <v>0</v>
      </c>
      <c r="AP69" s="103">
        <v>0</v>
      </c>
      <c r="AQ69" s="103">
        <v>0</v>
      </c>
      <c r="AR69" s="103">
        <v>0</v>
      </c>
      <c r="AS69" s="103">
        <v>0</v>
      </c>
      <c r="AT69" s="103">
        <v>0</v>
      </c>
      <c r="AU69" s="103">
        <v>0</v>
      </c>
    </row>
    <row r="70" spans="1:47">
      <c r="A70" s="106" t="s">
        <v>101</v>
      </c>
      <c r="B70" s="102">
        <v>0</v>
      </c>
      <c r="C70" s="102">
        <v>0</v>
      </c>
      <c r="D70" s="102">
        <v>0</v>
      </c>
      <c r="E70" s="102">
        <v>0</v>
      </c>
      <c r="F70" s="103">
        <v>0</v>
      </c>
      <c r="G70" s="102">
        <v>0</v>
      </c>
      <c r="H70" s="103">
        <v>0</v>
      </c>
      <c r="I70" s="102">
        <v>0</v>
      </c>
      <c r="J70" s="103" t="s">
        <v>68</v>
      </c>
      <c r="K70" s="103">
        <v>0</v>
      </c>
      <c r="L70" s="103">
        <v>0</v>
      </c>
      <c r="M70" s="103">
        <v>0</v>
      </c>
      <c r="N70" s="103">
        <v>0</v>
      </c>
      <c r="O70" s="103">
        <v>0</v>
      </c>
      <c r="P70" s="103">
        <v>0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3">
        <v>0</v>
      </c>
      <c r="W70" s="103">
        <v>0</v>
      </c>
      <c r="X70" s="103">
        <v>0</v>
      </c>
      <c r="Y70" s="103">
        <v>0</v>
      </c>
      <c r="Z70" s="103">
        <v>0</v>
      </c>
      <c r="AA70" s="103">
        <v>0</v>
      </c>
      <c r="AB70" s="103">
        <v>0</v>
      </c>
      <c r="AC70" s="103">
        <v>0</v>
      </c>
      <c r="AD70" s="103">
        <v>0</v>
      </c>
      <c r="AE70" s="103">
        <v>0</v>
      </c>
      <c r="AF70" s="103"/>
      <c r="AG70" s="103">
        <v>0</v>
      </c>
      <c r="AH70" s="103">
        <v>0</v>
      </c>
      <c r="AI70" s="103">
        <v>0</v>
      </c>
      <c r="AJ70" s="103">
        <v>0</v>
      </c>
      <c r="AK70" s="103">
        <v>0</v>
      </c>
      <c r="AL70" s="103">
        <v>0</v>
      </c>
      <c r="AM70" s="103">
        <v>0</v>
      </c>
      <c r="AN70" s="103">
        <v>0</v>
      </c>
      <c r="AO70" s="103">
        <v>0</v>
      </c>
      <c r="AP70" s="103">
        <v>0</v>
      </c>
      <c r="AQ70" s="103">
        <v>0</v>
      </c>
      <c r="AR70" s="103">
        <v>0</v>
      </c>
      <c r="AS70" s="103">
        <v>0</v>
      </c>
      <c r="AT70" s="103">
        <v>0</v>
      </c>
      <c r="AU70" s="103">
        <v>0</v>
      </c>
    </row>
    <row r="71" spans="1:47">
      <c r="A71" s="106" t="s">
        <v>102</v>
      </c>
      <c r="B71" s="102">
        <v>0</v>
      </c>
      <c r="C71" s="102">
        <v>7</v>
      </c>
      <c r="D71" s="102">
        <v>0</v>
      </c>
      <c r="E71" s="102">
        <v>694751</v>
      </c>
      <c r="F71" s="103">
        <v>0</v>
      </c>
      <c r="G71" s="102">
        <v>0</v>
      </c>
      <c r="H71" s="103">
        <v>0</v>
      </c>
      <c r="I71" s="102">
        <v>12595362</v>
      </c>
      <c r="J71" s="103">
        <v>21788593</v>
      </c>
      <c r="K71" s="103">
        <v>0</v>
      </c>
      <c r="L71" s="103">
        <v>0</v>
      </c>
      <c r="M71" s="103">
        <v>0</v>
      </c>
      <c r="N71" s="103">
        <v>0</v>
      </c>
      <c r="O71" s="103">
        <v>0</v>
      </c>
      <c r="P71" s="103">
        <v>0</v>
      </c>
      <c r="Q71" s="103">
        <v>0</v>
      </c>
      <c r="R71" s="103">
        <v>0</v>
      </c>
      <c r="S71" s="103">
        <v>0</v>
      </c>
      <c r="T71" s="103">
        <v>0</v>
      </c>
      <c r="U71" s="103">
        <v>0</v>
      </c>
      <c r="V71" s="103">
        <v>0</v>
      </c>
      <c r="W71" s="103">
        <v>0</v>
      </c>
      <c r="X71" s="103">
        <v>0</v>
      </c>
      <c r="Y71" s="103">
        <v>0</v>
      </c>
      <c r="Z71" s="103">
        <v>0</v>
      </c>
      <c r="AA71" s="103">
        <v>0</v>
      </c>
      <c r="AB71" s="103">
        <v>0</v>
      </c>
      <c r="AC71" s="103">
        <v>0</v>
      </c>
      <c r="AD71" s="103">
        <v>0</v>
      </c>
      <c r="AE71" s="103">
        <v>0</v>
      </c>
      <c r="AF71" s="103"/>
      <c r="AG71" s="103">
        <v>0</v>
      </c>
      <c r="AH71" s="103">
        <v>0</v>
      </c>
      <c r="AI71" s="103">
        <v>0</v>
      </c>
      <c r="AJ71" s="103">
        <v>0</v>
      </c>
      <c r="AK71" s="103">
        <v>0</v>
      </c>
      <c r="AL71" s="103">
        <v>0</v>
      </c>
      <c r="AM71" s="103">
        <v>0</v>
      </c>
      <c r="AN71" s="103">
        <v>0</v>
      </c>
      <c r="AO71" s="103">
        <v>0</v>
      </c>
      <c r="AP71" s="103">
        <v>0</v>
      </c>
      <c r="AQ71" s="103">
        <v>0</v>
      </c>
      <c r="AR71" s="103">
        <v>0</v>
      </c>
      <c r="AS71" s="103">
        <v>0</v>
      </c>
      <c r="AT71" s="103">
        <v>0</v>
      </c>
      <c r="AU71" s="103">
        <v>0</v>
      </c>
    </row>
    <row r="72" spans="1:47">
      <c r="A72" s="106" t="s">
        <v>103</v>
      </c>
      <c r="B72" s="102">
        <v>0</v>
      </c>
      <c r="C72" s="102">
        <v>-15724392.000000004</v>
      </c>
      <c r="D72" s="102">
        <v>278949.45843000384</v>
      </c>
      <c r="E72" s="102">
        <v>0</v>
      </c>
      <c r="F72" s="102">
        <v>813251</v>
      </c>
      <c r="G72" s="102">
        <v>0</v>
      </c>
      <c r="H72" s="103">
        <v>0</v>
      </c>
      <c r="I72" s="102">
        <v>0</v>
      </c>
      <c r="J72" s="103">
        <v>0</v>
      </c>
      <c r="K72" s="103">
        <v>0</v>
      </c>
      <c r="L72" s="103">
        <v>0</v>
      </c>
      <c r="M72" s="103">
        <v>0</v>
      </c>
      <c r="N72" s="103">
        <v>0</v>
      </c>
      <c r="O72" s="103">
        <v>0</v>
      </c>
      <c r="P72" s="103">
        <v>-291091</v>
      </c>
      <c r="Q72" s="103">
        <v>-720099</v>
      </c>
      <c r="R72" s="103">
        <v>-720099</v>
      </c>
      <c r="S72" s="103">
        <v>0</v>
      </c>
      <c r="T72" s="103" t="s">
        <v>158</v>
      </c>
      <c r="U72" s="103"/>
      <c r="V72" s="103">
        <v>0</v>
      </c>
      <c r="W72" s="103">
        <v>0</v>
      </c>
      <c r="X72" s="103">
        <v>0</v>
      </c>
      <c r="Y72" s="103">
        <v>0</v>
      </c>
      <c r="Z72" s="103">
        <v>0</v>
      </c>
      <c r="AA72" s="103">
        <v>0</v>
      </c>
      <c r="AB72" s="103">
        <v>0</v>
      </c>
      <c r="AC72" s="103">
        <v>0</v>
      </c>
      <c r="AD72" s="103">
        <v>0</v>
      </c>
      <c r="AE72" s="103">
        <v>0</v>
      </c>
      <c r="AF72" s="103"/>
      <c r="AG72" s="103">
        <v>-720099</v>
      </c>
      <c r="AH72" s="103">
        <v>-720099</v>
      </c>
      <c r="AI72" s="103" t="s">
        <v>158</v>
      </c>
      <c r="AJ72" s="103" t="s">
        <v>158</v>
      </c>
      <c r="AK72" s="103" t="s">
        <v>158</v>
      </c>
      <c r="AL72" s="103">
        <v>0</v>
      </c>
      <c r="AM72" s="103">
        <v>0</v>
      </c>
      <c r="AN72" s="103">
        <v>0</v>
      </c>
      <c r="AO72" s="103">
        <v>0</v>
      </c>
      <c r="AP72" s="103">
        <v>0</v>
      </c>
      <c r="AQ72" s="103">
        <v>0</v>
      </c>
      <c r="AR72" s="103">
        <v>0</v>
      </c>
      <c r="AS72" s="103">
        <v>0</v>
      </c>
      <c r="AT72" s="103">
        <v>0</v>
      </c>
      <c r="AU72" s="103">
        <v>0</v>
      </c>
    </row>
    <row r="73" spans="1:47">
      <c r="A73" s="106" t="s">
        <v>104</v>
      </c>
      <c r="B73" s="103">
        <v>0</v>
      </c>
      <c r="C73" s="103">
        <v>0</v>
      </c>
      <c r="D73" s="103">
        <v>0</v>
      </c>
      <c r="E73" s="102">
        <v>0</v>
      </c>
      <c r="F73" s="102">
        <v>-2227174</v>
      </c>
      <c r="G73" s="102">
        <v>0</v>
      </c>
      <c r="H73" s="103">
        <v>0</v>
      </c>
      <c r="I73" s="102">
        <v>0</v>
      </c>
      <c r="J73" s="103">
        <v>0</v>
      </c>
      <c r="K73" s="103">
        <v>0</v>
      </c>
      <c r="L73" s="103">
        <v>0</v>
      </c>
      <c r="M73" s="103">
        <v>0</v>
      </c>
      <c r="N73" s="103">
        <v>0</v>
      </c>
      <c r="O73" s="103">
        <v>0</v>
      </c>
      <c r="P73" s="103">
        <v>0</v>
      </c>
      <c r="Q73" s="103">
        <v>0</v>
      </c>
      <c r="R73" s="103">
        <v>0</v>
      </c>
      <c r="S73" s="103">
        <v>0</v>
      </c>
      <c r="T73" s="103">
        <v>0</v>
      </c>
      <c r="U73" s="103">
        <v>0</v>
      </c>
      <c r="V73" s="103">
        <v>0</v>
      </c>
      <c r="W73" s="103">
        <v>0</v>
      </c>
      <c r="X73" s="103">
        <v>0</v>
      </c>
      <c r="Y73" s="103">
        <v>0</v>
      </c>
      <c r="Z73" s="103">
        <v>0</v>
      </c>
      <c r="AA73" s="103">
        <v>0</v>
      </c>
      <c r="AB73" s="103">
        <v>0</v>
      </c>
      <c r="AC73" s="103">
        <v>0</v>
      </c>
      <c r="AD73" s="103">
        <v>0</v>
      </c>
      <c r="AE73" s="103">
        <v>0</v>
      </c>
      <c r="AF73" s="103"/>
      <c r="AG73" s="103">
        <v>0</v>
      </c>
      <c r="AH73" s="103">
        <v>0</v>
      </c>
      <c r="AI73" s="103">
        <v>0</v>
      </c>
      <c r="AJ73" s="103">
        <v>0</v>
      </c>
      <c r="AK73" s="103">
        <v>0</v>
      </c>
      <c r="AL73" s="103">
        <v>0</v>
      </c>
      <c r="AM73" s="103">
        <v>0</v>
      </c>
      <c r="AN73" s="103">
        <v>0</v>
      </c>
      <c r="AO73" s="103">
        <v>0</v>
      </c>
      <c r="AP73" s="103">
        <v>0</v>
      </c>
      <c r="AQ73" s="103">
        <v>0</v>
      </c>
      <c r="AR73" s="103">
        <v>0</v>
      </c>
      <c r="AS73" s="103">
        <v>0</v>
      </c>
      <c r="AT73" s="103">
        <v>0</v>
      </c>
      <c r="AU73" s="103">
        <v>0</v>
      </c>
    </row>
    <row r="74" spans="1:47">
      <c r="A74" s="106" t="s">
        <v>105</v>
      </c>
      <c r="B74" s="102">
        <v>0</v>
      </c>
      <c r="C74" s="102">
        <v>0</v>
      </c>
      <c r="D74" s="102">
        <v>0</v>
      </c>
      <c r="E74" s="102">
        <v>-112500</v>
      </c>
      <c r="F74" s="102">
        <v>-75000</v>
      </c>
      <c r="G74" s="102">
        <v>-70868</v>
      </c>
      <c r="H74" s="102">
        <v>-36664</v>
      </c>
      <c r="I74" s="102">
        <v>-59250</v>
      </c>
      <c r="J74" s="103">
        <v>-59250</v>
      </c>
      <c r="K74" s="103">
        <v>0</v>
      </c>
      <c r="L74" s="103">
        <v>0</v>
      </c>
      <c r="M74" s="103">
        <v>0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3">
        <v>0</v>
      </c>
      <c r="W74" s="103">
        <v>0</v>
      </c>
      <c r="X74" s="103">
        <v>0</v>
      </c>
      <c r="Y74" s="103">
        <v>0</v>
      </c>
      <c r="Z74" s="103">
        <v>0</v>
      </c>
      <c r="AA74" s="103">
        <v>0</v>
      </c>
      <c r="AB74" s="103">
        <v>0</v>
      </c>
      <c r="AC74" s="103">
        <v>0</v>
      </c>
      <c r="AD74" s="103">
        <v>0</v>
      </c>
      <c r="AE74" s="103">
        <v>0</v>
      </c>
      <c r="AF74" s="103"/>
      <c r="AG74" s="103">
        <v>0</v>
      </c>
      <c r="AH74" s="103">
        <v>0</v>
      </c>
      <c r="AI74" s="103">
        <v>0</v>
      </c>
      <c r="AJ74" s="103">
        <v>0</v>
      </c>
      <c r="AK74" s="103">
        <v>0</v>
      </c>
      <c r="AL74" s="103">
        <v>0</v>
      </c>
      <c r="AM74" s="103">
        <v>0</v>
      </c>
      <c r="AN74" s="103">
        <v>0</v>
      </c>
      <c r="AO74" s="103">
        <v>0</v>
      </c>
      <c r="AP74" s="103">
        <v>0</v>
      </c>
      <c r="AQ74" s="103">
        <v>0</v>
      </c>
      <c r="AR74" s="103">
        <v>0</v>
      </c>
      <c r="AS74" s="103">
        <v>0</v>
      </c>
      <c r="AT74" s="103">
        <v>0</v>
      </c>
      <c r="AU74" s="103">
        <v>0</v>
      </c>
    </row>
    <row r="75" spans="1:47">
      <c r="A75" s="286"/>
      <c r="B75" s="287"/>
      <c r="C75" s="287"/>
      <c r="D75" s="288"/>
      <c r="E75" s="288"/>
      <c r="F75" s="288"/>
      <c r="G75" s="288"/>
      <c r="H75" s="288"/>
      <c r="I75" s="288"/>
      <c r="J75" s="289"/>
      <c r="K75" s="289"/>
      <c r="L75" s="289"/>
      <c r="M75" s="289"/>
      <c r="N75" s="289"/>
      <c r="O75" s="289" t="s">
        <v>215</v>
      </c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9"/>
      <c r="AD75" s="289"/>
      <c r="AE75" s="289"/>
      <c r="AF75" s="105"/>
      <c r="AG75" s="289"/>
      <c r="AH75" s="289"/>
      <c r="AI75" s="289"/>
      <c r="AJ75" s="289"/>
      <c r="AK75" s="289"/>
      <c r="AL75" s="289"/>
      <c r="AM75" s="289"/>
      <c r="AN75" s="289"/>
      <c r="AO75" s="289"/>
      <c r="AP75" s="289"/>
      <c r="AQ75" s="289"/>
      <c r="AR75" s="289"/>
      <c r="AS75" s="289"/>
      <c r="AT75" s="289"/>
      <c r="AU75" s="289"/>
    </row>
    <row r="76" spans="1:47" s="38" customFormat="1" ht="15.65" customHeight="1">
      <c r="A76" s="290" t="s">
        <v>106</v>
      </c>
      <c r="B76" s="291">
        <v>-2772648.1870899945</v>
      </c>
      <c r="C76" s="291">
        <v>1434594.6378500201</v>
      </c>
      <c r="D76" s="291">
        <v>4101116.5432800041</v>
      </c>
      <c r="E76" s="291">
        <v>9192129</v>
      </c>
      <c r="F76" s="291">
        <v>15372063</v>
      </c>
      <c r="G76" s="291">
        <v>7707976</v>
      </c>
      <c r="H76" s="291">
        <v>24955171.997020006</v>
      </c>
      <c r="I76" s="291">
        <v>12897471</v>
      </c>
      <c r="J76" s="292">
        <v>25865395</v>
      </c>
      <c r="K76" s="292">
        <v>-868300</v>
      </c>
      <c r="L76" s="292">
        <v>25120271</v>
      </c>
      <c r="M76" s="292">
        <v>8312018</v>
      </c>
      <c r="N76" s="292">
        <v>4794811</v>
      </c>
      <c r="O76" s="292">
        <v>2091108</v>
      </c>
      <c r="P76" s="292">
        <v>20020134</v>
      </c>
      <c r="Q76" s="292">
        <v>41907044</v>
      </c>
      <c r="R76" s="292">
        <v>22539832</v>
      </c>
      <c r="S76" s="292">
        <v>-55557997</v>
      </c>
      <c r="T76" s="292">
        <v>-71447226</v>
      </c>
      <c r="U76" s="292">
        <v>9426735</v>
      </c>
      <c r="V76" s="292">
        <v>9217937</v>
      </c>
      <c r="W76" s="292">
        <v>-5049990</v>
      </c>
      <c r="X76" s="292">
        <v>-7066000</v>
      </c>
      <c r="Y76" s="292">
        <v>7926000</v>
      </c>
      <c r="Z76" s="292">
        <v>58449000</v>
      </c>
      <c r="AA76" s="292">
        <v>-6000000</v>
      </c>
      <c r="AB76" s="292">
        <v>-32000000</v>
      </c>
      <c r="AC76" s="292">
        <v>-10000000</v>
      </c>
      <c r="AD76" s="292">
        <v>-10245245</v>
      </c>
      <c r="AE76" s="292">
        <v>116513</v>
      </c>
      <c r="AF76" s="110"/>
      <c r="AG76" s="292">
        <v>40676416</v>
      </c>
      <c r="AH76" s="292">
        <v>19691606</v>
      </c>
      <c r="AI76" s="292">
        <v>-56842033</v>
      </c>
      <c r="AJ76" s="292">
        <v>-74262068</v>
      </c>
      <c r="AK76" s="292">
        <v>7773566</v>
      </c>
      <c r="AL76" s="292">
        <v>4887830</v>
      </c>
      <c r="AM76" s="292">
        <v>-7912728</v>
      </c>
      <c r="AN76" s="292">
        <v>-12966113</v>
      </c>
      <c r="AO76" s="292">
        <v>5239561</v>
      </c>
      <c r="AP76" s="292">
        <v>51805485</v>
      </c>
      <c r="AQ76" s="292">
        <v>-10456153</v>
      </c>
      <c r="AR76" s="292">
        <v>-41117407</v>
      </c>
      <c r="AS76" s="292">
        <v>-15255280</v>
      </c>
      <c r="AT76" s="292">
        <v>-22392017</v>
      </c>
      <c r="AU76" s="292">
        <v>-7641699</v>
      </c>
    </row>
    <row r="77" spans="1:47">
      <c r="A77" s="101"/>
      <c r="B77" s="102"/>
      <c r="C77" s="102"/>
      <c r="D77" s="102"/>
      <c r="E77" s="102"/>
      <c r="F77" s="102"/>
      <c r="G77" s="102"/>
      <c r="H77" s="102"/>
      <c r="I77" s="102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</row>
    <row r="78" spans="1:47">
      <c r="A78" s="286" t="s">
        <v>108</v>
      </c>
      <c r="B78" s="288">
        <v>712673</v>
      </c>
      <c r="C78" s="288">
        <v>770794</v>
      </c>
      <c r="D78" s="288">
        <v>5136419.0168000003</v>
      </c>
      <c r="E78" s="288">
        <v>3536464</v>
      </c>
      <c r="F78" s="288">
        <v>3536464</v>
      </c>
      <c r="G78" s="288">
        <v>6211965</v>
      </c>
      <c r="H78" s="288">
        <v>6211965</v>
      </c>
      <c r="I78" s="288">
        <v>12035785</v>
      </c>
      <c r="J78" s="289">
        <v>12035785</v>
      </c>
      <c r="K78" s="289">
        <v>22455945</v>
      </c>
      <c r="L78" s="289">
        <v>22455945</v>
      </c>
      <c r="M78" s="289">
        <v>13037767</v>
      </c>
      <c r="N78" s="289">
        <v>13037767</v>
      </c>
      <c r="O78" s="289">
        <v>14301859</v>
      </c>
      <c r="P78" s="289">
        <v>14301859</v>
      </c>
      <c r="Q78" s="289">
        <v>33804860</v>
      </c>
      <c r="R78" s="289">
        <v>33804860</v>
      </c>
      <c r="S78" s="289">
        <v>73404760</v>
      </c>
      <c r="T78" s="289">
        <v>73404760</v>
      </c>
      <c r="U78" s="289">
        <v>21808874</v>
      </c>
      <c r="V78" s="289">
        <v>21808874</v>
      </c>
      <c r="W78" s="289">
        <v>33326489</v>
      </c>
      <c r="X78" s="289">
        <v>33326489</v>
      </c>
      <c r="Y78" s="289">
        <v>29019581</v>
      </c>
      <c r="Z78" s="289">
        <v>29019581</v>
      </c>
      <c r="AA78" s="289">
        <v>44516248</v>
      </c>
      <c r="AB78" s="289">
        <v>44516248</v>
      </c>
      <c r="AC78" s="289">
        <v>47032323</v>
      </c>
      <c r="AD78" s="289">
        <v>47032323</v>
      </c>
      <c r="AE78" s="289">
        <v>51063533</v>
      </c>
      <c r="AF78" s="105"/>
      <c r="AG78" s="289">
        <v>33804860</v>
      </c>
      <c r="AH78" s="289">
        <v>33804860</v>
      </c>
      <c r="AI78" s="289">
        <v>73404760</v>
      </c>
      <c r="AJ78" s="289">
        <v>73404760</v>
      </c>
      <c r="AK78" s="289">
        <v>21808874</v>
      </c>
      <c r="AL78" s="289">
        <v>21808874</v>
      </c>
      <c r="AM78" s="289">
        <v>33326489</v>
      </c>
      <c r="AN78" s="289">
        <v>33326489</v>
      </c>
      <c r="AO78" s="289">
        <v>29019581</v>
      </c>
      <c r="AP78" s="289">
        <v>29019581</v>
      </c>
      <c r="AQ78" s="289">
        <v>44516248</v>
      </c>
      <c r="AR78" s="289">
        <v>44516248</v>
      </c>
      <c r="AS78" s="289">
        <v>47032323</v>
      </c>
      <c r="AT78" s="289">
        <v>47032323</v>
      </c>
      <c r="AU78" s="289">
        <v>51063533</v>
      </c>
    </row>
    <row r="79" spans="1:47" ht="14.5" customHeight="1">
      <c r="A79" s="286" t="s">
        <v>107</v>
      </c>
      <c r="B79" s="288">
        <v>58120.909190029372</v>
      </c>
      <c r="C79" s="288">
        <v>4365625.4576200228</v>
      </c>
      <c r="D79" s="288">
        <v>-1599954.7401080988</v>
      </c>
      <c r="E79" s="288">
        <v>-158753.99522999674</v>
      </c>
      <c r="F79" s="288">
        <v>2675501</v>
      </c>
      <c r="G79" s="288">
        <v>-3334811.2876999974</v>
      </c>
      <c r="H79" s="288">
        <v>5823819.9970200062</v>
      </c>
      <c r="I79" s="288">
        <v>106733</v>
      </c>
      <c r="J79" s="289">
        <v>10420160</v>
      </c>
      <c r="K79" s="289">
        <v>-14330723</v>
      </c>
      <c r="L79" s="289">
        <v>-9418178</v>
      </c>
      <c r="M79" s="289">
        <v>-1546870</v>
      </c>
      <c r="N79" s="289">
        <v>1264092</v>
      </c>
      <c r="O79" s="289">
        <v>-9357501</v>
      </c>
      <c r="P79" s="289">
        <v>19503001</v>
      </c>
      <c r="Q79" s="289">
        <v>37164549</v>
      </c>
      <c r="R79" s="289">
        <v>39599900.795330912</v>
      </c>
      <c r="S79" s="289">
        <v>-54120371</v>
      </c>
      <c r="T79" s="289">
        <v>-51595886</v>
      </c>
      <c r="U79" s="289">
        <v>8666445</v>
      </c>
      <c r="V79" s="289">
        <v>11988300</v>
      </c>
      <c r="W79" s="289">
        <v>-19960766</v>
      </c>
      <c r="X79" s="289">
        <v>-4151577</v>
      </c>
      <c r="Y79" s="289">
        <v>833992</v>
      </c>
      <c r="Z79" s="289">
        <v>15488610</v>
      </c>
      <c r="AA79" s="289">
        <v>-3060539</v>
      </c>
      <c r="AB79" s="289">
        <v>2527754</v>
      </c>
      <c r="AC79" s="289">
        <v>-16096553</v>
      </c>
      <c r="AD79" s="289">
        <v>4031209</v>
      </c>
      <c r="AE79" s="289">
        <v>-25891017.997079991</v>
      </c>
      <c r="AF79" s="105"/>
      <c r="AG79" s="289">
        <v>37164549</v>
      </c>
      <c r="AH79" s="289">
        <v>39599900</v>
      </c>
      <c r="AI79" s="289">
        <v>-54120371</v>
      </c>
      <c r="AJ79" s="289">
        <v>-51595886</v>
      </c>
      <c r="AK79" s="289">
        <v>8666445</v>
      </c>
      <c r="AL79" s="289">
        <v>11988300</v>
      </c>
      <c r="AM79" s="289">
        <v>-19960766</v>
      </c>
      <c r="AN79" s="289">
        <v>-4151577</v>
      </c>
      <c r="AO79" s="289">
        <v>833992</v>
      </c>
      <c r="AP79" s="289">
        <v>15488610</v>
      </c>
      <c r="AQ79" s="289">
        <v>-3060539</v>
      </c>
      <c r="AR79" s="289">
        <v>2527754</v>
      </c>
      <c r="AS79" s="289">
        <v>-16096553</v>
      </c>
      <c r="AT79" s="289">
        <v>4031210</v>
      </c>
      <c r="AU79" s="289">
        <v>-25891017</v>
      </c>
    </row>
    <row r="80" spans="1:47" ht="14.5" customHeight="1">
      <c r="A80" s="111" t="s">
        <v>279</v>
      </c>
      <c r="B80" s="104"/>
      <c r="C80" s="104"/>
      <c r="D80" s="104"/>
      <c r="E80" s="104"/>
      <c r="F80" s="104"/>
      <c r="G80" s="104"/>
      <c r="H80" s="104"/>
      <c r="I80" s="104"/>
      <c r="J80" s="105"/>
      <c r="K80" s="105"/>
      <c r="L80" s="105"/>
      <c r="M80" s="105"/>
      <c r="N80" s="105"/>
      <c r="O80" s="105"/>
      <c r="P80" s="105"/>
      <c r="Q80" s="103"/>
      <c r="R80" s="103"/>
      <c r="S80" s="103">
        <v>38838</v>
      </c>
      <c r="T80" s="103"/>
      <c r="U80" s="103">
        <v>-614742</v>
      </c>
      <c r="V80" s="103">
        <v>-470685</v>
      </c>
      <c r="W80" s="103">
        <v>-137931</v>
      </c>
      <c r="X80" s="103">
        <v>-155331</v>
      </c>
      <c r="Y80" s="103">
        <v>3163</v>
      </c>
      <c r="Z80" s="103">
        <v>8057</v>
      </c>
      <c r="AA80" s="103">
        <v>8819</v>
      </c>
      <c r="AB80" s="103">
        <v>-11679</v>
      </c>
      <c r="AC80" s="103">
        <v>0</v>
      </c>
      <c r="AD80" s="103">
        <v>0</v>
      </c>
      <c r="AE80" s="103">
        <v>0</v>
      </c>
      <c r="AF80" s="103"/>
      <c r="AG80" s="103"/>
      <c r="AH80" s="103"/>
      <c r="AI80" s="103">
        <v>38838</v>
      </c>
      <c r="AJ80" s="103"/>
      <c r="AK80" s="103">
        <v>-614742</v>
      </c>
      <c r="AL80" s="103">
        <v>-470685</v>
      </c>
      <c r="AM80" s="103">
        <v>-137931</v>
      </c>
      <c r="AN80" s="103">
        <v>-155331</v>
      </c>
      <c r="AO80" s="103">
        <v>3163</v>
      </c>
      <c r="AP80" s="103">
        <v>8057</v>
      </c>
      <c r="AQ80" s="103">
        <v>8819</v>
      </c>
      <c r="AR80" s="103">
        <v>-11679</v>
      </c>
      <c r="AS80" s="103">
        <v>0</v>
      </c>
      <c r="AT80" s="103">
        <v>0</v>
      </c>
      <c r="AU80" s="103">
        <v>0</v>
      </c>
    </row>
    <row r="81" spans="1:47">
      <c r="A81" s="100" t="s">
        <v>109</v>
      </c>
      <c r="B81" s="104">
        <v>770794</v>
      </c>
      <c r="C81" s="104">
        <v>5136419.0168000003</v>
      </c>
      <c r="D81" s="104">
        <v>3536464</v>
      </c>
      <c r="E81" s="104">
        <v>3377710</v>
      </c>
      <c r="F81" s="104">
        <v>6211965</v>
      </c>
      <c r="G81" s="104">
        <v>2877154</v>
      </c>
      <c r="H81" s="104">
        <v>12035784.997020006</v>
      </c>
      <c r="I81" s="104">
        <v>12142518</v>
      </c>
      <c r="J81" s="105">
        <v>22455945</v>
      </c>
      <c r="K81" s="105">
        <v>8125222</v>
      </c>
      <c r="L81" s="105">
        <v>13037767</v>
      </c>
      <c r="M81" s="105">
        <v>11490897</v>
      </c>
      <c r="N81" s="105">
        <v>14301859</v>
      </c>
      <c r="O81" s="105">
        <v>4944358</v>
      </c>
      <c r="P81" s="105">
        <v>33804860</v>
      </c>
      <c r="Q81" s="105">
        <v>70969409</v>
      </c>
      <c r="R81" s="105">
        <v>73404760</v>
      </c>
      <c r="S81" s="105">
        <v>19323227</v>
      </c>
      <c r="T81" s="105">
        <v>21808874</v>
      </c>
      <c r="U81" s="105">
        <v>29860577</v>
      </c>
      <c r="V81" s="105">
        <v>33326489</v>
      </c>
      <c r="W81" s="105">
        <v>13227792</v>
      </c>
      <c r="X81" s="105">
        <v>29019581</v>
      </c>
      <c r="Y81" s="105">
        <v>29856736</v>
      </c>
      <c r="Z81" s="105">
        <v>44516248</v>
      </c>
      <c r="AA81" s="105">
        <v>41464528</v>
      </c>
      <c r="AB81" s="105">
        <v>47032323</v>
      </c>
      <c r="AC81" s="105">
        <v>30935770</v>
      </c>
      <c r="AD81" s="105">
        <v>51063533</v>
      </c>
      <c r="AE81" s="105">
        <v>25172516</v>
      </c>
      <c r="AF81" s="105"/>
      <c r="AG81" s="105">
        <v>70969409</v>
      </c>
      <c r="AH81" s="105">
        <v>73404760</v>
      </c>
      <c r="AI81" s="105">
        <v>19323227</v>
      </c>
      <c r="AJ81" s="105">
        <v>21808874</v>
      </c>
      <c r="AK81" s="105">
        <v>29860577</v>
      </c>
      <c r="AL81" s="105">
        <v>33326489</v>
      </c>
      <c r="AM81" s="105">
        <v>13227792</v>
      </c>
      <c r="AN81" s="105">
        <v>29019581</v>
      </c>
      <c r="AO81" s="105">
        <v>29856736</v>
      </c>
      <c r="AP81" s="105">
        <v>44516248</v>
      </c>
      <c r="AQ81" s="105">
        <v>41464528</v>
      </c>
      <c r="AR81" s="105">
        <v>47032323</v>
      </c>
      <c r="AS81" s="105">
        <v>30935770</v>
      </c>
      <c r="AT81" s="105">
        <v>51063533</v>
      </c>
      <c r="AU81" s="105">
        <v>25172516</v>
      </c>
    </row>
    <row r="82" spans="1:47">
      <c r="A82" s="112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 t="s">
        <v>215</v>
      </c>
      <c r="N82" s="113"/>
      <c r="O82" s="113"/>
    </row>
    <row r="83" spans="1:47" s="116" customFormat="1" hidden="1" outlineLevel="1">
      <c r="A83" s="114"/>
      <c r="B83" s="115">
        <v>0</v>
      </c>
      <c r="C83" s="115">
        <v>0</v>
      </c>
      <c r="D83" s="115">
        <v>0</v>
      </c>
      <c r="E83" s="115">
        <v>0</v>
      </c>
      <c r="F83" s="115">
        <v>0</v>
      </c>
      <c r="G83" s="115">
        <v>0</v>
      </c>
      <c r="H83" s="115">
        <v>0</v>
      </c>
      <c r="I83" s="115">
        <v>0</v>
      </c>
      <c r="J83" s="115">
        <v>0</v>
      </c>
      <c r="K83" s="115">
        <v>0</v>
      </c>
      <c r="L83" s="115">
        <v>0</v>
      </c>
      <c r="M83" s="115">
        <v>0</v>
      </c>
      <c r="N83" s="115">
        <v>0</v>
      </c>
      <c r="O83" s="115">
        <v>0</v>
      </c>
      <c r="P83" s="115">
        <v>0</v>
      </c>
      <c r="Q83" s="115">
        <v>0</v>
      </c>
      <c r="R83" s="115">
        <v>0</v>
      </c>
      <c r="S83" s="115">
        <v>0</v>
      </c>
      <c r="T83" s="115">
        <v>0.63700000196695328</v>
      </c>
      <c r="U83" s="115">
        <v>0</v>
      </c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>
        <v>0</v>
      </c>
      <c r="AG83" s="115">
        <v>0</v>
      </c>
      <c r="AH83" s="115">
        <v>0</v>
      </c>
      <c r="AI83" s="115">
        <v>0</v>
      </c>
      <c r="AJ83" s="115">
        <v>0</v>
      </c>
      <c r="AK83" s="115">
        <v>0</v>
      </c>
      <c r="AL83" s="115"/>
      <c r="AM83" s="115"/>
      <c r="AN83" s="115"/>
      <c r="AO83" s="115"/>
      <c r="AP83" s="115"/>
      <c r="AQ83" s="115"/>
      <c r="AR83" s="115"/>
      <c r="AS83" s="115"/>
      <c r="AT83" s="115"/>
      <c r="AU83" s="115"/>
    </row>
    <row r="84" spans="1:47" s="116" customFormat="1" hidden="1" outlineLevel="1">
      <c r="A84" s="114"/>
      <c r="B84" s="115">
        <v>0</v>
      </c>
      <c r="C84" s="115">
        <v>0</v>
      </c>
      <c r="D84" s="115">
        <v>0</v>
      </c>
      <c r="E84" s="115">
        <v>0</v>
      </c>
      <c r="F84" s="115">
        <v>0</v>
      </c>
      <c r="G84" s="115">
        <v>0</v>
      </c>
      <c r="H84" s="115">
        <v>0</v>
      </c>
      <c r="I84" s="115">
        <v>0</v>
      </c>
      <c r="J84" s="115">
        <v>0</v>
      </c>
      <c r="K84" s="115">
        <v>0</v>
      </c>
      <c r="L84" s="115">
        <v>0</v>
      </c>
      <c r="M84" s="115">
        <v>0</v>
      </c>
      <c r="N84" s="115">
        <v>0</v>
      </c>
      <c r="O84" s="115">
        <v>0</v>
      </c>
      <c r="P84" s="115">
        <v>0</v>
      </c>
      <c r="Q84" s="115">
        <v>0</v>
      </c>
      <c r="R84" s="115">
        <v>0</v>
      </c>
      <c r="S84" s="115">
        <v>0</v>
      </c>
      <c r="T84" s="115">
        <v>0.63700000196695328</v>
      </c>
      <c r="U84" s="115">
        <v>0</v>
      </c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>
        <v>0</v>
      </c>
      <c r="AG84" s="115">
        <v>0</v>
      </c>
      <c r="AH84" s="115">
        <v>0</v>
      </c>
      <c r="AI84" s="115">
        <v>0</v>
      </c>
      <c r="AJ84" s="115">
        <v>0</v>
      </c>
      <c r="AK84" s="115">
        <v>0</v>
      </c>
      <c r="AL84" s="115"/>
      <c r="AM84" s="115"/>
      <c r="AN84" s="115"/>
      <c r="AO84" s="115"/>
      <c r="AP84" s="115"/>
      <c r="AQ84" s="115"/>
      <c r="AR84" s="115"/>
      <c r="AS84" s="115"/>
      <c r="AT84" s="115"/>
      <c r="AU84" s="115"/>
    </row>
    <row r="85" spans="1:47" s="116" customFormat="1" hidden="1" outlineLevel="1">
      <c r="B85" s="117">
        <v>0</v>
      </c>
      <c r="C85" s="117">
        <v>0</v>
      </c>
      <c r="D85" s="117">
        <v>0</v>
      </c>
      <c r="E85" s="117">
        <v>0</v>
      </c>
      <c r="F85" s="117">
        <v>0</v>
      </c>
      <c r="G85" s="117">
        <v>0</v>
      </c>
      <c r="H85" s="117">
        <v>0</v>
      </c>
      <c r="I85" s="117">
        <v>0</v>
      </c>
      <c r="J85" s="117">
        <v>0</v>
      </c>
      <c r="K85" s="117">
        <v>0</v>
      </c>
      <c r="L85" s="117">
        <v>0</v>
      </c>
      <c r="M85" s="117">
        <v>0</v>
      </c>
      <c r="N85" s="117">
        <v>0</v>
      </c>
      <c r="O85" s="117">
        <v>0</v>
      </c>
      <c r="P85" s="117">
        <v>0</v>
      </c>
      <c r="Q85" s="117">
        <v>0</v>
      </c>
      <c r="R85" s="117">
        <v>0</v>
      </c>
      <c r="S85" s="117">
        <v>0</v>
      </c>
      <c r="T85" s="117">
        <v>0</v>
      </c>
      <c r="U85" s="117">
        <v>0</v>
      </c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>
        <v>0</v>
      </c>
      <c r="AG85" s="117">
        <v>0</v>
      </c>
      <c r="AH85" s="117">
        <v>0</v>
      </c>
      <c r="AI85" s="117">
        <v>0</v>
      </c>
      <c r="AJ85" s="117">
        <v>0</v>
      </c>
      <c r="AK85" s="117">
        <v>0</v>
      </c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</row>
    <row r="86" spans="1:47" s="116" customFormat="1" hidden="1" outlineLevel="1">
      <c r="B86" s="117">
        <v>0</v>
      </c>
      <c r="C86" s="117">
        <v>0</v>
      </c>
      <c r="D86" s="117">
        <v>0</v>
      </c>
      <c r="E86" s="117">
        <v>0</v>
      </c>
      <c r="F86" s="117">
        <v>0</v>
      </c>
      <c r="G86" s="117">
        <v>0</v>
      </c>
      <c r="H86" s="117">
        <v>0</v>
      </c>
      <c r="I86" s="117">
        <v>0</v>
      </c>
      <c r="J86" s="117">
        <v>0</v>
      </c>
      <c r="K86" s="117">
        <v>0</v>
      </c>
      <c r="L86" s="117">
        <v>0</v>
      </c>
      <c r="M86" s="117">
        <v>0</v>
      </c>
      <c r="N86" s="117">
        <v>0</v>
      </c>
      <c r="O86" s="117">
        <v>0</v>
      </c>
      <c r="P86" s="117">
        <v>0</v>
      </c>
      <c r="Q86" s="117">
        <v>0</v>
      </c>
      <c r="R86" s="117">
        <v>0</v>
      </c>
      <c r="S86" s="117">
        <v>0.26445000013336539</v>
      </c>
      <c r="T86" s="117">
        <v>0</v>
      </c>
      <c r="U86" s="117">
        <v>0</v>
      </c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>
        <v>0</v>
      </c>
      <c r="AG86" s="117">
        <v>0</v>
      </c>
      <c r="AH86" s="117">
        <v>0</v>
      </c>
      <c r="AI86" s="117">
        <v>0</v>
      </c>
      <c r="AJ86" s="117">
        <v>0</v>
      </c>
      <c r="AK86" s="117">
        <v>0</v>
      </c>
      <c r="AL86" s="117"/>
      <c r="AM86" s="117"/>
      <c r="AN86" s="117"/>
      <c r="AO86" s="117"/>
      <c r="AP86" s="117"/>
      <c r="AQ86" s="117"/>
      <c r="AR86" s="117"/>
      <c r="AS86" s="117"/>
      <c r="AT86" s="117"/>
      <c r="AU86" s="117"/>
    </row>
    <row r="87" spans="1:47" s="116" customFormat="1" hidden="1" outlineLevel="1">
      <c r="B87" s="117">
        <v>0</v>
      </c>
      <c r="C87" s="117">
        <v>0</v>
      </c>
      <c r="D87" s="117">
        <v>0</v>
      </c>
      <c r="E87" s="117">
        <v>0</v>
      </c>
      <c r="F87" s="117">
        <v>0</v>
      </c>
      <c r="G87" s="117">
        <v>0</v>
      </c>
      <c r="H87" s="117">
        <v>0</v>
      </c>
      <c r="I87" s="117">
        <v>0</v>
      </c>
      <c r="J87" s="117">
        <v>0</v>
      </c>
      <c r="K87" s="117">
        <v>0</v>
      </c>
      <c r="L87" s="117">
        <v>0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  <c r="T87" s="117">
        <v>0</v>
      </c>
      <c r="U87" s="117">
        <v>0</v>
      </c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>
        <v>0</v>
      </c>
      <c r="AG87" s="117">
        <v>0</v>
      </c>
      <c r="AH87" s="117">
        <v>0</v>
      </c>
      <c r="AI87" s="117">
        <v>0</v>
      </c>
      <c r="AJ87" s="117">
        <v>0</v>
      </c>
      <c r="AK87" s="117">
        <v>0</v>
      </c>
      <c r="AL87" s="117"/>
      <c r="AM87" s="117"/>
      <c r="AN87" s="117"/>
      <c r="AO87" s="117"/>
      <c r="AP87" s="117"/>
      <c r="AQ87" s="117"/>
      <c r="AR87" s="117"/>
      <c r="AS87" s="117"/>
      <c r="AT87" s="117"/>
      <c r="AU87" s="117"/>
    </row>
    <row r="88" spans="1:47" s="116" customFormat="1" hidden="1" outlineLevel="1">
      <c r="B88" s="117">
        <v>0</v>
      </c>
      <c r="C88" s="117">
        <v>0</v>
      </c>
      <c r="D88" s="117">
        <v>0</v>
      </c>
      <c r="E88" s="117">
        <v>0</v>
      </c>
      <c r="F88" s="117">
        <v>0</v>
      </c>
      <c r="G88" s="117">
        <v>0</v>
      </c>
      <c r="H88" s="117">
        <v>0</v>
      </c>
      <c r="I88" s="117">
        <v>0</v>
      </c>
      <c r="J88" s="117">
        <v>0</v>
      </c>
      <c r="K88" s="117">
        <v>0</v>
      </c>
      <c r="L88" s="117">
        <v>0</v>
      </c>
      <c r="M88" s="117">
        <v>0</v>
      </c>
      <c r="N88" s="117">
        <v>0</v>
      </c>
      <c r="O88" s="117">
        <v>0</v>
      </c>
      <c r="P88" s="117">
        <v>0</v>
      </c>
      <c r="Q88" s="117">
        <v>0</v>
      </c>
      <c r="R88" s="117">
        <v>6.1999090015888214E-2</v>
      </c>
      <c r="S88" s="117">
        <v>0</v>
      </c>
      <c r="T88" s="117">
        <v>0</v>
      </c>
      <c r="U88" s="117">
        <v>0</v>
      </c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>
        <v>0</v>
      </c>
      <c r="AG88" s="117">
        <v>0</v>
      </c>
      <c r="AH88" s="117">
        <v>0</v>
      </c>
      <c r="AI88" s="117">
        <v>0</v>
      </c>
      <c r="AJ88" s="117">
        <v>0</v>
      </c>
      <c r="AK88" s="117">
        <v>0</v>
      </c>
      <c r="AL88" s="117"/>
      <c r="AM88" s="117"/>
      <c r="AN88" s="117"/>
      <c r="AO88" s="117"/>
      <c r="AP88" s="117"/>
      <c r="AQ88" s="117"/>
      <c r="AR88" s="117"/>
      <c r="AS88" s="117"/>
      <c r="AT88" s="117"/>
      <c r="AU88" s="117"/>
    </row>
    <row r="89" spans="1:47" s="116" customFormat="1" hidden="1" outlineLevel="1">
      <c r="B89" s="117">
        <v>-9.0809970628470182E-2</v>
      </c>
      <c r="C89" s="117">
        <v>0.44082002248615026</v>
      </c>
      <c r="D89" s="117">
        <v>0.27669190149754286</v>
      </c>
      <c r="E89" s="117">
        <v>4.7700032591819763E-3</v>
      </c>
      <c r="F89" s="117">
        <v>0</v>
      </c>
      <c r="G89" s="117">
        <v>-0.28769999742507935</v>
      </c>
      <c r="H89" s="117">
        <v>0</v>
      </c>
      <c r="I89" s="117">
        <v>0</v>
      </c>
      <c r="J89" s="117">
        <v>0</v>
      </c>
      <c r="K89" s="117">
        <v>0</v>
      </c>
      <c r="L89" s="117">
        <v>0</v>
      </c>
      <c r="M89" s="117">
        <v>0</v>
      </c>
      <c r="N89" s="117">
        <v>0</v>
      </c>
      <c r="O89" s="117">
        <v>0</v>
      </c>
      <c r="P89" s="117">
        <v>0</v>
      </c>
      <c r="Q89" s="117">
        <v>0</v>
      </c>
      <c r="R89" s="117">
        <v>0.79533091187477112</v>
      </c>
      <c r="S89" s="117">
        <v>0</v>
      </c>
      <c r="T89" s="117">
        <v>0</v>
      </c>
      <c r="U89" s="117">
        <v>0</v>
      </c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>
        <v>0</v>
      </c>
      <c r="AG89" s="117">
        <v>0</v>
      </c>
      <c r="AH89" s="117">
        <v>0</v>
      </c>
      <c r="AI89" s="117">
        <v>0</v>
      </c>
      <c r="AJ89" s="117">
        <v>0</v>
      </c>
      <c r="AK89" s="117">
        <v>0</v>
      </c>
      <c r="AL89" s="117"/>
      <c r="AM89" s="117"/>
      <c r="AN89" s="117"/>
      <c r="AO89" s="117"/>
      <c r="AP89" s="117"/>
      <c r="AQ89" s="117"/>
      <c r="AR89" s="117"/>
      <c r="AS89" s="117"/>
      <c r="AT89" s="117"/>
      <c r="AU89" s="117"/>
    </row>
    <row r="90" spans="1:47" collapsed="1"/>
    <row r="91" spans="1:47"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8"/>
      <c r="AT91" s="118"/>
      <c r="AU91" s="118"/>
    </row>
    <row r="92" spans="1:47"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8"/>
      <c r="AN92" s="118"/>
      <c r="AO92" s="118"/>
      <c r="AP92" s="118"/>
      <c r="AQ92" s="118"/>
      <c r="AR92" s="118"/>
      <c r="AS92" s="118"/>
      <c r="AT92" s="118"/>
      <c r="AU92" s="118"/>
    </row>
    <row r="93" spans="1:47"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  <c r="AP93" s="118"/>
      <c r="AQ93" s="118"/>
      <c r="AR93" s="118"/>
      <c r="AS93" s="118"/>
      <c r="AT93" s="118"/>
      <c r="AU93" s="118"/>
    </row>
    <row r="94" spans="1:47"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  <c r="AL94" s="118"/>
      <c r="AM94" s="118"/>
      <c r="AN94" s="118"/>
      <c r="AO94" s="118"/>
      <c r="AP94" s="118"/>
      <c r="AQ94" s="118"/>
      <c r="AR94" s="118"/>
      <c r="AS94" s="118"/>
      <c r="AT94" s="118"/>
      <c r="AU94" s="118"/>
    </row>
    <row r="95" spans="1:47"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  <c r="AS95" s="118"/>
      <c r="AT95" s="118"/>
      <c r="AU95" s="118"/>
    </row>
    <row r="96" spans="1:47"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</row>
    <row r="98" spans="26:47"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  <c r="AR98" s="184"/>
      <c r="AS98" s="184"/>
      <c r="AT98" s="184"/>
      <c r="AU98" s="184"/>
    </row>
  </sheetData>
  <mergeCells count="2">
    <mergeCell ref="AG7:AT7"/>
    <mergeCell ref="B7:AD7"/>
  </mergeCells>
  <hyperlinks>
    <hyperlink ref="A2" location="Content!A1" display="back to content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D4D4F"/>
  </sheetPr>
  <dimension ref="A1:AY33"/>
  <sheetViews>
    <sheetView zoomScale="70" zoomScaleNormal="70" workbookViewId="0"/>
  </sheetViews>
  <sheetFormatPr defaultColWidth="9.1796875" defaultRowHeight="15" outlineLevelCol="1"/>
  <cols>
    <col min="1" max="1" width="53" style="9" customWidth="1"/>
    <col min="2" max="2" width="13.1796875" style="9" hidden="1" customWidth="1" outlineLevel="1"/>
    <col min="3" max="6" width="15" style="9" hidden="1" customWidth="1" outlineLevel="1"/>
    <col min="7" max="7" width="16.81640625" style="9" hidden="1" customWidth="1" outlineLevel="1"/>
    <col min="8" max="8" width="17.1796875" style="9" hidden="1" customWidth="1" outlineLevel="1"/>
    <col min="9" max="9" width="16.81640625" style="3" hidden="1" customWidth="1" outlineLevel="1"/>
    <col min="10" max="10" width="16.453125" style="3" hidden="1" customWidth="1" outlineLevel="1" collapsed="1"/>
    <col min="11" max="11" width="14.81640625" style="3" hidden="1" customWidth="1" outlineLevel="1"/>
    <col min="12" max="12" width="16.81640625" style="3" hidden="1" customWidth="1" collapsed="1"/>
    <col min="13" max="18" width="16.81640625" style="3" customWidth="1"/>
    <col min="19" max="19" width="2.453125" style="9" customWidth="1"/>
    <col min="20" max="20" width="16.81640625" style="3" hidden="1" customWidth="1" outlineLevel="1"/>
    <col min="21" max="21" width="16.81640625" style="3" hidden="1" customWidth="1" collapsed="1"/>
    <col min="22" max="27" width="16.81640625" style="3" customWidth="1"/>
    <col min="28" max="28" width="11.54296875" style="9" bestFit="1" customWidth="1"/>
    <col min="29" max="16384" width="9.1796875" style="9"/>
  </cols>
  <sheetData>
    <row r="1" spans="1:51">
      <c r="A1" s="3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138"/>
      <c r="T1" s="8"/>
      <c r="U1" s="8"/>
      <c r="V1" s="8"/>
      <c r="W1" s="8"/>
      <c r="X1" s="8"/>
      <c r="Y1" s="8"/>
      <c r="Z1" s="8"/>
      <c r="AA1" s="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U1" s="138"/>
      <c r="AV1" s="138"/>
      <c r="AW1" s="138"/>
      <c r="AX1" s="138"/>
      <c r="AY1" s="138"/>
    </row>
    <row r="2" spans="1:51">
      <c r="A2" s="7" t="s">
        <v>204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38"/>
      <c r="T2" s="8"/>
      <c r="U2" s="8"/>
      <c r="V2" s="8"/>
      <c r="W2" s="8"/>
      <c r="X2" s="8"/>
      <c r="Y2" s="8"/>
      <c r="Z2" s="8"/>
      <c r="AA2" s="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U2" s="138"/>
      <c r="AV2" s="138"/>
      <c r="AW2" s="138"/>
      <c r="AX2" s="138"/>
      <c r="AY2" s="138"/>
    </row>
    <row r="3" spans="1:51" ht="7.5" customHeight="1">
      <c r="A3" s="10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38"/>
      <c r="T3" s="8"/>
      <c r="U3" s="8"/>
      <c r="V3" s="8"/>
      <c r="W3" s="8"/>
      <c r="X3" s="8"/>
      <c r="Y3" s="8"/>
      <c r="Z3" s="8"/>
      <c r="AA3" s="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U3" s="138"/>
      <c r="AV3" s="138"/>
      <c r="AW3" s="138"/>
      <c r="AX3" s="138"/>
      <c r="AY3" s="138"/>
    </row>
    <row r="4" spans="1:51" ht="24">
      <c r="A4" s="198" t="s">
        <v>138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138"/>
      <c r="T4" s="8"/>
      <c r="U4" s="8"/>
      <c r="V4" s="8"/>
      <c r="W4" s="8"/>
      <c r="X4" s="8"/>
      <c r="Y4" s="8"/>
      <c r="Z4" s="8"/>
      <c r="AA4" s="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U4" s="138"/>
      <c r="AV4" s="138"/>
      <c r="AW4" s="138"/>
      <c r="AX4" s="138"/>
      <c r="AY4" s="138"/>
    </row>
    <row r="5" spans="1:51">
      <c r="A5" s="11" t="s">
        <v>221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38"/>
      <c r="T5" s="8"/>
      <c r="U5" s="8"/>
      <c r="V5" s="8"/>
      <c r="W5" s="8"/>
      <c r="X5" s="8"/>
      <c r="Y5" s="8"/>
      <c r="Z5" s="8"/>
      <c r="AA5" s="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U5" s="138"/>
      <c r="AV5" s="138"/>
      <c r="AW5" s="138"/>
      <c r="AX5" s="138"/>
      <c r="AY5" s="138"/>
    </row>
    <row r="6" spans="1:51">
      <c r="A6" s="1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38"/>
      <c r="T6" s="8"/>
      <c r="U6" s="8"/>
      <c r="V6" s="8"/>
      <c r="W6" s="8"/>
      <c r="X6" s="8"/>
      <c r="Y6" s="8"/>
      <c r="Z6" s="8"/>
      <c r="AA6" s="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U6" s="138"/>
      <c r="AV6" s="138"/>
      <c r="AW6" s="138"/>
      <c r="AX6" s="138"/>
      <c r="AY6" s="138"/>
    </row>
    <row r="7" spans="1:51" s="119" customFormat="1" ht="28" customHeight="1">
      <c r="A7" s="207"/>
      <c r="B7" s="691" t="s">
        <v>177</v>
      </c>
      <c r="C7" s="691"/>
      <c r="D7" s="691"/>
      <c r="E7" s="691"/>
      <c r="F7" s="691"/>
      <c r="G7" s="691"/>
      <c r="H7" s="691"/>
      <c r="I7" s="691"/>
      <c r="J7" s="691"/>
      <c r="K7" s="691"/>
      <c r="L7" s="691"/>
      <c r="M7" s="691"/>
      <c r="N7" s="691"/>
      <c r="O7" s="691"/>
      <c r="P7" s="691"/>
      <c r="Q7" s="691"/>
      <c r="R7" s="523"/>
      <c r="S7" s="301"/>
      <c r="T7" s="690" t="s">
        <v>178</v>
      </c>
      <c r="U7" s="690"/>
      <c r="V7" s="690"/>
      <c r="W7" s="690"/>
      <c r="X7" s="690"/>
      <c r="Y7" s="690"/>
      <c r="Z7" s="690"/>
      <c r="AA7" s="522"/>
      <c r="AB7" s="301"/>
      <c r="AC7" s="301"/>
      <c r="AD7" s="301"/>
      <c r="AE7" s="301"/>
      <c r="AF7" s="301"/>
      <c r="AG7" s="301"/>
      <c r="AH7" s="301"/>
      <c r="AI7" s="301"/>
      <c r="AJ7" s="301"/>
      <c r="AK7" s="301"/>
      <c r="AL7" s="301"/>
      <c r="AM7" s="301"/>
      <c r="AN7" s="301"/>
      <c r="AO7" s="301"/>
      <c r="AP7" s="301"/>
      <c r="AQ7" s="301"/>
      <c r="AR7" s="301"/>
      <c r="AS7" s="301"/>
      <c r="AU7" s="301"/>
      <c r="AV7" s="301"/>
      <c r="AW7" s="301"/>
      <c r="AX7" s="301"/>
      <c r="AY7" s="301"/>
    </row>
    <row r="8" spans="1:51" s="119" customFormat="1" ht="28" customHeight="1">
      <c r="A8" s="208"/>
      <c r="B8" s="209">
        <v>2010</v>
      </c>
      <c r="C8" s="209">
        <v>2011</v>
      </c>
      <c r="D8" s="209">
        <v>2012</v>
      </c>
      <c r="E8" s="209">
        <v>2013</v>
      </c>
      <c r="F8" s="209">
        <v>2014</v>
      </c>
      <c r="G8" s="209">
        <v>2015</v>
      </c>
      <c r="H8" s="209">
        <v>2016</v>
      </c>
      <c r="I8" s="209">
        <v>2017</v>
      </c>
      <c r="J8" s="209">
        <v>2018</v>
      </c>
      <c r="K8" s="209">
        <v>2019</v>
      </c>
      <c r="L8" s="209">
        <v>2020</v>
      </c>
      <c r="M8" s="209">
        <v>2021</v>
      </c>
      <c r="N8" s="209">
        <v>2022</v>
      </c>
      <c r="O8" s="209">
        <v>2023</v>
      </c>
      <c r="P8" s="209">
        <v>2024</v>
      </c>
      <c r="Q8" s="209">
        <v>2025</v>
      </c>
      <c r="R8" s="518">
        <v>46203</v>
      </c>
      <c r="T8" s="200">
        <v>2019</v>
      </c>
      <c r="U8" s="200">
        <v>2020</v>
      </c>
      <c r="V8" s="200">
        <v>2021</v>
      </c>
      <c r="W8" s="200">
        <v>2022</v>
      </c>
      <c r="X8" s="200">
        <v>2023</v>
      </c>
      <c r="Y8" s="200">
        <v>2024</v>
      </c>
      <c r="Z8" s="200">
        <v>2025</v>
      </c>
      <c r="AA8" s="519">
        <v>46203</v>
      </c>
    </row>
    <row r="9" spans="1:51">
      <c r="A9" s="9" t="s">
        <v>111</v>
      </c>
      <c r="B9" s="120">
        <v>0</v>
      </c>
      <c r="C9" s="120">
        <v>24961156</v>
      </c>
      <c r="D9" s="120">
        <v>25044408</v>
      </c>
      <c r="E9" s="120">
        <v>39899518</v>
      </c>
      <c r="F9" s="120">
        <v>58555413</v>
      </c>
      <c r="G9" s="120">
        <v>65149096</v>
      </c>
      <c r="H9" s="120">
        <v>66955931</v>
      </c>
      <c r="I9" s="120">
        <v>62194204</v>
      </c>
      <c r="J9" s="120">
        <v>106341291</v>
      </c>
      <c r="K9" s="120">
        <v>82110441</v>
      </c>
      <c r="L9" s="120">
        <v>45941.038</v>
      </c>
      <c r="M9" s="120">
        <v>66912.432000000001</v>
      </c>
      <c r="N9" s="120">
        <v>26967.534</v>
      </c>
      <c r="O9" s="120">
        <v>97502.957999999999</v>
      </c>
      <c r="P9" s="120">
        <v>49596.807999999997</v>
      </c>
      <c r="Q9" s="120">
        <v>44458.63</v>
      </c>
      <c r="R9" s="120">
        <v>100030</v>
      </c>
      <c r="T9" s="120">
        <v>82110441</v>
      </c>
      <c r="U9" s="120">
        <v>45941.038</v>
      </c>
      <c r="V9" s="120">
        <v>66912.432000000001</v>
      </c>
      <c r="W9" s="120">
        <v>26967.534</v>
      </c>
      <c r="X9" s="120">
        <v>97502.957999999999</v>
      </c>
      <c r="Y9" s="120">
        <v>49596.807999999997</v>
      </c>
      <c r="Z9" s="120">
        <v>44458.63</v>
      </c>
      <c r="AA9" s="120">
        <v>100030</v>
      </c>
    </row>
    <row r="10" spans="1:51">
      <c r="A10" s="121" t="s">
        <v>112</v>
      </c>
      <c r="B10" s="122">
        <v>0</v>
      </c>
      <c r="C10" s="122">
        <v>1</v>
      </c>
      <c r="D10" s="122">
        <v>0.86726636029572179</v>
      </c>
      <c r="E10" s="122">
        <v>0.86657820512110473</v>
      </c>
      <c r="F10" s="122">
        <v>0.82182072673253581</v>
      </c>
      <c r="G10" s="122">
        <v>0.85789149519605046</v>
      </c>
      <c r="H10" s="122">
        <v>0.65513935859622419</v>
      </c>
      <c r="I10" s="122">
        <v>0.58080731990014978</v>
      </c>
      <c r="J10" s="122">
        <v>0.83680397516250538</v>
      </c>
      <c r="K10" s="122">
        <v>0.54543480396207933</v>
      </c>
      <c r="L10" s="122">
        <v>0.5818888170614559</v>
      </c>
      <c r="M10" s="122">
        <v>0.75680438380904658</v>
      </c>
      <c r="N10" s="122">
        <v>0.3324294788438103</v>
      </c>
      <c r="O10" s="122">
        <v>0.69683651892906118</v>
      </c>
      <c r="P10" s="122">
        <v>0.45954669731348574</v>
      </c>
      <c r="Q10" s="122">
        <v>0.44503503503503505</v>
      </c>
      <c r="R10" s="122">
        <v>0.70155628651382007</v>
      </c>
      <c r="S10" s="122"/>
      <c r="T10" s="122">
        <v>0.44942459428975046</v>
      </c>
      <c r="U10" s="122">
        <v>0.40514851166271798</v>
      </c>
      <c r="V10" s="122">
        <v>0.44918953471402012</v>
      </c>
      <c r="W10" s="122">
        <v>0.20084174462042331</v>
      </c>
      <c r="X10" s="122">
        <v>0.4488567096370783</v>
      </c>
      <c r="Y10" s="122">
        <v>0.24915562080593176</v>
      </c>
      <c r="Z10" s="369">
        <v>0.20262608305463373</v>
      </c>
      <c r="AA10" s="369">
        <v>0.33168535153076617</v>
      </c>
      <c r="AB10" s="369"/>
    </row>
    <row r="11" spans="1:51">
      <c r="A11" s="9" t="s">
        <v>113</v>
      </c>
      <c r="B11" s="120">
        <v>7725920</v>
      </c>
      <c r="C11" s="120">
        <v>0</v>
      </c>
      <c r="D11" s="120">
        <v>3833004</v>
      </c>
      <c r="E11" s="120">
        <v>6143087</v>
      </c>
      <c r="F11" s="120">
        <v>12695422</v>
      </c>
      <c r="G11" s="120">
        <v>10791854</v>
      </c>
      <c r="H11" s="120">
        <v>35245120</v>
      </c>
      <c r="I11" s="120">
        <v>44888131</v>
      </c>
      <c r="J11" s="120">
        <v>20738998</v>
      </c>
      <c r="K11" s="120">
        <v>68430816</v>
      </c>
      <c r="L11" s="120">
        <v>33010.536</v>
      </c>
      <c r="M11" s="120">
        <v>21502.003000000001</v>
      </c>
      <c r="N11" s="120">
        <v>54155.036999999997</v>
      </c>
      <c r="O11" s="120">
        <v>42419.326999999997</v>
      </c>
      <c r="P11" s="120">
        <v>58328.694000000003</v>
      </c>
      <c r="Q11" s="120">
        <v>55440.665999999997</v>
      </c>
      <c r="R11" s="120">
        <v>42553</v>
      </c>
      <c r="T11" s="120">
        <v>68430816</v>
      </c>
      <c r="U11" s="120">
        <v>33010.536</v>
      </c>
      <c r="V11" s="120">
        <v>21502.003000000001</v>
      </c>
      <c r="W11" s="120">
        <v>54155.036999999997</v>
      </c>
      <c r="X11" s="120">
        <v>42419.326999999997</v>
      </c>
      <c r="Y11" s="120">
        <v>58328.694000000003</v>
      </c>
      <c r="Z11" s="120">
        <v>55440.665999999997</v>
      </c>
      <c r="AA11" s="120">
        <v>42553</v>
      </c>
      <c r="AB11" s="120"/>
    </row>
    <row r="12" spans="1:51">
      <c r="A12" s="121" t="s">
        <v>112</v>
      </c>
      <c r="B12" s="122">
        <v>1</v>
      </c>
      <c r="C12" s="122">
        <v>0</v>
      </c>
      <c r="D12" s="122">
        <v>0.13273363970427821</v>
      </c>
      <c r="E12" s="122">
        <v>0.13342179487889533</v>
      </c>
      <c r="F12" s="122">
        <v>0.17817927326746416</v>
      </c>
      <c r="G12" s="122">
        <v>0.14210849163582373</v>
      </c>
      <c r="H12" s="122">
        <v>0.34486064140377576</v>
      </c>
      <c r="I12" s="122">
        <v>0.41919268009985028</v>
      </c>
      <c r="J12" s="122">
        <v>0.16319602483749465</v>
      </c>
      <c r="K12" s="122">
        <v>0.45456519603792067</v>
      </c>
      <c r="L12" s="122">
        <v>0.4181111829385441</v>
      </c>
      <c r="M12" s="122">
        <v>0.24319561619095342</v>
      </c>
      <c r="N12" s="122">
        <v>0.66757052115618964</v>
      </c>
      <c r="O12" s="122">
        <v>0.30316348107093877</v>
      </c>
      <c r="P12" s="122">
        <v>0.54045330268651426</v>
      </c>
      <c r="Q12" s="122">
        <v>0.55496496496496495</v>
      </c>
      <c r="R12" s="122">
        <v>0.29844371348617998</v>
      </c>
      <c r="S12" s="122"/>
      <c r="T12" s="122">
        <v>0.37455031714805387</v>
      </c>
      <c r="U12" s="122">
        <v>0.29111596323941502</v>
      </c>
      <c r="V12" s="122">
        <v>0.14434499590434055</v>
      </c>
      <c r="W12" s="122">
        <v>0.40332171681191081</v>
      </c>
      <c r="X12" s="122">
        <v>0.19527817342976686</v>
      </c>
      <c r="Y12" s="122">
        <v>0.29302131629860589</v>
      </c>
      <c r="Z12" s="369">
        <v>0.25267816380127345</v>
      </c>
      <c r="AA12" s="369">
        <v>0.14109973771557227</v>
      </c>
      <c r="AB12" s="369"/>
    </row>
    <row r="13" spans="1:51">
      <c r="A13" s="123" t="s">
        <v>218</v>
      </c>
      <c r="B13" s="122"/>
      <c r="C13" s="122"/>
      <c r="D13" s="122"/>
      <c r="E13" s="122"/>
      <c r="F13" s="122"/>
      <c r="G13" s="122"/>
      <c r="H13" s="122"/>
      <c r="I13" s="122"/>
      <c r="J13" s="124"/>
      <c r="K13" s="124"/>
      <c r="L13" s="184">
        <v>0</v>
      </c>
      <c r="M13" s="184">
        <v>0</v>
      </c>
      <c r="N13" s="184">
        <v>0</v>
      </c>
      <c r="O13" s="184">
        <v>0</v>
      </c>
      <c r="P13" s="184">
        <v>0</v>
      </c>
      <c r="Q13" s="184">
        <v>0</v>
      </c>
      <c r="R13" s="184">
        <v>0</v>
      </c>
      <c r="S13" s="124"/>
      <c r="T13" s="120">
        <v>32160006</v>
      </c>
      <c r="U13" s="120">
        <v>34441.506999999998</v>
      </c>
      <c r="V13" s="120">
        <v>60548.144999999997</v>
      </c>
      <c r="W13" s="120">
        <v>53149.983</v>
      </c>
      <c r="X13" s="120">
        <v>77302.846999999994</v>
      </c>
      <c r="Y13" s="120">
        <v>91134.057000000001</v>
      </c>
      <c r="Z13" s="120">
        <v>119512.88099999999</v>
      </c>
      <c r="AA13" s="120">
        <v>159266</v>
      </c>
      <c r="AB13" s="120"/>
    </row>
    <row r="14" spans="1:51">
      <c r="A14" s="293" t="s">
        <v>112</v>
      </c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526">
        <v>0</v>
      </c>
      <c r="M14" s="526">
        <v>0</v>
      </c>
      <c r="N14" s="526">
        <v>0</v>
      </c>
      <c r="O14" s="526">
        <v>0</v>
      </c>
      <c r="P14" s="526">
        <v>0</v>
      </c>
      <c r="Q14" s="526">
        <v>0</v>
      </c>
      <c r="R14" s="526">
        <v>0</v>
      </c>
      <c r="T14" s="294">
        <v>0.17602508856219565</v>
      </c>
      <c r="U14" s="294">
        <v>0.30373552509786728</v>
      </c>
      <c r="V14" s="294">
        <v>0.40646546938163935</v>
      </c>
      <c r="W14" s="294">
        <v>0.39583653856766587</v>
      </c>
      <c r="X14" s="294">
        <v>0.35586511693315487</v>
      </c>
      <c r="Y14" s="294">
        <v>0.45782306289546237</v>
      </c>
      <c r="Z14" s="370">
        <v>0.5446957531440928</v>
      </c>
      <c r="AA14" s="370">
        <v>0.52721491075366156</v>
      </c>
      <c r="AB14" s="369"/>
    </row>
    <row r="15" spans="1:51">
      <c r="A15" s="295" t="s">
        <v>219</v>
      </c>
      <c r="B15" s="296">
        <v>7725920</v>
      </c>
      <c r="C15" s="296">
        <v>24961156</v>
      </c>
      <c r="D15" s="297">
        <v>28877412</v>
      </c>
      <c r="E15" s="296">
        <v>46042605</v>
      </c>
      <c r="F15" s="296">
        <v>71250835</v>
      </c>
      <c r="G15" s="296">
        <v>75940951</v>
      </c>
      <c r="H15" s="296">
        <v>102201051</v>
      </c>
      <c r="I15" s="296">
        <v>107082335</v>
      </c>
      <c r="J15" s="296">
        <v>127080289</v>
      </c>
      <c r="K15" s="296">
        <v>150541257</v>
      </c>
      <c r="L15" s="296">
        <v>78951.573999999993</v>
      </c>
      <c r="M15" s="296">
        <v>88414.434999999998</v>
      </c>
      <c r="N15" s="296">
        <v>81122.570999999996</v>
      </c>
      <c r="O15" s="296">
        <v>139922.285</v>
      </c>
      <c r="P15" s="296">
        <v>107925.50199999999</v>
      </c>
      <c r="Q15" s="296">
        <v>99899.296000000002</v>
      </c>
      <c r="R15" s="296">
        <v>142583</v>
      </c>
      <c r="T15" s="296">
        <v>182701263</v>
      </c>
      <c r="U15" s="384">
        <v>113393.08100000001</v>
      </c>
      <c r="V15" s="296">
        <v>148962.57999999999</v>
      </c>
      <c r="W15" s="296">
        <v>134272.554</v>
      </c>
      <c r="X15" s="296">
        <v>217225.13200000001</v>
      </c>
      <c r="Y15" s="296">
        <v>199059.55900000001</v>
      </c>
      <c r="Z15" s="296">
        <v>219412.177</v>
      </c>
      <c r="AA15" s="296">
        <v>301849</v>
      </c>
      <c r="AB15" s="120"/>
    </row>
    <row r="16" spans="1:51">
      <c r="A16" s="295" t="s">
        <v>44</v>
      </c>
      <c r="B16" s="296">
        <v>770793.70981000003</v>
      </c>
      <c r="C16" s="296">
        <v>5136419.0168000003</v>
      </c>
      <c r="D16" s="297">
        <v>3536463.9894399997</v>
      </c>
      <c r="E16" s="296">
        <v>6211965.369549999</v>
      </c>
      <c r="F16" s="296">
        <v>12035785</v>
      </c>
      <c r="G16" s="296">
        <v>22455945</v>
      </c>
      <c r="H16" s="296">
        <v>13037767</v>
      </c>
      <c r="I16" s="296">
        <v>14301859</v>
      </c>
      <c r="J16" s="296">
        <v>33804860</v>
      </c>
      <c r="K16" s="296">
        <v>73404760</v>
      </c>
      <c r="L16" s="296">
        <v>21808.874</v>
      </c>
      <c r="M16" s="296">
        <v>33326.489000000001</v>
      </c>
      <c r="N16" s="296">
        <v>29019.580999999998</v>
      </c>
      <c r="O16" s="296">
        <v>44516.248</v>
      </c>
      <c r="P16" s="296">
        <v>47032.322999999997</v>
      </c>
      <c r="Q16" s="296">
        <v>51063.533000000003</v>
      </c>
      <c r="R16" s="296">
        <v>25173</v>
      </c>
      <c r="T16" s="296">
        <v>73404760</v>
      </c>
      <c r="U16" s="296">
        <v>21808.874</v>
      </c>
      <c r="V16" s="296">
        <v>33326.489000000001</v>
      </c>
      <c r="W16" s="296">
        <v>29019.580999999998</v>
      </c>
      <c r="X16" s="296">
        <v>44516.248</v>
      </c>
      <c r="Y16" s="296">
        <v>47032.322999999997</v>
      </c>
      <c r="Z16" s="296">
        <v>51063.533000000003</v>
      </c>
      <c r="AA16" s="296">
        <v>25173</v>
      </c>
      <c r="AB16" s="120"/>
    </row>
    <row r="17" spans="1:28">
      <c r="A17" s="298" t="s">
        <v>217</v>
      </c>
      <c r="B17" s="299">
        <v>6955126.2901900001</v>
      </c>
      <c r="C17" s="299">
        <v>19824736.983199999</v>
      </c>
      <c r="D17" s="299">
        <v>25340948.010559998</v>
      </c>
      <c r="E17" s="299">
        <v>39830639.630450003</v>
      </c>
      <c r="F17" s="299">
        <v>59215050</v>
      </c>
      <c r="G17" s="299">
        <v>53485006</v>
      </c>
      <c r="H17" s="299">
        <v>89163284</v>
      </c>
      <c r="I17" s="299">
        <v>92780476</v>
      </c>
      <c r="J17" s="299">
        <v>93275429</v>
      </c>
      <c r="K17" s="299">
        <v>77136497</v>
      </c>
      <c r="L17" s="299">
        <v>57142.7</v>
      </c>
      <c r="M17" s="299">
        <v>55087.946000000004</v>
      </c>
      <c r="N17" s="299">
        <v>52102.99</v>
      </c>
      <c r="O17" s="299">
        <v>95406.036999999997</v>
      </c>
      <c r="P17" s="299">
        <v>60893.178999999996</v>
      </c>
      <c r="Q17" s="299">
        <v>48835.762999999999</v>
      </c>
      <c r="R17" s="299">
        <v>117410</v>
      </c>
      <c r="S17" s="129"/>
      <c r="T17" s="299">
        <v>109296503</v>
      </c>
      <c r="U17" s="299">
        <v>91584.206999999995</v>
      </c>
      <c r="V17" s="299">
        <v>115636.091</v>
      </c>
      <c r="W17" s="299">
        <v>105252.973</v>
      </c>
      <c r="X17" s="299">
        <v>172708.88399999999</v>
      </c>
      <c r="Y17" s="299">
        <v>152027.236</v>
      </c>
      <c r="Z17" s="371">
        <v>168348.644</v>
      </c>
      <c r="AA17" s="371">
        <v>276676</v>
      </c>
      <c r="AB17" s="120"/>
    </row>
    <row r="18" spans="1:28">
      <c r="A18" s="126" t="s">
        <v>216</v>
      </c>
      <c r="B18" s="127">
        <v>0.97192933065818898</v>
      </c>
      <c r="C18" s="127">
        <v>2.1835815599955941</v>
      </c>
      <c r="D18" s="128">
        <v>1.9925261841924831</v>
      </c>
      <c r="E18" s="127">
        <v>2.4295088195816912</v>
      </c>
      <c r="F18" s="127">
        <v>2.8</v>
      </c>
      <c r="G18" s="127">
        <v>1.9</v>
      </c>
      <c r="H18" s="127">
        <v>2.8</v>
      </c>
      <c r="I18" s="127">
        <v>2.6</v>
      </c>
      <c r="J18" s="127">
        <v>2.6</v>
      </c>
      <c r="K18" s="9">
        <v>2.2999999999999998</v>
      </c>
      <c r="L18" s="210">
        <v>1.4534544186284069</v>
      </c>
      <c r="M18" s="210">
        <v>1.4038010007387958</v>
      </c>
      <c r="N18" s="210">
        <v>1.5963745075765989</v>
      </c>
      <c r="O18" s="210">
        <v>2.8419073973326126</v>
      </c>
      <c r="P18" s="210">
        <v>0.89388312317425833</v>
      </c>
      <c r="Q18" s="210">
        <v>0.58357166085295598</v>
      </c>
      <c r="R18" s="210">
        <v>1.3905865074853101</v>
      </c>
      <c r="T18" s="127">
        <v>2.7665999345461758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</row>
    <row r="19" spans="1:28">
      <c r="A19" s="129"/>
      <c r="B19" s="127">
        <v>1.1290650024065343</v>
      </c>
      <c r="C19" s="127">
        <v>2.307413959793879</v>
      </c>
      <c r="D19" s="127">
        <v>2.1108908872266778</v>
      </c>
      <c r="E19" s="127">
        <v>2.6242902638906833</v>
      </c>
      <c r="F19" s="127">
        <v>3.1</v>
      </c>
      <c r="G19" s="127">
        <v>2.4</v>
      </c>
      <c r="H19" s="127">
        <v>3.3</v>
      </c>
      <c r="I19" s="127">
        <v>3.2</v>
      </c>
      <c r="J19" s="127"/>
      <c r="K19" s="127"/>
      <c r="L19" s="127"/>
      <c r="M19" s="127"/>
      <c r="N19" s="127"/>
      <c r="O19" s="127"/>
      <c r="P19" s="127"/>
      <c r="Q19" s="127"/>
      <c r="R19" s="127"/>
      <c r="T19" s="127"/>
      <c r="U19" s="127"/>
      <c r="V19" s="127"/>
      <c r="W19" s="127"/>
      <c r="X19" s="127"/>
      <c r="Y19" s="127"/>
      <c r="Z19" s="127"/>
      <c r="AA19" s="127"/>
    </row>
    <row r="20" spans="1:28">
      <c r="A20" s="130"/>
      <c r="B20" s="120"/>
      <c r="C20" s="120"/>
      <c r="D20" s="120"/>
      <c r="G20" s="131"/>
      <c r="H20" s="131"/>
      <c r="I20" s="131"/>
      <c r="J20" s="131"/>
      <c r="K20" s="9"/>
      <c r="L20" s="9"/>
      <c r="M20" s="9"/>
      <c r="N20" s="9"/>
      <c r="O20" s="9"/>
      <c r="P20" s="9"/>
      <c r="Q20" s="120"/>
      <c r="R20" s="369"/>
      <c r="T20" s="9"/>
      <c r="U20" s="9"/>
      <c r="V20" s="9"/>
      <c r="W20" s="9"/>
      <c r="X20" s="9"/>
      <c r="Y20" s="9"/>
      <c r="Z20" s="9"/>
      <c r="AA20" s="9"/>
    </row>
    <row r="21" spans="1:28">
      <c r="A21" s="130"/>
      <c r="B21" s="120"/>
      <c r="C21" s="120"/>
      <c r="D21" s="120"/>
      <c r="G21" s="132"/>
      <c r="H21" s="132"/>
      <c r="I21" s="132"/>
      <c r="J21" s="132"/>
      <c r="K21" s="9"/>
      <c r="L21" s="9"/>
      <c r="M21" s="9"/>
      <c r="N21" s="9"/>
      <c r="O21" s="9"/>
      <c r="P21" s="120"/>
      <c r="Q21" s="120"/>
      <c r="R21" s="369"/>
      <c r="T21" s="9"/>
      <c r="U21" s="9"/>
      <c r="V21" s="9"/>
      <c r="W21" s="9"/>
      <c r="X21" s="9"/>
      <c r="Y21" s="9"/>
      <c r="Z21" s="9"/>
      <c r="AA21" s="369"/>
    </row>
    <row r="22" spans="1:28" hidden="1">
      <c r="A22" s="133" t="s">
        <v>115</v>
      </c>
      <c r="B22" s="134">
        <v>2010</v>
      </c>
      <c r="C22" s="134">
        <v>2011</v>
      </c>
      <c r="D22" s="134">
        <v>2012</v>
      </c>
      <c r="E22" s="134">
        <v>2013</v>
      </c>
      <c r="F22" s="134">
        <v>2014</v>
      </c>
      <c r="G22" s="134"/>
      <c r="H22" s="134"/>
      <c r="I22" s="9"/>
      <c r="J22" s="9"/>
      <c r="K22" s="9"/>
      <c r="L22" s="9"/>
      <c r="M22" s="9"/>
      <c r="N22" s="9"/>
      <c r="O22" s="9"/>
      <c r="P22" s="9"/>
      <c r="Q22" s="9"/>
      <c r="R22" s="369"/>
      <c r="T22" s="9"/>
      <c r="U22" s="9"/>
      <c r="V22" s="9"/>
      <c r="W22" s="9"/>
      <c r="X22" s="9"/>
      <c r="Y22" s="9"/>
      <c r="Z22" s="9"/>
      <c r="AA22" s="9"/>
    </row>
    <row r="23" spans="1:28" hidden="1">
      <c r="A23" s="9" t="s">
        <v>116</v>
      </c>
      <c r="B23" s="120">
        <v>7725920</v>
      </c>
      <c r="C23" s="120">
        <v>24884900</v>
      </c>
      <c r="D23" s="120">
        <v>28811992</v>
      </c>
      <c r="E23" s="120">
        <v>35992176</v>
      </c>
      <c r="F23" s="120">
        <v>60935364</v>
      </c>
      <c r="G23" s="120"/>
      <c r="H23" s="120"/>
      <c r="I23" s="9"/>
      <c r="J23" s="9"/>
      <c r="K23" s="9"/>
      <c r="L23" s="9"/>
      <c r="M23" s="9"/>
      <c r="N23" s="9"/>
      <c r="O23" s="9"/>
      <c r="P23" s="9"/>
      <c r="Q23" s="9"/>
      <c r="R23" s="369"/>
      <c r="T23" s="9"/>
      <c r="U23" s="9"/>
      <c r="V23" s="9"/>
      <c r="W23" s="9"/>
      <c r="X23" s="9"/>
      <c r="Y23" s="9"/>
      <c r="Z23" s="9"/>
      <c r="AA23" s="9"/>
    </row>
    <row r="24" spans="1:28" hidden="1">
      <c r="A24" s="121" t="s">
        <v>112</v>
      </c>
      <c r="B24" s="122">
        <v>1</v>
      </c>
      <c r="C24" s="122">
        <v>0.99694501328383989</v>
      </c>
      <c r="D24" s="122">
        <v>0.99773456153203754</v>
      </c>
      <c r="E24" s="122">
        <v>0.7817145880429659</v>
      </c>
      <c r="F24" s="122">
        <v>0.86</v>
      </c>
      <c r="G24" s="122"/>
      <c r="H24" s="122"/>
      <c r="I24" s="9"/>
      <c r="J24" s="9"/>
      <c r="K24" s="9"/>
      <c r="L24" s="9"/>
      <c r="M24" s="9"/>
      <c r="N24" s="9"/>
      <c r="O24" s="9"/>
      <c r="P24" s="9"/>
      <c r="Q24" s="9"/>
      <c r="R24" s="369"/>
      <c r="T24" s="9"/>
      <c r="U24" s="9"/>
      <c r="V24" s="9"/>
      <c r="W24" s="9"/>
      <c r="X24" s="9"/>
      <c r="Y24" s="9"/>
      <c r="Z24" s="9"/>
      <c r="AA24" s="9"/>
    </row>
    <row r="25" spans="1:28" hidden="1">
      <c r="A25" s="9" t="s">
        <v>117</v>
      </c>
      <c r="B25" s="120">
        <v>0</v>
      </c>
      <c r="C25" s="9">
        <v>0</v>
      </c>
      <c r="D25" s="120">
        <v>0</v>
      </c>
      <c r="E25" s="120">
        <v>10000000</v>
      </c>
      <c r="F25" s="120">
        <v>10280005</v>
      </c>
      <c r="G25" s="120"/>
      <c r="H25" s="120"/>
      <c r="I25" s="9"/>
      <c r="J25" s="124"/>
      <c r="K25" s="9"/>
      <c r="L25" s="9"/>
      <c r="M25" s="9"/>
      <c r="N25" s="9"/>
      <c r="O25" s="9"/>
      <c r="P25" s="9"/>
      <c r="Q25" s="9"/>
      <c r="R25" s="369"/>
      <c r="T25" s="9"/>
      <c r="U25" s="9"/>
      <c r="V25" s="9"/>
      <c r="W25" s="9"/>
      <c r="X25" s="9"/>
      <c r="Y25" s="9"/>
      <c r="Z25" s="9"/>
      <c r="AA25" s="9"/>
    </row>
    <row r="26" spans="1:28" hidden="1">
      <c r="A26" s="121" t="s">
        <v>112</v>
      </c>
      <c r="B26" s="122">
        <v>0</v>
      </c>
      <c r="C26" s="122">
        <v>0</v>
      </c>
      <c r="D26" s="122">
        <v>0</v>
      </c>
      <c r="E26" s="122">
        <v>0.21719014378096113</v>
      </c>
      <c r="F26" s="122">
        <v>0.14000000000000001</v>
      </c>
      <c r="G26" s="122"/>
      <c r="H26" s="122"/>
      <c r="I26" s="9"/>
      <c r="J26" s="9"/>
      <c r="K26" s="9"/>
      <c r="L26" s="9"/>
      <c r="M26" s="9"/>
      <c r="N26" s="9"/>
      <c r="O26" s="9"/>
      <c r="P26" s="9"/>
      <c r="Q26" s="9"/>
      <c r="R26" s="369"/>
      <c r="T26" s="9"/>
      <c r="U26" s="9"/>
      <c r="V26" s="9"/>
      <c r="W26" s="9"/>
      <c r="X26" s="9"/>
      <c r="Y26" s="9"/>
      <c r="Z26" s="9"/>
      <c r="AA26" s="9"/>
    </row>
    <row r="27" spans="1:28" hidden="1">
      <c r="A27" s="123" t="s">
        <v>118</v>
      </c>
      <c r="B27" s="120">
        <v>0</v>
      </c>
      <c r="C27" s="120">
        <v>76256</v>
      </c>
      <c r="D27" s="120">
        <v>65420</v>
      </c>
      <c r="E27" s="120">
        <v>50429</v>
      </c>
      <c r="F27" s="120">
        <v>35465</v>
      </c>
      <c r="G27" s="120"/>
      <c r="H27" s="120"/>
      <c r="I27" s="9"/>
      <c r="J27" s="124"/>
      <c r="K27" s="9"/>
      <c r="L27" s="9"/>
      <c r="M27" s="9"/>
      <c r="N27" s="9"/>
      <c r="O27" s="9"/>
      <c r="P27" s="9"/>
      <c r="Q27" s="9"/>
      <c r="R27" s="369"/>
      <c r="T27" s="9"/>
      <c r="U27" s="9"/>
      <c r="V27" s="9"/>
      <c r="W27" s="9"/>
      <c r="X27" s="9"/>
      <c r="Y27" s="9"/>
      <c r="Z27" s="9"/>
      <c r="AA27" s="9"/>
    </row>
    <row r="28" spans="1:28" hidden="1">
      <c r="A28" s="121" t="s">
        <v>112</v>
      </c>
      <c r="B28" s="122">
        <v>0</v>
      </c>
      <c r="C28" s="122">
        <v>3.0549867161601008E-3</v>
      </c>
      <c r="D28" s="122">
        <v>2.2654384679624338E-3</v>
      </c>
      <c r="E28" s="122">
        <v>1.095268176073009E-3</v>
      </c>
      <c r="F28" s="122">
        <v>0</v>
      </c>
      <c r="G28" s="122"/>
      <c r="H28" s="122"/>
      <c r="I28" s="9"/>
      <c r="J28" s="9"/>
      <c r="K28" s="9"/>
      <c r="L28" s="9"/>
      <c r="M28" s="9"/>
      <c r="N28" s="9"/>
      <c r="O28" s="9"/>
      <c r="P28" s="9"/>
      <c r="Q28" s="9"/>
      <c r="R28" s="369"/>
      <c r="T28" s="9"/>
      <c r="U28" s="9"/>
      <c r="V28" s="9"/>
      <c r="W28" s="9"/>
      <c r="X28" s="9"/>
      <c r="Y28" s="9"/>
      <c r="Z28" s="9"/>
      <c r="AA28" s="9"/>
    </row>
    <row r="29" spans="1:28" hidden="1">
      <c r="A29" s="129" t="s">
        <v>114</v>
      </c>
      <c r="B29" s="120">
        <v>7725920</v>
      </c>
      <c r="C29" s="120">
        <v>24961156</v>
      </c>
      <c r="D29" s="120">
        <v>28877412</v>
      </c>
      <c r="E29" s="120">
        <v>46042605</v>
      </c>
      <c r="F29" s="120">
        <v>71250835</v>
      </c>
      <c r="G29" s="120"/>
      <c r="H29" s="120"/>
      <c r="I29" s="9"/>
      <c r="J29" s="124"/>
      <c r="K29" s="9"/>
      <c r="L29" s="9"/>
      <c r="M29" s="9"/>
      <c r="N29" s="9"/>
      <c r="O29" s="9"/>
      <c r="P29" s="9"/>
      <c r="Q29" s="9"/>
      <c r="R29" s="369"/>
      <c r="T29" s="9"/>
      <c r="U29" s="9"/>
      <c r="V29" s="9"/>
      <c r="W29" s="9"/>
      <c r="X29" s="9"/>
      <c r="Y29" s="9"/>
      <c r="Z29" s="9"/>
      <c r="AA29" s="9"/>
    </row>
    <row r="30" spans="1:28" hidden="1">
      <c r="I30" s="9"/>
      <c r="J30" s="9"/>
      <c r="K30" s="9"/>
      <c r="L30" s="9"/>
      <c r="M30" s="9"/>
      <c r="N30" s="9"/>
      <c r="O30" s="9"/>
      <c r="P30" s="9"/>
      <c r="Q30" s="9"/>
      <c r="R30" s="369"/>
      <c r="T30" s="9"/>
      <c r="U30" s="9"/>
      <c r="V30" s="9"/>
      <c r="W30" s="9"/>
      <c r="X30" s="9"/>
      <c r="Y30" s="9"/>
      <c r="Z30" s="9"/>
      <c r="AA30" s="9"/>
    </row>
    <row r="31" spans="1:28">
      <c r="G31" s="132"/>
      <c r="H31" s="132"/>
      <c r="I31" s="132"/>
      <c r="J31" s="132"/>
      <c r="K31" s="9"/>
      <c r="L31" s="9"/>
      <c r="M31" s="9"/>
      <c r="N31" s="9"/>
      <c r="O31" s="9"/>
      <c r="P31" s="9"/>
      <c r="Q31" s="373"/>
      <c r="R31" s="369"/>
      <c r="T31" s="9"/>
      <c r="U31" s="9"/>
      <c r="V31" s="9"/>
      <c r="W31" s="9"/>
      <c r="X31" s="9"/>
      <c r="Y31" s="9"/>
      <c r="Z31" s="9"/>
      <c r="AA31" s="369"/>
    </row>
    <row r="32" spans="1:28">
      <c r="I32" s="9"/>
      <c r="J32" s="9"/>
      <c r="K32" s="9"/>
      <c r="L32" s="9"/>
      <c r="M32" s="9"/>
      <c r="N32" s="9"/>
      <c r="O32" s="9"/>
      <c r="P32" s="9"/>
      <c r="Q32" s="9"/>
      <c r="R32" s="369"/>
      <c r="T32" s="9"/>
      <c r="U32" s="9"/>
      <c r="V32" s="9"/>
      <c r="W32" s="9"/>
      <c r="X32" s="9"/>
      <c r="Y32" s="9"/>
      <c r="Z32" s="9"/>
      <c r="AA32" s="369"/>
    </row>
    <row r="33" spans="17:27" s="9" customFormat="1">
      <c r="Q33" s="372"/>
      <c r="R33" s="372"/>
      <c r="AA33" s="124"/>
    </row>
  </sheetData>
  <mergeCells count="2">
    <mergeCell ref="B7:Q7"/>
    <mergeCell ref="T7:Z7"/>
  </mergeCells>
  <hyperlinks>
    <hyperlink ref="A2" location="Content!A1" display="back to content" xr:uid="{00000000-0004-0000-0500-000000000000}"/>
  </hyperlinks>
  <pageMargins left="0.7" right="0.7" top="0.75" bottom="0.75" header="0.3" footer="0.3"/>
  <pageSetup paperSize="9" orientation="portrait" r:id="rId1"/>
  <ignoredErrors>
    <ignoredError sqref="Y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D4D4F"/>
  </sheetPr>
  <dimension ref="A1:AY10"/>
  <sheetViews>
    <sheetView zoomScale="70" zoomScaleNormal="70" workbookViewId="0"/>
  </sheetViews>
  <sheetFormatPr defaultColWidth="9.1796875" defaultRowHeight="15"/>
  <cols>
    <col min="1" max="1" width="46.54296875" style="3" bestFit="1" customWidth="1"/>
    <col min="2" max="2" width="22.1796875" style="3" bestFit="1" customWidth="1"/>
    <col min="3" max="3" width="15.453125" style="3" bestFit="1" customWidth="1"/>
    <col min="4" max="4" width="15.453125" style="3" customWidth="1"/>
    <col min="5" max="5" width="29.1796875" style="3" bestFit="1" customWidth="1"/>
    <col min="6" max="6" width="14.1796875" style="3" customWidth="1"/>
    <col min="7" max="16384" width="9.1796875" style="3"/>
  </cols>
  <sheetData>
    <row r="1" spans="1:51">
      <c r="A1" s="3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I1" s="8"/>
      <c r="AJ1" s="8"/>
      <c r="AK1" s="8"/>
      <c r="AL1" s="8"/>
      <c r="AM1" s="8"/>
      <c r="AN1" s="9"/>
      <c r="AY1" s="9"/>
    </row>
    <row r="2" spans="1:51">
      <c r="A2" s="7" t="s">
        <v>204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I2" s="8"/>
      <c r="AJ2" s="8"/>
      <c r="AK2" s="8"/>
      <c r="AL2" s="8"/>
      <c r="AM2" s="8"/>
      <c r="AN2" s="9"/>
      <c r="AY2" s="9"/>
    </row>
    <row r="3" spans="1:51" ht="7.5" customHeight="1">
      <c r="A3" s="10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  <c r="AJ3" s="8"/>
      <c r="AK3" s="8"/>
      <c r="AL3" s="8"/>
      <c r="AM3" s="8"/>
      <c r="AN3" s="9"/>
      <c r="AY3" s="9"/>
    </row>
    <row r="4" spans="1:51" ht="24">
      <c r="A4" s="198" t="s">
        <v>152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I4" s="8"/>
      <c r="AJ4" s="8"/>
      <c r="AK4" s="8"/>
      <c r="AL4" s="8"/>
      <c r="AM4" s="8"/>
      <c r="AN4" s="9"/>
      <c r="AY4" s="9"/>
    </row>
    <row r="5" spans="1:51">
      <c r="A5" s="1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I5" s="8"/>
      <c r="AJ5" s="8"/>
      <c r="AK5" s="8"/>
      <c r="AL5" s="8"/>
      <c r="AM5" s="8"/>
      <c r="AN5" s="9"/>
      <c r="AY5" s="9"/>
    </row>
    <row r="6" spans="1:51">
      <c r="A6" s="1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I6" s="8"/>
      <c r="AJ6" s="8"/>
      <c r="AK6" s="8"/>
      <c r="AL6" s="8"/>
      <c r="AM6" s="8"/>
      <c r="AN6" s="9"/>
      <c r="AY6" s="9"/>
    </row>
    <row r="7" spans="1:51" s="9" customFormat="1" ht="25.5" customHeight="1">
      <c r="A7" s="211" t="s">
        <v>144</v>
      </c>
      <c r="B7" s="211" t="s">
        <v>145</v>
      </c>
      <c r="C7" s="211" t="s">
        <v>150</v>
      </c>
      <c r="D7" s="211" t="s">
        <v>149</v>
      </c>
      <c r="E7" s="211" t="s">
        <v>146</v>
      </c>
      <c r="F7" s="211" t="s">
        <v>269</v>
      </c>
    </row>
    <row r="8" spans="1:51" s="9" customFormat="1" ht="20.5" customHeight="1">
      <c r="A8" s="126" t="s">
        <v>155</v>
      </c>
      <c r="B8" s="135" t="s">
        <v>148</v>
      </c>
      <c r="C8" s="135" t="s">
        <v>386</v>
      </c>
      <c r="D8" s="135" t="s">
        <v>151</v>
      </c>
      <c r="E8" s="135" t="s">
        <v>147</v>
      </c>
      <c r="F8" s="136">
        <v>46140</v>
      </c>
    </row>
    <row r="9" spans="1:51">
      <c r="A9" s="125" t="s">
        <v>387</v>
      </c>
      <c r="B9" s="135" t="s">
        <v>148</v>
      </c>
      <c r="C9" s="135" t="s">
        <v>388</v>
      </c>
      <c r="D9" s="135" t="s">
        <v>151</v>
      </c>
      <c r="E9" s="135" t="s">
        <v>147</v>
      </c>
      <c r="F9" s="136">
        <v>46108</v>
      </c>
    </row>
    <row r="10" spans="1:51">
      <c r="A10" s="125" t="s">
        <v>427</v>
      </c>
      <c r="B10" s="135" t="s">
        <v>148</v>
      </c>
      <c r="C10" s="135" t="s">
        <v>363</v>
      </c>
      <c r="D10" s="135" t="s">
        <v>151</v>
      </c>
      <c r="E10" s="135" t="s">
        <v>147</v>
      </c>
      <c r="F10" s="136">
        <v>46174</v>
      </c>
    </row>
  </sheetData>
  <hyperlinks>
    <hyperlink ref="A2" location="Content!A1" display="back to content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DD00"/>
    <pageSetUpPr fitToPage="1"/>
  </sheetPr>
  <dimension ref="A1:CF159"/>
  <sheetViews>
    <sheetView showGridLines="0" zoomScale="70" zoomScaleNormal="70" workbookViewId="0">
      <pane xSplit="1" ySplit="7" topLeftCell="AP8" activePane="bottomRight" state="frozen"/>
      <selection pane="topRight"/>
      <selection pane="bottomLeft"/>
      <selection pane="bottomRight"/>
    </sheetView>
  </sheetViews>
  <sheetFormatPr defaultColWidth="9.1796875" defaultRowHeight="15" outlineLevelRow="1" outlineLevelCol="2"/>
  <cols>
    <col min="1" max="1" width="46.81640625" style="9" customWidth="1"/>
    <col min="2" max="18" width="14.453125" style="9" hidden="1" customWidth="1" outlineLevel="2"/>
    <col min="19" max="20" width="14.453125" style="3" hidden="1" customWidth="1" outlineLevel="2"/>
    <col min="21" max="21" width="14" style="3" hidden="1" customWidth="1" outlineLevel="2"/>
    <col min="22" max="22" width="14" style="3" hidden="1" customWidth="1" outlineLevel="2" collapsed="1"/>
    <col min="23" max="29" width="14" style="3" hidden="1" customWidth="1" outlineLevel="2"/>
    <col min="30" max="33" width="14" style="3" hidden="1" customWidth="1" outlineLevel="1"/>
    <col min="34" max="34" width="15.1796875" style="3" hidden="1" customWidth="1" outlineLevel="1" collapsed="1"/>
    <col min="35" max="35" width="15.1796875" style="3" hidden="1" customWidth="1" outlineLevel="1"/>
    <col min="36" max="36" width="16.54296875" style="3" hidden="1" customWidth="1" outlineLevel="1"/>
    <col min="37" max="37" width="15.1796875" style="3" hidden="1" customWidth="1" outlineLevel="1"/>
    <col min="38" max="38" width="15.1796875" style="3" hidden="1" customWidth="1" outlineLevel="1" collapsed="1"/>
    <col min="39" max="40" width="15.1796875" style="3" hidden="1" customWidth="1" outlineLevel="1"/>
    <col min="41" max="41" width="15.453125" style="3" hidden="1" customWidth="1" outlineLevel="1"/>
    <col min="42" max="42" width="15.1796875" style="3" customWidth="1" collapsed="1"/>
    <col min="43" max="59" width="15.1796875" style="3" customWidth="1"/>
    <col min="60" max="60" width="6.1796875" style="3" customWidth="1"/>
    <col min="61" max="64" width="15.1796875" style="9" hidden="1" customWidth="1" outlineLevel="1"/>
    <col min="65" max="67" width="15.1796875" style="3" hidden="1" customWidth="1" outlineLevel="1"/>
    <col min="68" max="68" width="7.36328125" style="3" hidden="1" customWidth="1" outlineLevel="1"/>
    <col min="69" max="74" width="15.1796875" style="3" customWidth="1" collapsed="1"/>
    <col min="75" max="75" width="15.1796875" style="9" customWidth="1"/>
    <col min="76" max="79" width="13" style="9" bestFit="1" customWidth="1"/>
    <col min="80" max="80" width="9.1796875" style="9"/>
    <col min="81" max="82" width="13" style="9" bestFit="1" customWidth="1"/>
    <col min="83" max="16384" width="9.1796875" style="9"/>
  </cols>
  <sheetData>
    <row r="1" spans="1:75">
      <c r="A1" s="3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C1" s="8"/>
      <c r="AD1" s="8"/>
      <c r="AE1" s="8"/>
      <c r="AF1" s="8"/>
      <c r="AG1" s="9"/>
      <c r="BI1" s="8"/>
      <c r="BJ1" s="8"/>
      <c r="BK1" s="8"/>
      <c r="BL1" s="8"/>
      <c r="BM1" s="8"/>
      <c r="BN1" s="8"/>
      <c r="BO1" s="8"/>
    </row>
    <row r="2" spans="1:75">
      <c r="A2" s="7" t="s">
        <v>204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C2" s="8"/>
      <c r="AD2" s="8"/>
      <c r="AE2" s="8"/>
      <c r="AF2" s="8"/>
      <c r="AG2" s="9"/>
      <c r="BI2" s="8"/>
      <c r="BJ2" s="8"/>
      <c r="BK2" s="8"/>
      <c r="BL2" s="8"/>
      <c r="BM2" s="8"/>
      <c r="BN2" s="8"/>
      <c r="BO2" s="8"/>
    </row>
    <row r="3" spans="1:75" ht="7.5" customHeight="1">
      <c r="A3" s="10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C3" s="8"/>
      <c r="AD3" s="8"/>
      <c r="AE3" s="8"/>
      <c r="AF3" s="8"/>
      <c r="AG3" s="9"/>
      <c r="BI3" s="8"/>
      <c r="BJ3" s="8"/>
      <c r="BK3" s="8"/>
      <c r="BL3" s="8"/>
      <c r="BM3" s="8"/>
      <c r="BN3" s="8"/>
      <c r="BO3" s="8"/>
    </row>
    <row r="4" spans="1:75" ht="24">
      <c r="A4" s="198" t="s">
        <v>249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C4" s="8"/>
      <c r="AD4" s="8"/>
      <c r="AE4" s="8"/>
      <c r="AF4" s="8"/>
      <c r="AG4" s="9"/>
      <c r="BI4" s="8"/>
      <c r="BJ4" s="8"/>
      <c r="BK4" s="8"/>
      <c r="BL4" s="8"/>
      <c r="BM4" s="8"/>
      <c r="BN4" s="8"/>
      <c r="BO4" s="8"/>
    </row>
    <row r="5" spans="1:75">
      <c r="A5" s="1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C5" s="8"/>
      <c r="AD5" s="8"/>
      <c r="AE5" s="8"/>
      <c r="AF5" s="8"/>
      <c r="AG5" s="9"/>
      <c r="BI5" s="8"/>
      <c r="BJ5" s="8"/>
      <c r="BK5" s="8"/>
      <c r="BL5" s="8"/>
      <c r="BM5" s="8"/>
      <c r="BN5" s="8"/>
      <c r="BO5" s="8"/>
    </row>
    <row r="6" spans="1:75">
      <c r="A6" s="137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9"/>
      <c r="AC6" s="138"/>
      <c r="AD6" s="138"/>
      <c r="AE6" s="138"/>
      <c r="AF6" s="138"/>
      <c r="AG6" s="9"/>
      <c r="AH6" s="9"/>
      <c r="AI6" s="9"/>
      <c r="AJ6" s="9"/>
      <c r="AK6" s="9"/>
      <c r="AL6" s="143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138"/>
      <c r="BJ6" s="138"/>
      <c r="BK6" s="138"/>
      <c r="BL6" s="138"/>
      <c r="BM6" s="138"/>
      <c r="BN6" s="138"/>
      <c r="BO6" s="138"/>
      <c r="BP6" s="168">
        <f>BP8/BO8-1</f>
        <v>9.5221884206238006E-3</v>
      </c>
      <c r="BQ6" s="168"/>
      <c r="BR6" s="168"/>
      <c r="BS6" s="168"/>
      <c r="BT6" s="168"/>
      <c r="BU6" s="168"/>
      <c r="BV6" s="168"/>
    </row>
    <row r="7" spans="1:75" ht="30">
      <c r="A7" s="214"/>
      <c r="B7" s="214" t="s">
        <v>127</v>
      </c>
      <c r="C7" s="214" t="s">
        <v>128</v>
      </c>
      <c r="D7" s="214" t="s">
        <v>425</v>
      </c>
      <c r="E7" s="214" t="s">
        <v>424</v>
      </c>
      <c r="F7" s="214" t="s">
        <v>129</v>
      </c>
      <c r="G7" s="214" t="s">
        <v>130</v>
      </c>
      <c r="H7" s="214" t="s">
        <v>131</v>
      </c>
      <c r="I7" s="214" t="s">
        <v>132</v>
      </c>
      <c r="J7" s="214" t="s">
        <v>419</v>
      </c>
      <c r="K7" s="214" t="s">
        <v>420</v>
      </c>
      <c r="L7" s="214" t="s">
        <v>421</v>
      </c>
      <c r="M7" s="214" t="s">
        <v>422</v>
      </c>
      <c r="N7" s="214" t="s">
        <v>423</v>
      </c>
      <c r="O7" s="214" t="s">
        <v>418</v>
      </c>
      <c r="P7" s="214" t="s">
        <v>417</v>
      </c>
      <c r="Q7" s="214" t="s">
        <v>416</v>
      </c>
      <c r="R7" s="214" t="s">
        <v>415</v>
      </c>
      <c r="S7" s="214" t="s">
        <v>414</v>
      </c>
      <c r="T7" s="214" t="s">
        <v>413</v>
      </c>
      <c r="U7" s="214" t="s">
        <v>412</v>
      </c>
      <c r="V7" s="214" t="s">
        <v>411</v>
      </c>
      <c r="W7" s="214" t="s">
        <v>410</v>
      </c>
      <c r="X7" s="214" t="s">
        <v>409</v>
      </c>
      <c r="Y7" s="214" t="s">
        <v>408</v>
      </c>
      <c r="Z7" s="214" t="s">
        <v>407</v>
      </c>
      <c r="AA7" s="214" t="s">
        <v>406</v>
      </c>
      <c r="AB7" s="214" t="s">
        <v>405</v>
      </c>
      <c r="AC7" s="214" t="s">
        <v>404</v>
      </c>
      <c r="AD7" s="214" t="s">
        <v>403</v>
      </c>
      <c r="AE7" s="214" t="s">
        <v>402</v>
      </c>
      <c r="AF7" s="214" t="s">
        <v>401</v>
      </c>
      <c r="AG7" s="214" t="s">
        <v>400</v>
      </c>
      <c r="AH7" s="214" t="s">
        <v>223</v>
      </c>
      <c r="AI7" s="214" t="s">
        <v>224</v>
      </c>
      <c r="AJ7" s="214" t="s">
        <v>225</v>
      </c>
      <c r="AK7" s="214" t="s">
        <v>226</v>
      </c>
      <c r="AL7" s="214" t="s">
        <v>227</v>
      </c>
      <c r="AM7" s="214" t="s">
        <v>228</v>
      </c>
      <c r="AN7" s="214" t="s">
        <v>229</v>
      </c>
      <c r="AO7" s="214" t="s">
        <v>284</v>
      </c>
      <c r="AP7" s="214" t="s">
        <v>299</v>
      </c>
      <c r="AQ7" s="214" t="s">
        <v>302</v>
      </c>
      <c r="AR7" s="214" t="s">
        <v>307</v>
      </c>
      <c r="AS7" s="214" t="s">
        <v>309</v>
      </c>
      <c r="AT7" s="214" t="s">
        <v>314</v>
      </c>
      <c r="AU7" s="214" t="s">
        <v>319</v>
      </c>
      <c r="AV7" s="214" t="s">
        <v>323</v>
      </c>
      <c r="AW7" s="214" t="s">
        <v>325</v>
      </c>
      <c r="AX7" s="214" t="s">
        <v>337</v>
      </c>
      <c r="AY7" s="214" t="s">
        <v>340</v>
      </c>
      <c r="AZ7" s="214" t="s">
        <v>343</v>
      </c>
      <c r="BA7" s="214" t="s">
        <v>344</v>
      </c>
      <c r="BB7" s="214" t="s">
        <v>358</v>
      </c>
      <c r="BC7" s="214" t="s">
        <v>362</v>
      </c>
      <c r="BD7" s="214" t="s">
        <v>366</v>
      </c>
      <c r="BE7" s="363" t="s">
        <v>375</v>
      </c>
      <c r="BF7" s="374" t="s">
        <v>383</v>
      </c>
      <c r="BG7" s="520" t="s">
        <v>399</v>
      </c>
      <c r="BH7" s="9"/>
      <c r="BI7" s="215" t="s">
        <v>186</v>
      </c>
      <c r="BJ7" s="215" t="s">
        <v>190</v>
      </c>
      <c r="BK7" s="215" t="s">
        <v>191</v>
      </c>
      <c r="BL7" s="215" t="s">
        <v>192</v>
      </c>
      <c r="BM7" s="215" t="s">
        <v>194</v>
      </c>
      <c r="BN7" s="215" t="s">
        <v>196</v>
      </c>
      <c r="BO7" s="215" t="s">
        <v>198</v>
      </c>
      <c r="BP7" s="215" t="s">
        <v>200</v>
      </c>
      <c r="BQ7" s="215" t="s">
        <v>202</v>
      </c>
      <c r="BR7" s="215" t="s">
        <v>295</v>
      </c>
      <c r="BS7" s="215" t="s">
        <v>308</v>
      </c>
      <c r="BT7" s="215" t="s">
        <v>324</v>
      </c>
      <c r="BU7" s="215" t="s">
        <v>349</v>
      </c>
      <c r="BV7" s="364" t="s">
        <v>374</v>
      </c>
      <c r="BW7" s="524" t="s">
        <v>398</v>
      </c>
    </row>
    <row r="8" spans="1:75" s="184" customFormat="1">
      <c r="A8" s="516" t="s">
        <v>285</v>
      </c>
      <c r="B8" s="425">
        <v>22722.011308869998</v>
      </c>
      <c r="C8" s="425">
        <v>26331.883133310002</v>
      </c>
      <c r="D8" s="425">
        <v>27075.456801159999</v>
      </c>
      <c r="E8" s="425">
        <v>33779.401607839995</v>
      </c>
      <c r="F8" s="425">
        <v>28806.666307259999</v>
      </c>
      <c r="G8" s="425">
        <v>33324.302230159999</v>
      </c>
      <c r="H8" s="425">
        <v>36539.739553860003</v>
      </c>
      <c r="I8" s="425">
        <v>45595.613404290008</v>
      </c>
      <c r="J8" s="425">
        <v>39562</v>
      </c>
      <c r="K8" s="425">
        <v>46337</v>
      </c>
      <c r="L8" s="425">
        <v>48547</v>
      </c>
      <c r="M8" s="425">
        <v>59542</v>
      </c>
      <c r="N8" s="576">
        <v>54492</v>
      </c>
      <c r="O8" s="576">
        <v>60405.340620809991</v>
      </c>
      <c r="P8" s="576">
        <v>62753</v>
      </c>
      <c r="Q8" s="576">
        <v>75112.944984870002</v>
      </c>
      <c r="R8" s="576">
        <v>66525.2</v>
      </c>
      <c r="S8" s="576">
        <v>73562</v>
      </c>
      <c r="T8" s="576">
        <v>75419.263772279999</v>
      </c>
      <c r="U8" s="576">
        <v>90846.238153820013</v>
      </c>
      <c r="V8" s="576">
        <v>77944</v>
      </c>
      <c r="W8" s="576">
        <v>85587</v>
      </c>
      <c r="X8" s="576">
        <v>89554.844990108468</v>
      </c>
      <c r="Y8" s="576">
        <v>112091.87323264501</v>
      </c>
      <c r="Z8" s="576">
        <v>93445</v>
      </c>
      <c r="AA8" s="576">
        <v>99774.833127192454</v>
      </c>
      <c r="AB8" s="577">
        <v>100756</v>
      </c>
      <c r="AC8" s="576">
        <v>119586</v>
      </c>
      <c r="AD8" s="576">
        <v>99041.936140410005</v>
      </c>
      <c r="AE8" s="576">
        <v>100169.01322093001</v>
      </c>
      <c r="AF8" s="577">
        <v>100396.48551526999</v>
      </c>
      <c r="AG8" s="576">
        <v>117892.580411</v>
      </c>
      <c r="AH8" s="576">
        <v>106004.12244692001</v>
      </c>
      <c r="AI8" s="576">
        <v>110971</v>
      </c>
      <c r="AJ8" s="576">
        <v>104396.51147981</v>
      </c>
      <c r="AK8" s="576">
        <v>124172</v>
      </c>
      <c r="AL8" s="576">
        <v>107312</v>
      </c>
      <c r="AM8" s="576">
        <v>110776</v>
      </c>
      <c r="AN8" s="576">
        <v>118237.51494739519</v>
      </c>
      <c r="AO8" s="576">
        <v>147315.85877224331</v>
      </c>
      <c r="AP8" s="594">
        <v>132369.84245856185</v>
      </c>
      <c r="AQ8" s="594">
        <v>130088.99146671835</v>
      </c>
      <c r="AR8" s="594">
        <v>126785.21963471698</v>
      </c>
      <c r="AS8" s="594">
        <v>148156.65425451001</v>
      </c>
      <c r="AT8" s="594">
        <v>124638.95099675002</v>
      </c>
      <c r="AU8" s="594">
        <v>132513.97474988998</v>
      </c>
      <c r="AV8" s="594">
        <v>135987.66931855</v>
      </c>
      <c r="AW8" s="594">
        <v>222714.94406830997</v>
      </c>
      <c r="AX8" s="594">
        <v>201983.88099999999</v>
      </c>
      <c r="AY8" s="594">
        <v>211618.07300000006</v>
      </c>
      <c r="AZ8" s="594">
        <v>210944.182</v>
      </c>
      <c r="BA8" s="594">
        <v>263749.41860792</v>
      </c>
      <c r="BB8" s="594">
        <v>248755.07396126</v>
      </c>
      <c r="BC8" s="594">
        <v>265178.10579415993</v>
      </c>
      <c r="BD8" s="594">
        <v>267503.91948112001</v>
      </c>
      <c r="BE8" s="595">
        <v>322261.39802924643</v>
      </c>
      <c r="BF8" s="596">
        <v>306894.96495664993</v>
      </c>
      <c r="BG8" s="596">
        <v>341593.34361512994</v>
      </c>
      <c r="BI8" s="425">
        <v>109908.75285118</v>
      </c>
      <c r="BJ8" s="425">
        <v>144266.32149557001</v>
      </c>
      <c r="BK8" s="425">
        <v>193988</v>
      </c>
      <c r="BL8" s="576">
        <v>252763.28560567999</v>
      </c>
      <c r="BM8" s="576">
        <v>306352.08718788001</v>
      </c>
      <c r="BN8" s="576">
        <v>365177.71822275349</v>
      </c>
      <c r="BO8" s="576">
        <v>413562</v>
      </c>
      <c r="BP8" s="576">
        <v>417500.01528761006</v>
      </c>
      <c r="BQ8" s="576">
        <v>445544</v>
      </c>
      <c r="BR8" s="576">
        <v>483641.37371963856</v>
      </c>
      <c r="BS8" s="576">
        <v>537400.70781450719</v>
      </c>
      <c r="BT8" s="576">
        <v>615855.53913349996</v>
      </c>
      <c r="BU8" s="576">
        <v>888295.55460792012</v>
      </c>
      <c r="BV8" s="576">
        <v>1103698.3921464465</v>
      </c>
      <c r="BW8" s="576">
        <v>648488.30857177987</v>
      </c>
    </row>
    <row r="9" spans="1:75" s="184" customFormat="1">
      <c r="A9" s="184" t="s">
        <v>171</v>
      </c>
      <c r="B9" s="425"/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  <c r="T9" s="425"/>
      <c r="U9" s="425"/>
      <c r="V9" s="425">
        <v>75601</v>
      </c>
      <c r="W9" s="425">
        <v>81876</v>
      </c>
      <c r="X9" s="425">
        <v>83903</v>
      </c>
      <c r="Y9" s="425">
        <v>103665</v>
      </c>
      <c r="Z9" s="425">
        <v>88329.118046570002</v>
      </c>
      <c r="AA9" s="425">
        <v>93396.339052330004</v>
      </c>
      <c r="AB9" s="579">
        <v>95024.137975869991</v>
      </c>
      <c r="AC9" s="425">
        <v>115449.32867305</v>
      </c>
      <c r="AD9" s="425">
        <v>97072.377494400018</v>
      </c>
      <c r="AE9" s="425">
        <v>97812.974567909987</v>
      </c>
      <c r="AF9" s="579">
        <v>97816.533749360009</v>
      </c>
      <c r="AG9" s="425">
        <v>115284.5628025</v>
      </c>
      <c r="AH9" s="425">
        <v>104352.48773322</v>
      </c>
      <c r="AI9" s="425">
        <v>109094</v>
      </c>
      <c r="AJ9" s="425">
        <v>102259.69355436</v>
      </c>
      <c r="AK9" s="425">
        <v>121786</v>
      </c>
      <c r="AL9" s="425">
        <v>105881</v>
      </c>
      <c r="AM9" s="425">
        <v>109027</v>
      </c>
      <c r="AN9" s="425">
        <v>116066.02185036518</v>
      </c>
      <c r="AO9" s="425">
        <v>144813.22585523332</v>
      </c>
      <c r="AP9" s="597">
        <v>130556.74352134184</v>
      </c>
      <c r="AQ9" s="597">
        <v>128737.23872736834</v>
      </c>
      <c r="AR9" s="597">
        <v>125087.02427573699</v>
      </c>
      <c r="AS9" s="597">
        <v>145815.73131992001</v>
      </c>
      <c r="AT9" s="597">
        <v>122482.27502258003</v>
      </c>
      <c r="AU9" s="597">
        <v>129523.70421378998</v>
      </c>
      <c r="AV9" s="597">
        <v>132714.11376772</v>
      </c>
      <c r="AW9" s="597">
        <v>219934.98085646998</v>
      </c>
      <c r="AX9" s="597">
        <v>199740.91257175</v>
      </c>
      <c r="AY9" s="597">
        <v>209859.41938302005</v>
      </c>
      <c r="AZ9" s="597">
        <v>209277.31849926</v>
      </c>
      <c r="BA9" s="597">
        <v>261369.24588075001</v>
      </c>
      <c r="BB9" s="597">
        <v>246318.25898039999</v>
      </c>
      <c r="BC9" s="597">
        <v>262725.73821647995</v>
      </c>
      <c r="BD9" s="597">
        <v>264790.54894151003</v>
      </c>
      <c r="BE9" s="597">
        <v>319804.07877813641</v>
      </c>
      <c r="BF9" s="598">
        <v>304742.91939322994</v>
      </c>
      <c r="BG9" s="598">
        <v>338949.00391546992</v>
      </c>
      <c r="BI9" s="425"/>
      <c r="BJ9" s="425"/>
      <c r="BK9" s="425"/>
      <c r="BL9" s="425"/>
      <c r="BM9" s="425"/>
      <c r="BN9" s="425">
        <v>345045</v>
      </c>
      <c r="BO9" s="425">
        <v>392198.92374782002</v>
      </c>
      <c r="BP9" s="425">
        <v>407986.24861417006</v>
      </c>
      <c r="BQ9" s="425">
        <v>437493</v>
      </c>
      <c r="BR9" s="425">
        <v>475787.24770559854</v>
      </c>
      <c r="BS9" s="425">
        <v>530196.73784436716</v>
      </c>
      <c r="BT9" s="425">
        <v>604655.07386055996</v>
      </c>
      <c r="BU9" s="425">
        <v>880246.89633478003</v>
      </c>
      <c r="BV9" s="425">
        <v>1093638.5197303663</v>
      </c>
      <c r="BW9" s="425">
        <v>643691.92330869986</v>
      </c>
    </row>
    <row r="10" spans="1:75" s="184" customFormat="1">
      <c r="A10" s="581" t="s">
        <v>133</v>
      </c>
      <c r="B10" s="425">
        <v>22722.011308869998</v>
      </c>
      <c r="C10" s="425">
        <v>26331.883133310002</v>
      </c>
      <c r="D10" s="425">
        <v>27075.456801159999</v>
      </c>
      <c r="E10" s="425">
        <v>33779.401607839995</v>
      </c>
      <c r="F10" s="425">
        <v>28806.667000000001</v>
      </c>
      <c r="G10" s="425">
        <v>33280.997000000003</v>
      </c>
      <c r="H10" s="425">
        <v>36293.767999999996</v>
      </c>
      <c r="I10" s="425">
        <v>44954.267999999996</v>
      </c>
      <c r="J10" s="425">
        <v>38636</v>
      </c>
      <c r="K10" s="425">
        <v>45156</v>
      </c>
      <c r="L10" s="425">
        <v>47152.5</v>
      </c>
      <c r="M10" s="425">
        <v>57537</v>
      </c>
      <c r="N10" s="582">
        <v>52247</v>
      </c>
      <c r="O10" s="582">
        <v>58009.170566329987</v>
      </c>
      <c r="P10" s="582">
        <v>60346</v>
      </c>
      <c r="Q10" s="582">
        <v>72313.835178280002</v>
      </c>
      <c r="R10" s="582">
        <v>63497.786</v>
      </c>
      <c r="S10" s="582">
        <v>70187</v>
      </c>
      <c r="T10" s="582">
        <v>72104.669450400004</v>
      </c>
      <c r="U10" s="582">
        <v>86835.034374730021</v>
      </c>
      <c r="V10" s="582">
        <v>71648</v>
      </c>
      <c r="W10" s="582">
        <v>77745</v>
      </c>
      <c r="X10" s="582">
        <v>79644</v>
      </c>
      <c r="Y10" s="582">
        <v>98025</v>
      </c>
      <c r="Z10" s="582">
        <v>82787.441818589999</v>
      </c>
      <c r="AA10" s="582">
        <v>87264.749146770002</v>
      </c>
      <c r="AB10" s="583">
        <v>88316.038557610009</v>
      </c>
      <c r="AC10" s="582">
        <v>106390.18608285999</v>
      </c>
      <c r="AD10" s="582">
        <v>88482.972400880011</v>
      </c>
      <c r="AE10" s="582">
        <v>89330.711826289989</v>
      </c>
      <c r="AF10" s="583">
        <v>89674.413643240012</v>
      </c>
      <c r="AG10" s="582">
        <v>105523.88082354001</v>
      </c>
      <c r="AH10" s="582">
        <v>94541.110663109997</v>
      </c>
      <c r="AI10" s="582">
        <v>99677</v>
      </c>
      <c r="AJ10" s="582">
        <v>93286.912676439999</v>
      </c>
      <c r="AK10" s="582">
        <v>111599</v>
      </c>
      <c r="AL10" s="582">
        <v>96190</v>
      </c>
      <c r="AM10" s="582">
        <v>99473</v>
      </c>
      <c r="AN10" s="582">
        <v>99745.049987810009</v>
      </c>
      <c r="AO10" s="582">
        <v>122652.26373376</v>
      </c>
      <c r="AP10" s="600">
        <v>105596.91509011001</v>
      </c>
      <c r="AQ10" s="600">
        <v>102700.25989710999</v>
      </c>
      <c r="AR10" s="600">
        <v>101867.18826899998</v>
      </c>
      <c r="AS10" s="600">
        <v>121702.81274445</v>
      </c>
      <c r="AT10" s="600">
        <v>100761.89527972002</v>
      </c>
      <c r="AU10" s="600">
        <v>107521.48373215129</v>
      </c>
      <c r="AV10" s="600">
        <v>111826.52034829999</v>
      </c>
      <c r="AW10" s="600">
        <v>137727.56383477955</v>
      </c>
      <c r="AX10" s="600">
        <v>118603.68996037001</v>
      </c>
      <c r="AY10" s="600">
        <v>122224.27217092004</v>
      </c>
      <c r="AZ10" s="600">
        <v>120934.79899510999</v>
      </c>
      <c r="BA10" s="600">
        <v>152677.13930955</v>
      </c>
      <c r="BB10" s="600">
        <v>130220.53353421</v>
      </c>
      <c r="BC10" s="600">
        <v>137318.26929310866</v>
      </c>
      <c r="BD10" s="600">
        <v>136429.20256040004</v>
      </c>
      <c r="BE10" s="600">
        <v>166726.12872641633</v>
      </c>
      <c r="BF10" s="601">
        <v>142800.9764976</v>
      </c>
      <c r="BG10" s="601">
        <v>159334.56024076999</v>
      </c>
      <c r="BI10" s="425">
        <v>109908.75285118</v>
      </c>
      <c r="BJ10" s="425">
        <v>143335.70000000001</v>
      </c>
      <c r="BK10" s="425">
        <v>188481</v>
      </c>
      <c r="BL10" s="582">
        <v>242916.00574460998</v>
      </c>
      <c r="BM10" s="582">
        <v>292624.29056508001</v>
      </c>
      <c r="BN10" s="425">
        <v>327062</v>
      </c>
      <c r="BO10" s="425">
        <v>364758.41560582997</v>
      </c>
      <c r="BP10" s="425">
        <v>373011.77869395004</v>
      </c>
      <c r="BQ10" s="425">
        <v>399262</v>
      </c>
      <c r="BR10" s="425">
        <v>418060.31372157001</v>
      </c>
      <c r="BS10" s="425">
        <v>431867.17600067001</v>
      </c>
      <c r="BT10" s="425">
        <v>457837.46319495083</v>
      </c>
      <c r="BU10" s="425">
        <v>514439.90043595002</v>
      </c>
      <c r="BV10" s="425">
        <v>570694.02922173496</v>
      </c>
      <c r="BW10" s="425">
        <v>302135.53673837002</v>
      </c>
    </row>
    <row r="11" spans="1:75" s="184" customFormat="1">
      <c r="A11" s="581" t="s">
        <v>120</v>
      </c>
      <c r="B11" s="425"/>
      <c r="C11" s="425"/>
      <c r="D11" s="425"/>
      <c r="E11" s="425"/>
      <c r="F11" s="425">
        <v>0</v>
      </c>
      <c r="G11" s="425">
        <v>43.305864049997183</v>
      </c>
      <c r="H11" s="425">
        <v>245.97213605999946</v>
      </c>
      <c r="I11" s="425">
        <v>641.34656199999904</v>
      </c>
      <c r="J11" s="425">
        <v>926</v>
      </c>
      <c r="K11" s="425">
        <v>1181</v>
      </c>
      <c r="L11" s="425">
        <v>1394.71649609</v>
      </c>
      <c r="M11" s="425">
        <v>2005</v>
      </c>
      <c r="N11" s="582">
        <v>2245</v>
      </c>
      <c r="O11" s="582">
        <v>2396.1700544800005</v>
      </c>
      <c r="P11" s="582">
        <v>2407</v>
      </c>
      <c r="Q11" s="582">
        <v>2799.1098065900001</v>
      </c>
      <c r="R11" s="582">
        <v>3027.413999999997</v>
      </c>
      <c r="S11" s="582">
        <v>3375</v>
      </c>
      <c r="T11" s="582">
        <v>3314.5943218799998</v>
      </c>
      <c r="U11" s="582">
        <v>4011.2037790899999</v>
      </c>
      <c r="V11" s="582">
        <v>3953</v>
      </c>
      <c r="W11" s="582">
        <v>4131</v>
      </c>
      <c r="X11" s="582">
        <v>4260</v>
      </c>
      <c r="Y11" s="582">
        <v>5640</v>
      </c>
      <c r="Z11" s="582">
        <v>5541.6762279799996</v>
      </c>
      <c r="AA11" s="582">
        <v>6131.5899055600003</v>
      </c>
      <c r="AB11" s="583">
        <v>6708.0994182599998</v>
      </c>
      <c r="AC11" s="582">
        <v>9059.1425901900002</v>
      </c>
      <c r="AD11" s="582">
        <v>8589.4050935200012</v>
      </c>
      <c r="AE11" s="582">
        <v>8482.2627416200012</v>
      </c>
      <c r="AF11" s="583">
        <v>8142.1201061199999</v>
      </c>
      <c r="AG11" s="582">
        <v>9760.6819789599995</v>
      </c>
      <c r="AH11" s="582">
        <v>9806.7454955600006</v>
      </c>
      <c r="AI11" s="582">
        <v>9418</v>
      </c>
      <c r="AJ11" s="582">
        <v>8972.7808779200004</v>
      </c>
      <c r="AK11" s="582">
        <v>10187</v>
      </c>
      <c r="AL11" s="582">
        <v>9691</v>
      </c>
      <c r="AM11" s="582">
        <v>9554</v>
      </c>
      <c r="AN11" s="582">
        <v>16320.971862555178</v>
      </c>
      <c r="AO11" s="582">
        <v>22160.962121473334</v>
      </c>
      <c r="AP11" s="600">
        <v>22764.967015921819</v>
      </c>
      <c r="AQ11" s="600">
        <v>23478.283786458327</v>
      </c>
      <c r="AR11" s="600">
        <v>21243.088760317001</v>
      </c>
      <c r="AS11" s="600">
        <v>22991.508141060003</v>
      </c>
      <c r="AT11" s="600">
        <v>21720.379742860001</v>
      </c>
      <c r="AU11" s="600">
        <v>22002.220481638698</v>
      </c>
      <c r="AV11" s="600">
        <v>20887.593419420002</v>
      </c>
      <c r="AW11" s="600">
        <v>19096.882493220903</v>
      </c>
      <c r="AX11" s="600">
        <v>21052.85164786</v>
      </c>
      <c r="AY11" s="600">
        <v>21345.074226020002</v>
      </c>
      <c r="AZ11" s="600">
        <v>21092.381884690003</v>
      </c>
      <c r="BA11" s="600">
        <v>25927.706762399997</v>
      </c>
      <c r="BB11" s="600">
        <v>26195.120999999999</v>
      </c>
      <c r="BC11" s="600">
        <v>27392.354921143167</v>
      </c>
      <c r="BD11" s="600">
        <v>28428.369938770004</v>
      </c>
      <c r="BE11" s="600">
        <v>34467.049959279997</v>
      </c>
      <c r="BF11" s="601">
        <v>34047.473600079997</v>
      </c>
      <c r="BG11" s="601">
        <v>35717.717873109999</v>
      </c>
      <c r="BI11" s="425"/>
      <c r="BJ11" s="425">
        <v>930.62456210999562</v>
      </c>
      <c r="BK11" s="425">
        <v>5507</v>
      </c>
      <c r="BL11" s="582">
        <v>9847.2798610700011</v>
      </c>
      <c r="BM11" s="582">
        <v>13727.7966228</v>
      </c>
      <c r="BN11" s="582">
        <v>17984</v>
      </c>
      <c r="BO11" s="582">
        <v>27440.508141990002</v>
      </c>
      <c r="BP11" s="582">
        <v>34974.469920220006</v>
      </c>
      <c r="BQ11" s="599">
        <v>38231</v>
      </c>
      <c r="BR11" s="599">
        <v>57726.93398402851</v>
      </c>
      <c r="BS11" s="599">
        <v>90477.847703757143</v>
      </c>
      <c r="BT11" s="599">
        <v>75693.130928939616</v>
      </c>
      <c r="BU11" s="599">
        <v>89418.014520969999</v>
      </c>
      <c r="BV11" s="599">
        <v>116482.89594535317</v>
      </c>
      <c r="BW11" s="599">
        <v>69765.191473190003</v>
      </c>
    </row>
    <row r="12" spans="1:75" s="184" customFormat="1">
      <c r="A12" s="581" t="s">
        <v>326</v>
      </c>
      <c r="B12" s="425"/>
      <c r="C12" s="425"/>
      <c r="D12" s="425"/>
      <c r="E12" s="425"/>
      <c r="F12" s="425"/>
      <c r="G12" s="425"/>
      <c r="H12" s="425"/>
      <c r="I12" s="425"/>
      <c r="J12" s="425"/>
      <c r="K12" s="425"/>
      <c r="L12" s="425"/>
      <c r="M12" s="425"/>
      <c r="N12" s="582"/>
      <c r="O12" s="582"/>
      <c r="P12" s="582"/>
      <c r="Q12" s="582"/>
      <c r="R12" s="582"/>
      <c r="S12" s="582"/>
      <c r="T12" s="582"/>
      <c r="U12" s="582"/>
      <c r="V12" s="582"/>
      <c r="W12" s="582"/>
      <c r="X12" s="582"/>
      <c r="Y12" s="582"/>
      <c r="Z12" s="582"/>
      <c r="AA12" s="582"/>
      <c r="AB12" s="583"/>
      <c r="AC12" s="582"/>
      <c r="AD12" s="582"/>
      <c r="AE12" s="582"/>
      <c r="AF12" s="583"/>
      <c r="AG12" s="582"/>
      <c r="AH12" s="582"/>
      <c r="AI12" s="582"/>
      <c r="AJ12" s="582"/>
      <c r="AK12" s="582"/>
      <c r="AL12" s="582"/>
      <c r="AM12" s="582"/>
      <c r="AN12" s="582"/>
      <c r="AO12" s="582"/>
      <c r="AP12" s="602">
        <v>0</v>
      </c>
      <c r="AQ12" s="602">
        <v>0</v>
      </c>
      <c r="AR12" s="602">
        <v>0</v>
      </c>
      <c r="AS12" s="602">
        <v>0</v>
      </c>
      <c r="AT12" s="602">
        <v>0</v>
      </c>
      <c r="AU12" s="602">
        <v>0</v>
      </c>
      <c r="AV12" s="602">
        <v>0</v>
      </c>
      <c r="AW12" s="600">
        <v>63110.534528469521</v>
      </c>
      <c r="AX12" s="600">
        <v>60084.370963520007</v>
      </c>
      <c r="AY12" s="600">
        <v>66260.698910430001</v>
      </c>
      <c r="AZ12" s="600">
        <v>67177.99770574001</v>
      </c>
      <c r="BA12" s="600">
        <v>78124.179187069996</v>
      </c>
      <c r="BB12" s="600">
        <v>78225.165961260005</v>
      </c>
      <c r="BC12" s="600">
        <v>86043.891933618143</v>
      </c>
      <c r="BD12" s="600">
        <v>87258.191379270007</v>
      </c>
      <c r="BE12" s="600">
        <v>99281.538436030009</v>
      </c>
      <c r="BF12" s="601">
        <v>98641.268577419993</v>
      </c>
      <c r="BG12" s="601">
        <v>108481.03242258</v>
      </c>
      <c r="BI12" s="425"/>
      <c r="BJ12" s="425"/>
      <c r="BK12" s="425"/>
      <c r="BL12" s="582"/>
      <c r="BM12" s="582"/>
      <c r="BN12" s="582"/>
      <c r="BO12" s="582"/>
      <c r="BP12" s="582"/>
      <c r="BQ12" s="599">
        <v>0</v>
      </c>
      <c r="BR12" s="599">
        <v>0</v>
      </c>
      <c r="BS12" s="599">
        <v>0</v>
      </c>
      <c r="BT12" s="599">
        <v>71124.479736669527</v>
      </c>
      <c r="BU12" s="599">
        <v>271647.24676676001</v>
      </c>
      <c r="BV12" s="599">
        <v>350808.78771017818</v>
      </c>
      <c r="BW12" s="599">
        <v>207122.30099999998</v>
      </c>
    </row>
    <row r="13" spans="1:75" s="184" customFormat="1">
      <c r="A13" s="581" t="s">
        <v>300</v>
      </c>
      <c r="B13" s="425"/>
      <c r="C13" s="425"/>
      <c r="D13" s="425"/>
      <c r="E13" s="425"/>
      <c r="F13" s="425"/>
      <c r="G13" s="425"/>
      <c r="H13" s="425"/>
      <c r="I13" s="425"/>
      <c r="J13" s="425"/>
      <c r="K13" s="425"/>
      <c r="L13" s="425"/>
      <c r="M13" s="425"/>
      <c r="N13" s="582"/>
      <c r="O13" s="582"/>
      <c r="P13" s="582"/>
      <c r="Q13" s="582"/>
      <c r="R13" s="582"/>
      <c r="S13" s="582"/>
      <c r="T13" s="582"/>
      <c r="U13" s="582"/>
      <c r="V13" s="582"/>
      <c r="W13" s="582"/>
      <c r="X13" s="582"/>
      <c r="Y13" s="582"/>
      <c r="Z13" s="582"/>
      <c r="AA13" s="582"/>
      <c r="AB13" s="583"/>
      <c r="AC13" s="582"/>
      <c r="AD13" s="582"/>
      <c r="AE13" s="582"/>
      <c r="AF13" s="583"/>
      <c r="AG13" s="582"/>
      <c r="AH13" s="584" t="s">
        <v>158</v>
      </c>
      <c r="AI13" s="584" t="s">
        <v>158</v>
      </c>
      <c r="AJ13" s="584" t="s">
        <v>158</v>
      </c>
      <c r="AK13" s="584" t="s">
        <v>158</v>
      </c>
      <c r="AL13" s="584" t="s">
        <v>158</v>
      </c>
      <c r="AM13" s="584" t="s">
        <v>158</v>
      </c>
      <c r="AN13" s="585" t="s">
        <v>158</v>
      </c>
      <c r="AO13" s="585" t="s">
        <v>158</v>
      </c>
      <c r="AP13" s="600">
        <v>2194.8614153099998</v>
      </c>
      <c r="AQ13" s="600">
        <v>2558.6950437999994</v>
      </c>
      <c r="AR13" s="600">
        <v>1976.7472464199996</v>
      </c>
      <c r="AS13" s="600">
        <v>1121.4104344099987</v>
      </c>
      <c r="AT13" s="602">
        <v>0</v>
      </c>
      <c r="AU13" s="602">
        <v>0</v>
      </c>
      <c r="AV13" s="602">
        <v>0</v>
      </c>
      <c r="AW13" s="602">
        <v>0</v>
      </c>
      <c r="AX13" s="602">
        <v>0</v>
      </c>
      <c r="AY13" s="602">
        <v>0</v>
      </c>
      <c r="AZ13" s="602">
        <v>0</v>
      </c>
      <c r="BA13" s="602">
        <v>0</v>
      </c>
      <c r="BB13" s="602">
        <v>0</v>
      </c>
      <c r="BC13" s="602">
        <v>0</v>
      </c>
      <c r="BD13" s="602">
        <v>0</v>
      </c>
      <c r="BE13" s="602">
        <v>0</v>
      </c>
      <c r="BF13" s="602">
        <v>0</v>
      </c>
      <c r="BG13" s="602">
        <v>0</v>
      </c>
      <c r="BI13" s="425"/>
      <c r="BJ13" s="425"/>
      <c r="BK13" s="425"/>
      <c r="BL13" s="582"/>
      <c r="BM13" s="582"/>
      <c r="BN13" s="582"/>
      <c r="BO13" s="582"/>
      <c r="BP13" s="582"/>
      <c r="BQ13" s="599">
        <v>0</v>
      </c>
      <c r="BR13" s="599">
        <v>0</v>
      </c>
      <c r="BS13" s="599">
        <v>7851.7141399399979</v>
      </c>
      <c r="BT13" s="599">
        <v>0</v>
      </c>
      <c r="BU13" s="599">
        <v>0</v>
      </c>
      <c r="BV13" s="599">
        <v>0</v>
      </c>
      <c r="BW13" s="599">
        <v>0</v>
      </c>
    </row>
    <row r="14" spans="1:75" s="184" customFormat="1">
      <c r="A14" s="581" t="s">
        <v>345</v>
      </c>
      <c r="B14" s="425"/>
      <c r="C14" s="425"/>
      <c r="D14" s="425"/>
      <c r="E14" s="425"/>
      <c r="F14" s="425"/>
      <c r="G14" s="425"/>
      <c r="H14" s="425"/>
      <c r="I14" s="425"/>
      <c r="J14" s="425"/>
      <c r="K14" s="425"/>
      <c r="L14" s="425"/>
      <c r="M14" s="425"/>
      <c r="N14" s="582"/>
      <c r="O14" s="582"/>
      <c r="P14" s="582"/>
      <c r="Q14" s="582"/>
      <c r="R14" s="582"/>
      <c r="S14" s="582"/>
      <c r="T14" s="582"/>
      <c r="U14" s="582"/>
      <c r="V14" s="582"/>
      <c r="W14" s="582"/>
      <c r="X14" s="582"/>
      <c r="Y14" s="582"/>
      <c r="Z14" s="582"/>
      <c r="AA14" s="582"/>
      <c r="AB14" s="583"/>
      <c r="AC14" s="582"/>
      <c r="AD14" s="582"/>
      <c r="AE14" s="582"/>
      <c r="AF14" s="583"/>
      <c r="AG14" s="582"/>
      <c r="AH14" s="584"/>
      <c r="AI14" s="584"/>
      <c r="AJ14" s="584"/>
      <c r="AK14" s="584"/>
      <c r="AL14" s="584"/>
      <c r="AM14" s="584"/>
      <c r="AN14" s="585"/>
      <c r="AO14" s="585"/>
      <c r="AP14" s="602">
        <v>0</v>
      </c>
      <c r="AQ14" s="602">
        <v>0</v>
      </c>
      <c r="AR14" s="602">
        <v>0</v>
      </c>
      <c r="AS14" s="602">
        <v>0</v>
      </c>
      <c r="AT14" s="602">
        <v>0</v>
      </c>
      <c r="AU14" s="602">
        <v>0</v>
      </c>
      <c r="AV14" s="602">
        <v>0</v>
      </c>
      <c r="AW14" s="602">
        <v>0</v>
      </c>
      <c r="AX14" s="602">
        <v>0</v>
      </c>
      <c r="AY14" s="602">
        <v>0</v>
      </c>
      <c r="AZ14" s="602">
        <v>0</v>
      </c>
      <c r="BA14" s="600">
        <v>4544.65331460997</v>
      </c>
      <c r="BB14" s="600">
        <v>11577.087</v>
      </c>
      <c r="BC14" s="600">
        <v>11764.514068610002</v>
      </c>
      <c r="BD14" s="600">
        <v>12252.794999999998</v>
      </c>
      <c r="BE14" s="600">
        <v>13362.586344410003</v>
      </c>
      <c r="BF14" s="601">
        <v>12721.312344299931</v>
      </c>
      <c r="BG14" s="601">
        <v>13825.127964399946</v>
      </c>
      <c r="BI14" s="425"/>
      <c r="BJ14" s="425"/>
      <c r="BK14" s="425"/>
      <c r="BL14" s="582"/>
      <c r="BM14" s="582"/>
      <c r="BN14" s="582"/>
      <c r="BO14" s="582"/>
      <c r="BP14" s="582"/>
      <c r="BQ14" s="599">
        <v>0</v>
      </c>
      <c r="BR14" s="599">
        <v>0</v>
      </c>
      <c r="BS14" s="599">
        <v>0</v>
      </c>
      <c r="BT14" s="599">
        <v>0</v>
      </c>
      <c r="BU14" s="599">
        <v>4544.65331460997</v>
      </c>
      <c r="BV14" s="599">
        <v>48956.982413020007</v>
      </c>
      <c r="BW14" s="599">
        <v>26546.440308699879</v>
      </c>
    </row>
    <row r="15" spans="1:75" s="184" customFormat="1">
      <c r="A15" s="581" t="s">
        <v>376</v>
      </c>
      <c r="B15" s="425"/>
      <c r="C15" s="425"/>
      <c r="D15" s="425"/>
      <c r="E15" s="425"/>
      <c r="F15" s="425"/>
      <c r="G15" s="425"/>
      <c r="H15" s="425"/>
      <c r="I15" s="425"/>
      <c r="J15" s="425"/>
      <c r="K15" s="425"/>
      <c r="L15" s="425"/>
      <c r="M15" s="425"/>
      <c r="N15" s="582"/>
      <c r="O15" s="582"/>
      <c r="P15" s="582"/>
      <c r="Q15" s="582"/>
      <c r="R15" s="582"/>
      <c r="S15" s="582"/>
      <c r="T15" s="582"/>
      <c r="U15" s="582"/>
      <c r="V15" s="582"/>
      <c r="W15" s="582"/>
      <c r="X15" s="582"/>
      <c r="Y15" s="582"/>
      <c r="Z15" s="582"/>
      <c r="AA15" s="582"/>
      <c r="AB15" s="583"/>
      <c r="AC15" s="582"/>
      <c r="AD15" s="582"/>
      <c r="AE15" s="582"/>
      <c r="AF15" s="583"/>
      <c r="AG15" s="582"/>
      <c r="AH15" s="584"/>
      <c r="AI15" s="584"/>
      <c r="AJ15" s="584"/>
      <c r="AK15" s="584"/>
      <c r="AL15" s="584"/>
      <c r="AM15" s="584"/>
      <c r="AN15" s="585"/>
      <c r="AO15" s="585"/>
      <c r="AP15" s="602">
        <v>0</v>
      </c>
      <c r="AQ15" s="602">
        <v>0</v>
      </c>
      <c r="AR15" s="602">
        <v>0</v>
      </c>
      <c r="AS15" s="602">
        <v>0</v>
      </c>
      <c r="AT15" s="602">
        <v>0</v>
      </c>
      <c r="AU15" s="602">
        <v>0</v>
      </c>
      <c r="AV15" s="602">
        <v>0</v>
      </c>
      <c r="AW15" s="602">
        <v>0</v>
      </c>
      <c r="AX15" s="602">
        <v>0</v>
      </c>
      <c r="AY15" s="602">
        <v>0</v>
      </c>
      <c r="AZ15" s="602">
        <v>0</v>
      </c>
      <c r="BA15" s="602">
        <v>0</v>
      </c>
      <c r="BB15" s="602">
        <v>0</v>
      </c>
      <c r="BC15" s="602">
        <v>0</v>
      </c>
      <c r="BD15" s="602">
        <v>0</v>
      </c>
      <c r="BE15" s="600">
        <v>5170</v>
      </c>
      <c r="BF15" s="601">
        <v>13404.154999999999</v>
      </c>
      <c r="BG15" s="601">
        <v>14260.964000000004</v>
      </c>
      <c r="BI15" s="425"/>
      <c r="BJ15" s="425"/>
      <c r="BK15" s="425"/>
      <c r="BL15" s="582"/>
      <c r="BM15" s="582"/>
      <c r="BN15" s="582"/>
      <c r="BO15" s="582"/>
      <c r="BP15" s="582"/>
      <c r="BQ15" s="599">
        <v>0</v>
      </c>
      <c r="BR15" s="599">
        <v>0</v>
      </c>
      <c r="BS15" s="599">
        <v>0</v>
      </c>
      <c r="BT15" s="599">
        <v>0</v>
      </c>
      <c r="BU15" s="599">
        <v>0</v>
      </c>
      <c r="BV15" s="599">
        <v>5170.1679999999997</v>
      </c>
      <c r="BW15" s="599">
        <v>27665.119000000002</v>
      </c>
    </row>
    <row r="16" spans="1:75" s="184" customFormat="1">
      <c r="A16" s="581" t="s">
        <v>384</v>
      </c>
      <c r="B16" s="425"/>
      <c r="C16" s="425"/>
      <c r="D16" s="425"/>
      <c r="E16" s="425"/>
      <c r="F16" s="425"/>
      <c r="G16" s="425"/>
      <c r="H16" s="425"/>
      <c r="I16" s="425"/>
      <c r="J16" s="425"/>
      <c r="K16" s="425"/>
      <c r="L16" s="425"/>
      <c r="M16" s="425"/>
      <c r="N16" s="582"/>
      <c r="O16" s="582"/>
      <c r="P16" s="582"/>
      <c r="Q16" s="582"/>
      <c r="R16" s="582"/>
      <c r="S16" s="582"/>
      <c r="T16" s="582"/>
      <c r="U16" s="582"/>
      <c r="V16" s="582"/>
      <c r="W16" s="582"/>
      <c r="X16" s="582"/>
      <c r="Y16" s="582"/>
      <c r="Z16" s="582"/>
      <c r="AA16" s="582"/>
      <c r="AB16" s="583"/>
      <c r="AC16" s="582"/>
      <c r="AD16" s="582"/>
      <c r="AE16" s="582"/>
      <c r="AF16" s="583"/>
      <c r="AG16" s="582"/>
      <c r="AH16" s="584"/>
      <c r="AI16" s="584"/>
      <c r="AJ16" s="584"/>
      <c r="AK16" s="584"/>
      <c r="AL16" s="584"/>
      <c r="AM16" s="584"/>
      <c r="AN16" s="585"/>
      <c r="AO16" s="585"/>
      <c r="AP16" s="602">
        <v>0</v>
      </c>
      <c r="AQ16" s="602">
        <v>0</v>
      </c>
      <c r="AR16" s="602">
        <v>0</v>
      </c>
      <c r="AS16" s="602">
        <v>0</v>
      </c>
      <c r="AT16" s="602">
        <v>0</v>
      </c>
      <c r="AU16" s="602">
        <v>0</v>
      </c>
      <c r="AV16" s="602">
        <v>0</v>
      </c>
      <c r="AW16" s="602">
        <v>0</v>
      </c>
      <c r="AX16" s="602">
        <v>0</v>
      </c>
      <c r="AY16" s="602">
        <v>0</v>
      </c>
      <c r="AZ16" s="602">
        <v>0</v>
      </c>
      <c r="BA16" s="602">
        <v>0</v>
      </c>
      <c r="BB16" s="602">
        <v>0</v>
      </c>
      <c r="BC16" s="602">
        <v>0</v>
      </c>
      <c r="BD16" s="602">
        <v>0</v>
      </c>
      <c r="BE16" s="602">
        <v>0</v>
      </c>
      <c r="BF16" s="601">
        <v>2058.9470045400003</v>
      </c>
      <c r="BG16" s="601">
        <v>5901.0689954599993</v>
      </c>
      <c r="BI16" s="425"/>
      <c r="BJ16" s="425"/>
      <c r="BK16" s="425"/>
      <c r="BL16" s="582"/>
      <c r="BM16" s="582"/>
      <c r="BN16" s="582"/>
      <c r="BO16" s="582"/>
      <c r="BP16" s="582"/>
      <c r="BQ16" s="599">
        <v>0</v>
      </c>
      <c r="BR16" s="599">
        <v>0</v>
      </c>
      <c r="BS16" s="599">
        <v>0</v>
      </c>
      <c r="BT16" s="599">
        <v>0</v>
      </c>
      <c r="BU16" s="599">
        <v>0</v>
      </c>
      <c r="BV16" s="599">
        <v>0</v>
      </c>
      <c r="BW16" s="599">
        <v>7960.0159999999996</v>
      </c>
    </row>
    <row r="17" spans="1:84" s="184" customFormat="1">
      <c r="A17" s="581" t="s">
        <v>348</v>
      </c>
      <c r="B17" s="425"/>
      <c r="C17" s="425"/>
      <c r="D17" s="425"/>
      <c r="E17" s="425"/>
      <c r="F17" s="425"/>
      <c r="G17" s="425"/>
      <c r="H17" s="425"/>
      <c r="I17" s="425"/>
      <c r="J17" s="425"/>
      <c r="K17" s="425"/>
      <c r="L17" s="425"/>
      <c r="M17" s="425"/>
      <c r="N17" s="582"/>
      <c r="O17" s="582"/>
      <c r="P17" s="582"/>
      <c r="Q17" s="582"/>
      <c r="R17" s="582"/>
      <c r="S17" s="582"/>
      <c r="T17" s="582"/>
      <c r="U17" s="582"/>
      <c r="V17" s="582"/>
      <c r="W17" s="582"/>
      <c r="X17" s="582"/>
      <c r="Y17" s="582"/>
      <c r="Z17" s="582"/>
      <c r="AA17" s="582"/>
      <c r="AB17" s="583"/>
      <c r="AC17" s="582"/>
      <c r="AD17" s="582"/>
      <c r="AE17" s="582"/>
      <c r="AF17" s="583"/>
      <c r="AG17" s="582"/>
      <c r="AH17" s="584"/>
      <c r="AI17" s="584"/>
      <c r="AJ17" s="584"/>
      <c r="AK17" s="584"/>
      <c r="AL17" s="584"/>
      <c r="AM17" s="584"/>
      <c r="AN17" s="585"/>
      <c r="AO17" s="585"/>
      <c r="AP17" s="602">
        <v>0</v>
      </c>
      <c r="AQ17" s="602">
        <v>0</v>
      </c>
      <c r="AR17" s="602">
        <v>0</v>
      </c>
      <c r="AS17" s="602">
        <v>0</v>
      </c>
      <c r="AT17" s="602">
        <v>0</v>
      </c>
      <c r="AU17" s="602">
        <v>0</v>
      </c>
      <c r="AV17" s="602">
        <v>0</v>
      </c>
      <c r="AW17" s="602">
        <v>0</v>
      </c>
      <c r="AX17" s="602">
        <v>0</v>
      </c>
      <c r="AY17" s="600">
        <v>29.374075649999995</v>
      </c>
      <c r="AZ17" s="600">
        <v>72.13991372000001</v>
      </c>
      <c r="BA17" s="600">
        <v>95.567307120000009</v>
      </c>
      <c r="BB17" s="600">
        <v>100.35148493</v>
      </c>
      <c r="BC17" s="600">
        <v>206.70799999999997</v>
      </c>
      <c r="BD17" s="600">
        <v>421.99006307000002</v>
      </c>
      <c r="BE17" s="600">
        <v>797</v>
      </c>
      <c r="BF17" s="601">
        <v>1068.78636929</v>
      </c>
      <c r="BG17" s="601">
        <v>1428.5324191499999</v>
      </c>
      <c r="BI17" s="425"/>
      <c r="BJ17" s="425"/>
      <c r="BK17" s="425"/>
      <c r="BL17" s="582"/>
      <c r="BM17" s="582"/>
      <c r="BN17" s="582"/>
      <c r="BO17" s="582"/>
      <c r="BP17" s="582"/>
      <c r="BQ17" s="599">
        <v>0</v>
      </c>
      <c r="BR17" s="599">
        <v>0</v>
      </c>
      <c r="BS17" s="599">
        <v>0</v>
      </c>
      <c r="BT17" s="599">
        <v>0</v>
      </c>
      <c r="BU17" s="599">
        <v>197.08129649</v>
      </c>
      <c r="BV17" s="599">
        <v>1525.6564400800003</v>
      </c>
      <c r="BW17" s="599">
        <v>2497.3187884399999</v>
      </c>
    </row>
    <row r="18" spans="1:84">
      <c r="A18" s="302" t="s">
        <v>172</v>
      </c>
      <c r="B18" s="302"/>
      <c r="C18" s="302"/>
      <c r="D18" s="302"/>
      <c r="E18" s="302"/>
      <c r="F18" s="302"/>
      <c r="G18" s="302"/>
      <c r="H18" s="302"/>
      <c r="I18" s="302"/>
      <c r="J18" s="302"/>
      <c r="K18" s="302"/>
      <c r="L18" s="302"/>
      <c r="M18" s="302"/>
      <c r="N18" s="303" t="s">
        <v>158</v>
      </c>
      <c r="O18" s="303" t="s">
        <v>158</v>
      </c>
      <c r="P18" s="303" t="s">
        <v>158</v>
      </c>
      <c r="Q18" s="303" t="s">
        <v>158</v>
      </c>
      <c r="R18" s="304" t="s">
        <v>158</v>
      </c>
      <c r="S18" s="304" t="s">
        <v>158</v>
      </c>
      <c r="T18" s="304" t="s">
        <v>158</v>
      </c>
      <c r="U18" s="304" t="s">
        <v>158</v>
      </c>
      <c r="V18" s="302">
        <v>2343</v>
      </c>
      <c r="W18" s="302">
        <v>3711</v>
      </c>
      <c r="X18" s="302">
        <v>5651</v>
      </c>
      <c r="Y18" s="302">
        <v>8427</v>
      </c>
      <c r="Z18" s="302">
        <v>5115.7681980500001</v>
      </c>
      <c r="AA18" s="302">
        <v>6378.9742085800008</v>
      </c>
      <c r="AB18" s="305">
        <v>5732.1643570800006</v>
      </c>
      <c r="AC18" s="302">
        <v>4136.3665304100005</v>
      </c>
      <c r="AD18" s="302">
        <v>1969.5586460100001</v>
      </c>
      <c r="AE18" s="302">
        <v>2356.0386530199999</v>
      </c>
      <c r="AF18" s="305">
        <v>2579.9517659100002</v>
      </c>
      <c r="AG18" s="302">
        <v>2607.9620749499991</v>
      </c>
      <c r="AH18" s="302">
        <v>1651.6347137</v>
      </c>
      <c r="AI18" s="302">
        <v>1877</v>
      </c>
      <c r="AJ18" s="302">
        <v>2136.8179254500001</v>
      </c>
      <c r="AK18" s="302">
        <v>2386</v>
      </c>
      <c r="AL18" s="302">
        <v>1431</v>
      </c>
      <c r="AM18" s="302">
        <v>1749</v>
      </c>
      <c r="AN18" s="302">
        <v>2171.4930970300002</v>
      </c>
      <c r="AO18" s="302">
        <v>2502.6329170099998</v>
      </c>
      <c r="AP18" s="605">
        <v>1813.0989372200002</v>
      </c>
      <c r="AQ18" s="605">
        <v>1351.75273935</v>
      </c>
      <c r="AR18" s="605">
        <v>1698.19535898</v>
      </c>
      <c r="AS18" s="605">
        <v>2340.9229345899985</v>
      </c>
      <c r="AT18" s="605">
        <v>2156.6759741700002</v>
      </c>
      <c r="AU18" s="605">
        <v>2990.2705360999994</v>
      </c>
      <c r="AV18" s="605">
        <v>3273.5555508300004</v>
      </c>
      <c r="AW18" s="605">
        <v>2779.9632118399973</v>
      </c>
      <c r="AX18" s="605">
        <v>2242.9684282500002</v>
      </c>
      <c r="AY18" s="606">
        <v>1758.6536169799999</v>
      </c>
      <c r="AZ18" s="606">
        <v>1666.8635007400001</v>
      </c>
      <c r="BA18" s="606">
        <v>2380.1727271700001</v>
      </c>
      <c r="BB18" s="606">
        <v>2436.8149808600001</v>
      </c>
      <c r="BC18" s="606">
        <v>2452.3675776800001</v>
      </c>
      <c r="BD18" s="606">
        <v>2713.3705396100004</v>
      </c>
      <c r="BE18" s="606">
        <v>2457</v>
      </c>
      <c r="BF18" s="606">
        <v>2152</v>
      </c>
      <c r="BG18" s="606">
        <v>2644.3396996599995</v>
      </c>
      <c r="BH18" s="9"/>
      <c r="BI18" s="302"/>
      <c r="BJ18" s="302"/>
      <c r="BK18" s="302"/>
      <c r="BL18" s="304" t="s">
        <v>158</v>
      </c>
      <c r="BM18" s="304" t="s">
        <v>158</v>
      </c>
      <c r="BN18" s="306">
        <v>20132</v>
      </c>
      <c r="BO18" s="306">
        <v>21363.273294119997</v>
      </c>
      <c r="BP18" s="306">
        <v>9513.511139889999</v>
      </c>
      <c r="BQ18" s="607">
        <v>8051</v>
      </c>
      <c r="BR18" s="607">
        <v>7854.12601404</v>
      </c>
      <c r="BS18" s="607">
        <v>7203.9699701399986</v>
      </c>
      <c r="BT18" s="607">
        <v>11200.465272939997</v>
      </c>
      <c r="BU18" s="607">
        <v>8048.6582731400003</v>
      </c>
      <c r="BV18" s="607">
        <v>10059.872416079999</v>
      </c>
      <c r="BW18" s="607">
        <v>4796.3852630799993</v>
      </c>
      <c r="BX18" s="169"/>
      <c r="BY18" s="169"/>
      <c r="BZ18" s="169"/>
      <c r="CA18" s="169"/>
      <c r="CB18" s="169"/>
      <c r="CC18" s="169"/>
      <c r="CD18" s="169"/>
      <c r="CE18" s="169"/>
      <c r="CF18" s="169"/>
    </row>
    <row r="19" spans="1:84">
      <c r="A19" s="30" t="s">
        <v>286</v>
      </c>
      <c r="S19" s="9"/>
      <c r="T19" s="9"/>
      <c r="U19" s="9"/>
      <c r="V19" s="9"/>
      <c r="W19" s="9"/>
      <c r="X19" s="143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435"/>
      <c r="AQ19" s="435"/>
      <c r="AR19" s="435"/>
      <c r="AS19" s="435"/>
      <c r="AT19" s="435"/>
      <c r="AU19" s="435"/>
      <c r="AV19" s="435"/>
      <c r="AW19" s="435"/>
      <c r="AX19" s="435"/>
      <c r="AY19" s="487"/>
      <c r="AZ19" s="487"/>
      <c r="BA19" s="487"/>
      <c r="BB19" s="487"/>
      <c r="BC19" s="487"/>
      <c r="BD19" s="487"/>
      <c r="BE19" s="487"/>
      <c r="BF19" s="487"/>
      <c r="BG19" s="487"/>
      <c r="BH19" s="9"/>
      <c r="BM19" s="9"/>
      <c r="BN19" s="9"/>
      <c r="BO19" s="9"/>
      <c r="BP19" s="9"/>
      <c r="BQ19" s="197"/>
      <c r="BR19" s="197"/>
      <c r="BS19" s="197"/>
      <c r="BT19" s="197"/>
      <c r="BU19" s="197"/>
      <c r="BV19" s="197"/>
      <c r="BW19" s="197"/>
    </row>
    <row r="20" spans="1:84">
      <c r="A20" s="192" t="s">
        <v>346</v>
      </c>
      <c r="S20" s="9"/>
      <c r="T20" s="9"/>
      <c r="U20" s="9"/>
      <c r="V20" s="9"/>
      <c r="W20" s="9"/>
      <c r="X20" s="143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435"/>
      <c r="AQ20" s="435"/>
      <c r="AR20" s="435"/>
      <c r="AS20" s="435"/>
      <c r="AT20" s="435"/>
      <c r="AU20" s="435"/>
      <c r="AV20" s="435"/>
      <c r="AW20" s="435"/>
      <c r="AX20" s="435"/>
      <c r="AY20" s="487"/>
      <c r="AZ20" s="487"/>
      <c r="BA20" s="487"/>
      <c r="BB20" s="487"/>
      <c r="BC20" s="487"/>
      <c r="BD20" s="487"/>
      <c r="BE20" s="487"/>
      <c r="BF20" s="487"/>
      <c r="BG20" s="487"/>
      <c r="BH20" s="9"/>
      <c r="BM20" s="9"/>
      <c r="BN20" s="9"/>
      <c r="BO20" s="9"/>
      <c r="BP20" s="9"/>
      <c r="BQ20" s="197"/>
      <c r="BR20" s="197"/>
      <c r="BS20" s="197"/>
      <c r="BT20" s="197"/>
      <c r="BU20" s="197"/>
      <c r="BV20" s="197"/>
      <c r="BW20" s="197"/>
    </row>
    <row r="21" spans="1:84">
      <c r="A21" s="308" t="s">
        <v>347</v>
      </c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307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437"/>
      <c r="AQ21" s="437"/>
      <c r="AR21" s="437"/>
      <c r="AS21" s="437"/>
      <c r="AT21" s="437"/>
      <c r="AU21" s="437"/>
      <c r="AV21" s="437"/>
      <c r="AW21" s="437"/>
      <c r="AX21" s="437"/>
      <c r="AY21" s="488"/>
      <c r="AZ21" s="488"/>
      <c r="BA21" s="488"/>
      <c r="BB21" s="488"/>
      <c r="BC21" s="488"/>
      <c r="BD21" s="488"/>
      <c r="BE21" s="488"/>
      <c r="BF21" s="487"/>
      <c r="BG21" s="487"/>
      <c r="BH21" s="9"/>
      <c r="BI21" s="218"/>
      <c r="BJ21" s="218"/>
      <c r="BK21" s="218"/>
      <c r="BL21" s="218"/>
      <c r="BM21" s="218"/>
      <c r="BN21" s="218"/>
      <c r="BO21" s="218"/>
      <c r="BP21" s="218"/>
      <c r="BQ21" s="309"/>
      <c r="BR21" s="309"/>
      <c r="BS21" s="309"/>
      <c r="BT21" s="309"/>
      <c r="BU21" s="309"/>
      <c r="BV21" s="309"/>
      <c r="BW21" s="309"/>
    </row>
    <row r="22" spans="1:84" s="610" customFormat="1">
      <c r="A22" s="610" t="s">
        <v>341</v>
      </c>
      <c r="X22" s="611"/>
      <c r="AH22" s="610">
        <v>1021</v>
      </c>
      <c r="AI22" s="610">
        <v>1195</v>
      </c>
      <c r="AJ22" s="610">
        <v>1049.7521552408443</v>
      </c>
      <c r="AK22" s="610">
        <v>1201</v>
      </c>
      <c r="AL22" s="610">
        <v>1126</v>
      </c>
      <c r="AM22" s="610">
        <v>1085</v>
      </c>
      <c r="AN22" s="610">
        <v>1011.5474169570389</v>
      </c>
      <c r="AO22" s="610">
        <v>1145.7870390630803</v>
      </c>
      <c r="AP22" s="612">
        <v>1078.4888474511331</v>
      </c>
      <c r="AQ22" s="612">
        <v>1023.3422890610999</v>
      </c>
      <c r="AR22" s="612">
        <v>984.66825278255487</v>
      </c>
      <c r="AS22" s="612">
        <v>1116.0799476469549</v>
      </c>
      <c r="AT22" s="612">
        <v>1025.7358355746185</v>
      </c>
      <c r="AU22" s="612">
        <v>1004.7318570454065</v>
      </c>
      <c r="AV22" s="612">
        <v>1032.4982563388476</v>
      </c>
      <c r="AW22" s="612">
        <v>818.16057367894734</v>
      </c>
      <c r="AX22" s="612">
        <v>779.82355185497431</v>
      </c>
      <c r="AY22" s="612">
        <v>734.03318930146463</v>
      </c>
      <c r="AZ22" s="612">
        <v>718.17347555307299</v>
      </c>
      <c r="BA22" s="612">
        <v>832.82654478617405</v>
      </c>
      <c r="BB22" s="612">
        <v>775.89962311808006</v>
      </c>
      <c r="BC22" s="612">
        <v>772.08850464960528</v>
      </c>
      <c r="BD22" s="613">
        <v>744.36270863824473</v>
      </c>
      <c r="BE22" s="612">
        <v>837.73220636824999</v>
      </c>
      <c r="BF22" s="614">
        <v>797.51924688490692</v>
      </c>
      <c r="BG22" s="614">
        <v>760.91848138038324</v>
      </c>
      <c r="BP22" s="610">
        <v>999</v>
      </c>
      <c r="BQ22" s="610">
        <v>1115</v>
      </c>
      <c r="BR22" s="610">
        <v>1093.4404964358391</v>
      </c>
      <c r="BS22" s="610">
        <v>1050.8504859506165</v>
      </c>
      <c r="BT22" s="610">
        <v>936.46832988421136</v>
      </c>
      <c r="BU22" s="610">
        <v>767.1182062514182</v>
      </c>
      <c r="BV22" s="610">
        <v>783.84752968778253</v>
      </c>
      <c r="BW22" s="610">
        <v>777.81832676812132</v>
      </c>
    </row>
    <row r="23" spans="1:84" s="592" customFormat="1">
      <c r="A23" s="615" t="s">
        <v>133</v>
      </c>
      <c r="X23" s="616"/>
      <c r="AH23" s="592">
        <v>1134</v>
      </c>
      <c r="AI23" s="592">
        <v>1316</v>
      </c>
      <c r="AJ23" s="592">
        <v>1168.1337234241878</v>
      </c>
      <c r="AK23" s="592">
        <v>1336</v>
      </c>
      <c r="AL23" s="592">
        <v>1249</v>
      </c>
      <c r="AM23" s="592">
        <v>1211</v>
      </c>
      <c r="AN23" s="592">
        <v>1211.9330994286815</v>
      </c>
      <c r="AO23" s="592">
        <v>1457.8065817184636</v>
      </c>
      <c r="AP23" s="602">
        <v>1359.5936793541534</v>
      </c>
      <c r="AQ23" s="602">
        <v>1315.0430207118623</v>
      </c>
      <c r="AR23" s="602">
        <v>1273.6912170058511</v>
      </c>
      <c r="AS23" s="602">
        <v>1452.1531920638099</v>
      </c>
      <c r="AT23" s="602">
        <v>1333.2668822434159</v>
      </c>
      <c r="AU23" s="602">
        <v>1324.6271150625837</v>
      </c>
      <c r="AV23" s="602">
        <v>1327.2605152622914</v>
      </c>
      <c r="AW23" s="602">
        <v>1588.7189779314176</v>
      </c>
      <c r="AX23" s="602">
        <v>1483.437985964762</v>
      </c>
      <c r="AY23" s="602">
        <v>1458.0600869026887</v>
      </c>
      <c r="AZ23" s="602">
        <v>1431.4332308053999</v>
      </c>
      <c r="BA23" s="602">
        <v>1676.2926583555043</v>
      </c>
      <c r="BB23" s="602">
        <v>1558.92730072772</v>
      </c>
      <c r="BC23" s="602">
        <v>1555.138729682629</v>
      </c>
      <c r="BD23" s="602">
        <v>1534.0849290752853</v>
      </c>
      <c r="BE23" s="602">
        <v>1747.3617659797033</v>
      </c>
      <c r="BF23" s="617">
        <v>1622.7621759496496</v>
      </c>
      <c r="BG23" s="617">
        <v>1556.1287753393392</v>
      </c>
      <c r="BP23" s="592">
        <v>1109</v>
      </c>
      <c r="BQ23" s="592">
        <v>1238</v>
      </c>
      <c r="BR23" s="592">
        <v>1284.6111781515613</v>
      </c>
      <c r="BS23" s="592">
        <v>1351.4814335575281</v>
      </c>
      <c r="BT23" s="592">
        <v>1397.162545611277</v>
      </c>
      <c r="BU23" s="592">
        <v>1515.9925648688111</v>
      </c>
      <c r="BV23" s="592">
        <v>1602.2642199011609</v>
      </c>
      <c r="BW23" s="592">
        <v>1586.9268362681828</v>
      </c>
    </row>
    <row r="24" spans="1:84" s="592" customFormat="1">
      <c r="A24" s="615" t="s">
        <v>120</v>
      </c>
      <c r="X24" s="616"/>
      <c r="AH24" s="592">
        <v>522</v>
      </c>
      <c r="AI24" s="592">
        <v>605</v>
      </c>
      <c r="AJ24" s="592">
        <v>511.17085583416406</v>
      </c>
      <c r="AK24" s="592">
        <v>567</v>
      </c>
      <c r="AL24" s="592">
        <v>571</v>
      </c>
      <c r="AM24" s="592">
        <v>520</v>
      </c>
      <c r="AN24" s="592">
        <v>503.13402271604787</v>
      </c>
      <c r="AO24" s="592">
        <v>524.48556368764787</v>
      </c>
      <c r="AP24" s="602">
        <v>530.96480972672543</v>
      </c>
      <c r="AQ24" s="602">
        <v>498.26030746220425</v>
      </c>
      <c r="AR24" s="602">
        <v>456.28755872971777</v>
      </c>
      <c r="AS24" s="602">
        <v>494.12413701174245</v>
      </c>
      <c r="AT24" s="602">
        <v>495.51452541351927</v>
      </c>
      <c r="AU24" s="602">
        <v>460.85119593768616</v>
      </c>
      <c r="AV24" s="602">
        <v>471.68151816614392</v>
      </c>
      <c r="AW24" s="602">
        <v>588.62272510175296</v>
      </c>
      <c r="AX24" s="602">
        <v>588.95970284475447</v>
      </c>
      <c r="AY24" s="602">
        <v>546.18894187385126</v>
      </c>
      <c r="AZ24" s="602">
        <v>539.9487622346727</v>
      </c>
      <c r="BA24" s="602">
        <v>643.56182342526995</v>
      </c>
      <c r="BB24" s="602">
        <v>665.27847305695582</v>
      </c>
      <c r="BC24" s="602">
        <v>647.50485565956319</v>
      </c>
      <c r="BD24" s="602">
        <v>694.49940660674156</v>
      </c>
      <c r="BE24" s="602">
        <v>748.68012837824404</v>
      </c>
      <c r="BF24" s="617">
        <v>721.46898849746879</v>
      </c>
      <c r="BG24" s="617">
        <v>676.81033458225318</v>
      </c>
      <c r="BP24" s="592">
        <v>486</v>
      </c>
      <c r="BQ24" s="592">
        <v>549</v>
      </c>
      <c r="BR24" s="592">
        <v>526.26684147009439</v>
      </c>
      <c r="BS24" s="592">
        <v>494.19458954143209</v>
      </c>
      <c r="BT24" s="592">
        <v>525.60812496512142</v>
      </c>
      <c r="BU24" s="592">
        <v>579.96857139400083</v>
      </c>
      <c r="BV24" s="592">
        <v>690.67893453844704</v>
      </c>
      <c r="BW24" s="592">
        <v>697.8928692239283</v>
      </c>
    </row>
    <row r="25" spans="1:84" s="592" customFormat="1">
      <c r="A25" s="615" t="s">
        <v>326</v>
      </c>
      <c r="X25" s="616"/>
      <c r="AP25" s="602">
        <v>0</v>
      </c>
      <c r="AQ25" s="602">
        <v>0</v>
      </c>
      <c r="AR25" s="602">
        <v>0</v>
      </c>
      <c r="AS25" s="602">
        <v>0</v>
      </c>
      <c r="AT25" s="602">
        <v>0</v>
      </c>
      <c r="AU25" s="602">
        <v>0</v>
      </c>
      <c r="AV25" s="602">
        <v>0</v>
      </c>
      <c r="AW25" s="602">
        <v>421.63043011831786</v>
      </c>
      <c r="AX25" s="602">
        <v>427.83463502724561</v>
      </c>
      <c r="AY25" s="602">
        <v>406.72982900935472</v>
      </c>
      <c r="AZ25" s="602">
        <v>400.22440703101216</v>
      </c>
      <c r="BA25" s="602">
        <v>454.47502825348954</v>
      </c>
      <c r="BB25" s="602">
        <v>465.59311643634493</v>
      </c>
      <c r="BC25" s="602">
        <v>471.3904725601638</v>
      </c>
      <c r="BD25" s="602">
        <v>444.83348804491345</v>
      </c>
      <c r="BE25" s="602">
        <v>489.69224372961708</v>
      </c>
      <c r="BF25" s="617">
        <v>494.79660432951687</v>
      </c>
      <c r="BG25" s="617">
        <v>457.91981873512736</v>
      </c>
      <c r="BQ25" s="592">
        <v>0</v>
      </c>
      <c r="BR25" s="592">
        <v>0</v>
      </c>
      <c r="BS25" s="592">
        <v>0</v>
      </c>
      <c r="BT25" s="592">
        <v>408.8213923074324</v>
      </c>
      <c r="BU25" s="592">
        <v>422.40293951569282</v>
      </c>
      <c r="BV25" s="592">
        <v>468.09087332096249</v>
      </c>
      <c r="BW25" s="592">
        <v>474.77148145685521</v>
      </c>
    </row>
    <row r="26" spans="1:84" s="592" customFormat="1">
      <c r="A26" s="615" t="s">
        <v>300</v>
      </c>
      <c r="X26" s="616"/>
      <c r="AH26" s="603" t="s">
        <v>158</v>
      </c>
      <c r="AI26" s="603" t="s">
        <v>158</v>
      </c>
      <c r="AJ26" s="603" t="s">
        <v>158</v>
      </c>
      <c r="AK26" s="603" t="s">
        <v>158</v>
      </c>
      <c r="AL26" s="603" t="s">
        <v>158</v>
      </c>
      <c r="AM26" s="603" t="s">
        <v>158</v>
      </c>
      <c r="AN26" s="604" t="s">
        <v>158</v>
      </c>
      <c r="AO26" s="604" t="s">
        <v>158</v>
      </c>
      <c r="AP26" s="602">
        <v>4282.3054799606662</v>
      </c>
      <c r="AQ26" s="602">
        <v>4383.2710804963153</v>
      </c>
      <c r="AR26" s="602">
        <v>3950.3736976188798</v>
      </c>
      <c r="AS26" s="602">
        <v>3599.4095226188679</v>
      </c>
      <c r="AT26" s="602">
        <v>0</v>
      </c>
      <c r="AU26" s="602">
        <v>0</v>
      </c>
      <c r="AV26" s="602">
        <v>0</v>
      </c>
      <c r="AW26" s="602">
        <v>0</v>
      </c>
      <c r="AX26" s="602">
        <v>0</v>
      </c>
      <c r="AY26" s="602">
        <v>0</v>
      </c>
      <c r="AZ26" s="602">
        <v>0</v>
      </c>
      <c r="BA26" s="602">
        <v>0</v>
      </c>
      <c r="BB26" s="602">
        <v>0</v>
      </c>
      <c r="BC26" s="602">
        <v>0</v>
      </c>
      <c r="BD26" s="602">
        <v>0</v>
      </c>
      <c r="BE26" s="602">
        <v>0</v>
      </c>
      <c r="BF26" s="602">
        <v>0</v>
      </c>
      <c r="BG26" s="602">
        <v>0</v>
      </c>
      <c r="BI26" s="618"/>
      <c r="BJ26" s="618"/>
      <c r="BK26" s="618"/>
      <c r="BL26" s="618"/>
      <c r="BM26" s="618"/>
      <c r="BN26" s="618"/>
      <c r="BO26" s="618"/>
      <c r="BP26" s="618"/>
      <c r="BQ26" s="592">
        <v>0</v>
      </c>
      <c r="BR26" s="592">
        <v>0</v>
      </c>
      <c r="BS26" s="592">
        <v>4114.6538470898695</v>
      </c>
      <c r="BT26" s="592">
        <v>0</v>
      </c>
      <c r="BU26" s="592">
        <v>0</v>
      </c>
      <c r="BV26" s="592">
        <v>0</v>
      </c>
      <c r="BW26" s="592">
        <v>0</v>
      </c>
    </row>
    <row r="27" spans="1:84" s="592" customFormat="1">
      <c r="A27" s="615" t="s">
        <v>345</v>
      </c>
      <c r="X27" s="616"/>
      <c r="AH27" s="603"/>
      <c r="AI27" s="603"/>
      <c r="AJ27" s="603"/>
      <c r="AK27" s="603"/>
      <c r="AL27" s="603"/>
      <c r="AM27" s="603"/>
      <c r="AN27" s="604"/>
      <c r="AO27" s="604"/>
      <c r="AP27" s="602">
        <v>0</v>
      </c>
      <c r="AQ27" s="602">
        <v>0</v>
      </c>
      <c r="AR27" s="602">
        <v>0</v>
      </c>
      <c r="AS27" s="602">
        <v>0</v>
      </c>
      <c r="AT27" s="602">
        <v>0</v>
      </c>
      <c r="AU27" s="602">
        <v>0</v>
      </c>
      <c r="AV27" s="602">
        <v>0</v>
      </c>
      <c r="AW27" s="602">
        <v>0</v>
      </c>
      <c r="AX27" s="602">
        <v>0</v>
      </c>
      <c r="AY27" s="602">
        <v>0</v>
      </c>
      <c r="AZ27" s="602">
        <v>0</v>
      </c>
      <c r="BA27" s="602">
        <v>439.11149080689052</v>
      </c>
      <c r="BB27" s="602">
        <v>439.97729784369415</v>
      </c>
      <c r="BC27" s="602">
        <v>441.20969238069722</v>
      </c>
      <c r="BD27" s="602">
        <v>427.3322484476555</v>
      </c>
      <c r="BE27" s="602">
        <v>436.68582824869287</v>
      </c>
      <c r="BF27" s="617">
        <v>449.45917811723984</v>
      </c>
      <c r="BG27" s="617">
        <v>449.84778737783853</v>
      </c>
      <c r="BQ27" s="592">
        <v>0</v>
      </c>
      <c r="BR27" s="592">
        <v>0</v>
      </c>
      <c r="BS27" s="592">
        <v>0</v>
      </c>
      <c r="BT27" s="592">
        <v>0</v>
      </c>
      <c r="BU27" s="592">
        <v>439.11149080689052</v>
      </c>
      <c r="BV27" s="592">
        <v>436.14275918813053</v>
      </c>
      <c r="BW27" s="592">
        <v>449.661478221751</v>
      </c>
    </row>
    <row r="28" spans="1:84" s="592" customFormat="1">
      <c r="A28" s="615" t="s">
        <v>376</v>
      </c>
      <c r="X28" s="616"/>
      <c r="AH28" s="603"/>
      <c r="AI28" s="603"/>
      <c r="AJ28" s="603"/>
      <c r="AK28" s="603"/>
      <c r="AL28" s="603"/>
      <c r="AM28" s="603"/>
      <c r="AN28" s="604"/>
      <c r="AO28" s="604"/>
      <c r="AP28" s="602">
        <v>0</v>
      </c>
      <c r="AQ28" s="602">
        <v>0</v>
      </c>
      <c r="AR28" s="602">
        <v>0</v>
      </c>
      <c r="AS28" s="602">
        <v>0</v>
      </c>
      <c r="AT28" s="602">
        <v>0</v>
      </c>
      <c r="AU28" s="602">
        <v>0</v>
      </c>
      <c r="AV28" s="602">
        <v>0</v>
      </c>
      <c r="AW28" s="602">
        <v>0</v>
      </c>
      <c r="AX28" s="602">
        <v>0</v>
      </c>
      <c r="AY28" s="602">
        <v>0</v>
      </c>
      <c r="AZ28" s="602">
        <v>0</v>
      </c>
      <c r="BA28" s="602">
        <v>0</v>
      </c>
      <c r="BB28" s="602">
        <v>0</v>
      </c>
      <c r="BC28" s="602">
        <v>0</v>
      </c>
      <c r="BD28" s="602">
        <v>0</v>
      </c>
      <c r="BE28" s="602">
        <v>981.90914919672173</v>
      </c>
      <c r="BF28" s="617">
        <v>860.50940489182767</v>
      </c>
      <c r="BG28" s="617">
        <v>850.73396197488194</v>
      </c>
      <c r="BQ28" s="592">
        <v>0</v>
      </c>
      <c r="BR28" s="592">
        <v>0</v>
      </c>
      <c r="BS28" s="592">
        <v>0</v>
      </c>
      <c r="BT28" s="592">
        <v>0</v>
      </c>
      <c r="BU28" s="592">
        <v>0</v>
      </c>
      <c r="BV28" s="592">
        <v>981.90914919672173</v>
      </c>
      <c r="BW28" s="592">
        <v>855.44241782577876</v>
      </c>
    </row>
    <row r="29" spans="1:84" s="592" customFormat="1">
      <c r="A29" s="615" t="s">
        <v>384</v>
      </c>
      <c r="X29" s="616"/>
      <c r="AH29" s="603"/>
      <c r="AI29" s="603"/>
      <c r="AJ29" s="603"/>
      <c r="AK29" s="603"/>
      <c r="AL29" s="603"/>
      <c r="AM29" s="603"/>
      <c r="AN29" s="604"/>
      <c r="AO29" s="604"/>
      <c r="AP29" s="602">
        <v>0</v>
      </c>
      <c r="AQ29" s="602">
        <v>0</v>
      </c>
      <c r="AR29" s="602">
        <v>0</v>
      </c>
      <c r="AS29" s="602">
        <v>0</v>
      </c>
      <c r="AT29" s="602">
        <v>0</v>
      </c>
      <c r="AU29" s="602">
        <v>0</v>
      </c>
      <c r="AV29" s="602">
        <v>0</v>
      </c>
      <c r="AW29" s="602">
        <v>0</v>
      </c>
      <c r="AX29" s="602">
        <v>0</v>
      </c>
      <c r="AY29" s="602">
        <v>0</v>
      </c>
      <c r="AZ29" s="602">
        <v>0</v>
      </c>
      <c r="BA29" s="602">
        <v>0</v>
      </c>
      <c r="BB29" s="602">
        <v>0</v>
      </c>
      <c r="BC29" s="602">
        <v>0</v>
      </c>
      <c r="BD29" s="602">
        <v>0</v>
      </c>
      <c r="BE29" s="602">
        <v>0</v>
      </c>
      <c r="BF29" s="617">
        <v>1513.0582748487091</v>
      </c>
      <c r="BG29" s="617">
        <v>2362.4952540303275</v>
      </c>
      <c r="BQ29" s="592">
        <v>0</v>
      </c>
      <c r="BR29" s="592">
        <v>0</v>
      </c>
      <c r="BS29" s="592">
        <v>0</v>
      </c>
      <c r="BT29" s="592">
        <v>0</v>
      </c>
      <c r="BU29" s="592">
        <v>0</v>
      </c>
      <c r="BV29" s="592">
        <v>0</v>
      </c>
      <c r="BW29" s="592">
        <v>2062.9301271938998</v>
      </c>
    </row>
    <row r="30" spans="1:84" s="184" customFormat="1">
      <c r="A30" s="513" t="s">
        <v>348</v>
      </c>
      <c r="B30" s="383"/>
      <c r="C30" s="383"/>
      <c r="D30" s="383"/>
      <c r="E30" s="383"/>
      <c r="F30" s="383"/>
      <c r="G30" s="383"/>
      <c r="H30" s="383"/>
      <c r="I30" s="383"/>
      <c r="J30" s="383"/>
      <c r="K30" s="383"/>
      <c r="L30" s="383"/>
      <c r="M30" s="383"/>
      <c r="N30" s="383"/>
      <c r="O30" s="383"/>
      <c r="P30" s="383"/>
      <c r="Q30" s="383"/>
      <c r="R30" s="383"/>
      <c r="S30" s="383"/>
      <c r="T30" s="383"/>
      <c r="U30" s="383"/>
      <c r="V30" s="383"/>
      <c r="W30" s="383"/>
      <c r="X30" s="591"/>
      <c r="Y30" s="383"/>
      <c r="Z30" s="383"/>
      <c r="AA30" s="383"/>
      <c r="AB30" s="383"/>
      <c r="AC30" s="383"/>
      <c r="AD30" s="383"/>
      <c r="AE30" s="383"/>
      <c r="AF30" s="383"/>
      <c r="AG30" s="383"/>
      <c r="AH30" s="383"/>
      <c r="AI30" s="383"/>
      <c r="AJ30" s="383"/>
      <c r="AK30" s="383"/>
      <c r="AL30" s="383"/>
      <c r="AM30" s="383"/>
      <c r="AN30" s="383"/>
      <c r="AO30" s="383"/>
      <c r="AP30" s="452">
        <v>0</v>
      </c>
      <c r="AQ30" s="452">
        <v>0</v>
      </c>
      <c r="AR30" s="452">
        <v>0</v>
      </c>
      <c r="AS30" s="452">
        <v>0</v>
      </c>
      <c r="AT30" s="452">
        <v>0</v>
      </c>
      <c r="AU30" s="452">
        <v>0</v>
      </c>
      <c r="AV30" s="452">
        <v>0</v>
      </c>
      <c r="AW30" s="452">
        <v>0</v>
      </c>
      <c r="AX30" s="452">
        <v>0</v>
      </c>
      <c r="AY30" s="452">
        <v>360.01612494025073</v>
      </c>
      <c r="AZ30" s="452">
        <v>350.97407692831638</v>
      </c>
      <c r="BA30" s="452">
        <v>441.62341552680232</v>
      </c>
      <c r="BB30" s="452">
        <v>436.48160119177066</v>
      </c>
      <c r="BC30" s="452">
        <v>431.71014928614983</v>
      </c>
      <c r="BD30" s="452">
        <v>409.58655347123073</v>
      </c>
      <c r="BE30" s="452">
        <v>471.74965163923514</v>
      </c>
      <c r="BF30" s="485">
        <v>459.81409699671485</v>
      </c>
      <c r="BG30" s="485">
        <v>421.58253479415674</v>
      </c>
      <c r="BI30" s="383"/>
      <c r="BJ30" s="383"/>
      <c r="BK30" s="383"/>
      <c r="BL30" s="383"/>
      <c r="BM30" s="383"/>
      <c r="BN30" s="383"/>
      <c r="BO30" s="383"/>
      <c r="BP30" s="383"/>
      <c r="BQ30" s="593">
        <v>0</v>
      </c>
      <c r="BR30" s="593">
        <v>0</v>
      </c>
      <c r="BS30" s="593">
        <v>0</v>
      </c>
      <c r="BT30" s="593">
        <v>0</v>
      </c>
      <c r="BU30" s="593">
        <v>391.39698190585324</v>
      </c>
      <c r="BV30" s="593">
        <v>445.10560658274477</v>
      </c>
      <c r="BW30" s="593">
        <v>437.13771186132129</v>
      </c>
    </row>
    <row r="31" spans="1:84">
      <c r="A31" s="310"/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307"/>
      <c r="Y31" s="218"/>
      <c r="Z31" s="218"/>
      <c r="AA31" s="218"/>
      <c r="AB31" s="218"/>
      <c r="AC31" s="218"/>
      <c r="AD31" s="218"/>
      <c r="AE31" s="218"/>
      <c r="AF31" s="218"/>
      <c r="AG31" s="218"/>
      <c r="AH31" s="218"/>
      <c r="AI31" s="218"/>
      <c r="AJ31" s="218"/>
      <c r="AK31" s="218"/>
      <c r="AL31" s="218"/>
      <c r="AM31" s="218"/>
      <c r="AN31" s="218"/>
      <c r="AO31" s="218"/>
      <c r="AP31" s="437"/>
      <c r="AQ31" s="437"/>
      <c r="AR31" s="437"/>
      <c r="AS31" s="437"/>
      <c r="AT31" s="437"/>
      <c r="AU31" s="437"/>
      <c r="AV31" s="437"/>
      <c r="AW31" s="437"/>
      <c r="AX31" s="437"/>
      <c r="AY31" s="488"/>
      <c r="AZ31" s="488"/>
      <c r="BA31" s="488"/>
      <c r="BB31" s="488"/>
      <c r="BC31" s="488"/>
      <c r="BD31" s="488"/>
      <c r="BE31" s="489"/>
      <c r="BF31" s="490"/>
      <c r="BG31" s="490"/>
      <c r="BH31" s="9"/>
      <c r="BI31" s="218"/>
      <c r="BJ31" s="218"/>
      <c r="BK31" s="218"/>
      <c r="BL31" s="218"/>
      <c r="BM31" s="218"/>
      <c r="BN31" s="218"/>
      <c r="BO31" s="218"/>
      <c r="BP31" s="218"/>
      <c r="BQ31" s="309"/>
      <c r="BR31" s="309"/>
      <c r="BS31" s="309"/>
      <c r="BT31" s="309"/>
      <c r="BU31" s="309"/>
      <c r="BV31" s="309"/>
      <c r="BW31" s="309"/>
    </row>
    <row r="32" spans="1:84" s="586" customFormat="1">
      <c r="A32" s="586" t="s">
        <v>342</v>
      </c>
      <c r="B32" s="587"/>
      <c r="C32" s="587"/>
      <c r="D32" s="587"/>
      <c r="E32" s="587"/>
      <c r="F32" s="587"/>
      <c r="G32" s="587"/>
      <c r="H32" s="587"/>
      <c r="I32" s="587"/>
      <c r="J32" s="587"/>
      <c r="K32" s="587"/>
      <c r="L32" s="587"/>
      <c r="M32" s="587"/>
      <c r="N32" s="587"/>
      <c r="O32" s="587"/>
      <c r="P32" s="587"/>
      <c r="Q32" s="587"/>
      <c r="R32" s="587"/>
      <c r="S32" s="587"/>
      <c r="T32" s="587"/>
      <c r="U32" s="587"/>
      <c r="V32" s="587"/>
      <c r="W32" s="587"/>
      <c r="X32" s="588"/>
      <c r="Y32" s="587"/>
      <c r="Z32" s="587"/>
      <c r="AA32" s="587"/>
      <c r="AB32" s="587"/>
      <c r="AC32" s="587"/>
      <c r="AD32" s="587"/>
      <c r="AE32" s="587"/>
      <c r="AF32" s="587"/>
      <c r="AG32" s="587"/>
      <c r="AH32" s="586">
        <v>102</v>
      </c>
      <c r="AI32" s="586">
        <v>91</v>
      </c>
      <c r="AJ32" s="586">
        <v>97.413178000000002</v>
      </c>
      <c r="AK32" s="586">
        <v>102</v>
      </c>
      <c r="AL32" s="586">
        <v>94</v>
      </c>
      <c r="AM32" s="586">
        <v>101</v>
      </c>
      <c r="AN32" s="586">
        <v>114.74105900000001</v>
      </c>
      <c r="AO32" s="586">
        <v>126.387558</v>
      </c>
      <c r="AP32" s="589">
        <v>121.05525599999999</v>
      </c>
      <c r="AQ32" s="589">
        <v>125.80076099999999</v>
      </c>
      <c r="AR32" s="589">
        <v>127.03468799999999</v>
      </c>
      <c r="AS32" s="589">
        <v>130.64989800000001</v>
      </c>
      <c r="AT32" s="589">
        <v>119.40917999999999</v>
      </c>
      <c r="AU32" s="589">
        <v>128.913703</v>
      </c>
      <c r="AV32" s="589">
        <v>128.536889</v>
      </c>
      <c r="AW32" s="589">
        <v>268.81640100000004</v>
      </c>
      <c r="AX32" s="589">
        <v>256.13603499999999</v>
      </c>
      <c r="AY32" s="589">
        <v>285.89908799999995</v>
      </c>
      <c r="AZ32" s="589">
        <v>291.60323</v>
      </c>
      <c r="BA32" s="589">
        <v>313.83395200000001</v>
      </c>
      <c r="BB32" s="589">
        <v>317.461501</v>
      </c>
      <c r="BC32" s="589">
        <v>340.27930300000003</v>
      </c>
      <c r="BD32" s="589">
        <v>355.72785399999998</v>
      </c>
      <c r="BE32" s="590">
        <v>381.74977200000001</v>
      </c>
      <c r="BF32" s="578">
        <v>382.113561</v>
      </c>
      <c r="BG32" s="578">
        <v>445.44719600000002</v>
      </c>
      <c r="BP32" s="586">
        <v>408</v>
      </c>
      <c r="BQ32" s="586">
        <v>393</v>
      </c>
      <c r="BR32" s="586">
        <v>435.12861399999997</v>
      </c>
      <c r="BS32" s="586">
        <v>504.54060300000003</v>
      </c>
      <c r="BT32" s="586">
        <v>645.67594500000007</v>
      </c>
      <c r="BU32" s="586">
        <v>1147.4723049999998</v>
      </c>
      <c r="BV32" s="586">
        <v>1395.2184299999999</v>
      </c>
      <c r="BW32" s="586">
        <v>827.56075699999997</v>
      </c>
    </row>
    <row r="33" spans="1:75" s="592" customFormat="1">
      <c r="A33" s="615" t="s">
        <v>133</v>
      </c>
      <c r="X33" s="616"/>
      <c r="AH33" s="592">
        <v>83</v>
      </c>
      <c r="AI33" s="592">
        <v>76</v>
      </c>
      <c r="AJ33" s="592">
        <v>79.859789000000006</v>
      </c>
      <c r="AK33" s="592">
        <v>84</v>
      </c>
      <c r="AL33" s="592">
        <v>77</v>
      </c>
      <c r="AM33" s="592">
        <v>82</v>
      </c>
      <c r="AN33" s="592">
        <v>82.302439000000007</v>
      </c>
      <c r="AO33" s="592">
        <v>84.134799000000001</v>
      </c>
      <c r="AP33" s="602">
        <v>77.667995000000005</v>
      </c>
      <c r="AQ33" s="602">
        <v>78.096502000000001</v>
      </c>
      <c r="AR33" s="602">
        <v>79.977930999999998</v>
      </c>
      <c r="AS33" s="602">
        <v>83.808521999999968</v>
      </c>
      <c r="AT33" s="602">
        <v>75.575187999999997</v>
      </c>
      <c r="AU33" s="602">
        <v>81.171132999999998</v>
      </c>
      <c r="AV33" s="602">
        <v>84.253632999999994</v>
      </c>
      <c r="AW33" s="602">
        <v>86.690954000000005</v>
      </c>
      <c r="AX33" s="602">
        <v>79.951903000000001</v>
      </c>
      <c r="AY33" s="602">
        <v>83.826635999999993</v>
      </c>
      <c r="AZ33" s="602">
        <v>84.483187999999998</v>
      </c>
      <c r="BA33" s="602">
        <v>91.080241000000001</v>
      </c>
      <c r="BB33" s="602">
        <v>83.532139999999998</v>
      </c>
      <c r="BC33" s="602">
        <v>88.299690999999996</v>
      </c>
      <c r="BD33" s="602">
        <v>88.931974999999994</v>
      </c>
      <c r="BE33" s="602">
        <v>95.415919000000002</v>
      </c>
      <c r="BF33" s="598">
        <v>87.998708999999991</v>
      </c>
      <c r="BG33" s="598">
        <v>102.39162900000001</v>
      </c>
      <c r="BP33" s="592">
        <v>336</v>
      </c>
      <c r="BQ33" s="592">
        <v>323</v>
      </c>
      <c r="BR33" s="592">
        <v>325.43723799999998</v>
      </c>
      <c r="BS33" s="592">
        <v>319.55095</v>
      </c>
      <c r="BT33" s="592">
        <v>327.69090800000004</v>
      </c>
      <c r="BU33" s="592">
        <v>339.34196800000001</v>
      </c>
      <c r="BV33" s="592">
        <v>356.17972499999996</v>
      </c>
      <c r="BW33" s="592">
        <v>190.39033800000001</v>
      </c>
    </row>
    <row r="34" spans="1:75" s="592" customFormat="1">
      <c r="A34" s="615" t="s">
        <v>120</v>
      </c>
      <c r="X34" s="616"/>
      <c r="AH34" s="592">
        <v>19</v>
      </c>
      <c r="AI34" s="592">
        <v>16</v>
      </c>
      <c r="AJ34" s="592">
        <v>17.553388999999999</v>
      </c>
      <c r="AK34" s="592">
        <v>18</v>
      </c>
      <c r="AL34" s="592">
        <v>17</v>
      </c>
      <c r="AM34" s="592">
        <v>18</v>
      </c>
      <c r="AN34" s="592">
        <v>32.438617000000001</v>
      </c>
      <c r="AO34" s="592">
        <v>42.252758999999998</v>
      </c>
      <c r="AP34" s="602">
        <v>42.874718999999999</v>
      </c>
      <c r="AQ34" s="602">
        <v>47.120517999999997</v>
      </c>
      <c r="AR34" s="602">
        <v>46.556362</v>
      </c>
      <c r="AS34" s="602">
        <v>46.529822000000031</v>
      </c>
      <c r="AT34" s="602">
        <v>43.833992000000002</v>
      </c>
      <c r="AU34" s="602">
        <v>47.742570000000001</v>
      </c>
      <c r="AV34" s="602">
        <v>44.283256000000002</v>
      </c>
      <c r="AW34" s="602">
        <v>32.443331999999998</v>
      </c>
      <c r="AX34" s="602">
        <v>35.745826999999998</v>
      </c>
      <c r="AY34" s="602">
        <v>39.080019</v>
      </c>
      <c r="AZ34" s="602">
        <v>39.063673000000001</v>
      </c>
      <c r="BA34" s="602">
        <v>40.287825999999995</v>
      </c>
      <c r="BB34" s="602">
        <v>39.374670999999999</v>
      </c>
      <c r="BC34" s="602">
        <v>42.304478000000003</v>
      </c>
      <c r="BD34" s="602">
        <v>40.933613000000001</v>
      </c>
      <c r="BE34" s="602">
        <v>46.037083999999993</v>
      </c>
      <c r="BF34" s="598">
        <v>47.191873999999999</v>
      </c>
      <c r="BG34" s="598">
        <v>52.773600000000002</v>
      </c>
      <c r="BP34" s="592">
        <v>72</v>
      </c>
      <c r="BQ34" s="592">
        <v>70</v>
      </c>
      <c r="BR34" s="592">
        <v>109.69137599999999</v>
      </c>
      <c r="BS34" s="592">
        <v>183.08142100000003</v>
      </c>
      <c r="BT34" s="592">
        <v>144.01058</v>
      </c>
      <c r="BU34" s="592">
        <v>154.177345</v>
      </c>
      <c r="BV34" s="592">
        <v>168.649846</v>
      </c>
      <c r="BW34" s="592">
        <v>99.965474</v>
      </c>
    </row>
    <row r="35" spans="1:75" s="592" customFormat="1">
      <c r="A35" s="615" t="s">
        <v>326</v>
      </c>
      <c r="X35" s="616"/>
      <c r="AP35" s="602">
        <v>0</v>
      </c>
      <c r="AQ35" s="602">
        <v>0</v>
      </c>
      <c r="AR35" s="602">
        <v>0</v>
      </c>
      <c r="AS35" s="602">
        <v>0</v>
      </c>
      <c r="AT35" s="602">
        <v>0</v>
      </c>
      <c r="AU35" s="602">
        <v>0</v>
      </c>
      <c r="AV35" s="602">
        <v>0</v>
      </c>
      <c r="AW35" s="602">
        <v>149.68211500000001</v>
      </c>
      <c r="AX35" s="602">
        <v>140.43830500000001</v>
      </c>
      <c r="AY35" s="602">
        <v>162.910842</v>
      </c>
      <c r="AZ35" s="602">
        <v>167.85082700000001</v>
      </c>
      <c r="BA35" s="602">
        <v>171.89982800000001</v>
      </c>
      <c r="BB35" s="602">
        <v>168.01186100000001</v>
      </c>
      <c r="BC35" s="602">
        <v>182.53209800000002</v>
      </c>
      <c r="BD35" s="619">
        <v>196.159223</v>
      </c>
      <c r="BE35" s="602">
        <v>202.74272200000001</v>
      </c>
      <c r="BF35" s="598">
        <v>199.35720600000002</v>
      </c>
      <c r="BG35" s="598">
        <v>236.89962299999999</v>
      </c>
      <c r="BQ35" s="592">
        <v>0</v>
      </c>
      <c r="BR35" s="592">
        <v>0</v>
      </c>
      <c r="BS35" s="592">
        <v>0</v>
      </c>
      <c r="BT35" s="592">
        <v>173.974457</v>
      </c>
      <c r="BU35" s="592">
        <v>643.09980199999995</v>
      </c>
      <c r="BV35" s="592">
        <v>749.44590399999993</v>
      </c>
      <c r="BW35" s="592">
        <v>436.25682900000004</v>
      </c>
    </row>
    <row r="36" spans="1:75" s="592" customFormat="1">
      <c r="A36" s="615" t="s">
        <v>300</v>
      </c>
      <c r="X36" s="616"/>
      <c r="AH36" s="603" t="s">
        <v>158</v>
      </c>
      <c r="AI36" s="603" t="s">
        <v>158</v>
      </c>
      <c r="AJ36" s="603" t="s">
        <v>158</v>
      </c>
      <c r="AK36" s="603" t="s">
        <v>158</v>
      </c>
      <c r="AL36" s="603" t="s">
        <v>158</v>
      </c>
      <c r="AM36" s="603" t="s">
        <v>158</v>
      </c>
      <c r="AN36" s="604" t="s">
        <v>158</v>
      </c>
      <c r="AO36" s="604" t="s">
        <v>158</v>
      </c>
      <c r="AP36" s="602">
        <v>0.51254200000000005</v>
      </c>
      <c r="AQ36" s="602">
        <v>0.58374099999999995</v>
      </c>
      <c r="AR36" s="602">
        <v>0.50039500000000003</v>
      </c>
      <c r="AS36" s="602">
        <v>0.311554</v>
      </c>
      <c r="AT36" s="602">
        <v>0</v>
      </c>
      <c r="AU36" s="602">
        <v>0</v>
      </c>
      <c r="AV36" s="602">
        <v>0</v>
      </c>
      <c r="AW36" s="602">
        <v>0</v>
      </c>
      <c r="AX36" s="602">
        <v>0</v>
      </c>
      <c r="AY36" s="602">
        <v>0</v>
      </c>
      <c r="AZ36" s="602">
        <v>0</v>
      </c>
      <c r="BA36" s="602">
        <v>0</v>
      </c>
      <c r="BB36" s="602">
        <v>0</v>
      </c>
      <c r="BC36" s="602">
        <v>0</v>
      </c>
      <c r="BD36" s="602">
        <v>0</v>
      </c>
      <c r="BE36" s="602">
        <v>0</v>
      </c>
      <c r="BF36" s="602">
        <v>0</v>
      </c>
      <c r="BG36" s="602">
        <v>0</v>
      </c>
      <c r="BI36" s="618"/>
      <c r="BJ36" s="618"/>
      <c r="BK36" s="618"/>
      <c r="BL36" s="618"/>
      <c r="BM36" s="618"/>
      <c r="BN36" s="618"/>
      <c r="BO36" s="618"/>
      <c r="BP36" s="618"/>
      <c r="BQ36" s="592">
        <v>0</v>
      </c>
      <c r="BR36" s="592">
        <v>0</v>
      </c>
      <c r="BS36" s="592">
        <v>0</v>
      </c>
      <c r="BT36" s="592">
        <v>0</v>
      </c>
      <c r="BU36" s="592">
        <v>0</v>
      </c>
      <c r="BV36" s="592">
        <v>0</v>
      </c>
      <c r="BW36" s="592">
        <v>0</v>
      </c>
    </row>
    <row r="37" spans="1:75" s="592" customFormat="1">
      <c r="A37" s="615" t="s">
        <v>345</v>
      </c>
      <c r="X37" s="616"/>
      <c r="AH37" s="603"/>
      <c r="AI37" s="603"/>
      <c r="AJ37" s="603"/>
      <c r="AK37" s="603"/>
      <c r="AL37" s="603"/>
      <c r="AM37" s="603"/>
      <c r="AN37" s="604"/>
      <c r="AO37" s="604"/>
      <c r="AP37" s="602">
        <v>0</v>
      </c>
      <c r="AQ37" s="602">
        <v>0</v>
      </c>
      <c r="AR37" s="602">
        <v>0</v>
      </c>
      <c r="AS37" s="602">
        <v>0</v>
      </c>
      <c r="AT37" s="602">
        <v>0</v>
      </c>
      <c r="AU37" s="602">
        <v>0</v>
      </c>
      <c r="AV37" s="602">
        <v>0</v>
      </c>
      <c r="AW37" s="602">
        <v>0</v>
      </c>
      <c r="AX37" s="602">
        <v>0</v>
      </c>
      <c r="AY37" s="602">
        <v>0</v>
      </c>
      <c r="AZ37" s="602">
        <v>0</v>
      </c>
      <c r="BA37" s="602">
        <v>10.349657000000001</v>
      </c>
      <c r="BB37" s="602">
        <v>26.312919000000001</v>
      </c>
      <c r="BC37" s="602">
        <v>26.664223999999997</v>
      </c>
      <c r="BD37" s="602">
        <v>28.67276</v>
      </c>
      <c r="BE37" s="602">
        <v>30.6</v>
      </c>
      <c r="BF37" s="598">
        <v>28.303598999999998</v>
      </c>
      <c r="BG37" s="598">
        <v>30.732901999999996</v>
      </c>
      <c r="BI37" s="618"/>
      <c r="BJ37" s="618"/>
      <c r="BK37" s="618"/>
      <c r="BL37" s="618"/>
      <c r="BM37" s="618"/>
      <c r="BN37" s="618"/>
      <c r="BO37" s="618"/>
      <c r="BP37" s="618"/>
      <c r="BQ37" s="592">
        <v>0</v>
      </c>
      <c r="BR37" s="592">
        <v>0</v>
      </c>
      <c r="BS37" s="592">
        <v>0</v>
      </c>
      <c r="BT37" s="592">
        <v>0</v>
      </c>
      <c r="BU37" s="592">
        <v>10.349657000000001</v>
      </c>
      <c r="BV37" s="592">
        <v>112.24990299999999</v>
      </c>
      <c r="BW37" s="592">
        <v>59.036500999999994</v>
      </c>
    </row>
    <row r="38" spans="1:75" s="592" customFormat="1">
      <c r="A38" s="615" t="s">
        <v>376</v>
      </c>
      <c r="X38" s="616"/>
      <c r="AH38" s="603"/>
      <c r="AI38" s="603"/>
      <c r="AJ38" s="603"/>
      <c r="AK38" s="603"/>
      <c r="AL38" s="603"/>
      <c r="AM38" s="603"/>
      <c r="AN38" s="604"/>
      <c r="AO38" s="604"/>
      <c r="AP38" s="602">
        <v>0</v>
      </c>
      <c r="AQ38" s="602">
        <v>0</v>
      </c>
      <c r="AR38" s="602">
        <v>0</v>
      </c>
      <c r="AS38" s="602">
        <v>0</v>
      </c>
      <c r="AT38" s="602">
        <v>0</v>
      </c>
      <c r="AU38" s="602">
        <v>0</v>
      </c>
      <c r="AV38" s="602">
        <v>0</v>
      </c>
      <c r="AW38" s="602">
        <v>0</v>
      </c>
      <c r="AX38" s="602">
        <v>0</v>
      </c>
      <c r="AY38" s="602">
        <v>0</v>
      </c>
      <c r="AZ38" s="602">
        <v>0</v>
      </c>
      <c r="BA38" s="602">
        <v>0</v>
      </c>
      <c r="BB38" s="602">
        <v>0</v>
      </c>
      <c r="BC38" s="602">
        <v>0</v>
      </c>
      <c r="BD38" s="602">
        <v>0</v>
      </c>
      <c r="BE38" s="602">
        <v>5.2654240000000003</v>
      </c>
      <c r="BF38" s="598">
        <v>15.577</v>
      </c>
      <c r="BG38" s="598">
        <v>16.76313</v>
      </c>
      <c r="BQ38" s="592">
        <v>0</v>
      </c>
      <c r="BR38" s="592">
        <v>0</v>
      </c>
      <c r="BS38" s="592">
        <v>0</v>
      </c>
      <c r="BT38" s="592">
        <v>0</v>
      </c>
      <c r="BU38" s="592">
        <v>0</v>
      </c>
      <c r="BV38" s="592">
        <v>5.2654240000000003</v>
      </c>
      <c r="BW38" s="592">
        <v>32.340130000000002</v>
      </c>
    </row>
    <row r="39" spans="1:75" s="592" customFormat="1">
      <c r="A39" s="615" t="s">
        <v>384</v>
      </c>
      <c r="X39" s="616"/>
      <c r="AH39" s="603"/>
      <c r="AI39" s="603"/>
      <c r="AJ39" s="603"/>
      <c r="AK39" s="603"/>
      <c r="AL39" s="603"/>
      <c r="AM39" s="603"/>
      <c r="AN39" s="604"/>
      <c r="AO39" s="604"/>
      <c r="AP39" s="602">
        <v>0</v>
      </c>
      <c r="AQ39" s="602">
        <v>0</v>
      </c>
      <c r="AR39" s="602">
        <v>0</v>
      </c>
      <c r="AS39" s="602">
        <v>0</v>
      </c>
      <c r="AT39" s="602">
        <v>0</v>
      </c>
      <c r="AU39" s="602">
        <v>0</v>
      </c>
      <c r="AV39" s="602">
        <v>0</v>
      </c>
      <c r="AW39" s="602">
        <v>0</v>
      </c>
      <c r="AX39" s="602">
        <v>0</v>
      </c>
      <c r="AY39" s="602">
        <v>0</v>
      </c>
      <c r="AZ39" s="602">
        <v>0</v>
      </c>
      <c r="BA39" s="602">
        <v>0</v>
      </c>
      <c r="BB39" s="602">
        <v>0</v>
      </c>
      <c r="BC39" s="602">
        <v>0</v>
      </c>
      <c r="BD39" s="602">
        <v>0</v>
      </c>
      <c r="BE39" s="602">
        <v>0</v>
      </c>
      <c r="BF39" s="598">
        <v>1.3607849999999999</v>
      </c>
      <c r="BG39" s="598">
        <v>2.4978119999999997</v>
      </c>
      <c r="BQ39" s="592">
        <v>0</v>
      </c>
      <c r="BR39" s="592">
        <v>0</v>
      </c>
      <c r="BS39" s="592">
        <v>0</v>
      </c>
      <c r="BT39" s="592">
        <v>0</v>
      </c>
      <c r="BU39" s="592">
        <v>0</v>
      </c>
      <c r="BV39" s="592">
        <v>0</v>
      </c>
      <c r="BW39" s="592">
        <v>3.8585969999999996</v>
      </c>
    </row>
    <row r="40" spans="1:75" s="184" customFormat="1">
      <c r="A40" s="513" t="s">
        <v>348</v>
      </c>
      <c r="B40" s="383"/>
      <c r="C40" s="383"/>
      <c r="D40" s="383"/>
      <c r="E40" s="383"/>
      <c r="F40" s="383"/>
      <c r="G40" s="383"/>
      <c r="H40" s="383"/>
      <c r="I40" s="383"/>
      <c r="J40" s="383"/>
      <c r="K40" s="383"/>
      <c r="L40" s="383"/>
      <c r="M40" s="383"/>
      <c r="N40" s="383"/>
      <c r="O40" s="383"/>
      <c r="P40" s="383"/>
      <c r="Q40" s="383"/>
      <c r="R40" s="383"/>
      <c r="S40" s="383"/>
      <c r="T40" s="383"/>
      <c r="U40" s="383"/>
      <c r="V40" s="383"/>
      <c r="W40" s="383"/>
      <c r="X40" s="591"/>
      <c r="Y40" s="383"/>
      <c r="Z40" s="383"/>
      <c r="AA40" s="383"/>
      <c r="AB40" s="383"/>
      <c r="AC40" s="383"/>
      <c r="AD40" s="383"/>
      <c r="AE40" s="383"/>
      <c r="AF40" s="383"/>
      <c r="AG40" s="383"/>
      <c r="AH40" s="383"/>
      <c r="AI40" s="383"/>
      <c r="AJ40" s="383"/>
      <c r="AK40" s="383"/>
      <c r="AL40" s="383"/>
      <c r="AM40" s="383"/>
      <c r="AN40" s="383"/>
      <c r="AO40" s="383"/>
      <c r="AP40" s="452">
        <v>0</v>
      </c>
      <c r="AQ40" s="452">
        <v>0</v>
      </c>
      <c r="AR40" s="452">
        <v>0</v>
      </c>
      <c r="AS40" s="452">
        <v>0</v>
      </c>
      <c r="AT40" s="452">
        <v>0</v>
      </c>
      <c r="AU40" s="452">
        <v>0</v>
      </c>
      <c r="AV40" s="452">
        <v>0</v>
      </c>
      <c r="AW40" s="452">
        <v>0</v>
      </c>
      <c r="AX40" s="452">
        <v>0</v>
      </c>
      <c r="AY40" s="452">
        <v>8.1590999999999997E-2</v>
      </c>
      <c r="AZ40" s="452">
        <v>8.1590999999999997E-2</v>
      </c>
      <c r="BA40" s="452">
        <v>8.1590999999999997E-2</v>
      </c>
      <c r="BB40" s="452">
        <v>8.1590999999999997E-2</v>
      </c>
      <c r="BC40" s="452">
        <v>8.1590999999999997E-2</v>
      </c>
      <c r="BD40" s="452">
        <v>1.0302830000000001</v>
      </c>
      <c r="BE40" s="452">
        <v>1.6886229999999998</v>
      </c>
      <c r="BF40" s="580">
        <v>2.3243879999999999</v>
      </c>
      <c r="BG40" s="580">
        <v>3.3884999999999996</v>
      </c>
      <c r="BI40" s="383"/>
      <c r="BJ40" s="383"/>
      <c r="BK40" s="383"/>
      <c r="BL40" s="383"/>
      <c r="BM40" s="383"/>
      <c r="BN40" s="383"/>
      <c r="BO40" s="383"/>
      <c r="BP40" s="383"/>
      <c r="BQ40" s="593">
        <v>0</v>
      </c>
      <c r="BR40" s="593">
        <v>0</v>
      </c>
      <c r="BS40" s="593">
        <v>0</v>
      </c>
      <c r="BT40" s="593">
        <v>0</v>
      </c>
      <c r="BU40" s="593">
        <v>0.50353300000000001</v>
      </c>
      <c r="BV40" s="593">
        <v>3.4276279999999999</v>
      </c>
      <c r="BW40" s="593">
        <v>5.7128879999999995</v>
      </c>
    </row>
    <row r="41" spans="1:75">
      <c r="A41" s="311"/>
      <c r="B41" s="312"/>
      <c r="C41" s="312"/>
      <c r="D41" s="312"/>
      <c r="E41" s="312"/>
      <c r="F41" s="312"/>
      <c r="G41" s="312"/>
      <c r="H41" s="312"/>
      <c r="I41" s="312"/>
      <c r="J41" s="312"/>
      <c r="K41" s="312"/>
      <c r="L41" s="312"/>
      <c r="M41" s="312"/>
      <c r="N41" s="312"/>
      <c r="O41" s="312"/>
      <c r="P41" s="312"/>
      <c r="Q41" s="312"/>
      <c r="R41" s="312"/>
      <c r="S41" s="312"/>
      <c r="T41" s="312"/>
      <c r="U41" s="312"/>
      <c r="V41" s="312"/>
      <c r="W41" s="312"/>
      <c r="X41" s="313"/>
      <c r="Y41" s="312"/>
      <c r="Z41" s="312"/>
      <c r="AA41" s="312"/>
      <c r="AB41" s="312"/>
      <c r="AC41" s="312"/>
      <c r="AD41" s="312"/>
      <c r="AE41" s="312"/>
      <c r="AF41" s="312"/>
      <c r="AG41" s="312"/>
      <c r="AH41" s="312"/>
      <c r="AI41" s="312"/>
      <c r="AJ41" s="312"/>
      <c r="AK41" s="312"/>
      <c r="AL41" s="312"/>
      <c r="AM41" s="312"/>
      <c r="AN41" s="312"/>
      <c r="AO41" s="312"/>
      <c r="AP41" s="437"/>
      <c r="AQ41" s="491"/>
      <c r="AR41" s="491"/>
      <c r="AS41" s="491"/>
      <c r="AT41" s="491"/>
      <c r="AU41" s="491"/>
      <c r="AV41" s="491"/>
      <c r="AW41" s="491"/>
      <c r="AX41" s="491"/>
      <c r="AY41" s="491"/>
      <c r="AZ41" s="491"/>
      <c r="BA41" s="491"/>
      <c r="BB41" s="491"/>
      <c r="BC41" s="491"/>
      <c r="BD41" s="437"/>
      <c r="BE41" s="437"/>
      <c r="BF41" s="436"/>
      <c r="BG41" s="436"/>
      <c r="BH41" s="9"/>
      <c r="BI41" s="312"/>
      <c r="BJ41" s="312"/>
      <c r="BK41" s="312"/>
      <c r="BL41" s="312"/>
      <c r="BM41" s="312"/>
      <c r="BN41" s="312"/>
      <c r="BO41" s="312"/>
      <c r="BP41" s="312"/>
      <c r="BQ41" s="312"/>
      <c r="BR41" s="312"/>
      <c r="BS41" s="312"/>
      <c r="BT41" s="312"/>
      <c r="BU41" s="312"/>
      <c r="BV41" s="312"/>
      <c r="BW41" s="312"/>
    </row>
    <row r="42" spans="1:75" s="241" customFormat="1">
      <c r="A42" s="532" t="s">
        <v>173</v>
      </c>
      <c r="B42" s="533"/>
      <c r="C42" s="533"/>
      <c r="D42" s="533"/>
      <c r="E42" s="533"/>
      <c r="F42" s="533">
        <v>8.8999999999999996E-2</v>
      </c>
      <c r="G42" s="533">
        <v>6.4000000000000001E-2</v>
      </c>
      <c r="H42" s="533">
        <v>0.13200000000000001</v>
      </c>
      <c r="I42" s="533">
        <v>0.111</v>
      </c>
      <c r="J42" s="533">
        <v>0.13600000000000001</v>
      </c>
      <c r="K42" s="533">
        <v>0.14099999999999999</v>
      </c>
      <c r="L42" s="533">
        <v>8.8999999999999996E-2</v>
      </c>
      <c r="M42" s="533">
        <v>7.5999999999999998E-2</v>
      </c>
      <c r="N42" s="533">
        <v>0.15</v>
      </c>
      <c r="O42" s="533">
        <v>8.5999999999999993E-2</v>
      </c>
      <c r="P42" s="533">
        <v>8.5000000000000006E-2</v>
      </c>
      <c r="Q42" s="533">
        <v>6.0999999999999999E-2</v>
      </c>
      <c r="R42" s="533">
        <v>5.6000000000000001E-2</v>
      </c>
      <c r="S42" s="533">
        <v>4.9000000000000002E-2</v>
      </c>
      <c r="T42" s="533">
        <v>4.2999999999999997E-2</v>
      </c>
      <c r="U42" s="533">
        <v>1.7000000000000001E-2</v>
      </c>
      <c r="V42" s="534">
        <v>-1.7000000000000001E-2</v>
      </c>
      <c r="W42" s="534">
        <v>-0.02</v>
      </c>
      <c r="X42" s="534">
        <v>7.0000000000000001E-3</v>
      </c>
      <c r="Y42" s="534">
        <v>5.1999999999999998E-2</v>
      </c>
      <c r="Z42" s="534">
        <v>6.0999999999999999E-2</v>
      </c>
      <c r="AA42" s="534">
        <v>3.5000000000000003E-2</v>
      </c>
      <c r="AB42" s="534">
        <v>-6.0000000000000001E-3</v>
      </c>
      <c r="AC42" s="534">
        <v>2.1000000000000001E-2</v>
      </c>
      <c r="AD42" s="534">
        <v>0.05</v>
      </c>
      <c r="AE42" s="534">
        <v>8.0000000000000002E-3</v>
      </c>
      <c r="AF42" s="534">
        <v>-5.0000000000000001E-3</v>
      </c>
      <c r="AG42" s="534">
        <v>-3.5999999999999997E-2</v>
      </c>
      <c r="AH42" s="534">
        <v>0.04</v>
      </c>
      <c r="AI42" s="535">
        <v>0.10100000000000001</v>
      </c>
      <c r="AJ42" s="535">
        <v>0.03</v>
      </c>
      <c r="AK42" s="535">
        <v>0.04</v>
      </c>
      <c r="AL42" s="535">
        <v>1.2999999999999999E-2</v>
      </c>
      <c r="AM42" s="535">
        <v>-2.5999999999999999E-2</v>
      </c>
      <c r="AN42" s="535">
        <v>3.4671089793806065E-2</v>
      </c>
      <c r="AO42" s="535">
        <v>7.0386772732079494E-2</v>
      </c>
      <c r="AP42" s="527">
        <v>7.8361844199787756E-2</v>
      </c>
      <c r="AQ42" s="527">
        <v>2.5616447365030437E-2</v>
      </c>
      <c r="AR42" s="527">
        <v>1.300104555788173E-2</v>
      </c>
      <c r="AS42" s="527">
        <v>-1.2949812534456151E-2</v>
      </c>
      <c r="AT42" s="527">
        <v>-5.5660057241220917E-2</v>
      </c>
      <c r="AU42" s="527">
        <v>1.7853441541769044E-2</v>
      </c>
      <c r="AV42" s="527">
        <v>7.9941910591563525E-2</v>
      </c>
      <c r="AW42" s="527">
        <v>0.13263458597883226</v>
      </c>
      <c r="AX42" s="527">
        <v>0.18209343464994565</v>
      </c>
      <c r="AY42" s="527">
        <v>0.14645037069269251</v>
      </c>
      <c r="AZ42" s="527">
        <v>9.4E-2</v>
      </c>
      <c r="BA42" s="527">
        <v>0.113</v>
      </c>
      <c r="BB42" s="527">
        <v>0.124</v>
      </c>
      <c r="BC42" s="527">
        <v>0.123</v>
      </c>
      <c r="BD42" s="527">
        <v>0.104</v>
      </c>
      <c r="BE42" s="527">
        <v>0.08</v>
      </c>
      <c r="BF42" s="529">
        <v>6.7943220090719306E-2</v>
      </c>
      <c r="BG42" s="529">
        <v>6.5428278359097813E-2</v>
      </c>
      <c r="BH42" s="536"/>
      <c r="BI42" s="537"/>
      <c r="BJ42" s="537"/>
      <c r="BK42" s="537">
        <v>0.106</v>
      </c>
      <c r="BL42" s="537">
        <v>9.0999999999999998E-2</v>
      </c>
      <c r="BM42" s="537">
        <v>3.9E-2</v>
      </c>
      <c r="BN42" s="537">
        <v>8.9999999999999993E-3</v>
      </c>
      <c r="BO42" s="537">
        <v>1.2999999999999999E-2</v>
      </c>
      <c r="BP42" s="537">
        <v>1E-3</v>
      </c>
      <c r="BQ42" s="537">
        <v>5.3999999999999999E-2</v>
      </c>
      <c r="BR42" s="537">
        <v>2.446293194902105E-2</v>
      </c>
      <c r="BS42" s="537">
        <v>2.2673104942218636E-2</v>
      </c>
      <c r="BT42" s="537">
        <v>4.6352815040237472E-2</v>
      </c>
      <c r="BU42" s="537">
        <v>0.127</v>
      </c>
      <c r="BV42" s="537">
        <v>0.104</v>
      </c>
      <c r="BW42" s="537">
        <v>6.664876191576341E-2</v>
      </c>
    </row>
    <row r="43" spans="1:75" s="241" customFormat="1">
      <c r="A43" s="538" t="s">
        <v>174</v>
      </c>
      <c r="B43" s="539"/>
      <c r="C43" s="539"/>
      <c r="D43" s="539"/>
      <c r="E43" s="539"/>
      <c r="F43" s="539">
        <v>8.0000000000000002E-3</v>
      </c>
      <c r="G43" s="539">
        <v>-0.01</v>
      </c>
      <c r="H43" s="539">
        <v>2.9000000000000001E-2</v>
      </c>
      <c r="I43" s="539">
        <v>3.9E-2</v>
      </c>
      <c r="J43" s="539">
        <v>6.0999999999999999E-2</v>
      </c>
      <c r="K43" s="539">
        <v>6.0999999999999999E-2</v>
      </c>
      <c r="L43" s="539">
        <v>4.1595146132597849E-2</v>
      </c>
      <c r="M43" s="539">
        <v>1.9E-2</v>
      </c>
      <c r="N43" s="539">
        <v>7.801333574357816E-2</v>
      </c>
      <c r="O43" s="539">
        <v>1.9957227425101642E-2</v>
      </c>
      <c r="P43" s="539">
        <v>2.1000000000000001E-2</v>
      </c>
      <c r="Q43" s="539">
        <v>4.2685787913967932E-2</v>
      </c>
      <c r="R43" s="539">
        <v>0.03</v>
      </c>
      <c r="S43" s="539">
        <v>1.4E-2</v>
      </c>
      <c r="T43" s="539">
        <v>1E-3</v>
      </c>
      <c r="U43" s="539">
        <v>-3.9E-2</v>
      </c>
      <c r="V43" s="539">
        <v>-0.02</v>
      </c>
      <c r="W43" s="539">
        <v>-2.9000000000000001E-2</v>
      </c>
      <c r="X43" s="539">
        <v>-1.4999999999999999E-2</v>
      </c>
      <c r="Y43" s="539">
        <v>6.0000000000000001E-3</v>
      </c>
      <c r="Z43" s="539">
        <v>6.0000000000000001E-3</v>
      </c>
      <c r="AA43" s="539">
        <v>1.4999999999999999E-2</v>
      </c>
      <c r="AB43" s="539">
        <v>-3.0000000000000001E-3</v>
      </c>
      <c r="AC43" s="539">
        <v>0</v>
      </c>
      <c r="AD43" s="539">
        <v>3.7999999999999999E-2</v>
      </c>
      <c r="AE43" s="539">
        <v>6.0000000000000001E-3</v>
      </c>
      <c r="AF43" s="539">
        <v>-0.02</v>
      </c>
      <c r="AG43" s="539">
        <v>-1.7999999999999999E-2</v>
      </c>
      <c r="AH43" s="539">
        <v>0.02</v>
      </c>
      <c r="AI43" s="540">
        <v>-0.113</v>
      </c>
      <c r="AJ43" s="540">
        <v>-5.7000000000000002E-2</v>
      </c>
      <c r="AK43" s="540">
        <v>-8.1000000000000003E-2</v>
      </c>
      <c r="AL43" s="540">
        <v>-9.2999999999999999E-2</v>
      </c>
      <c r="AM43" s="540">
        <v>5.8000000000000003E-2</v>
      </c>
      <c r="AN43" s="540">
        <v>-1.1930484691859644E-2</v>
      </c>
      <c r="AO43" s="540">
        <v>-3.0117944435378186E-2</v>
      </c>
      <c r="AP43" s="194">
        <v>-1.4265058961220545E-2</v>
      </c>
      <c r="AQ43" s="194">
        <v>-5.5527396462193179E-2</v>
      </c>
      <c r="AR43" s="194">
        <v>-3.1559140802034702E-2</v>
      </c>
      <c r="AS43" s="194">
        <v>-7.7468681820530572E-3</v>
      </c>
      <c r="AT43" s="194">
        <v>-2.9533570410256171E-2</v>
      </c>
      <c r="AU43" s="194">
        <v>1.7674342597235881E-2</v>
      </c>
      <c r="AV43" s="194">
        <v>4.1980020168126631E-2</v>
      </c>
      <c r="AW43" s="194">
        <v>5.3824656145440297E-2</v>
      </c>
      <c r="AX43" s="194">
        <v>6.910438491177695E-2</v>
      </c>
      <c r="AY43" s="194">
        <v>5.1011978279569048E-2</v>
      </c>
      <c r="AZ43" s="194">
        <v>-4.0000000000000001E-3</v>
      </c>
      <c r="BA43" s="194">
        <v>2.5999999999999999E-2</v>
      </c>
      <c r="BB43" s="194">
        <v>4.2999999999999997E-2</v>
      </c>
      <c r="BC43" s="194">
        <v>1.4999999999999999E-2</v>
      </c>
      <c r="BD43" s="194">
        <v>-6.0000000000000001E-3</v>
      </c>
      <c r="BE43" s="194">
        <v>1E-3</v>
      </c>
      <c r="BF43" s="194">
        <v>1.4045899370713801E-3</v>
      </c>
      <c r="BG43" s="194">
        <v>2.8184437820069963E-2</v>
      </c>
      <c r="BI43" s="539"/>
      <c r="BJ43" s="539"/>
      <c r="BK43" s="539">
        <v>4.3999999999999997E-2</v>
      </c>
      <c r="BL43" s="539">
        <v>3.8883613016061025E-2</v>
      </c>
      <c r="BM43" s="539">
        <v>-1E-3</v>
      </c>
      <c r="BN43" s="539">
        <v>-1.4E-2</v>
      </c>
      <c r="BO43" s="539">
        <v>5.0000000000000001E-3</v>
      </c>
      <c r="BP43" s="539">
        <v>0</v>
      </c>
      <c r="BQ43" s="539">
        <v>-5.5E-2</v>
      </c>
      <c r="BR43" s="539">
        <v>-2.105948979085881E-2</v>
      </c>
      <c r="BS43" s="539">
        <v>-2.6332255428653029E-2</v>
      </c>
      <c r="BT43" s="539">
        <v>2.0021389936142109E-2</v>
      </c>
      <c r="BU43" s="539">
        <v>1.7999999999999999E-2</v>
      </c>
      <c r="BV43" s="539">
        <v>0.01</v>
      </c>
      <c r="BW43" s="539">
        <v>1.5488516174569922E-2</v>
      </c>
    </row>
    <row r="44" spans="1:75" s="241" customFormat="1">
      <c r="A44" s="541" t="s">
        <v>175</v>
      </c>
      <c r="B44" s="542"/>
      <c r="C44" s="542"/>
      <c r="D44" s="542"/>
      <c r="E44" s="542"/>
      <c r="F44" s="542">
        <v>0.08</v>
      </c>
      <c r="G44" s="542">
        <v>7.3999999999999996E-2</v>
      </c>
      <c r="H44" s="542">
        <v>0.1</v>
      </c>
      <c r="I44" s="542">
        <v>6.9000000000000006E-2</v>
      </c>
      <c r="J44" s="542">
        <v>7.0000000000000007E-2</v>
      </c>
      <c r="K44" s="542">
        <v>7.5999999999999998E-2</v>
      </c>
      <c r="L44" s="542">
        <v>4.5329115570530654E-2</v>
      </c>
      <c r="M44" s="542">
        <v>5.6000000000000001E-2</v>
      </c>
      <c r="N44" s="542">
        <v>6.6686755510727114E-2</v>
      </c>
      <c r="O44" s="542">
        <v>6.4404986421550792E-2</v>
      </c>
      <c r="P44" s="542">
        <v>6.2E-2</v>
      </c>
      <c r="Q44" s="542">
        <v>1.8006459384339202E-2</v>
      </c>
      <c r="R44" s="542">
        <v>2.5000000000000001E-2</v>
      </c>
      <c r="S44" s="542">
        <v>3.4000000000000002E-2</v>
      </c>
      <c r="T44" s="542">
        <v>4.2000000000000003E-2</v>
      </c>
      <c r="U44" s="542">
        <v>5.8999999999999997E-2</v>
      </c>
      <c r="V44" s="542">
        <v>3.0000000000000001E-3</v>
      </c>
      <c r="W44" s="542">
        <v>8.9999999999999993E-3</v>
      </c>
      <c r="X44" s="542">
        <v>2.1999999999999999E-2</v>
      </c>
      <c r="Y44" s="542">
        <v>4.5999999999999999E-2</v>
      </c>
      <c r="Z44" s="542">
        <v>5.5E-2</v>
      </c>
      <c r="AA44" s="542">
        <v>0.02</v>
      </c>
      <c r="AB44" s="542">
        <v>-3.0000000000000001E-3</v>
      </c>
      <c r="AC44" s="542">
        <v>2.1000000000000001E-2</v>
      </c>
      <c r="AD44" s="542">
        <v>1.2E-2</v>
      </c>
      <c r="AE44" s="542">
        <v>2E-3</v>
      </c>
      <c r="AF44" s="542">
        <v>1.4999999999999999E-2</v>
      </c>
      <c r="AG44" s="542">
        <v>-1.9E-2</v>
      </c>
      <c r="AH44" s="542">
        <v>0.02</v>
      </c>
      <c r="AI44" s="543">
        <v>0.24199999999999999</v>
      </c>
      <c r="AJ44" s="543">
        <v>9.1999999999999998E-2</v>
      </c>
      <c r="AK44" s="543">
        <v>0.13200000000000001</v>
      </c>
      <c r="AL44" s="543">
        <v>0.11600000000000001</v>
      </c>
      <c r="AM44" s="543">
        <v>-7.9000000000000001E-2</v>
      </c>
      <c r="AN44" s="543">
        <v>4.7164267051729158E-2</v>
      </c>
      <c r="AO44" s="543">
        <v>0.10362571056018588</v>
      </c>
      <c r="AP44" s="528">
        <v>9.3967352991867203E-2</v>
      </c>
      <c r="AQ44" s="528">
        <v>8.5914449527995762E-2</v>
      </c>
      <c r="AR44" s="528">
        <v>4.6012294851780489E-2</v>
      </c>
      <c r="AS44" s="528">
        <v>-5.2435655636285938E-3</v>
      </c>
      <c r="AT44" s="528">
        <v>-2.6921577124526919E-2</v>
      </c>
      <c r="AU44" s="528">
        <v>1.75988464125032E-4</v>
      </c>
      <c r="AV44" s="528">
        <v>3.6432455218586401E-2</v>
      </c>
      <c r="AW44" s="528">
        <v>7.4784670650669627E-2</v>
      </c>
      <c r="AX44" s="528">
        <v>0.10568570415833856</v>
      </c>
      <c r="AY44" s="528">
        <v>9.0806189068700194E-2</v>
      </c>
      <c r="AZ44" s="528">
        <v>9.9000000000000005E-2</v>
      </c>
      <c r="BA44" s="528">
        <v>8.5000000000000006E-2</v>
      </c>
      <c r="BB44" s="528">
        <v>7.8E-2</v>
      </c>
      <c r="BC44" s="528">
        <v>0.107</v>
      </c>
      <c r="BD44" s="528">
        <v>0.111</v>
      </c>
      <c r="BE44" s="528">
        <v>7.9000000000000001E-2</v>
      </c>
      <c r="BF44" s="194">
        <v>6.6445301751442101E-2</v>
      </c>
      <c r="BG44" s="194">
        <v>3.622291796011945E-2</v>
      </c>
      <c r="BI44" s="542"/>
      <c r="BJ44" s="542"/>
      <c r="BK44" s="542">
        <v>0.06</v>
      </c>
      <c r="BL44" s="542">
        <v>5.0415117882245619E-2</v>
      </c>
      <c r="BM44" s="542">
        <v>0.04</v>
      </c>
      <c r="BN44" s="542">
        <v>2.3E-2</v>
      </c>
      <c r="BO44" s="542">
        <v>8.0000000000000002E-3</v>
      </c>
      <c r="BP44" s="542">
        <v>1E-3</v>
      </c>
      <c r="BQ44" s="542">
        <v>0.11600000000000001</v>
      </c>
      <c r="BR44" s="542">
        <v>4.6501724328636085E-2</v>
      </c>
      <c r="BS44" s="542">
        <v>5.0330680711258458E-2</v>
      </c>
      <c r="BT44" s="542">
        <v>2.5814581305734885E-2</v>
      </c>
      <c r="BU44" s="542">
        <v>0.106</v>
      </c>
      <c r="BV44" s="542">
        <v>9.2999999999999999E-2</v>
      </c>
      <c r="BW44" s="542">
        <v>5.0379935298449752E-2</v>
      </c>
    </row>
    <row r="45" spans="1:75" s="241" customFormat="1">
      <c r="A45" s="544" t="s">
        <v>136</v>
      </c>
      <c r="AN45" s="545"/>
      <c r="AO45" s="545"/>
      <c r="AP45" s="546"/>
      <c r="AQ45" s="546"/>
      <c r="AR45" s="546"/>
      <c r="AS45" s="546"/>
      <c r="AT45" s="546"/>
      <c r="AU45" s="546"/>
      <c r="AV45" s="546"/>
      <c r="AW45" s="546"/>
      <c r="AX45" s="546"/>
      <c r="AY45" s="546"/>
      <c r="AZ45" s="546"/>
      <c r="BA45" s="546"/>
      <c r="BB45" s="546"/>
      <c r="BC45" s="546"/>
      <c r="BD45" s="546"/>
      <c r="BE45" s="546"/>
      <c r="BF45" s="547"/>
      <c r="BG45" s="547"/>
    </row>
    <row r="46" spans="1:75" s="241" customFormat="1">
      <c r="A46" s="548"/>
      <c r="B46" s="548"/>
      <c r="C46" s="548"/>
      <c r="D46" s="548"/>
      <c r="E46" s="548"/>
      <c r="F46" s="548"/>
      <c r="G46" s="548"/>
      <c r="H46" s="548"/>
      <c r="I46" s="548"/>
      <c r="J46" s="548"/>
      <c r="K46" s="548"/>
      <c r="L46" s="548"/>
      <c r="M46" s="548"/>
      <c r="N46" s="548"/>
      <c r="O46" s="548"/>
      <c r="P46" s="548"/>
      <c r="Q46" s="548"/>
      <c r="R46" s="548"/>
      <c r="S46" s="548"/>
      <c r="T46" s="548"/>
      <c r="U46" s="548"/>
      <c r="V46" s="548"/>
      <c r="W46" s="548"/>
      <c r="X46" s="548"/>
      <c r="Y46" s="548"/>
      <c r="Z46" s="548"/>
      <c r="AA46" s="548"/>
      <c r="AB46" s="548"/>
      <c r="AC46" s="548"/>
      <c r="AD46" s="548"/>
      <c r="AE46" s="548"/>
      <c r="AF46" s="548"/>
      <c r="AG46" s="548"/>
      <c r="AH46" s="548"/>
      <c r="AI46" s="548"/>
      <c r="AJ46" s="548"/>
      <c r="AK46" s="548"/>
      <c r="AL46" s="548"/>
      <c r="AM46" s="548"/>
      <c r="AN46" s="549"/>
      <c r="AO46" s="549"/>
      <c r="AP46" s="550"/>
      <c r="AQ46" s="550"/>
      <c r="AR46" s="550"/>
      <c r="AS46" s="550"/>
      <c r="AT46" s="550"/>
      <c r="AU46" s="550"/>
      <c r="AV46" s="550"/>
      <c r="AW46" s="550"/>
      <c r="AX46" s="550"/>
      <c r="AY46" s="550"/>
      <c r="AZ46" s="550"/>
      <c r="BA46" s="550"/>
      <c r="BB46" s="550"/>
      <c r="BC46" s="550"/>
      <c r="BD46" s="550"/>
      <c r="BE46" s="550"/>
      <c r="BF46" s="546"/>
      <c r="BG46" s="546"/>
      <c r="BI46" s="548"/>
      <c r="BJ46" s="548"/>
      <c r="BK46" s="548"/>
      <c r="BL46" s="548"/>
      <c r="BM46" s="548"/>
      <c r="BN46" s="548"/>
      <c r="BO46" s="548"/>
      <c r="BP46" s="548"/>
      <c r="BQ46" s="548"/>
      <c r="BR46" s="548"/>
      <c r="BS46" s="548"/>
      <c r="BT46" s="548"/>
      <c r="BU46" s="548"/>
      <c r="BV46" s="548"/>
      <c r="BW46" s="548"/>
    </row>
    <row r="47" spans="1:75" s="556" customFormat="1">
      <c r="A47" s="551" t="s">
        <v>137</v>
      </c>
      <c r="B47" s="552"/>
      <c r="C47" s="552"/>
      <c r="D47" s="552"/>
      <c r="E47" s="552"/>
      <c r="F47" s="552">
        <v>8.8999999999999996E-2</v>
      </c>
      <c r="G47" s="552">
        <v>6.4000000000000001E-2</v>
      </c>
      <c r="H47" s="552">
        <v>0.13151956486182503</v>
      </c>
      <c r="I47" s="552">
        <v>0.11126280059785487</v>
      </c>
      <c r="J47" s="552">
        <v>0.13560952332635567</v>
      </c>
      <c r="K47" s="552">
        <v>0.14015282401447871</v>
      </c>
      <c r="L47" s="552">
        <v>8.8542531045079587E-2</v>
      </c>
      <c r="M47" s="552">
        <v>7.5999999999999998E-2</v>
      </c>
      <c r="N47" s="552">
        <v>0.14677240215307119</v>
      </c>
      <c r="O47" s="552">
        <v>8.3468312574730419E-2</v>
      </c>
      <c r="P47" s="552">
        <v>8.3000000000000004E-2</v>
      </c>
      <c r="Q47" s="552">
        <v>6.0935792218599349E-2</v>
      </c>
      <c r="R47" s="552">
        <v>5.5E-2</v>
      </c>
      <c r="S47" s="552">
        <v>4.9000000000000002E-2</v>
      </c>
      <c r="T47" s="552">
        <v>4.2999999999999997E-2</v>
      </c>
      <c r="U47" s="552">
        <v>1.6E-2</v>
      </c>
      <c r="V47" s="552">
        <v>-1.7999999999999999E-2</v>
      </c>
      <c r="W47" s="552">
        <v>2.1000000000000001E-2</v>
      </c>
      <c r="X47" s="552">
        <v>5.0000000000000001E-3</v>
      </c>
      <c r="Y47" s="552">
        <v>5.3999999999999999E-2</v>
      </c>
      <c r="Z47" s="552">
        <v>6.7000000000000004E-2</v>
      </c>
      <c r="AA47" s="552">
        <v>3.6999999999999998E-2</v>
      </c>
      <c r="AB47" s="552">
        <v>-8.0000000000000002E-3</v>
      </c>
      <c r="AC47" s="552">
        <v>1.7999999999999999E-2</v>
      </c>
      <c r="AD47" s="553">
        <v>0.04</v>
      </c>
      <c r="AE47" s="553">
        <v>-2E-3</v>
      </c>
      <c r="AF47" s="553">
        <v>-1.2E-2</v>
      </c>
      <c r="AG47" s="553">
        <v>-4.2999999999999997E-2</v>
      </c>
      <c r="AH47" s="553">
        <v>3.2000000000000001E-2</v>
      </c>
      <c r="AI47" s="554">
        <v>0.1</v>
      </c>
      <c r="AJ47" s="555">
        <v>2.7E-2</v>
      </c>
      <c r="AK47" s="554">
        <v>4.2999999999999997E-2</v>
      </c>
      <c r="AL47" s="554">
        <v>1.9E-2</v>
      </c>
      <c r="AM47" s="555">
        <v>-2.3E-2</v>
      </c>
      <c r="AN47" s="555">
        <v>4.1656312738650891E-2</v>
      </c>
      <c r="AO47" s="555">
        <v>7.9324013278215588E-2</v>
      </c>
      <c r="AP47" s="530">
        <v>8.6244137337248894E-2</v>
      </c>
      <c r="AQ47" s="530">
        <v>2.5292370503725348E-2</v>
      </c>
      <c r="AR47" s="530">
        <v>2.296413872402181E-2</v>
      </c>
      <c r="AS47" s="530">
        <v>-4.4801316246556588E-3</v>
      </c>
      <c r="AT47" s="530">
        <v>-4.9104382640697608E-2</v>
      </c>
      <c r="AU47" s="530">
        <v>4.0951798775894943E-2</v>
      </c>
      <c r="AV47" s="530">
        <v>8.6857008269137337E-2</v>
      </c>
      <c r="AW47" s="530">
        <v>0.12101666290710344</v>
      </c>
      <c r="AX47" s="530">
        <v>0.16842296264013368</v>
      </c>
      <c r="AY47" s="530">
        <v>0.12771960666910598</v>
      </c>
      <c r="AZ47" s="530">
        <v>7.4999999999999997E-2</v>
      </c>
      <c r="BA47" s="530">
        <v>9.5000000000000001E-2</v>
      </c>
      <c r="BB47" s="530">
        <v>0.10299999999999999</v>
      </c>
      <c r="BC47" s="530">
        <v>0.113</v>
      </c>
      <c r="BD47" s="530">
        <v>0.105</v>
      </c>
      <c r="BE47" s="530">
        <v>7.9000000000000001E-2</v>
      </c>
      <c r="BF47" s="531">
        <v>6.7322833113517805E-2</v>
      </c>
      <c r="BG47" s="531">
        <v>6.2325884323896963E-2</v>
      </c>
      <c r="BI47" s="557"/>
      <c r="BJ47" s="557">
        <v>0.1</v>
      </c>
      <c r="BK47" s="557">
        <v>0.106</v>
      </c>
      <c r="BL47" s="557">
        <v>8.9564529810441718E-2</v>
      </c>
      <c r="BM47" s="557">
        <v>3.9E-2</v>
      </c>
      <c r="BN47" s="557">
        <v>3.9E-2</v>
      </c>
      <c r="BO47" s="557">
        <v>1.2999999999999999E-2</v>
      </c>
      <c r="BP47" s="551">
        <v>-7.0000000000000001E-3</v>
      </c>
      <c r="BQ47" s="551">
        <v>5.0999999999999997E-2</v>
      </c>
      <c r="BR47" s="551">
        <v>3.0759212321534557E-2</v>
      </c>
      <c r="BS47" s="551">
        <v>3.0009225960491381E-2</v>
      </c>
      <c r="BT47" s="551">
        <v>5.2494515898267258E-2</v>
      </c>
      <c r="BU47" s="551">
        <v>0.114</v>
      </c>
      <c r="BV47" s="551">
        <v>9.6000000000000002E-2</v>
      </c>
      <c r="BW47" s="551">
        <v>6.4768404394865087E-2</v>
      </c>
    </row>
    <row r="48" spans="1:75" s="241" customFormat="1">
      <c r="A48" s="538" t="s">
        <v>134</v>
      </c>
      <c r="B48" s="539"/>
      <c r="C48" s="539"/>
      <c r="D48" s="539"/>
      <c r="E48" s="539"/>
      <c r="F48" s="539">
        <v>8.0000000000000002E-3</v>
      </c>
      <c r="G48" s="539">
        <v>-0.01</v>
      </c>
      <c r="H48" s="539">
        <v>2.8698630090525201E-2</v>
      </c>
      <c r="I48" s="539">
        <v>3.9448043113745834E-2</v>
      </c>
      <c r="J48" s="539">
        <v>6.1152700343040003E-2</v>
      </c>
      <c r="K48" s="539">
        <v>5.8999999999999997E-2</v>
      </c>
      <c r="L48" s="539">
        <v>4.0343371785618753E-2</v>
      </c>
      <c r="M48" s="539">
        <v>1.7999999999999999E-2</v>
      </c>
      <c r="N48" s="539">
        <v>7.4994933445246215E-2</v>
      </c>
      <c r="O48" s="539">
        <v>1.6607387688992725E-2</v>
      </c>
      <c r="P48" s="539">
        <v>1.9E-2</v>
      </c>
      <c r="Q48" s="539">
        <v>4.1555194288746877E-2</v>
      </c>
      <c r="R48" s="539">
        <v>2.8000000000000001E-2</v>
      </c>
      <c r="S48" s="539">
        <v>1.2999999999999999E-2</v>
      </c>
      <c r="T48" s="539">
        <v>0</v>
      </c>
      <c r="U48" s="539">
        <v>-4.2000000000000003E-2</v>
      </c>
      <c r="V48" s="539">
        <v>-2.1999999999999999E-2</v>
      </c>
      <c r="W48" s="539">
        <v>-2.8000000000000001E-2</v>
      </c>
      <c r="X48" s="539">
        <v>-1.7000000000000001E-2</v>
      </c>
      <c r="Y48" s="539">
        <v>8.9999999999999993E-3</v>
      </c>
      <c r="Z48" s="539">
        <v>1.2999999999999999E-2</v>
      </c>
      <c r="AA48" s="539">
        <v>1.4999999999999999E-2</v>
      </c>
      <c r="AB48" s="539">
        <v>-7.0000000000000001E-3</v>
      </c>
      <c r="AC48" s="539">
        <v>-6.0000000000000001E-3</v>
      </c>
      <c r="AD48" s="539">
        <v>1.7000000000000001E-2</v>
      </c>
      <c r="AE48" s="539">
        <v>-1.4E-2</v>
      </c>
      <c r="AF48" s="539">
        <v>-3.3000000000000002E-2</v>
      </c>
      <c r="AG48" s="539">
        <v>-3.1E-2</v>
      </c>
      <c r="AH48" s="539">
        <v>4.0000000000000001E-3</v>
      </c>
      <c r="AI48" s="540">
        <v>-0.108</v>
      </c>
      <c r="AJ48" s="540">
        <v>-5.6000000000000001E-2</v>
      </c>
      <c r="AK48" s="540">
        <v>-7.3999999999999996E-2</v>
      </c>
      <c r="AL48" s="540">
        <v>-8.1000000000000003E-2</v>
      </c>
      <c r="AM48" s="540">
        <v>5.3999999999999999E-2</v>
      </c>
      <c r="AN48" s="540">
        <v>-3.6999492749196783E-3</v>
      </c>
      <c r="AO48" s="540">
        <v>-2.3199159750712628E-2</v>
      </c>
      <c r="AP48" s="194">
        <v>-9.5540437407690693E-3</v>
      </c>
      <c r="AQ48" s="194">
        <v>-6.0993464252099505E-2</v>
      </c>
      <c r="AR48" s="194">
        <v>-3.1456523464621466E-2</v>
      </c>
      <c r="AS48" s="194">
        <v>-9.4071820505647885E-4</v>
      </c>
      <c r="AT48" s="194">
        <v>-3.1574407667549376E-2</v>
      </c>
      <c r="AU48" s="194">
        <v>3.1618253529460238E-2</v>
      </c>
      <c r="AV48" s="194">
        <v>3.8759748078048162E-2</v>
      </c>
      <c r="AW48" s="194">
        <v>2.4968376957776872E-2</v>
      </c>
      <c r="AX48" s="194">
        <v>4.3576540814841636E-2</v>
      </c>
      <c r="AY48" s="194">
        <v>1.7416162511533662E-2</v>
      </c>
      <c r="AZ48" s="194">
        <v>-8.9999999999999993E-3</v>
      </c>
      <c r="BA48" s="194">
        <v>1.7999999999999999E-2</v>
      </c>
      <c r="BB48" s="194">
        <v>2.5000000000000001E-2</v>
      </c>
      <c r="BC48" s="194">
        <v>1.9E-2</v>
      </c>
      <c r="BD48" s="194">
        <v>1.0999999999999999E-2</v>
      </c>
      <c r="BE48" s="194">
        <v>1.2E-2</v>
      </c>
      <c r="BF48" s="194">
        <v>8.0696979528000999E-3</v>
      </c>
      <c r="BG48" s="194">
        <v>2.3628017591907691E-2</v>
      </c>
      <c r="BI48" s="539"/>
      <c r="BJ48" s="539">
        <v>1.7999999999999999E-2</v>
      </c>
      <c r="BK48" s="539">
        <v>4.2999999999999997E-2</v>
      </c>
      <c r="BL48" s="539">
        <v>3.6648227653910181E-2</v>
      </c>
      <c r="BM48" s="539">
        <v>-2E-3</v>
      </c>
      <c r="BN48" s="539">
        <v>-2E-3</v>
      </c>
      <c r="BO48" s="539">
        <v>4.0000000000000001E-3</v>
      </c>
      <c r="BP48" s="539">
        <v>-1.6E-2</v>
      </c>
      <c r="BQ48" s="539">
        <v>-5.8000000000000003E-2</v>
      </c>
      <c r="BR48" s="539">
        <v>-1.4901864810816123E-2</v>
      </c>
      <c r="BS48" s="539">
        <v>-2.5821098833351264E-2</v>
      </c>
      <c r="BT48" s="539">
        <v>1.6313709724105063E-2</v>
      </c>
      <c r="BU48" s="539">
        <v>1.7000000000000001E-2</v>
      </c>
      <c r="BV48" s="539">
        <v>1.6E-2</v>
      </c>
      <c r="BW48" s="539">
        <v>1.6058553318800906E-2</v>
      </c>
    </row>
    <row r="49" spans="1:75" s="241" customFormat="1">
      <c r="A49" s="541" t="s">
        <v>135</v>
      </c>
      <c r="B49" s="542"/>
      <c r="C49" s="542"/>
      <c r="D49" s="542"/>
      <c r="E49" s="542"/>
      <c r="F49" s="542">
        <v>0.08</v>
      </c>
      <c r="G49" s="542">
        <v>7.3999999999999996E-2</v>
      </c>
      <c r="H49" s="542">
        <v>9.9952436762020147E-2</v>
      </c>
      <c r="I49" s="542">
        <v>6.9000000000000006E-2</v>
      </c>
      <c r="J49" s="542">
        <v>7.0000000000000007E-2</v>
      </c>
      <c r="K49" s="542">
        <v>7.6999999999999999E-2</v>
      </c>
      <c r="L49" s="542">
        <v>4.6330048872934348E-2</v>
      </c>
      <c r="M49" s="542">
        <v>5.6000000000000001E-2</v>
      </c>
      <c r="N49" s="542">
        <v>6.6770053025073883E-2</v>
      </c>
      <c r="O49" s="542">
        <v>6.5768678936840796E-2</v>
      </c>
      <c r="P49" s="542">
        <v>6.3E-2</v>
      </c>
      <c r="Q49" s="542">
        <v>1.8607365251619656E-2</v>
      </c>
      <c r="R49" s="542">
        <v>2.5999999999999999E-2</v>
      </c>
      <c r="S49" s="542">
        <v>3.5999999999999997E-2</v>
      </c>
      <c r="T49" s="542">
        <v>4.2000000000000003E-2</v>
      </c>
      <c r="U49" s="542">
        <v>0.06</v>
      </c>
      <c r="V49" s="542">
        <v>3.0000000000000001E-3</v>
      </c>
      <c r="W49" s="542">
        <v>8.0000000000000002E-3</v>
      </c>
      <c r="X49" s="542">
        <v>2.3E-2</v>
      </c>
      <c r="Y49" s="542">
        <v>4.4999999999999998E-2</v>
      </c>
      <c r="Z49" s="542">
        <v>5.3999999999999999E-2</v>
      </c>
      <c r="AA49" s="542">
        <v>2.1000000000000001E-2</v>
      </c>
      <c r="AB49" s="542">
        <v>-1E-3</v>
      </c>
      <c r="AC49" s="542">
        <v>2.4E-2</v>
      </c>
      <c r="AD49" s="542">
        <v>2.1999999999999999E-2</v>
      </c>
      <c r="AE49" s="542">
        <v>1.2E-2</v>
      </c>
      <c r="AF49" s="542">
        <v>2.1000000000000001E-2</v>
      </c>
      <c r="AG49" s="542">
        <v>-1.2E-2</v>
      </c>
      <c r="AH49" s="542">
        <v>2.8000000000000001E-2</v>
      </c>
      <c r="AI49" s="543">
        <v>0.23200000000000001</v>
      </c>
      <c r="AJ49" s="543">
        <v>8.7999999999999995E-2</v>
      </c>
      <c r="AK49" s="543">
        <v>0.126</v>
      </c>
      <c r="AL49" s="543">
        <v>0.109</v>
      </c>
      <c r="AM49" s="543">
        <v>-7.2999999999999995E-2</v>
      </c>
      <c r="AN49" s="543">
        <v>4.5524701098390352E-2</v>
      </c>
      <c r="AO49" s="543">
        <v>0.1049581130609627</v>
      </c>
      <c r="AP49" s="528">
        <v>9.6722269875111302E-2</v>
      </c>
      <c r="AQ49" s="528">
        <v>9.1890558234613451E-2</v>
      </c>
      <c r="AR49" s="528">
        <v>5.6188145919183752E-2</v>
      </c>
      <c r="AS49" s="528">
        <v>-3.5427461453941822E-3</v>
      </c>
      <c r="AT49" s="528">
        <v>-1.8101519736717586E-2</v>
      </c>
      <c r="AU49" s="528">
        <v>9.0474797382675831E-3</v>
      </c>
      <c r="AV49" s="528">
        <v>4.6302583711084644E-2</v>
      </c>
      <c r="AW49" s="528">
        <v>9.3708535900794088E-2</v>
      </c>
      <c r="AX49" s="528">
        <v>0.11963321993402598</v>
      </c>
      <c r="AY49" s="528">
        <v>0.10841526626162867</v>
      </c>
      <c r="AZ49" s="528">
        <v>8.4000000000000005E-2</v>
      </c>
      <c r="BA49" s="528">
        <v>7.4999999999999997E-2</v>
      </c>
      <c r="BB49" s="528">
        <v>7.5999999999999998E-2</v>
      </c>
      <c r="BC49" s="528">
        <v>9.1999999999999998E-2</v>
      </c>
      <c r="BD49" s="528">
        <v>9.2999999999999999E-2</v>
      </c>
      <c r="BE49" s="528">
        <v>6.7000000000000004E-2</v>
      </c>
      <c r="BF49" s="194">
        <v>5.8778807934659401E-2</v>
      </c>
      <c r="BG49" s="194">
        <v>3.7804618540069113E-2</v>
      </c>
      <c r="BI49" s="542"/>
      <c r="BJ49" s="542">
        <v>8.1000000000000003E-2</v>
      </c>
      <c r="BK49" s="542">
        <v>0.06</v>
      </c>
      <c r="BL49" s="542">
        <v>5.104557239854568E-2</v>
      </c>
      <c r="BM49" s="542">
        <v>4.1000000000000002E-2</v>
      </c>
      <c r="BN49" s="542">
        <v>4.1000000000000002E-2</v>
      </c>
      <c r="BO49" s="542">
        <v>8.9999999999999993E-3</v>
      </c>
      <c r="BP49" s="542">
        <v>8.9999999999999993E-3</v>
      </c>
      <c r="BQ49" s="542">
        <v>0.11600000000000001</v>
      </c>
      <c r="BR49" s="542">
        <v>4.6351805471219976E-2</v>
      </c>
      <c r="BS49" s="542">
        <v>5.7310135465859391E-2</v>
      </c>
      <c r="BT49" s="542">
        <v>3.5600037496280601E-2</v>
      </c>
      <c r="BU49" s="542">
        <v>9.5000000000000001E-2</v>
      </c>
      <c r="BV49" s="542">
        <v>7.8E-2</v>
      </c>
      <c r="BW49" s="542">
        <v>4.7940003966268518E-2</v>
      </c>
    </row>
    <row r="50" spans="1:75" s="241" customFormat="1">
      <c r="A50" s="558"/>
      <c r="B50" s="558"/>
      <c r="C50" s="558"/>
      <c r="D50" s="558"/>
      <c r="E50" s="558"/>
      <c r="F50" s="558"/>
      <c r="G50" s="558"/>
      <c r="H50" s="558"/>
      <c r="I50" s="558"/>
      <c r="J50" s="558"/>
      <c r="K50" s="558"/>
      <c r="L50" s="558"/>
      <c r="M50" s="558"/>
      <c r="N50" s="558"/>
      <c r="O50" s="558"/>
      <c r="P50" s="558"/>
      <c r="Q50" s="558"/>
      <c r="R50" s="558"/>
      <c r="S50" s="558"/>
      <c r="T50" s="558"/>
      <c r="U50" s="558"/>
      <c r="V50" s="558"/>
      <c r="W50" s="558"/>
      <c r="X50" s="558"/>
      <c r="Y50" s="558"/>
      <c r="Z50" s="558"/>
      <c r="AA50" s="558"/>
      <c r="AB50" s="558"/>
      <c r="AC50" s="558"/>
      <c r="AD50" s="558"/>
      <c r="AE50" s="558"/>
      <c r="AF50" s="558"/>
      <c r="AG50" s="558"/>
      <c r="AH50" s="558"/>
      <c r="AI50" s="558"/>
      <c r="AJ50" s="558"/>
      <c r="AK50" s="558"/>
      <c r="AL50" s="558"/>
      <c r="AM50" s="558"/>
      <c r="AN50" s="559"/>
      <c r="AO50" s="559"/>
      <c r="AP50" s="560"/>
      <c r="AQ50" s="560"/>
      <c r="AR50" s="560"/>
      <c r="AS50" s="560"/>
      <c r="AT50" s="560"/>
      <c r="AU50" s="560"/>
      <c r="AV50" s="560"/>
      <c r="AW50" s="560"/>
      <c r="AX50" s="560"/>
      <c r="AY50" s="560"/>
      <c r="AZ50" s="560"/>
      <c r="BA50" s="560"/>
      <c r="BB50" s="560"/>
      <c r="BC50" s="560"/>
      <c r="BD50" s="550"/>
      <c r="BE50" s="550"/>
      <c r="BF50" s="547"/>
      <c r="BG50" s="547"/>
      <c r="BI50" s="548"/>
      <c r="BJ50" s="548"/>
      <c r="BK50" s="548"/>
      <c r="BL50" s="548"/>
      <c r="BM50" s="548"/>
      <c r="BN50" s="548"/>
      <c r="BO50" s="548"/>
      <c r="BP50" s="548"/>
      <c r="BQ50" s="548"/>
      <c r="BR50" s="548"/>
      <c r="BS50" s="548"/>
      <c r="BT50" s="548"/>
      <c r="BU50" s="548"/>
      <c r="BV50" s="548"/>
      <c r="BW50" s="548"/>
    </row>
    <row r="51" spans="1:75" s="556" customFormat="1">
      <c r="A51" s="551" t="s">
        <v>327</v>
      </c>
      <c r="B51" s="561"/>
      <c r="C51" s="561"/>
      <c r="D51" s="561"/>
      <c r="E51" s="561"/>
      <c r="F51" s="561"/>
      <c r="G51" s="561"/>
      <c r="H51" s="552"/>
      <c r="I51" s="552"/>
      <c r="J51" s="552"/>
      <c r="K51" s="552">
        <v>0.71290703058454818</v>
      </c>
      <c r="L51" s="552">
        <v>0.13588387923416656</v>
      </c>
      <c r="M51" s="552">
        <v>0.14499999999999999</v>
      </c>
      <c r="N51" s="552">
        <v>0.28038816482725992</v>
      </c>
      <c r="O51" s="552">
        <v>0.17103104277234848</v>
      </c>
      <c r="P51" s="552">
        <v>0.14699999999999999</v>
      </c>
      <c r="Q51" s="552">
        <v>7.7123163129264594E-2</v>
      </c>
      <c r="R51" s="552">
        <v>7.9000000000000001E-2</v>
      </c>
      <c r="S51" s="552">
        <v>3.5000000000000003E-2</v>
      </c>
      <c r="T51" s="552">
        <v>4.3999999999999997E-2</v>
      </c>
      <c r="U51" s="552">
        <v>6.0999999999999999E-2</v>
      </c>
      <c r="V51" s="552">
        <v>8.9999999999999993E-3</v>
      </c>
      <c r="W51" s="552">
        <v>4.0000000000000001E-3</v>
      </c>
      <c r="X51" s="552">
        <v>0.05</v>
      </c>
      <c r="Y51" s="552">
        <v>1.4E-2</v>
      </c>
      <c r="Z51" s="552">
        <v>-0.04</v>
      </c>
      <c r="AA51" s="552">
        <v>5.0000000000000001E-3</v>
      </c>
      <c r="AB51" s="552">
        <v>2.9000000000000001E-2</v>
      </c>
      <c r="AC51" s="552">
        <v>7.5999999999999998E-2</v>
      </c>
      <c r="AD51" s="553">
        <v>0.218</v>
      </c>
      <c r="AE51" s="553">
        <v>0.158</v>
      </c>
      <c r="AF51" s="553">
        <v>9.2999999999999999E-2</v>
      </c>
      <c r="AG51" s="553">
        <v>4.7E-2</v>
      </c>
      <c r="AH51" s="553">
        <v>0.124</v>
      </c>
      <c r="AI51" s="554">
        <v>0.11600000000000001</v>
      </c>
      <c r="AJ51" s="555">
        <v>5.6000000000000001E-2</v>
      </c>
      <c r="AK51" s="554">
        <v>6.0000000000000001E-3</v>
      </c>
      <c r="AL51" s="554">
        <v>-0.05</v>
      </c>
      <c r="AM51" s="554">
        <v>-5.7000000000000002E-2</v>
      </c>
      <c r="AN51" s="554">
        <v>-4.0312032450755875E-2</v>
      </c>
      <c r="AO51" s="554">
        <v>-2.8296255541938042E-2</v>
      </c>
      <c r="AP51" s="562">
        <v>-1.1015161392544659E-3</v>
      </c>
      <c r="AQ51" s="562">
        <v>2.904068841441676E-2</v>
      </c>
      <c r="AR51" s="562">
        <v>-6.8158118484617725E-2</v>
      </c>
      <c r="AS51" s="530">
        <v>-6.1986673264846193E-2</v>
      </c>
      <c r="AT51" s="530">
        <v>-8.7307660065798265E-2</v>
      </c>
      <c r="AU51" s="530">
        <v>-9.0172124458317682E-2</v>
      </c>
      <c r="AV51" s="530">
        <v>4.0927955327015209E-2</v>
      </c>
      <c r="AW51" s="530">
        <v>0.21968893479641505</v>
      </c>
      <c r="AX51" s="530">
        <v>0.26764517808094568</v>
      </c>
      <c r="AY51" s="530">
        <v>0.27085390114290075</v>
      </c>
      <c r="AZ51" s="530">
        <v>0.21099999999999999</v>
      </c>
      <c r="BA51" s="530">
        <v>0.224</v>
      </c>
      <c r="BB51" s="530">
        <v>0.248</v>
      </c>
      <c r="BC51" s="530">
        <v>0.249</v>
      </c>
      <c r="BD51" s="530">
        <v>0.183</v>
      </c>
      <c r="BE51" s="530">
        <v>0.16400000000000001</v>
      </c>
      <c r="BF51" s="531">
        <v>0.14147866860104799</v>
      </c>
      <c r="BG51" s="531">
        <v>0.1344465211740109</v>
      </c>
      <c r="BI51" s="557"/>
      <c r="BJ51" s="557"/>
      <c r="BK51" s="557">
        <v>0.17199999999999999</v>
      </c>
      <c r="BL51" s="557">
        <v>0.15052071448275739</v>
      </c>
      <c r="BM51" s="557">
        <v>5.5E-2</v>
      </c>
      <c r="BN51" s="557">
        <v>5.5E-2</v>
      </c>
      <c r="BO51" s="557">
        <v>1.2E-2</v>
      </c>
      <c r="BP51" s="551">
        <v>0.11799999999999999</v>
      </c>
      <c r="BQ51" s="551">
        <v>9.5000000000000001E-2</v>
      </c>
      <c r="BR51" s="551">
        <v>-4.2883200007263422E-2</v>
      </c>
      <c r="BS51" s="551">
        <v>-3.586227269442277E-2</v>
      </c>
      <c r="BT51" s="551">
        <v>7.0380371013161191E-3</v>
      </c>
      <c r="BU51" s="551">
        <v>0.24199999999999999</v>
      </c>
      <c r="BV51" s="551">
        <v>0.20499999999999999</v>
      </c>
      <c r="BW51" s="551">
        <v>0.13788896353749336</v>
      </c>
    </row>
    <row r="52" spans="1:75" s="241" customFormat="1">
      <c r="A52" s="538" t="s">
        <v>134</v>
      </c>
      <c r="B52" s="563"/>
      <c r="C52" s="563"/>
      <c r="D52" s="563"/>
      <c r="E52" s="563"/>
      <c r="F52" s="563"/>
      <c r="G52" s="563"/>
      <c r="H52" s="539"/>
      <c r="I52" s="539"/>
      <c r="J52" s="539"/>
      <c r="K52" s="539">
        <v>0.62924397897307061</v>
      </c>
      <c r="L52" s="539">
        <v>0.13424670170498842</v>
      </c>
      <c r="M52" s="539">
        <v>4.7E-2</v>
      </c>
      <c r="N52" s="539">
        <v>0.14134066416325441</v>
      </c>
      <c r="O52" s="539">
        <v>8.3911904722071995E-2</v>
      </c>
      <c r="P52" s="539">
        <v>5.1999999999999998E-2</v>
      </c>
      <c r="Q52" s="539">
        <v>5.8888648095131169E-2</v>
      </c>
      <c r="R52" s="539">
        <v>5.1999999999999998E-2</v>
      </c>
      <c r="S52" s="539">
        <v>2.7E-2</v>
      </c>
      <c r="T52" s="539">
        <v>0.01</v>
      </c>
      <c r="U52" s="539">
        <v>-7.0000000000000001E-3</v>
      </c>
      <c r="V52" s="539">
        <v>2E-3</v>
      </c>
      <c r="W52" s="539">
        <v>-3.4000000000000002E-2</v>
      </c>
      <c r="X52" s="539">
        <v>6.0000000000000001E-3</v>
      </c>
      <c r="Y52" s="539">
        <v>-1.7000000000000001E-2</v>
      </c>
      <c r="Z52" s="539">
        <v>-5.3999999999999999E-2</v>
      </c>
      <c r="AA52" s="539">
        <v>0.01</v>
      </c>
      <c r="AB52" s="539">
        <v>3.5000000000000003E-2</v>
      </c>
      <c r="AC52" s="539">
        <v>4.7E-2</v>
      </c>
      <c r="AD52" s="539">
        <v>0.191</v>
      </c>
      <c r="AE52" s="539">
        <v>0.13600000000000001</v>
      </c>
      <c r="AF52" s="539">
        <v>5.7000000000000002E-2</v>
      </c>
      <c r="AG52" s="539">
        <v>5.2999999999999999E-2</v>
      </c>
      <c r="AH52" s="539">
        <v>9.6000000000000002E-2</v>
      </c>
      <c r="AI52" s="540">
        <v>-0.14000000000000001</v>
      </c>
      <c r="AJ52" s="540">
        <v>-5.8999999999999997E-2</v>
      </c>
      <c r="AK52" s="540">
        <v>-0.11600000000000001</v>
      </c>
      <c r="AL52" s="540">
        <v>-0.14699999999999999</v>
      </c>
      <c r="AM52" s="539">
        <v>7.6999999999999999E-2</v>
      </c>
      <c r="AN52" s="539">
        <v>-5.0456900128173499E-2</v>
      </c>
      <c r="AO52" s="539">
        <v>-6.287900317149242E-2</v>
      </c>
      <c r="AP52" s="564">
        <v>-3.6056941469647552E-2</v>
      </c>
      <c r="AQ52" s="564">
        <v>-3.0253533450925185E-2</v>
      </c>
      <c r="AR52" s="564">
        <v>-3.191816180683571E-2</v>
      </c>
      <c r="AS52" s="194">
        <v>-2.1898294750994585E-2</v>
      </c>
      <c r="AT52" s="194">
        <v>-2.5669577724012238E-2</v>
      </c>
      <c r="AU52" s="194">
        <v>-7.2710587867160781E-3</v>
      </c>
      <c r="AV52" s="194">
        <v>4.8762043949388545E-2</v>
      </c>
      <c r="AW52" s="194">
        <v>0.133596699050057</v>
      </c>
      <c r="AX52" s="194">
        <v>0.13244910638946639</v>
      </c>
      <c r="AY52" s="194">
        <v>0.13267071863653168</v>
      </c>
      <c r="AZ52" s="194">
        <v>9.0999999999999998E-2</v>
      </c>
      <c r="BA52" s="194">
        <v>9.1999999999999998E-2</v>
      </c>
      <c r="BB52" s="194">
        <v>0.11</v>
      </c>
      <c r="BC52" s="194">
        <v>7.0000000000000007E-2</v>
      </c>
      <c r="BD52" s="194">
        <v>2.1999999999999999E-2</v>
      </c>
      <c r="BE52" s="194">
        <v>0.06</v>
      </c>
      <c r="BF52" s="194">
        <v>5.59120954335319E-2</v>
      </c>
      <c r="BG52" s="194">
        <v>9.0654744101951623E-2</v>
      </c>
      <c r="BI52" s="539"/>
      <c r="BJ52" s="539"/>
      <c r="BK52" s="539">
        <v>0.11</v>
      </c>
      <c r="BL52" s="539">
        <v>7.678518638683185E-2</v>
      </c>
      <c r="BM52" s="539">
        <v>1.9E-2</v>
      </c>
      <c r="BN52" s="539">
        <v>1.9E-2</v>
      </c>
      <c r="BO52" s="539">
        <v>1.6E-2</v>
      </c>
      <c r="BP52" s="539">
        <v>0.1</v>
      </c>
      <c r="BQ52" s="539">
        <v>-3.9E-2</v>
      </c>
      <c r="BR52" s="539">
        <v>-5.0280729824835335E-2</v>
      </c>
      <c r="BS52" s="539">
        <v>-2.8018147911337166E-2</v>
      </c>
      <c r="BT52" s="539">
        <v>2.9333517806929166E-2</v>
      </c>
      <c r="BU52" s="539">
        <v>0.111</v>
      </c>
      <c r="BV52" s="539">
        <v>6.4000000000000001E-2</v>
      </c>
      <c r="BW52" s="539">
        <v>7.3942020417123278E-2</v>
      </c>
    </row>
    <row r="53" spans="1:75" s="241" customFormat="1">
      <c r="A53" s="541" t="s">
        <v>135</v>
      </c>
      <c r="B53" s="565"/>
      <c r="C53" s="565"/>
      <c r="D53" s="565"/>
      <c r="E53" s="565"/>
      <c r="F53" s="565"/>
      <c r="G53" s="565"/>
      <c r="H53" s="542"/>
      <c r="I53" s="542"/>
      <c r="J53" s="542"/>
      <c r="K53" s="542">
        <v>5.1350842900896421E-2</v>
      </c>
      <c r="L53" s="542">
        <v>1.4434051487361987E-3</v>
      </c>
      <c r="M53" s="542">
        <v>9.4E-2</v>
      </c>
      <c r="N53" s="542">
        <v>0.12182821924245091</v>
      </c>
      <c r="O53" s="542">
        <v>8.0374740484665974E-2</v>
      </c>
      <c r="P53" s="542">
        <v>0.09</v>
      </c>
      <c r="Q53" s="542">
        <v>1.7220427347989675E-2</v>
      </c>
      <c r="R53" s="542">
        <v>2.5000000000000001E-2</v>
      </c>
      <c r="S53" s="542">
        <v>8.0000000000000002E-3</v>
      </c>
      <c r="T53" s="542">
        <v>3.4000000000000002E-2</v>
      </c>
      <c r="U53" s="542">
        <v>6.9000000000000006E-2</v>
      </c>
      <c r="V53" s="542">
        <v>7.0000000000000001E-3</v>
      </c>
      <c r="W53" s="542">
        <v>0.04</v>
      </c>
      <c r="X53" s="542">
        <v>4.3999999999999997E-2</v>
      </c>
      <c r="Y53" s="542">
        <v>3.2000000000000001E-2</v>
      </c>
      <c r="Z53" s="542">
        <v>1.4999999999999999E-2</v>
      </c>
      <c r="AA53" s="542">
        <v>-5.0000000000000001E-3</v>
      </c>
      <c r="AB53" s="542">
        <v>-6.0000000000000001E-3</v>
      </c>
      <c r="AC53" s="542">
        <v>2.8000000000000001E-2</v>
      </c>
      <c r="AD53" s="542">
        <v>2.3E-2</v>
      </c>
      <c r="AE53" s="542">
        <v>1.9E-2</v>
      </c>
      <c r="AF53" s="542">
        <v>3.4000000000000002E-2</v>
      </c>
      <c r="AG53" s="542">
        <v>-6.0000000000000001E-3</v>
      </c>
      <c r="AH53" s="542">
        <v>2.5999999999999999E-2</v>
      </c>
      <c r="AI53" s="543">
        <v>0.29799999999999999</v>
      </c>
      <c r="AJ53" s="543">
        <v>0.123</v>
      </c>
      <c r="AK53" s="543">
        <v>0.13700000000000001</v>
      </c>
      <c r="AL53" s="543">
        <v>0.113</v>
      </c>
      <c r="AM53" s="542">
        <v>-0.124</v>
      </c>
      <c r="AN53" s="542">
        <v>1.0683946498886598E-2</v>
      </c>
      <c r="AO53" s="542">
        <v>3.6903182989808769E-2</v>
      </c>
      <c r="AP53" s="566">
        <v>3.6262956635308763E-2</v>
      </c>
      <c r="AQ53" s="566">
        <v>6.1144045284687421E-2</v>
      </c>
      <c r="AR53" s="566">
        <v>-3.7434806901679329E-2</v>
      </c>
      <c r="AS53" s="528">
        <v>-4.0985899828940409E-2</v>
      </c>
      <c r="AT53" s="528">
        <v>-6.3261990935069567E-2</v>
      </c>
      <c r="AU53" s="528">
        <v>-8.3508259132933471E-2</v>
      </c>
      <c r="AV53" s="528">
        <v>-7.4698437720649435E-3</v>
      </c>
      <c r="AW53" s="528">
        <v>7.5946088956065472E-2</v>
      </c>
      <c r="AX53" s="528">
        <v>0.11938379475835226</v>
      </c>
      <c r="AY53" s="528">
        <v>0.12199766466348572</v>
      </c>
      <c r="AZ53" s="528">
        <v>0.11</v>
      </c>
      <c r="BA53" s="528">
        <v>0.121</v>
      </c>
      <c r="BB53" s="528">
        <v>0.124</v>
      </c>
      <c r="BC53" s="528">
        <v>0.16800000000000001</v>
      </c>
      <c r="BD53" s="528">
        <v>0.157</v>
      </c>
      <c r="BE53" s="528">
        <v>9.8000000000000004E-2</v>
      </c>
      <c r="BF53" s="194">
        <v>8.1035697514558996E-2</v>
      </c>
      <c r="BG53" s="194">
        <v>4.0151823763548089E-2</v>
      </c>
      <c r="BI53" s="542"/>
      <c r="BJ53" s="542"/>
      <c r="BK53" s="542">
        <v>5.6000000000000001E-2</v>
      </c>
      <c r="BL53" s="542">
        <v>6.8477472599103972E-2</v>
      </c>
      <c r="BM53" s="542">
        <v>3.5000000000000003E-2</v>
      </c>
      <c r="BN53" s="542">
        <v>3.5000000000000003E-2</v>
      </c>
      <c r="BO53" s="542">
        <v>-4.0000000000000001E-3</v>
      </c>
      <c r="BP53" s="542">
        <v>1.6E-2</v>
      </c>
      <c r="BQ53" s="542">
        <v>0.14000000000000001</v>
      </c>
      <c r="BR53" s="542">
        <v>7.7891752330216946E-3</v>
      </c>
      <c r="BS53" s="542">
        <v>-8.0702379023122051E-3</v>
      </c>
      <c r="BT53" s="542">
        <v>-2.1660113383964452E-2</v>
      </c>
      <c r="BU53" s="542">
        <v>0.11799999999999999</v>
      </c>
      <c r="BV53" s="542">
        <v>0.13200000000000001</v>
      </c>
      <c r="BW53" s="542">
        <v>5.9544129854917749E-2</v>
      </c>
    </row>
    <row r="54" spans="1:75" s="241" customFormat="1">
      <c r="A54" s="541"/>
      <c r="B54" s="565"/>
      <c r="C54" s="565"/>
      <c r="D54" s="565"/>
      <c r="E54" s="565"/>
      <c r="F54" s="565"/>
      <c r="G54" s="565"/>
      <c r="H54" s="542"/>
      <c r="I54" s="542"/>
      <c r="J54" s="542"/>
      <c r="K54" s="542"/>
      <c r="L54" s="542"/>
      <c r="M54" s="542"/>
      <c r="N54" s="542"/>
      <c r="O54" s="542"/>
      <c r="P54" s="542"/>
      <c r="Q54" s="542"/>
      <c r="R54" s="542"/>
      <c r="S54" s="542"/>
      <c r="T54" s="542"/>
      <c r="U54" s="542"/>
      <c r="V54" s="542"/>
      <c r="W54" s="542"/>
      <c r="X54" s="542"/>
      <c r="Y54" s="542"/>
      <c r="Z54" s="542"/>
      <c r="AA54" s="542"/>
      <c r="AB54" s="542"/>
      <c r="AC54" s="542"/>
      <c r="AD54" s="542"/>
      <c r="AE54" s="542"/>
      <c r="AF54" s="542"/>
      <c r="AG54" s="542"/>
      <c r="AH54" s="542"/>
      <c r="AI54" s="543"/>
      <c r="AJ54" s="543"/>
      <c r="AK54" s="543"/>
      <c r="AL54" s="543"/>
      <c r="AM54" s="542"/>
      <c r="AN54" s="542"/>
      <c r="AO54" s="542"/>
      <c r="AP54" s="566"/>
      <c r="AQ54" s="566"/>
      <c r="AR54" s="566"/>
      <c r="AS54" s="528"/>
      <c r="AT54" s="528"/>
      <c r="AU54" s="528"/>
      <c r="AV54" s="528"/>
      <c r="AW54" s="528"/>
      <c r="AX54" s="528"/>
      <c r="AY54" s="528"/>
      <c r="AZ54" s="528"/>
      <c r="BA54" s="528"/>
      <c r="BB54" s="528"/>
      <c r="BC54" s="528"/>
      <c r="BD54" s="528"/>
      <c r="BE54" s="528"/>
      <c r="BF54" s="567"/>
      <c r="BG54" s="567"/>
      <c r="BI54" s="542"/>
      <c r="BJ54" s="542"/>
      <c r="BK54" s="542"/>
      <c r="BL54" s="542"/>
      <c r="BM54" s="542"/>
      <c r="BN54" s="542"/>
      <c r="BO54" s="542"/>
      <c r="BP54" s="542"/>
      <c r="BQ54" s="542"/>
      <c r="BR54" s="542"/>
      <c r="BS54" s="542"/>
      <c r="BT54" s="542"/>
      <c r="BU54" s="542"/>
      <c r="BV54" s="542"/>
      <c r="BW54" s="542"/>
    </row>
    <row r="55" spans="1:75" s="556" customFormat="1">
      <c r="A55" s="551" t="s">
        <v>328</v>
      </c>
      <c r="B55" s="561"/>
      <c r="C55" s="561"/>
      <c r="D55" s="561"/>
      <c r="E55" s="561"/>
      <c r="F55" s="561"/>
      <c r="G55" s="561"/>
      <c r="H55" s="552"/>
      <c r="I55" s="552"/>
      <c r="J55" s="552"/>
      <c r="K55" s="552"/>
      <c r="L55" s="552"/>
      <c r="M55" s="552"/>
      <c r="N55" s="552"/>
      <c r="O55" s="552"/>
      <c r="P55" s="552"/>
      <c r="Q55" s="552"/>
      <c r="R55" s="552"/>
      <c r="S55" s="552"/>
      <c r="T55" s="552"/>
      <c r="U55" s="552"/>
      <c r="V55" s="552"/>
      <c r="W55" s="552"/>
      <c r="X55" s="552"/>
      <c r="Y55" s="552"/>
      <c r="Z55" s="552"/>
      <c r="AA55" s="552"/>
      <c r="AB55" s="552"/>
      <c r="AC55" s="552"/>
      <c r="AD55" s="553"/>
      <c r="AE55" s="553"/>
      <c r="AF55" s="553"/>
      <c r="AG55" s="553"/>
      <c r="AH55" s="553"/>
      <c r="AI55" s="554"/>
      <c r="AJ55" s="555"/>
      <c r="AK55" s="554"/>
      <c r="AL55" s="554"/>
      <c r="AM55" s="554"/>
      <c r="AN55" s="554"/>
      <c r="AO55" s="554"/>
      <c r="AP55" s="574">
        <v>0</v>
      </c>
      <c r="AQ55" s="574">
        <v>0</v>
      </c>
      <c r="AR55" s="574">
        <v>0</v>
      </c>
      <c r="AS55" s="574">
        <v>0</v>
      </c>
      <c r="AT55" s="574">
        <v>0</v>
      </c>
      <c r="AU55" s="574">
        <v>0</v>
      </c>
      <c r="AV55" s="574">
        <v>0</v>
      </c>
      <c r="AW55" s="627">
        <v>0.10796612808202521</v>
      </c>
      <c r="AX55" s="627">
        <v>0.1397302772160367</v>
      </c>
      <c r="AY55" s="627">
        <v>0.11200977514922439</v>
      </c>
      <c r="AZ55" s="627">
        <v>9.8000000000000004E-2</v>
      </c>
      <c r="BA55" s="627">
        <v>0.11899999999999999</v>
      </c>
      <c r="BB55" s="530">
        <v>0.125</v>
      </c>
      <c r="BC55" s="530">
        <v>0.10299999999999999</v>
      </c>
      <c r="BD55" s="530">
        <v>7.8E-2</v>
      </c>
      <c r="BE55" s="530">
        <v>5.8000000000000003E-2</v>
      </c>
      <c r="BF55" s="531">
        <v>5.2581742542086501E-2</v>
      </c>
      <c r="BG55" s="531">
        <v>5.0747389373678509E-2</v>
      </c>
      <c r="BI55" s="557"/>
      <c r="BJ55" s="557"/>
      <c r="BK55" s="557"/>
      <c r="BL55" s="557"/>
      <c r="BM55" s="557"/>
      <c r="BN55" s="557"/>
      <c r="BO55" s="557"/>
      <c r="BP55" s="551"/>
      <c r="BQ55" s="620">
        <v>0</v>
      </c>
      <c r="BR55" s="620">
        <v>0</v>
      </c>
      <c r="BS55" s="620">
        <v>0</v>
      </c>
      <c r="BT55" s="551">
        <v>9.0015992317385995E-2</v>
      </c>
      <c r="BU55" s="551">
        <v>0.11700000000000001</v>
      </c>
      <c r="BV55" s="551">
        <v>8.6999999999999994E-2</v>
      </c>
      <c r="BW55" s="551">
        <v>5.1621577467914959E-2</v>
      </c>
    </row>
    <row r="56" spans="1:75" s="241" customFormat="1">
      <c r="A56" s="538" t="s">
        <v>134</v>
      </c>
      <c r="B56" s="563"/>
      <c r="C56" s="563"/>
      <c r="D56" s="563"/>
      <c r="E56" s="563"/>
      <c r="F56" s="563"/>
      <c r="G56" s="563"/>
      <c r="H56" s="539"/>
      <c r="I56" s="539"/>
      <c r="J56" s="539"/>
      <c r="K56" s="539"/>
      <c r="L56" s="539"/>
      <c r="M56" s="539"/>
      <c r="N56" s="539"/>
      <c r="O56" s="539"/>
      <c r="P56" s="539"/>
      <c r="Q56" s="539"/>
      <c r="R56" s="539"/>
      <c r="S56" s="539"/>
      <c r="T56" s="539"/>
      <c r="U56" s="539"/>
      <c r="V56" s="539"/>
      <c r="W56" s="539"/>
      <c r="X56" s="539"/>
      <c r="Y56" s="539"/>
      <c r="Z56" s="539"/>
      <c r="AA56" s="539"/>
      <c r="AB56" s="539"/>
      <c r="AC56" s="539"/>
      <c r="AD56" s="539"/>
      <c r="AE56" s="539"/>
      <c r="AF56" s="539"/>
      <c r="AG56" s="539"/>
      <c r="AH56" s="539"/>
      <c r="AI56" s="540"/>
      <c r="AJ56" s="540"/>
      <c r="AK56" s="540"/>
      <c r="AL56" s="540"/>
      <c r="AM56" s="539"/>
      <c r="AN56" s="539"/>
      <c r="AO56" s="539"/>
      <c r="AP56" s="574">
        <v>0</v>
      </c>
      <c r="AQ56" s="574">
        <v>0</v>
      </c>
      <c r="AR56" s="574">
        <v>0</v>
      </c>
      <c r="AS56" s="574">
        <v>0</v>
      </c>
      <c r="AT56" s="574">
        <v>0</v>
      </c>
      <c r="AU56" s="574">
        <v>0</v>
      </c>
      <c r="AV56" s="574">
        <v>0</v>
      </c>
      <c r="AW56" s="574">
        <v>1.037370723026898E-3</v>
      </c>
      <c r="AX56" s="574">
        <v>1.3818388092025513E-2</v>
      </c>
      <c r="AY56" s="574">
        <v>-1.3896593091836773E-2</v>
      </c>
      <c r="AZ56" s="574">
        <v>-2.4E-2</v>
      </c>
      <c r="BA56" s="574">
        <v>1.4E-2</v>
      </c>
      <c r="BB56" s="194">
        <v>2.4E-2</v>
      </c>
      <c r="BC56" s="194">
        <v>-1E-3</v>
      </c>
      <c r="BD56" s="194">
        <v>-2.1000000000000001E-2</v>
      </c>
      <c r="BE56" s="194">
        <v>-0.02</v>
      </c>
      <c r="BF56" s="194">
        <v>-1.0979734146696301E-2</v>
      </c>
      <c r="BG56" s="194">
        <v>2.0500727660180962E-2</v>
      </c>
      <c r="BI56" s="539"/>
      <c r="BJ56" s="539"/>
      <c r="BK56" s="539"/>
      <c r="BL56" s="539"/>
      <c r="BM56" s="539"/>
      <c r="BN56" s="539"/>
      <c r="BO56" s="539"/>
      <c r="BP56" s="539"/>
      <c r="BQ56" s="620">
        <v>0</v>
      </c>
      <c r="BR56" s="620">
        <v>0</v>
      </c>
      <c r="BS56" s="620">
        <v>0</v>
      </c>
      <c r="BT56" s="539">
        <v>1.2643928733366616E-2</v>
      </c>
      <c r="BU56" s="539">
        <v>-3.0000000000000001E-3</v>
      </c>
      <c r="BV56" s="539">
        <v>-6.0000000000000001E-3</v>
      </c>
      <c r="BW56" s="539">
        <v>5.8462916103412255E-3</v>
      </c>
    </row>
    <row r="57" spans="1:75" s="241" customFormat="1">
      <c r="A57" s="541" t="s">
        <v>135</v>
      </c>
      <c r="B57" s="565"/>
      <c r="C57" s="565"/>
      <c r="D57" s="565"/>
      <c r="E57" s="565"/>
      <c r="F57" s="565"/>
      <c r="G57" s="565"/>
      <c r="H57" s="542"/>
      <c r="I57" s="542"/>
      <c r="J57" s="542"/>
      <c r="K57" s="542"/>
      <c r="L57" s="542"/>
      <c r="M57" s="542"/>
      <c r="N57" s="542"/>
      <c r="O57" s="542"/>
      <c r="P57" s="542"/>
      <c r="Q57" s="542"/>
      <c r="R57" s="542"/>
      <c r="S57" s="542"/>
      <c r="T57" s="542"/>
      <c r="U57" s="542"/>
      <c r="V57" s="542"/>
      <c r="W57" s="542"/>
      <c r="X57" s="542"/>
      <c r="Y57" s="542"/>
      <c r="Z57" s="542"/>
      <c r="AA57" s="542"/>
      <c r="AB57" s="542"/>
      <c r="AC57" s="542"/>
      <c r="AD57" s="542"/>
      <c r="AE57" s="542"/>
      <c r="AF57" s="542"/>
      <c r="AG57" s="542"/>
      <c r="AH57" s="542"/>
      <c r="AI57" s="543"/>
      <c r="AJ57" s="543"/>
      <c r="AK57" s="543"/>
      <c r="AL57" s="543"/>
      <c r="AM57" s="542"/>
      <c r="AN57" s="542"/>
      <c r="AO57" s="542"/>
      <c r="AP57" s="572">
        <v>0</v>
      </c>
      <c r="AQ57" s="572">
        <v>0</v>
      </c>
      <c r="AR57" s="572">
        <v>0</v>
      </c>
      <c r="AS57" s="572">
        <v>0</v>
      </c>
      <c r="AT57" s="572">
        <v>0</v>
      </c>
      <c r="AU57" s="572">
        <v>0</v>
      </c>
      <c r="AV57" s="572">
        <v>0</v>
      </c>
      <c r="AW57" s="573">
        <v>0.10681794754751861</v>
      </c>
      <c r="AX57" s="573">
        <v>0.12419570467741625</v>
      </c>
      <c r="AY57" s="573">
        <v>0.12768069490382272</v>
      </c>
      <c r="AZ57" s="573">
        <v>0.125</v>
      </c>
      <c r="BA57" s="573">
        <v>0.10299999999999999</v>
      </c>
      <c r="BB57" s="528">
        <v>9.9000000000000005E-2</v>
      </c>
      <c r="BC57" s="528">
        <v>0.105</v>
      </c>
      <c r="BD57" s="528">
        <v>0.10199999999999999</v>
      </c>
      <c r="BE57" s="528">
        <v>7.9000000000000001E-2</v>
      </c>
      <c r="BF57" s="528">
        <v>6.4267112498390899E-2</v>
      </c>
      <c r="BG57" s="528">
        <v>2.9639039829836733E-2</v>
      </c>
      <c r="BI57" s="542"/>
      <c r="BJ57" s="542"/>
      <c r="BK57" s="542"/>
      <c r="BL57" s="542"/>
      <c r="BM57" s="542"/>
      <c r="BN57" s="542"/>
      <c r="BO57" s="542"/>
      <c r="BP57" s="542"/>
      <c r="BQ57" s="570">
        <v>0</v>
      </c>
      <c r="BR57" s="570">
        <v>0</v>
      </c>
      <c r="BS57" s="570">
        <v>0</v>
      </c>
      <c r="BT57" s="542">
        <v>7.6405991670535078E-2</v>
      </c>
      <c r="BU57" s="542">
        <v>0.12</v>
      </c>
      <c r="BV57" s="542">
        <v>9.2999999999999999E-2</v>
      </c>
      <c r="BW57" s="542">
        <v>4.550922565344262E-2</v>
      </c>
    </row>
    <row r="58" spans="1:75" s="575" customFormat="1">
      <c r="A58" s="569"/>
      <c r="B58" s="570"/>
      <c r="C58" s="570"/>
      <c r="D58" s="570"/>
      <c r="E58" s="570"/>
      <c r="F58" s="570"/>
      <c r="G58" s="570"/>
      <c r="H58" s="570"/>
      <c r="I58" s="570"/>
      <c r="J58" s="570"/>
      <c r="K58" s="570"/>
      <c r="L58" s="570"/>
      <c r="M58" s="570"/>
      <c r="N58" s="570"/>
      <c r="O58" s="570"/>
      <c r="P58" s="570"/>
      <c r="Q58" s="570"/>
      <c r="R58" s="570"/>
      <c r="S58" s="570"/>
      <c r="T58" s="570"/>
      <c r="U58" s="570"/>
      <c r="V58" s="570"/>
      <c r="W58" s="570"/>
      <c r="X58" s="570"/>
      <c r="Y58" s="570"/>
      <c r="Z58" s="570"/>
      <c r="AA58" s="570"/>
      <c r="AB58" s="570"/>
      <c r="AC58" s="570"/>
      <c r="AD58" s="570"/>
      <c r="AE58" s="570"/>
      <c r="AF58" s="570"/>
      <c r="AG58" s="570"/>
      <c r="AH58" s="570"/>
      <c r="AI58" s="571"/>
      <c r="AJ58" s="571"/>
      <c r="AK58" s="571"/>
      <c r="AL58" s="571"/>
      <c r="AM58" s="570"/>
      <c r="AN58" s="570"/>
      <c r="AO58" s="570"/>
      <c r="AP58" s="572"/>
      <c r="AQ58" s="572"/>
      <c r="AR58" s="572"/>
      <c r="AS58" s="573"/>
      <c r="AT58" s="573"/>
      <c r="AU58" s="573"/>
      <c r="AV58" s="573"/>
      <c r="AW58" s="573"/>
      <c r="AX58" s="573"/>
      <c r="AY58" s="573"/>
      <c r="AZ58" s="573"/>
      <c r="BA58" s="573"/>
      <c r="BB58" s="573"/>
      <c r="BC58" s="573"/>
      <c r="BD58" s="573"/>
      <c r="BE58" s="573"/>
      <c r="BF58" s="574"/>
      <c r="BG58" s="574"/>
      <c r="BI58" s="570"/>
      <c r="BJ58" s="570"/>
      <c r="BK58" s="570"/>
      <c r="BL58" s="570"/>
      <c r="BM58" s="570"/>
      <c r="BN58" s="570"/>
      <c r="BO58" s="570"/>
      <c r="BP58" s="570"/>
      <c r="BQ58" s="570"/>
      <c r="BR58" s="570"/>
      <c r="BS58" s="570"/>
      <c r="BT58" s="570"/>
      <c r="BU58" s="570"/>
      <c r="BV58" s="570"/>
      <c r="BW58" s="570"/>
    </row>
    <row r="59" spans="1:75" s="556" customFormat="1">
      <c r="A59" s="551" t="s">
        <v>380</v>
      </c>
      <c r="B59" s="561"/>
      <c r="C59" s="561"/>
      <c r="D59" s="561"/>
      <c r="E59" s="561"/>
      <c r="F59" s="561"/>
      <c r="G59" s="561"/>
      <c r="H59" s="552"/>
      <c r="I59" s="552"/>
      <c r="J59" s="552"/>
      <c r="K59" s="552"/>
      <c r="L59" s="552"/>
      <c r="M59" s="552"/>
      <c r="N59" s="552"/>
      <c r="O59" s="552"/>
      <c r="P59" s="552"/>
      <c r="Q59" s="552"/>
      <c r="R59" s="552"/>
      <c r="S59" s="552"/>
      <c r="T59" s="552"/>
      <c r="U59" s="552"/>
      <c r="V59" s="552"/>
      <c r="W59" s="552"/>
      <c r="X59" s="552"/>
      <c r="Y59" s="552"/>
      <c r="Z59" s="552"/>
      <c r="AA59" s="552"/>
      <c r="AB59" s="552"/>
      <c r="AC59" s="552"/>
      <c r="AD59" s="553"/>
      <c r="AE59" s="553"/>
      <c r="AF59" s="553"/>
      <c r="AG59" s="553"/>
      <c r="AH59" s="553"/>
      <c r="AI59" s="554"/>
      <c r="AJ59" s="555"/>
      <c r="AK59" s="554"/>
      <c r="AL59" s="554"/>
      <c r="AM59" s="554"/>
      <c r="AN59" s="554"/>
      <c r="AO59" s="554"/>
      <c r="AP59" s="574">
        <v>0</v>
      </c>
      <c r="AQ59" s="574">
        <v>0</v>
      </c>
      <c r="AR59" s="574">
        <v>0</v>
      </c>
      <c r="AS59" s="574">
        <v>0</v>
      </c>
      <c r="AT59" s="574">
        <v>0</v>
      </c>
      <c r="AU59" s="574">
        <v>0</v>
      </c>
      <c r="AV59" s="574">
        <v>0</v>
      </c>
      <c r="AW59" s="574">
        <v>0</v>
      </c>
      <c r="AX59" s="574">
        <v>0</v>
      </c>
      <c r="AY59" s="574">
        <v>0</v>
      </c>
      <c r="AZ59" s="574">
        <v>0</v>
      </c>
      <c r="BA59" s="574">
        <v>0</v>
      </c>
      <c r="BB59" s="530">
        <v>9.0999999999999998E-2</v>
      </c>
      <c r="BC59" s="530">
        <v>7.0999999999999994E-2</v>
      </c>
      <c r="BD59" s="530">
        <v>7.8E-2</v>
      </c>
      <c r="BE59" s="530">
        <v>3.4000000000000002E-2</v>
      </c>
      <c r="BF59" s="531">
        <v>8.5889669205689908E-3</v>
      </c>
      <c r="BG59" s="531">
        <v>4.5873222012021264E-2</v>
      </c>
      <c r="BI59" s="557"/>
      <c r="BJ59" s="557"/>
      <c r="BK59" s="557"/>
      <c r="BL59" s="557"/>
      <c r="BM59" s="557"/>
      <c r="BN59" s="557"/>
      <c r="BO59" s="557"/>
      <c r="BP59" s="551"/>
      <c r="BQ59" s="620">
        <v>0</v>
      </c>
      <c r="BR59" s="620">
        <v>0</v>
      </c>
      <c r="BS59" s="620">
        <v>0</v>
      </c>
      <c r="BT59" s="620">
        <v>0</v>
      </c>
      <c r="BU59" s="620">
        <v>0</v>
      </c>
      <c r="BV59" s="551">
        <v>6.7000000000000004E-2</v>
      </c>
      <c r="BW59" s="551">
        <v>2.7786611782280257E-2</v>
      </c>
    </row>
    <row r="60" spans="1:75" s="241" customFormat="1">
      <c r="A60" s="538" t="s">
        <v>134</v>
      </c>
      <c r="B60" s="563"/>
      <c r="C60" s="563"/>
      <c r="D60" s="563"/>
      <c r="E60" s="563"/>
      <c r="F60" s="563"/>
      <c r="G60" s="563"/>
      <c r="H60" s="539"/>
      <c r="I60" s="539"/>
      <c r="J60" s="539"/>
      <c r="K60" s="539"/>
      <c r="L60" s="539"/>
      <c r="M60" s="539"/>
      <c r="N60" s="539"/>
      <c r="O60" s="539"/>
      <c r="P60" s="539"/>
      <c r="Q60" s="539"/>
      <c r="R60" s="539"/>
      <c r="S60" s="539"/>
      <c r="T60" s="539"/>
      <c r="U60" s="539"/>
      <c r="V60" s="539"/>
      <c r="W60" s="539"/>
      <c r="X60" s="539"/>
      <c r="Y60" s="539"/>
      <c r="Z60" s="539"/>
      <c r="AA60" s="539"/>
      <c r="AB60" s="539"/>
      <c r="AC60" s="539"/>
      <c r="AD60" s="539"/>
      <c r="AE60" s="539"/>
      <c r="AF60" s="539"/>
      <c r="AG60" s="539"/>
      <c r="AH60" s="539"/>
      <c r="AI60" s="540"/>
      <c r="AJ60" s="540"/>
      <c r="AK60" s="540"/>
      <c r="AL60" s="540"/>
      <c r="AM60" s="539"/>
      <c r="AN60" s="539"/>
      <c r="AO60" s="568">
        <v>0</v>
      </c>
      <c r="AP60" s="574">
        <v>0</v>
      </c>
      <c r="AQ60" s="574">
        <v>0</v>
      </c>
      <c r="AR60" s="574">
        <v>0</v>
      </c>
      <c r="AS60" s="574">
        <v>0</v>
      </c>
      <c r="AT60" s="574">
        <v>0</v>
      </c>
      <c r="AU60" s="574">
        <v>0</v>
      </c>
      <c r="AV60" s="574">
        <v>0</v>
      </c>
      <c r="AW60" s="574">
        <v>0</v>
      </c>
      <c r="AX60" s="574">
        <v>0</v>
      </c>
      <c r="AY60" s="574">
        <v>0</v>
      </c>
      <c r="AZ60" s="574">
        <v>0</v>
      </c>
      <c r="BA60" s="574">
        <v>0</v>
      </c>
      <c r="BB60" s="194">
        <v>2.5999999999999999E-2</v>
      </c>
      <c r="BC60" s="194">
        <v>-1E-3</v>
      </c>
      <c r="BD60" s="194">
        <v>-2.1999999999999999E-2</v>
      </c>
      <c r="BE60" s="194">
        <v>4.0000000000000001E-3</v>
      </c>
      <c r="BF60" s="194">
        <v>-2.3922257268382398E-2</v>
      </c>
      <c r="BG60" s="194">
        <v>-3.2428717947965424E-3</v>
      </c>
      <c r="BI60" s="539"/>
      <c r="BJ60" s="539"/>
      <c r="BK60" s="539"/>
      <c r="BL60" s="539"/>
      <c r="BM60" s="539"/>
      <c r="BN60" s="539"/>
      <c r="BO60" s="539"/>
      <c r="BP60" s="539"/>
      <c r="BQ60" s="620">
        <v>0</v>
      </c>
      <c r="BR60" s="620">
        <v>0</v>
      </c>
      <c r="BS60" s="620">
        <v>0</v>
      </c>
      <c r="BT60" s="620">
        <v>0</v>
      </c>
      <c r="BU60" s="620">
        <v>0</v>
      </c>
      <c r="BV60" s="539">
        <v>1E-3</v>
      </c>
      <c r="BW60" s="539">
        <v>-1.3228328222630759E-2</v>
      </c>
    </row>
    <row r="61" spans="1:75" s="241" customFormat="1">
      <c r="A61" s="541" t="s">
        <v>135</v>
      </c>
      <c r="B61" s="565"/>
      <c r="C61" s="565"/>
      <c r="D61" s="565"/>
      <c r="E61" s="565"/>
      <c r="F61" s="565"/>
      <c r="G61" s="565"/>
      <c r="H61" s="542"/>
      <c r="I61" s="542"/>
      <c r="J61" s="542"/>
      <c r="K61" s="542"/>
      <c r="L61" s="542"/>
      <c r="M61" s="542"/>
      <c r="N61" s="542"/>
      <c r="O61" s="542"/>
      <c r="P61" s="542"/>
      <c r="Q61" s="542"/>
      <c r="R61" s="542"/>
      <c r="S61" s="542"/>
      <c r="T61" s="542"/>
      <c r="U61" s="542"/>
      <c r="V61" s="542"/>
      <c r="W61" s="542"/>
      <c r="X61" s="542"/>
      <c r="Y61" s="542"/>
      <c r="Z61" s="542"/>
      <c r="AA61" s="542"/>
      <c r="AB61" s="542"/>
      <c r="AC61" s="542"/>
      <c r="AD61" s="542"/>
      <c r="AE61" s="542"/>
      <c r="AF61" s="542"/>
      <c r="AG61" s="542"/>
      <c r="AH61" s="542"/>
      <c r="AI61" s="543"/>
      <c r="AJ61" s="543"/>
      <c r="AK61" s="543"/>
      <c r="AL61" s="543"/>
      <c r="AM61" s="542"/>
      <c r="AN61" s="542"/>
      <c r="AO61" s="542"/>
      <c r="AP61" s="572">
        <v>0</v>
      </c>
      <c r="AQ61" s="572">
        <v>0</v>
      </c>
      <c r="AR61" s="572">
        <v>0</v>
      </c>
      <c r="AS61" s="572">
        <v>0</v>
      </c>
      <c r="AT61" s="572">
        <v>0</v>
      </c>
      <c r="AU61" s="572">
        <v>0</v>
      </c>
      <c r="AV61" s="572">
        <v>0</v>
      </c>
      <c r="AW61" s="572">
        <v>0</v>
      </c>
      <c r="AX61" s="572">
        <v>0</v>
      </c>
      <c r="AY61" s="572">
        <v>0</v>
      </c>
      <c r="AZ61" s="572">
        <v>0</v>
      </c>
      <c r="BA61" s="572">
        <v>0</v>
      </c>
      <c r="BB61" s="528">
        <v>6.3E-2</v>
      </c>
      <c r="BC61" s="528">
        <v>7.1999999999999995E-2</v>
      </c>
      <c r="BD61" s="528">
        <v>0.10199999999999999</v>
      </c>
      <c r="BE61" s="528">
        <v>0.03</v>
      </c>
      <c r="BF61" s="528">
        <v>3.3308027389259399E-2</v>
      </c>
      <c r="BG61" s="528">
        <v>4.9275889198061806E-2</v>
      </c>
      <c r="BI61" s="542"/>
      <c r="BJ61" s="542"/>
      <c r="BK61" s="542"/>
      <c r="BL61" s="542"/>
      <c r="BM61" s="542"/>
      <c r="BN61" s="542"/>
      <c r="BO61" s="542"/>
      <c r="BP61" s="542"/>
      <c r="BQ61" s="570">
        <v>0</v>
      </c>
      <c r="BR61" s="570">
        <v>0</v>
      </c>
      <c r="BS61" s="570">
        <v>0</v>
      </c>
      <c r="BT61" s="570">
        <v>0</v>
      </c>
      <c r="BU61" s="570">
        <v>0</v>
      </c>
      <c r="BV61" s="542">
        <v>6.5000000000000002E-2</v>
      </c>
      <c r="BW61" s="542">
        <v>4.1564772457477472E-2</v>
      </c>
    </row>
    <row r="62" spans="1:75">
      <c r="A62" s="314"/>
      <c r="B62" s="315"/>
      <c r="C62" s="315"/>
      <c r="D62" s="315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5"/>
      <c r="AD62" s="315"/>
      <c r="AE62" s="315"/>
      <c r="AF62" s="315"/>
      <c r="AG62" s="315"/>
      <c r="AH62" s="315"/>
      <c r="AI62" s="315"/>
      <c r="AJ62" s="315"/>
      <c r="AK62" s="315"/>
      <c r="AL62" s="315"/>
      <c r="AM62" s="315"/>
      <c r="AN62" s="315"/>
      <c r="AO62" s="315"/>
      <c r="AP62" s="438"/>
      <c r="AQ62" s="438"/>
      <c r="AR62" s="438"/>
      <c r="AS62" s="438"/>
      <c r="AT62" s="438"/>
      <c r="AU62" s="438"/>
      <c r="AV62" s="438"/>
      <c r="AW62" s="438"/>
      <c r="AX62" s="438"/>
      <c r="AY62" s="438"/>
      <c r="AZ62" s="438"/>
      <c r="BA62" s="438"/>
      <c r="BB62" s="438"/>
      <c r="BC62" s="438"/>
      <c r="BD62" s="493"/>
      <c r="BE62" s="493"/>
      <c r="BF62" s="492"/>
      <c r="BG62" s="492"/>
      <c r="BH62" s="9"/>
      <c r="BI62" s="315"/>
      <c r="BJ62" s="315"/>
      <c r="BK62" s="315"/>
      <c r="BL62" s="315"/>
      <c r="BM62" s="315"/>
      <c r="BN62" s="315"/>
      <c r="BO62" s="315"/>
      <c r="BP62" s="316"/>
      <c r="BQ62" s="316"/>
      <c r="BR62" s="316"/>
      <c r="BS62" s="316"/>
      <c r="BT62" s="316"/>
      <c r="BU62" s="316"/>
      <c r="BV62" s="316"/>
      <c r="BW62" s="316"/>
    </row>
    <row r="63" spans="1:75" s="195" customFormat="1">
      <c r="A63" s="195" t="s">
        <v>289</v>
      </c>
      <c r="B63" s="195">
        <v>42</v>
      </c>
      <c r="C63" s="195">
        <v>44</v>
      </c>
      <c r="D63" s="195">
        <v>46</v>
      </c>
      <c r="E63" s="195">
        <v>56</v>
      </c>
      <c r="F63" s="195">
        <v>57</v>
      </c>
      <c r="G63" s="195">
        <v>61</v>
      </c>
      <c r="H63" s="195">
        <v>68</v>
      </c>
      <c r="I63" s="195">
        <v>87</v>
      </c>
      <c r="J63" s="195">
        <v>89</v>
      </c>
      <c r="K63" s="195">
        <v>96</v>
      </c>
      <c r="L63" s="195">
        <v>103</v>
      </c>
      <c r="M63" s="195">
        <v>132</v>
      </c>
      <c r="N63" s="195">
        <v>136</v>
      </c>
      <c r="O63" s="195">
        <v>143</v>
      </c>
      <c r="P63" s="195">
        <v>149</v>
      </c>
      <c r="Q63" s="195">
        <v>172</v>
      </c>
      <c r="R63" s="195">
        <v>180</v>
      </c>
      <c r="S63" s="195">
        <v>189</v>
      </c>
      <c r="T63" s="195">
        <v>197</v>
      </c>
      <c r="U63" s="195">
        <v>240</v>
      </c>
      <c r="V63" s="195">
        <v>247</v>
      </c>
      <c r="W63" s="195">
        <v>254</v>
      </c>
      <c r="X63" s="195">
        <v>265</v>
      </c>
      <c r="Y63" s="195">
        <v>328</v>
      </c>
      <c r="Z63" s="195">
        <v>338</v>
      </c>
      <c r="AA63" s="195">
        <v>346</v>
      </c>
      <c r="AB63" s="195">
        <v>354</v>
      </c>
      <c r="AC63" s="195">
        <v>379</v>
      </c>
      <c r="AD63" s="195">
        <v>375</v>
      </c>
      <c r="AE63" s="195">
        <v>377</v>
      </c>
      <c r="AF63" s="195">
        <v>375</v>
      </c>
      <c r="AG63" s="195">
        <v>380</v>
      </c>
      <c r="AH63" s="195">
        <v>380</v>
      </c>
      <c r="AI63" s="195">
        <v>379</v>
      </c>
      <c r="AJ63" s="195">
        <v>385</v>
      </c>
      <c r="AK63" s="195">
        <v>393</v>
      </c>
      <c r="AL63" s="195">
        <v>394</v>
      </c>
      <c r="AM63" s="195">
        <v>406</v>
      </c>
      <c r="AN63" s="195">
        <v>674</v>
      </c>
      <c r="AO63" s="195">
        <v>757</v>
      </c>
      <c r="AP63" s="494">
        <v>795</v>
      </c>
      <c r="AQ63" s="494">
        <v>809</v>
      </c>
      <c r="AR63" s="494">
        <v>811</v>
      </c>
      <c r="AS63" s="494">
        <v>820</v>
      </c>
      <c r="AT63" s="494">
        <v>827</v>
      </c>
      <c r="AU63" s="494">
        <v>773</v>
      </c>
      <c r="AV63" s="494">
        <v>676</v>
      </c>
      <c r="AW63" s="494">
        <v>2819</v>
      </c>
      <c r="AX63" s="494">
        <v>2957</v>
      </c>
      <c r="AY63" s="494">
        <v>3155</v>
      </c>
      <c r="AZ63" s="494">
        <v>3295</v>
      </c>
      <c r="BA63" s="494">
        <v>5149</v>
      </c>
      <c r="BB63" s="494">
        <v>5420</v>
      </c>
      <c r="BC63" s="494">
        <v>5847</v>
      </c>
      <c r="BD63" s="494">
        <v>6292</v>
      </c>
      <c r="BE63" s="494">
        <v>6760</v>
      </c>
      <c r="BF63" s="495">
        <v>7147</v>
      </c>
      <c r="BG63" s="495">
        <v>7456</v>
      </c>
      <c r="BI63" s="195">
        <v>56</v>
      </c>
      <c r="BJ63" s="195">
        <v>87</v>
      </c>
      <c r="BK63" s="195">
        <v>132</v>
      </c>
      <c r="BL63" s="195">
        <v>172</v>
      </c>
      <c r="BM63" s="195">
        <v>240</v>
      </c>
      <c r="BN63" s="195">
        <v>328</v>
      </c>
      <c r="BO63" s="195">
        <v>379</v>
      </c>
      <c r="BP63" s="195">
        <v>380</v>
      </c>
      <c r="BQ63" s="195">
        <v>393</v>
      </c>
      <c r="BR63" s="195">
        <v>757</v>
      </c>
      <c r="BS63" s="195">
        <v>820</v>
      </c>
      <c r="BT63" s="195">
        <v>2819</v>
      </c>
      <c r="BU63" s="195">
        <v>5149</v>
      </c>
      <c r="BV63" s="195">
        <f>BE63</f>
        <v>6760</v>
      </c>
      <c r="BW63" s="195">
        <v>7456</v>
      </c>
    </row>
    <row r="64" spans="1:75" s="197" customFormat="1">
      <c r="A64" s="622" t="s">
        <v>119</v>
      </c>
      <c r="B64" s="197">
        <v>42</v>
      </c>
      <c r="C64" s="197">
        <v>44</v>
      </c>
      <c r="D64" s="197">
        <v>46</v>
      </c>
      <c r="E64" s="197">
        <v>56</v>
      </c>
      <c r="F64" s="197">
        <v>57</v>
      </c>
      <c r="G64" s="197">
        <v>60</v>
      </c>
      <c r="H64" s="197">
        <v>63</v>
      </c>
      <c r="I64" s="197">
        <v>77</v>
      </c>
      <c r="J64" s="197">
        <v>79</v>
      </c>
      <c r="K64" s="197">
        <v>82</v>
      </c>
      <c r="L64" s="197">
        <v>87</v>
      </c>
      <c r="M64" s="197">
        <v>108</v>
      </c>
      <c r="N64" s="197">
        <v>112</v>
      </c>
      <c r="O64" s="197">
        <v>116</v>
      </c>
      <c r="P64" s="197">
        <v>122</v>
      </c>
      <c r="Q64" s="197">
        <v>140</v>
      </c>
      <c r="R64" s="197">
        <v>142</v>
      </c>
      <c r="S64" s="196">
        <v>147</v>
      </c>
      <c r="T64" s="196">
        <v>155</v>
      </c>
      <c r="U64" s="196">
        <v>191</v>
      </c>
      <c r="V64" s="196">
        <v>195</v>
      </c>
      <c r="W64" s="196">
        <v>195</v>
      </c>
      <c r="X64" s="196">
        <v>201</v>
      </c>
      <c r="Y64" s="196">
        <v>231</v>
      </c>
      <c r="Z64" s="196">
        <v>232</v>
      </c>
      <c r="AA64" s="623">
        <v>233</v>
      </c>
      <c r="AB64" s="623">
        <v>233</v>
      </c>
      <c r="AC64" s="623">
        <v>244</v>
      </c>
      <c r="AD64" s="623">
        <v>244</v>
      </c>
      <c r="AE64" s="623">
        <v>246</v>
      </c>
      <c r="AF64" s="623">
        <v>246</v>
      </c>
      <c r="AG64" s="196">
        <v>249</v>
      </c>
      <c r="AH64" s="196">
        <v>249</v>
      </c>
      <c r="AI64" s="196">
        <v>248</v>
      </c>
      <c r="AJ64" s="196">
        <v>250</v>
      </c>
      <c r="AK64" s="196">
        <v>254</v>
      </c>
      <c r="AL64" s="196">
        <v>254</v>
      </c>
      <c r="AM64" s="196">
        <v>255</v>
      </c>
      <c r="AN64" s="196">
        <v>259</v>
      </c>
      <c r="AO64" s="196">
        <v>258</v>
      </c>
      <c r="AP64" s="497">
        <v>258</v>
      </c>
      <c r="AQ64" s="497">
        <v>258</v>
      </c>
      <c r="AR64" s="497">
        <v>258</v>
      </c>
      <c r="AS64" s="497">
        <v>259</v>
      </c>
      <c r="AT64" s="497">
        <v>259</v>
      </c>
      <c r="AU64" s="497">
        <v>260</v>
      </c>
      <c r="AV64" s="497">
        <v>261</v>
      </c>
      <c r="AW64" s="497">
        <v>261</v>
      </c>
      <c r="AX64" s="497">
        <v>261</v>
      </c>
      <c r="AY64" s="497">
        <v>262</v>
      </c>
      <c r="AZ64" s="497">
        <v>263</v>
      </c>
      <c r="BA64" s="497">
        <v>264</v>
      </c>
      <c r="BB64" s="497">
        <v>263</v>
      </c>
      <c r="BC64" s="497">
        <v>268</v>
      </c>
      <c r="BD64" s="497">
        <v>269</v>
      </c>
      <c r="BE64" s="497">
        <v>270</v>
      </c>
      <c r="BF64" s="487">
        <v>270</v>
      </c>
      <c r="BG64" s="487">
        <v>346</v>
      </c>
      <c r="BI64" s="196">
        <v>56</v>
      </c>
      <c r="BJ64" s="196">
        <v>77</v>
      </c>
      <c r="BK64" s="196">
        <v>108</v>
      </c>
      <c r="BL64" s="196">
        <v>140</v>
      </c>
      <c r="BM64" s="196">
        <v>191</v>
      </c>
      <c r="BN64" s="196">
        <v>231</v>
      </c>
      <c r="BO64" s="196">
        <v>244</v>
      </c>
      <c r="BP64" s="196">
        <v>249</v>
      </c>
      <c r="BQ64" s="196">
        <v>254</v>
      </c>
      <c r="BR64" s="196">
        <v>258</v>
      </c>
      <c r="BS64" s="196">
        <v>259</v>
      </c>
      <c r="BT64" s="196">
        <v>261</v>
      </c>
      <c r="BU64" s="196">
        <v>264</v>
      </c>
      <c r="BV64" s="196">
        <f t="shared" ref="BV64:BV70" si="0">BE64</f>
        <v>270</v>
      </c>
      <c r="BW64" s="196">
        <v>346</v>
      </c>
    </row>
    <row r="65" spans="1:75" s="197" customFormat="1">
      <c r="A65" s="622" t="s">
        <v>120</v>
      </c>
      <c r="B65" s="197">
        <v>0</v>
      </c>
      <c r="C65" s="197">
        <v>0</v>
      </c>
      <c r="D65" s="197">
        <v>0</v>
      </c>
      <c r="E65" s="197">
        <v>0</v>
      </c>
      <c r="F65" s="197">
        <v>0</v>
      </c>
      <c r="G65" s="197">
        <v>1</v>
      </c>
      <c r="H65" s="197">
        <v>5</v>
      </c>
      <c r="I65" s="197">
        <v>10</v>
      </c>
      <c r="J65" s="197">
        <v>10</v>
      </c>
      <c r="K65" s="197">
        <v>14</v>
      </c>
      <c r="L65" s="197">
        <v>16</v>
      </c>
      <c r="M65" s="197">
        <v>24</v>
      </c>
      <c r="N65" s="197">
        <v>24</v>
      </c>
      <c r="O65" s="197">
        <v>27</v>
      </c>
      <c r="P65" s="197">
        <v>27</v>
      </c>
      <c r="Q65" s="197">
        <v>32</v>
      </c>
      <c r="R65" s="197">
        <v>38</v>
      </c>
      <c r="S65" s="196">
        <v>42</v>
      </c>
      <c r="T65" s="196">
        <v>42</v>
      </c>
      <c r="U65" s="196">
        <v>49</v>
      </c>
      <c r="V65" s="196">
        <v>52</v>
      </c>
      <c r="W65" s="196">
        <v>59</v>
      </c>
      <c r="X65" s="196">
        <v>64</v>
      </c>
      <c r="Y65" s="196">
        <v>97</v>
      </c>
      <c r="Z65" s="196">
        <v>106</v>
      </c>
      <c r="AA65" s="623">
        <v>113</v>
      </c>
      <c r="AB65" s="623">
        <v>121</v>
      </c>
      <c r="AC65" s="623">
        <v>135</v>
      </c>
      <c r="AD65" s="623">
        <v>131</v>
      </c>
      <c r="AE65" s="623">
        <v>131</v>
      </c>
      <c r="AF65" s="623">
        <v>129</v>
      </c>
      <c r="AG65" s="196">
        <v>131</v>
      </c>
      <c r="AH65" s="196">
        <v>131</v>
      </c>
      <c r="AI65" s="196">
        <v>131</v>
      </c>
      <c r="AJ65" s="196">
        <v>135</v>
      </c>
      <c r="AK65" s="196">
        <v>139</v>
      </c>
      <c r="AL65" s="196">
        <v>140</v>
      </c>
      <c r="AM65" s="196">
        <v>151</v>
      </c>
      <c r="AN65" s="196">
        <v>415</v>
      </c>
      <c r="AO65" s="196">
        <v>499</v>
      </c>
      <c r="AP65" s="497">
        <v>537</v>
      </c>
      <c r="AQ65" s="497">
        <v>551</v>
      </c>
      <c r="AR65" s="497">
        <v>553</v>
      </c>
      <c r="AS65" s="497">
        <v>561</v>
      </c>
      <c r="AT65" s="497">
        <v>568</v>
      </c>
      <c r="AU65" s="497">
        <v>513</v>
      </c>
      <c r="AV65" s="497">
        <v>415</v>
      </c>
      <c r="AW65" s="497">
        <v>319</v>
      </c>
      <c r="AX65" s="497">
        <v>316</v>
      </c>
      <c r="AY65" s="497">
        <v>319</v>
      </c>
      <c r="AZ65" s="497">
        <v>323</v>
      </c>
      <c r="BA65" s="497">
        <v>320</v>
      </c>
      <c r="BB65" s="497">
        <v>319</v>
      </c>
      <c r="BC65" s="497">
        <v>353</v>
      </c>
      <c r="BD65" s="497">
        <v>362</v>
      </c>
      <c r="BE65" s="497">
        <v>373</v>
      </c>
      <c r="BF65" s="487">
        <v>383</v>
      </c>
      <c r="BG65" s="487">
        <v>395</v>
      </c>
      <c r="BI65" s="196">
        <v>0</v>
      </c>
      <c r="BJ65" s="196">
        <v>10</v>
      </c>
      <c r="BK65" s="196">
        <v>24</v>
      </c>
      <c r="BL65" s="196">
        <v>32</v>
      </c>
      <c r="BM65" s="196">
        <v>49</v>
      </c>
      <c r="BN65" s="196">
        <v>97</v>
      </c>
      <c r="BO65" s="196">
        <v>135</v>
      </c>
      <c r="BP65" s="196">
        <v>131</v>
      </c>
      <c r="BQ65" s="621">
        <v>139</v>
      </c>
      <c r="BR65" s="621">
        <v>499</v>
      </c>
      <c r="BS65" s="621">
        <v>561</v>
      </c>
      <c r="BT65" s="621">
        <v>319</v>
      </c>
      <c r="BU65" s="621">
        <v>320</v>
      </c>
      <c r="BV65" s="621">
        <f t="shared" si="0"/>
        <v>373</v>
      </c>
      <c r="BW65" s="621">
        <v>395</v>
      </c>
    </row>
    <row r="66" spans="1:75" s="197" customFormat="1">
      <c r="A66" s="622" t="s">
        <v>326</v>
      </c>
      <c r="S66" s="196"/>
      <c r="T66" s="196"/>
      <c r="U66" s="196"/>
      <c r="V66" s="196"/>
      <c r="W66" s="196"/>
      <c r="X66" s="196"/>
      <c r="Y66" s="196"/>
      <c r="Z66" s="196"/>
      <c r="AA66" s="623"/>
      <c r="AB66" s="623"/>
      <c r="AC66" s="623"/>
      <c r="AD66" s="623"/>
      <c r="AE66" s="623"/>
      <c r="AF66" s="623"/>
      <c r="AG66" s="196"/>
      <c r="AH66" s="196"/>
      <c r="AI66" s="196"/>
      <c r="AJ66" s="196"/>
      <c r="AK66" s="196"/>
      <c r="AL66" s="196"/>
      <c r="AM66" s="196"/>
      <c r="AN66" s="196"/>
      <c r="AO66" s="196"/>
      <c r="AP66" s="626">
        <v>0</v>
      </c>
      <c r="AQ66" s="626">
        <v>0</v>
      </c>
      <c r="AR66" s="626">
        <v>0</v>
      </c>
      <c r="AS66" s="626">
        <v>0</v>
      </c>
      <c r="AT66" s="626">
        <v>0</v>
      </c>
      <c r="AU66" s="626">
        <v>0</v>
      </c>
      <c r="AV66" s="626">
        <v>0</v>
      </c>
      <c r="AW66" s="626">
        <v>2239</v>
      </c>
      <c r="AX66" s="626">
        <v>2380</v>
      </c>
      <c r="AY66" s="626">
        <v>2574</v>
      </c>
      <c r="AZ66" s="626">
        <v>2701</v>
      </c>
      <c r="BA66" s="626">
        <v>2894</v>
      </c>
      <c r="BB66" s="626">
        <v>3106</v>
      </c>
      <c r="BC66" s="626">
        <v>3400</v>
      </c>
      <c r="BD66" s="626">
        <v>3701</v>
      </c>
      <c r="BE66" s="626">
        <v>3928</v>
      </c>
      <c r="BF66" s="608">
        <v>4173</v>
      </c>
      <c r="BG66" s="487">
        <v>4396</v>
      </c>
      <c r="BI66" s="196"/>
      <c r="BJ66" s="196"/>
      <c r="BK66" s="196"/>
      <c r="BL66" s="196"/>
      <c r="BM66" s="196"/>
      <c r="BN66" s="196"/>
      <c r="BO66" s="196"/>
      <c r="BP66" s="196"/>
      <c r="BQ66" s="621">
        <v>0</v>
      </c>
      <c r="BR66" s="621">
        <v>0</v>
      </c>
      <c r="BS66" s="621">
        <v>0</v>
      </c>
      <c r="BT66" s="621">
        <v>2239</v>
      </c>
      <c r="BU66" s="621">
        <v>2894</v>
      </c>
      <c r="BV66" s="621">
        <f t="shared" si="0"/>
        <v>3928</v>
      </c>
      <c r="BW66" s="621">
        <v>4396</v>
      </c>
    </row>
    <row r="67" spans="1:75" s="197" customFormat="1">
      <c r="A67" s="622" t="s">
        <v>345</v>
      </c>
      <c r="S67" s="196"/>
      <c r="T67" s="196"/>
      <c r="U67" s="196"/>
      <c r="V67" s="196"/>
      <c r="W67" s="196"/>
      <c r="X67" s="196"/>
      <c r="Y67" s="196"/>
      <c r="Z67" s="196"/>
      <c r="AA67" s="623"/>
      <c r="AB67" s="623"/>
      <c r="AC67" s="623"/>
      <c r="AD67" s="623"/>
      <c r="AE67" s="623"/>
      <c r="AF67" s="623"/>
      <c r="AG67" s="196"/>
      <c r="AH67" s="196"/>
      <c r="AI67" s="196"/>
      <c r="AJ67" s="196"/>
      <c r="AK67" s="196"/>
      <c r="AL67" s="196"/>
      <c r="AM67" s="196"/>
      <c r="AN67" s="196"/>
      <c r="AO67" s="196"/>
      <c r="AP67" s="626">
        <v>0</v>
      </c>
      <c r="AQ67" s="626">
        <v>0</v>
      </c>
      <c r="AR67" s="626">
        <v>0</v>
      </c>
      <c r="AS67" s="626">
        <v>0</v>
      </c>
      <c r="AT67" s="626">
        <v>0</v>
      </c>
      <c r="AU67" s="626">
        <v>0</v>
      </c>
      <c r="AV67" s="626">
        <v>0</v>
      </c>
      <c r="AW67" s="626">
        <v>0</v>
      </c>
      <c r="AX67" s="626">
        <v>0</v>
      </c>
      <c r="AY67" s="626">
        <v>0</v>
      </c>
      <c r="AZ67" s="626">
        <v>0</v>
      </c>
      <c r="BA67" s="626">
        <v>1663</v>
      </c>
      <c r="BB67" s="626">
        <v>1720</v>
      </c>
      <c r="BC67" s="626">
        <v>1798</v>
      </c>
      <c r="BD67" s="626">
        <v>1908</v>
      </c>
      <c r="BE67" s="626">
        <v>1985</v>
      </c>
      <c r="BF67" s="608">
        <v>2073</v>
      </c>
      <c r="BG67" s="487">
        <v>2041</v>
      </c>
      <c r="BI67" s="196"/>
      <c r="BJ67" s="196"/>
      <c r="BK67" s="196"/>
      <c r="BL67" s="196"/>
      <c r="BM67" s="196"/>
      <c r="BN67" s="196"/>
      <c r="BO67" s="196"/>
      <c r="BP67" s="196"/>
      <c r="BQ67" s="621">
        <v>0</v>
      </c>
      <c r="BR67" s="621">
        <v>0</v>
      </c>
      <c r="BS67" s="621">
        <v>0</v>
      </c>
      <c r="BT67" s="621">
        <v>0</v>
      </c>
      <c r="BU67" s="621">
        <v>1663</v>
      </c>
      <c r="BV67" s="621">
        <f t="shared" si="0"/>
        <v>1985</v>
      </c>
      <c r="BW67" s="621">
        <v>2041</v>
      </c>
    </row>
    <row r="68" spans="1:75" s="197" customFormat="1">
      <c r="A68" s="622" t="s">
        <v>376</v>
      </c>
      <c r="S68" s="196"/>
      <c r="T68" s="196"/>
      <c r="U68" s="196"/>
      <c r="V68" s="196"/>
      <c r="W68" s="196"/>
      <c r="X68" s="196"/>
      <c r="Y68" s="196"/>
      <c r="Z68" s="196"/>
      <c r="AA68" s="623"/>
      <c r="AB68" s="623"/>
      <c r="AC68" s="623"/>
      <c r="AD68" s="623"/>
      <c r="AE68" s="623"/>
      <c r="AF68" s="623"/>
      <c r="AG68" s="196"/>
      <c r="AH68" s="196"/>
      <c r="AI68" s="196"/>
      <c r="AJ68" s="196"/>
      <c r="AK68" s="196"/>
      <c r="AL68" s="196"/>
      <c r="AM68" s="196"/>
      <c r="AN68" s="196"/>
      <c r="AO68" s="196"/>
      <c r="AP68" s="626">
        <v>0</v>
      </c>
      <c r="AQ68" s="626">
        <v>0</v>
      </c>
      <c r="AR68" s="626">
        <v>0</v>
      </c>
      <c r="AS68" s="626">
        <v>0</v>
      </c>
      <c r="AT68" s="626">
        <v>0</v>
      </c>
      <c r="AU68" s="626">
        <v>0</v>
      </c>
      <c r="AV68" s="626">
        <v>0</v>
      </c>
      <c r="AW68" s="626">
        <v>0</v>
      </c>
      <c r="AX68" s="626">
        <v>0</v>
      </c>
      <c r="AY68" s="626">
        <v>0</v>
      </c>
      <c r="AZ68" s="626">
        <v>0</v>
      </c>
      <c r="BA68" s="626">
        <v>0</v>
      </c>
      <c r="BB68" s="626">
        <v>0</v>
      </c>
      <c r="BC68" s="626">
        <v>0</v>
      </c>
      <c r="BD68" s="626">
        <v>0</v>
      </c>
      <c r="BE68" s="626">
        <v>118</v>
      </c>
      <c r="BF68" s="608">
        <v>118</v>
      </c>
      <c r="BG68" s="487">
        <v>118</v>
      </c>
      <c r="BI68" s="196"/>
      <c r="BJ68" s="196"/>
      <c r="BK68" s="196"/>
      <c r="BL68" s="196"/>
      <c r="BM68" s="196"/>
      <c r="BN68" s="196"/>
      <c r="BO68" s="196"/>
      <c r="BP68" s="196"/>
      <c r="BQ68" s="621">
        <v>0</v>
      </c>
      <c r="BR68" s="621">
        <v>0</v>
      </c>
      <c r="BS68" s="621">
        <v>0</v>
      </c>
      <c r="BT68" s="621">
        <v>0</v>
      </c>
      <c r="BU68" s="621">
        <v>0</v>
      </c>
      <c r="BV68" s="621">
        <f t="shared" si="0"/>
        <v>118</v>
      </c>
      <c r="BW68" s="621">
        <v>118</v>
      </c>
    </row>
    <row r="69" spans="1:75" s="197" customFormat="1">
      <c r="A69" s="622" t="s">
        <v>384</v>
      </c>
      <c r="S69" s="196"/>
      <c r="T69" s="196"/>
      <c r="U69" s="196"/>
      <c r="V69" s="196"/>
      <c r="W69" s="196"/>
      <c r="X69" s="196"/>
      <c r="Y69" s="196"/>
      <c r="Z69" s="196"/>
      <c r="AA69" s="623"/>
      <c r="AB69" s="623"/>
      <c r="AC69" s="623"/>
      <c r="AD69" s="623"/>
      <c r="AE69" s="623"/>
      <c r="AF69" s="623"/>
      <c r="AG69" s="196"/>
      <c r="AH69" s="196"/>
      <c r="AI69" s="196"/>
      <c r="AJ69" s="196"/>
      <c r="AK69" s="196"/>
      <c r="AL69" s="196"/>
      <c r="AM69" s="196"/>
      <c r="AN69" s="196"/>
      <c r="AO69" s="196"/>
      <c r="AP69" s="626">
        <v>0</v>
      </c>
      <c r="AQ69" s="626">
        <v>0</v>
      </c>
      <c r="AR69" s="626">
        <v>0</v>
      </c>
      <c r="AS69" s="626">
        <v>0</v>
      </c>
      <c r="AT69" s="626">
        <v>0</v>
      </c>
      <c r="AU69" s="626">
        <v>0</v>
      </c>
      <c r="AV69" s="626">
        <v>0</v>
      </c>
      <c r="AW69" s="626">
        <v>0</v>
      </c>
      <c r="AX69" s="626">
        <v>0</v>
      </c>
      <c r="AY69" s="626">
        <v>0</v>
      </c>
      <c r="AZ69" s="626">
        <v>0</v>
      </c>
      <c r="BA69" s="626">
        <v>0</v>
      </c>
      <c r="BB69" s="626">
        <v>0</v>
      </c>
      <c r="BC69" s="626">
        <v>0</v>
      </c>
      <c r="BD69" s="626">
        <v>0</v>
      </c>
      <c r="BE69" s="626">
        <v>0</v>
      </c>
      <c r="BF69" s="608">
        <v>25</v>
      </c>
      <c r="BG69" s="487">
        <v>26</v>
      </c>
      <c r="BI69" s="196"/>
      <c r="BJ69" s="196"/>
      <c r="BK69" s="196"/>
      <c r="BL69" s="196"/>
      <c r="BM69" s="196"/>
      <c r="BN69" s="196"/>
      <c r="BO69" s="196"/>
      <c r="BP69" s="196"/>
      <c r="BQ69" s="621">
        <v>0</v>
      </c>
      <c r="BR69" s="621">
        <v>0</v>
      </c>
      <c r="BS69" s="621">
        <v>0</v>
      </c>
      <c r="BT69" s="621">
        <v>0</v>
      </c>
      <c r="BU69" s="621">
        <v>0</v>
      </c>
      <c r="BV69" s="621">
        <v>0</v>
      </c>
      <c r="BW69" s="621">
        <v>26</v>
      </c>
    </row>
    <row r="70" spans="1:75" s="197" customFormat="1">
      <c r="A70" s="624" t="s">
        <v>348</v>
      </c>
      <c r="B70" s="309"/>
      <c r="C70" s="309"/>
      <c r="D70" s="309"/>
      <c r="E70" s="309"/>
      <c r="F70" s="309"/>
      <c r="G70" s="309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  <c r="T70" s="309"/>
      <c r="U70" s="309"/>
      <c r="V70" s="309"/>
      <c r="W70" s="309"/>
      <c r="X70" s="309"/>
      <c r="Y70" s="309"/>
      <c r="Z70" s="309"/>
      <c r="AA70" s="625"/>
      <c r="AB70" s="309"/>
      <c r="AC70" s="309"/>
      <c r="AD70" s="309"/>
      <c r="AE70" s="309"/>
      <c r="AF70" s="309"/>
      <c r="AG70" s="309"/>
      <c r="AH70" s="309"/>
      <c r="AI70" s="309"/>
      <c r="AJ70" s="309"/>
      <c r="AK70" s="309"/>
      <c r="AL70" s="309"/>
      <c r="AM70" s="309"/>
      <c r="AN70" s="309"/>
      <c r="AO70" s="309"/>
      <c r="AP70" s="609">
        <v>0</v>
      </c>
      <c r="AQ70" s="609">
        <v>0</v>
      </c>
      <c r="AR70" s="609">
        <v>0</v>
      </c>
      <c r="AS70" s="609">
        <v>0</v>
      </c>
      <c r="AT70" s="609">
        <v>0</v>
      </c>
      <c r="AU70" s="609">
        <v>0</v>
      </c>
      <c r="AV70" s="609">
        <v>0</v>
      </c>
      <c r="AW70" s="609">
        <v>0</v>
      </c>
      <c r="AX70" s="609">
        <v>0</v>
      </c>
      <c r="AY70" s="609">
        <v>0</v>
      </c>
      <c r="AZ70" s="609">
        <v>8</v>
      </c>
      <c r="BA70" s="609">
        <v>8</v>
      </c>
      <c r="BB70" s="609">
        <v>12</v>
      </c>
      <c r="BC70" s="609">
        <v>28</v>
      </c>
      <c r="BD70" s="609">
        <v>52</v>
      </c>
      <c r="BE70" s="609">
        <v>86</v>
      </c>
      <c r="BF70" s="609">
        <v>105</v>
      </c>
      <c r="BG70" s="488">
        <v>134</v>
      </c>
      <c r="BI70" s="309"/>
      <c r="BJ70" s="309"/>
      <c r="BK70" s="309"/>
      <c r="BL70" s="309"/>
      <c r="BM70" s="309"/>
      <c r="BN70" s="309"/>
      <c r="BO70" s="309"/>
      <c r="BP70" s="309"/>
      <c r="BQ70" s="365">
        <v>0</v>
      </c>
      <c r="BR70" s="365">
        <v>0</v>
      </c>
      <c r="BS70" s="365">
        <v>0</v>
      </c>
      <c r="BT70" s="365">
        <v>0</v>
      </c>
      <c r="BU70" s="365">
        <v>8</v>
      </c>
      <c r="BV70" s="365">
        <f t="shared" si="0"/>
        <v>86</v>
      </c>
      <c r="BW70" s="365">
        <v>134</v>
      </c>
    </row>
    <row r="71" spans="1:75">
      <c r="A71" s="308"/>
      <c r="B71" s="218"/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307"/>
      <c r="Y71" s="218"/>
      <c r="Z71" s="218"/>
      <c r="AA71" s="218"/>
      <c r="AB71" s="218"/>
      <c r="AC71" s="218"/>
      <c r="AD71" s="218"/>
      <c r="AE71" s="218"/>
      <c r="AF71" s="218"/>
      <c r="AG71" s="218"/>
      <c r="AH71" s="218"/>
      <c r="AI71" s="218"/>
      <c r="AJ71" s="218"/>
      <c r="AK71" s="218"/>
      <c r="AL71" s="218"/>
      <c r="AM71" s="218"/>
      <c r="AN71" s="218"/>
      <c r="AO71" s="218"/>
      <c r="AP71" s="437"/>
      <c r="AQ71" s="437"/>
      <c r="AR71" s="437"/>
      <c r="AS71" s="437"/>
      <c r="AT71" s="437"/>
      <c r="AU71" s="437"/>
      <c r="AV71" s="437"/>
      <c r="AW71" s="437"/>
      <c r="AX71" s="437"/>
      <c r="AY71" s="488"/>
      <c r="AZ71" s="488"/>
      <c r="BA71" s="488"/>
      <c r="BB71" s="488"/>
      <c r="BC71" s="488"/>
      <c r="BD71" s="488"/>
      <c r="BE71" s="488"/>
      <c r="BF71" s="487"/>
      <c r="BG71" s="487"/>
      <c r="BH71" s="9"/>
      <c r="BI71" s="218"/>
      <c r="BJ71" s="218"/>
      <c r="BK71" s="218"/>
      <c r="BL71" s="218"/>
      <c r="BM71" s="218"/>
      <c r="BN71" s="218"/>
      <c r="BO71" s="218"/>
      <c r="BP71" s="218"/>
      <c r="BQ71" s="309"/>
      <c r="BR71" s="309"/>
      <c r="BS71" s="309"/>
      <c r="BT71" s="309"/>
      <c r="BU71" s="309"/>
      <c r="BV71" s="309"/>
      <c r="BW71" s="309"/>
    </row>
    <row r="72" spans="1:75" s="516" customFormat="1" ht="15.65" customHeight="1">
      <c r="A72" s="515" t="s">
        <v>290</v>
      </c>
      <c r="B72" s="516">
        <v>0</v>
      </c>
      <c r="C72" s="516">
        <v>2</v>
      </c>
      <c r="D72" s="516">
        <v>2</v>
      </c>
      <c r="E72" s="516">
        <v>10</v>
      </c>
      <c r="F72" s="516">
        <v>1</v>
      </c>
      <c r="G72" s="516">
        <v>4</v>
      </c>
      <c r="H72" s="516">
        <v>7</v>
      </c>
      <c r="I72" s="516">
        <v>19</v>
      </c>
      <c r="J72" s="516">
        <v>2</v>
      </c>
      <c r="K72" s="516">
        <v>7</v>
      </c>
      <c r="L72" s="516">
        <v>7</v>
      </c>
      <c r="M72" s="516">
        <v>29</v>
      </c>
      <c r="N72" s="516">
        <v>4</v>
      </c>
      <c r="O72" s="516">
        <v>7</v>
      </c>
      <c r="P72" s="516">
        <v>6</v>
      </c>
      <c r="Q72" s="516">
        <v>23</v>
      </c>
      <c r="R72" s="516">
        <v>9</v>
      </c>
      <c r="S72" s="516">
        <v>9</v>
      </c>
      <c r="T72" s="516">
        <v>8</v>
      </c>
      <c r="U72" s="516">
        <v>43</v>
      </c>
      <c r="V72" s="516">
        <v>8</v>
      </c>
      <c r="W72" s="516">
        <v>7</v>
      </c>
      <c r="X72" s="516">
        <v>11</v>
      </c>
      <c r="Y72" s="516">
        <v>63</v>
      </c>
      <c r="Z72" s="516">
        <v>10</v>
      </c>
      <c r="AA72" s="516">
        <v>8</v>
      </c>
      <c r="AB72" s="516">
        <f t="shared" ref="AB72:AM72" si="1">AB63-AA63</f>
        <v>8</v>
      </c>
      <c r="AC72" s="516">
        <f t="shared" si="1"/>
        <v>25</v>
      </c>
      <c r="AD72" s="516">
        <f t="shared" si="1"/>
        <v>-4</v>
      </c>
      <c r="AE72" s="516">
        <f t="shared" si="1"/>
        <v>2</v>
      </c>
      <c r="AF72" s="516">
        <f t="shared" si="1"/>
        <v>-2</v>
      </c>
      <c r="AG72" s="516">
        <f t="shared" si="1"/>
        <v>5</v>
      </c>
      <c r="AH72" s="516">
        <f t="shared" si="1"/>
        <v>0</v>
      </c>
      <c r="AI72" s="516">
        <f t="shared" si="1"/>
        <v>-1</v>
      </c>
      <c r="AJ72" s="516">
        <f t="shared" si="1"/>
        <v>6</v>
      </c>
      <c r="AK72" s="516">
        <f t="shared" si="1"/>
        <v>8</v>
      </c>
      <c r="AL72" s="516">
        <f t="shared" si="1"/>
        <v>1</v>
      </c>
      <c r="AM72" s="516">
        <f t="shared" si="1"/>
        <v>12</v>
      </c>
      <c r="AN72" s="516">
        <v>268</v>
      </c>
      <c r="AO72" s="516">
        <v>83</v>
      </c>
      <c r="AP72" s="460">
        <v>38</v>
      </c>
      <c r="AQ72" s="460">
        <v>14</v>
      </c>
      <c r="AR72" s="460">
        <v>2</v>
      </c>
      <c r="AS72" s="460">
        <v>9</v>
      </c>
      <c r="AT72" s="460">
        <v>7</v>
      </c>
      <c r="AU72" s="460">
        <v>-54</v>
      </c>
      <c r="AV72" s="460">
        <v>-97</v>
      </c>
      <c r="AW72" s="460">
        <v>2143</v>
      </c>
      <c r="AX72" s="460">
        <v>138</v>
      </c>
      <c r="AY72" s="460">
        <v>198</v>
      </c>
      <c r="AZ72" s="460">
        <v>140</v>
      </c>
      <c r="BA72" s="460">
        <v>1854</v>
      </c>
      <c r="BB72" s="460">
        <v>271</v>
      </c>
      <c r="BC72" s="460">
        <v>427</v>
      </c>
      <c r="BD72" s="460">
        <v>445</v>
      </c>
      <c r="BE72" s="460">
        <v>352</v>
      </c>
      <c r="BF72" s="509">
        <v>387</v>
      </c>
      <c r="BG72" s="509">
        <v>235</v>
      </c>
      <c r="BI72" s="516">
        <v>14</v>
      </c>
      <c r="BJ72" s="516">
        <v>31</v>
      </c>
      <c r="BK72" s="516">
        <v>45</v>
      </c>
      <c r="BL72" s="516">
        <v>40</v>
      </c>
      <c r="BM72" s="516">
        <v>69</v>
      </c>
      <c r="BN72" s="516">
        <v>89</v>
      </c>
      <c r="BO72" s="516">
        <v>51</v>
      </c>
      <c r="BP72" s="516">
        <v>1</v>
      </c>
      <c r="BQ72" s="516">
        <v>13</v>
      </c>
      <c r="BR72" s="516">
        <v>364</v>
      </c>
      <c r="BS72" s="516">
        <v>63</v>
      </c>
      <c r="BT72" s="516">
        <v>1999</v>
      </c>
      <c r="BU72" s="516">
        <v>2330</v>
      </c>
      <c r="BV72" s="516">
        <v>1495</v>
      </c>
      <c r="BW72" s="516">
        <v>622</v>
      </c>
    </row>
    <row r="73" spans="1:75" s="431" customFormat="1">
      <c r="A73" s="429" t="s">
        <v>119</v>
      </c>
      <c r="B73" s="431">
        <v>0</v>
      </c>
      <c r="C73" s="431">
        <v>2</v>
      </c>
      <c r="D73" s="431">
        <v>2</v>
      </c>
      <c r="E73" s="431">
        <v>10</v>
      </c>
      <c r="F73" s="431">
        <v>1</v>
      </c>
      <c r="G73" s="431">
        <v>3</v>
      </c>
      <c r="H73" s="431">
        <v>3</v>
      </c>
      <c r="I73" s="431">
        <v>14</v>
      </c>
      <c r="J73" s="431">
        <v>2</v>
      </c>
      <c r="K73" s="431">
        <v>3</v>
      </c>
      <c r="L73" s="431">
        <v>5</v>
      </c>
      <c r="M73" s="431">
        <v>21</v>
      </c>
      <c r="N73" s="431">
        <v>4</v>
      </c>
      <c r="O73" s="431">
        <v>4</v>
      </c>
      <c r="P73" s="431">
        <v>6</v>
      </c>
      <c r="Q73" s="431">
        <v>18</v>
      </c>
      <c r="R73" s="431">
        <v>3</v>
      </c>
      <c r="S73" s="455">
        <v>5</v>
      </c>
      <c r="T73" s="455">
        <v>8</v>
      </c>
      <c r="U73" s="455">
        <v>36</v>
      </c>
      <c r="V73" s="455">
        <v>4</v>
      </c>
      <c r="W73" s="455">
        <v>0</v>
      </c>
      <c r="X73" s="455">
        <v>6</v>
      </c>
      <c r="Y73" s="455">
        <v>30</v>
      </c>
      <c r="Z73" s="455">
        <v>1</v>
      </c>
      <c r="AA73" s="484">
        <v>1</v>
      </c>
      <c r="AB73" s="455">
        <f t="shared" ref="AB73:AM73" si="2">AB64-AA64</f>
        <v>0</v>
      </c>
      <c r="AC73" s="455">
        <f t="shared" si="2"/>
        <v>11</v>
      </c>
      <c r="AD73" s="455">
        <f t="shared" si="2"/>
        <v>0</v>
      </c>
      <c r="AE73" s="455">
        <f t="shared" si="2"/>
        <v>2</v>
      </c>
      <c r="AF73" s="455">
        <f t="shared" si="2"/>
        <v>0</v>
      </c>
      <c r="AG73" s="455">
        <f t="shared" si="2"/>
        <v>3</v>
      </c>
      <c r="AH73" s="455">
        <f t="shared" si="2"/>
        <v>0</v>
      </c>
      <c r="AI73" s="455">
        <f t="shared" si="2"/>
        <v>-1</v>
      </c>
      <c r="AJ73" s="455">
        <f t="shared" si="2"/>
        <v>2</v>
      </c>
      <c r="AK73" s="455">
        <f t="shared" si="2"/>
        <v>4</v>
      </c>
      <c r="AL73" s="455">
        <f t="shared" si="2"/>
        <v>0</v>
      </c>
      <c r="AM73" s="455">
        <f t="shared" si="2"/>
        <v>1</v>
      </c>
      <c r="AN73" s="455">
        <v>4</v>
      </c>
      <c r="AO73" s="455">
        <v>-1</v>
      </c>
      <c r="AP73" s="455">
        <v>0</v>
      </c>
      <c r="AQ73" s="455">
        <v>0</v>
      </c>
      <c r="AR73" s="455">
        <v>0</v>
      </c>
      <c r="AS73" s="455">
        <v>1</v>
      </c>
      <c r="AT73" s="455">
        <v>0</v>
      </c>
      <c r="AU73" s="455">
        <v>1</v>
      </c>
      <c r="AV73" s="455">
        <v>1</v>
      </c>
      <c r="AW73" s="455">
        <v>0</v>
      </c>
      <c r="AX73" s="455">
        <v>0</v>
      </c>
      <c r="AY73" s="455">
        <v>1</v>
      </c>
      <c r="AZ73" s="455">
        <v>1</v>
      </c>
      <c r="BA73" s="455">
        <v>1</v>
      </c>
      <c r="BB73" s="455">
        <v>-1</v>
      </c>
      <c r="BC73" s="455">
        <v>5</v>
      </c>
      <c r="BD73" s="455">
        <v>1</v>
      </c>
      <c r="BE73" s="455">
        <v>1</v>
      </c>
      <c r="BF73" s="455">
        <v>0</v>
      </c>
      <c r="BG73" s="455">
        <v>2</v>
      </c>
      <c r="BI73" s="455">
        <v>14</v>
      </c>
      <c r="BJ73" s="455">
        <v>21</v>
      </c>
      <c r="BK73" s="455">
        <v>31</v>
      </c>
      <c r="BL73" s="455">
        <v>32</v>
      </c>
      <c r="BM73" s="455">
        <v>52</v>
      </c>
      <c r="BN73" s="455">
        <v>40</v>
      </c>
      <c r="BO73" s="455">
        <v>13</v>
      </c>
      <c r="BP73" s="455">
        <v>5</v>
      </c>
      <c r="BQ73" s="628">
        <v>5</v>
      </c>
      <c r="BR73" s="628">
        <v>4</v>
      </c>
      <c r="BS73" s="628">
        <v>1</v>
      </c>
      <c r="BT73" s="628">
        <v>2</v>
      </c>
      <c r="BU73" s="628">
        <v>3</v>
      </c>
      <c r="BV73" s="628">
        <v>6</v>
      </c>
      <c r="BW73" s="628">
        <v>2</v>
      </c>
    </row>
    <row r="74" spans="1:75" s="431" customFormat="1">
      <c r="A74" s="429" t="s">
        <v>120</v>
      </c>
      <c r="B74" s="431">
        <v>0</v>
      </c>
      <c r="C74" s="431">
        <v>0</v>
      </c>
      <c r="D74" s="431">
        <v>0</v>
      </c>
      <c r="E74" s="431">
        <v>0</v>
      </c>
      <c r="F74" s="431">
        <v>0</v>
      </c>
      <c r="G74" s="431">
        <v>1</v>
      </c>
      <c r="H74" s="431">
        <v>4</v>
      </c>
      <c r="I74" s="431">
        <v>5</v>
      </c>
      <c r="J74" s="431">
        <v>0</v>
      </c>
      <c r="K74" s="431">
        <v>4</v>
      </c>
      <c r="L74" s="431">
        <v>2</v>
      </c>
      <c r="M74" s="431">
        <v>8</v>
      </c>
      <c r="N74" s="431">
        <v>0</v>
      </c>
      <c r="O74" s="431">
        <v>3</v>
      </c>
      <c r="P74" s="431">
        <v>0</v>
      </c>
      <c r="Q74" s="431">
        <v>5</v>
      </c>
      <c r="R74" s="431">
        <v>6</v>
      </c>
      <c r="S74" s="455">
        <v>4</v>
      </c>
      <c r="T74" s="455">
        <v>0</v>
      </c>
      <c r="U74" s="455">
        <v>7</v>
      </c>
      <c r="V74" s="455">
        <v>4</v>
      </c>
      <c r="W74" s="455">
        <v>7</v>
      </c>
      <c r="X74" s="455">
        <v>5</v>
      </c>
      <c r="Y74" s="455">
        <v>33</v>
      </c>
      <c r="Z74" s="455">
        <v>9</v>
      </c>
      <c r="AA74" s="484">
        <v>7</v>
      </c>
      <c r="AB74" s="455">
        <f t="shared" ref="AB74:AM74" si="3">AB64-AA64</f>
        <v>0</v>
      </c>
      <c r="AC74" s="455">
        <f t="shared" si="3"/>
        <v>11</v>
      </c>
      <c r="AD74" s="455">
        <f t="shared" si="3"/>
        <v>0</v>
      </c>
      <c r="AE74" s="455">
        <f t="shared" si="3"/>
        <v>2</v>
      </c>
      <c r="AF74" s="455">
        <f t="shared" si="3"/>
        <v>0</v>
      </c>
      <c r="AG74" s="455">
        <f t="shared" si="3"/>
        <v>3</v>
      </c>
      <c r="AH74" s="455">
        <f t="shared" si="3"/>
        <v>0</v>
      </c>
      <c r="AI74" s="455">
        <f t="shared" si="3"/>
        <v>-1</v>
      </c>
      <c r="AJ74" s="455">
        <f t="shared" si="3"/>
        <v>2</v>
      </c>
      <c r="AK74" s="455">
        <f t="shared" si="3"/>
        <v>4</v>
      </c>
      <c r="AL74" s="455">
        <f t="shared" si="3"/>
        <v>0</v>
      </c>
      <c r="AM74" s="455">
        <f t="shared" si="3"/>
        <v>1</v>
      </c>
      <c r="AN74" s="455">
        <v>264</v>
      </c>
      <c r="AO74" s="455">
        <v>84</v>
      </c>
      <c r="AP74" s="628">
        <v>38</v>
      </c>
      <c r="AQ74" s="628">
        <v>14</v>
      </c>
      <c r="AR74" s="628">
        <v>2</v>
      </c>
      <c r="AS74" s="628">
        <v>8</v>
      </c>
      <c r="AT74" s="629">
        <v>7</v>
      </c>
      <c r="AU74" s="628">
        <v>-55</v>
      </c>
      <c r="AV74" s="628">
        <v>-98</v>
      </c>
      <c r="AW74" s="628">
        <v>-8</v>
      </c>
      <c r="AX74" s="628">
        <v>-3</v>
      </c>
      <c r="AY74" s="628">
        <v>3</v>
      </c>
      <c r="AZ74" s="628">
        <v>4</v>
      </c>
      <c r="BA74" s="628">
        <v>-3</v>
      </c>
      <c r="BB74" s="628">
        <v>-1</v>
      </c>
      <c r="BC74" s="628">
        <v>34</v>
      </c>
      <c r="BD74" s="628">
        <v>9</v>
      </c>
      <c r="BE74" s="628">
        <v>11</v>
      </c>
      <c r="BF74" s="617">
        <v>10</v>
      </c>
      <c r="BG74" s="485">
        <v>12</v>
      </c>
      <c r="BI74" s="486">
        <v>0</v>
      </c>
      <c r="BJ74" s="486">
        <v>10</v>
      </c>
      <c r="BK74" s="486">
        <v>14</v>
      </c>
      <c r="BL74" s="486">
        <v>8</v>
      </c>
      <c r="BM74" s="486">
        <v>17</v>
      </c>
      <c r="BN74" s="486">
        <v>49</v>
      </c>
      <c r="BO74" s="486">
        <v>38</v>
      </c>
      <c r="BP74" s="486">
        <v>-4</v>
      </c>
      <c r="BQ74" s="628">
        <v>8</v>
      </c>
      <c r="BR74" s="628">
        <v>360</v>
      </c>
      <c r="BS74" s="628">
        <v>62</v>
      </c>
      <c r="BT74" s="628">
        <v>-38</v>
      </c>
      <c r="BU74" s="628">
        <v>1</v>
      </c>
      <c r="BV74" s="628">
        <v>53</v>
      </c>
      <c r="BW74" s="628">
        <v>22</v>
      </c>
    </row>
    <row r="75" spans="1:75" s="184" customFormat="1">
      <c r="A75" s="429" t="s">
        <v>326</v>
      </c>
      <c r="S75" s="34"/>
      <c r="T75" s="34"/>
      <c r="U75" s="34"/>
      <c r="V75" s="34"/>
      <c r="W75" s="34"/>
      <c r="X75" s="34"/>
      <c r="Y75" s="34"/>
      <c r="Z75" s="34"/>
      <c r="AA75" s="482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628">
        <v>0</v>
      </c>
      <c r="AQ75" s="628">
        <v>0</v>
      </c>
      <c r="AR75" s="628">
        <v>0</v>
      </c>
      <c r="AS75" s="628">
        <v>0</v>
      </c>
      <c r="AT75" s="628">
        <v>0</v>
      </c>
      <c r="AU75" s="628">
        <v>0</v>
      </c>
      <c r="AV75" s="628">
        <v>0</v>
      </c>
      <c r="AW75" s="628">
        <v>2151</v>
      </c>
      <c r="AX75" s="628">
        <v>141</v>
      </c>
      <c r="AY75" s="628">
        <v>194</v>
      </c>
      <c r="AZ75" s="628">
        <v>135</v>
      </c>
      <c r="BA75" s="628">
        <v>193</v>
      </c>
      <c r="BB75" s="628">
        <v>212</v>
      </c>
      <c r="BC75" s="628">
        <v>294</v>
      </c>
      <c r="BD75" s="628">
        <v>301</v>
      </c>
      <c r="BE75" s="628">
        <v>227</v>
      </c>
      <c r="BF75" s="617">
        <v>245</v>
      </c>
      <c r="BG75" s="485">
        <v>223</v>
      </c>
      <c r="BI75" s="483"/>
      <c r="BJ75" s="483"/>
      <c r="BK75" s="483"/>
      <c r="BL75" s="483"/>
      <c r="BM75" s="483"/>
      <c r="BN75" s="483"/>
      <c r="BO75" s="483"/>
      <c r="BP75" s="483"/>
      <c r="BQ75" s="653">
        <v>0</v>
      </c>
      <c r="BR75" s="653">
        <v>0</v>
      </c>
      <c r="BS75" s="653">
        <v>0</v>
      </c>
      <c r="BT75" s="653">
        <v>2035</v>
      </c>
      <c r="BU75" s="653">
        <v>655</v>
      </c>
      <c r="BV75" s="653">
        <v>1034</v>
      </c>
      <c r="BW75" s="653">
        <v>468</v>
      </c>
    </row>
    <row r="76" spans="1:75" s="184" customFormat="1">
      <c r="A76" s="429" t="s">
        <v>345</v>
      </c>
      <c r="S76" s="34"/>
      <c r="T76" s="34"/>
      <c r="U76" s="34"/>
      <c r="V76" s="34"/>
      <c r="W76" s="34"/>
      <c r="X76" s="34"/>
      <c r="Y76" s="34"/>
      <c r="Z76" s="34"/>
      <c r="AA76" s="482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628">
        <v>0</v>
      </c>
      <c r="AQ76" s="628">
        <v>0</v>
      </c>
      <c r="AR76" s="628">
        <v>0</v>
      </c>
      <c r="AS76" s="628">
        <v>0</v>
      </c>
      <c r="AT76" s="628">
        <v>0</v>
      </c>
      <c r="AU76" s="628">
        <v>0</v>
      </c>
      <c r="AV76" s="628">
        <v>0</v>
      </c>
      <c r="AW76" s="628">
        <v>0</v>
      </c>
      <c r="AX76" s="628">
        <v>0</v>
      </c>
      <c r="AY76" s="628">
        <v>0</v>
      </c>
      <c r="AZ76" s="628">
        <v>0</v>
      </c>
      <c r="BA76" s="628">
        <v>1663</v>
      </c>
      <c r="BB76" s="628">
        <v>57</v>
      </c>
      <c r="BC76" s="628">
        <v>78</v>
      </c>
      <c r="BD76" s="628">
        <v>110</v>
      </c>
      <c r="BE76" s="628">
        <v>77</v>
      </c>
      <c r="BF76" s="617">
        <v>88</v>
      </c>
      <c r="BG76" s="485">
        <v>-32</v>
      </c>
      <c r="BI76" s="483"/>
      <c r="BJ76" s="483"/>
      <c r="BK76" s="483"/>
      <c r="BL76" s="483"/>
      <c r="BM76" s="483"/>
      <c r="BN76" s="483"/>
      <c r="BO76" s="483"/>
      <c r="BP76" s="483"/>
      <c r="BQ76" s="653">
        <v>0</v>
      </c>
      <c r="BR76" s="653">
        <v>0</v>
      </c>
      <c r="BS76" s="653">
        <v>0</v>
      </c>
      <c r="BT76" s="653">
        <v>0</v>
      </c>
      <c r="BU76" s="653">
        <v>1663</v>
      </c>
      <c r="BV76" s="653">
        <v>322</v>
      </c>
      <c r="BW76" s="653">
        <v>56</v>
      </c>
    </row>
    <row r="77" spans="1:75" s="184" customFormat="1">
      <c r="A77" s="429" t="s">
        <v>376</v>
      </c>
      <c r="S77" s="34"/>
      <c r="T77" s="34"/>
      <c r="U77" s="34"/>
      <c r="V77" s="34"/>
      <c r="W77" s="34"/>
      <c r="X77" s="34"/>
      <c r="Y77" s="34"/>
      <c r="Z77" s="34"/>
      <c r="AA77" s="482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628">
        <v>0</v>
      </c>
      <c r="AQ77" s="628">
        <v>0</v>
      </c>
      <c r="AR77" s="628">
        <v>0</v>
      </c>
      <c r="AS77" s="628">
        <v>0</v>
      </c>
      <c r="AT77" s="628">
        <v>0</v>
      </c>
      <c r="AU77" s="628">
        <v>0</v>
      </c>
      <c r="AV77" s="628">
        <v>0</v>
      </c>
      <c r="AW77" s="628">
        <v>0</v>
      </c>
      <c r="AX77" s="628">
        <v>0</v>
      </c>
      <c r="AY77" s="628">
        <v>0</v>
      </c>
      <c r="AZ77" s="628">
        <v>0</v>
      </c>
      <c r="BA77" s="628">
        <v>0</v>
      </c>
      <c r="BB77" s="628">
        <v>0</v>
      </c>
      <c r="BC77" s="628">
        <v>0</v>
      </c>
      <c r="BD77" s="628">
        <v>0</v>
      </c>
      <c r="BE77" s="628">
        <v>2</v>
      </c>
      <c r="BF77" s="628">
        <v>0</v>
      </c>
      <c r="BG77" s="455">
        <v>0</v>
      </c>
      <c r="BQ77" s="653">
        <v>0</v>
      </c>
      <c r="BR77" s="653">
        <v>0</v>
      </c>
      <c r="BS77" s="653">
        <v>0</v>
      </c>
      <c r="BT77" s="653">
        <v>0</v>
      </c>
      <c r="BU77" s="653">
        <v>0</v>
      </c>
      <c r="BV77" s="653">
        <v>2</v>
      </c>
      <c r="BW77" s="653">
        <v>0</v>
      </c>
    </row>
    <row r="78" spans="1:75" s="184" customFormat="1">
      <c r="A78" s="429" t="s">
        <v>384</v>
      </c>
      <c r="S78" s="34"/>
      <c r="T78" s="34"/>
      <c r="U78" s="34"/>
      <c r="V78" s="34"/>
      <c r="W78" s="34"/>
      <c r="X78" s="34"/>
      <c r="Y78" s="34"/>
      <c r="Z78" s="34"/>
      <c r="AA78" s="482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628">
        <v>0</v>
      </c>
      <c r="AQ78" s="628">
        <v>0</v>
      </c>
      <c r="AR78" s="628">
        <v>0</v>
      </c>
      <c r="AS78" s="628">
        <v>0</v>
      </c>
      <c r="AT78" s="628">
        <v>0</v>
      </c>
      <c r="AU78" s="628">
        <v>0</v>
      </c>
      <c r="AV78" s="628">
        <v>0</v>
      </c>
      <c r="AW78" s="628">
        <v>0</v>
      </c>
      <c r="AX78" s="628">
        <v>0</v>
      </c>
      <c r="AY78" s="628">
        <v>0</v>
      </c>
      <c r="AZ78" s="628">
        <v>0</v>
      </c>
      <c r="BA78" s="628">
        <v>0</v>
      </c>
      <c r="BB78" s="628">
        <v>0</v>
      </c>
      <c r="BC78" s="628">
        <v>0</v>
      </c>
      <c r="BD78" s="628">
        <v>0</v>
      </c>
      <c r="BE78" s="628">
        <v>0</v>
      </c>
      <c r="BF78" s="617">
        <v>25</v>
      </c>
      <c r="BG78" s="485">
        <v>1</v>
      </c>
      <c r="BQ78" s="653">
        <v>0</v>
      </c>
      <c r="BR78" s="653">
        <v>0</v>
      </c>
      <c r="BS78" s="653">
        <v>0</v>
      </c>
      <c r="BT78" s="653">
        <v>0</v>
      </c>
      <c r="BU78" s="653">
        <v>0</v>
      </c>
      <c r="BV78" s="653">
        <v>0</v>
      </c>
      <c r="BW78" s="653">
        <v>26</v>
      </c>
    </row>
    <row r="79" spans="1:75" s="184" customFormat="1">
      <c r="A79" s="513" t="s">
        <v>348</v>
      </c>
      <c r="B79" s="383"/>
      <c r="C79" s="383"/>
      <c r="D79" s="383"/>
      <c r="E79" s="383"/>
      <c r="F79" s="383"/>
      <c r="G79" s="383"/>
      <c r="H79" s="383"/>
      <c r="I79" s="383"/>
      <c r="J79" s="383"/>
      <c r="K79" s="383"/>
      <c r="L79" s="383"/>
      <c r="M79" s="383"/>
      <c r="N79" s="383"/>
      <c r="O79" s="383"/>
      <c r="P79" s="383"/>
      <c r="Q79" s="383"/>
      <c r="R79" s="383"/>
      <c r="S79" s="383"/>
      <c r="T79" s="383"/>
      <c r="U79" s="383"/>
      <c r="V79" s="383"/>
      <c r="W79" s="383"/>
      <c r="X79" s="383"/>
      <c r="Y79" s="383"/>
      <c r="Z79" s="383"/>
      <c r="AA79" s="517"/>
      <c r="AB79" s="383"/>
      <c r="AC79" s="383"/>
      <c r="AD79" s="383"/>
      <c r="AE79" s="383"/>
      <c r="AF79" s="383"/>
      <c r="AG79" s="383"/>
      <c r="AH79" s="383"/>
      <c r="AI79" s="383"/>
      <c r="AJ79" s="383"/>
      <c r="AK79" s="383"/>
      <c r="AL79" s="383"/>
      <c r="AM79" s="383"/>
      <c r="AN79" s="383"/>
      <c r="AO79" s="383"/>
      <c r="AP79" s="630">
        <v>0</v>
      </c>
      <c r="AQ79" s="630">
        <v>0</v>
      </c>
      <c r="AR79" s="630">
        <v>0</v>
      </c>
      <c r="AS79" s="630">
        <v>0</v>
      </c>
      <c r="AT79" s="630">
        <v>0</v>
      </c>
      <c r="AU79" s="630">
        <v>0</v>
      </c>
      <c r="AV79" s="630">
        <v>0</v>
      </c>
      <c r="AW79" s="630">
        <v>0</v>
      </c>
      <c r="AX79" s="630">
        <v>0</v>
      </c>
      <c r="AY79" s="630">
        <v>0</v>
      </c>
      <c r="AZ79" s="630">
        <v>0</v>
      </c>
      <c r="BA79" s="630">
        <v>0</v>
      </c>
      <c r="BB79" s="630">
        <v>4</v>
      </c>
      <c r="BC79" s="630">
        <v>16</v>
      </c>
      <c r="BD79" s="630">
        <v>24</v>
      </c>
      <c r="BE79" s="630">
        <v>34</v>
      </c>
      <c r="BF79" s="631">
        <v>19</v>
      </c>
      <c r="BG79" s="510">
        <v>29</v>
      </c>
      <c r="BI79" s="383"/>
      <c r="BJ79" s="383"/>
      <c r="BK79" s="383"/>
      <c r="BL79" s="383"/>
      <c r="BM79" s="383"/>
      <c r="BN79" s="383"/>
      <c r="BO79" s="383"/>
      <c r="BP79" s="383"/>
      <c r="BQ79" s="593">
        <v>0</v>
      </c>
      <c r="BR79" s="593">
        <v>0</v>
      </c>
      <c r="BS79" s="593">
        <v>0</v>
      </c>
      <c r="BT79" s="593">
        <v>0</v>
      </c>
      <c r="BU79" s="593">
        <v>8</v>
      </c>
      <c r="BV79" s="593">
        <v>78</v>
      </c>
      <c r="BW79" s="593">
        <v>48</v>
      </c>
    </row>
    <row r="80" spans="1:75" s="129" customFormat="1">
      <c r="A80" s="300"/>
      <c r="B80" s="300"/>
      <c r="C80" s="300"/>
      <c r="D80" s="300"/>
      <c r="E80" s="300"/>
      <c r="F80" s="300"/>
      <c r="G80" s="300"/>
      <c r="H80" s="300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17"/>
      <c r="AI80" s="317"/>
      <c r="AJ80" s="317"/>
      <c r="AK80" s="317"/>
      <c r="AL80" s="317"/>
      <c r="AM80" s="317"/>
      <c r="AN80" s="317"/>
      <c r="AO80" s="318"/>
      <c r="AP80" s="498"/>
      <c r="AQ80" s="498"/>
      <c r="AR80" s="498"/>
      <c r="AS80" s="498"/>
      <c r="AT80" s="498"/>
      <c r="AU80" s="498"/>
      <c r="AV80" s="498"/>
      <c r="AW80" s="498"/>
      <c r="AX80" s="498"/>
      <c r="AY80" s="499"/>
      <c r="AZ80" s="499"/>
      <c r="BA80" s="499"/>
      <c r="BB80" s="499"/>
      <c r="BC80" s="499"/>
      <c r="BD80" s="499"/>
      <c r="BE80" s="499"/>
      <c r="BF80" s="500"/>
      <c r="BG80" s="500"/>
      <c r="BI80" s="307"/>
      <c r="BJ80" s="307"/>
      <c r="BK80" s="307"/>
      <c r="BL80" s="307"/>
      <c r="BM80" s="307"/>
      <c r="BN80" s="307"/>
      <c r="BO80" s="307"/>
      <c r="BP80" s="307"/>
      <c r="BQ80" s="654"/>
      <c r="BR80" s="654"/>
      <c r="BS80" s="654"/>
      <c r="BT80" s="654"/>
      <c r="BU80" s="654"/>
      <c r="BV80" s="654"/>
      <c r="BW80" s="654"/>
    </row>
    <row r="81" spans="1:82" s="516" customFormat="1">
      <c r="A81" s="516" t="s">
        <v>291</v>
      </c>
      <c r="B81" s="516">
        <v>285491.39999999997</v>
      </c>
      <c r="C81" s="516">
        <v>299491.39999999997</v>
      </c>
      <c r="D81" s="516">
        <v>313491.39999999997</v>
      </c>
      <c r="E81" s="516">
        <v>374309.8</v>
      </c>
      <c r="F81" s="516">
        <v>381309.8</v>
      </c>
      <c r="G81" s="516">
        <v>394864.99</v>
      </c>
      <c r="H81" s="516">
        <v>415965.23</v>
      </c>
      <c r="I81" s="516">
        <v>505667.23</v>
      </c>
      <c r="J81" s="516">
        <v>519667.23</v>
      </c>
      <c r="K81" s="516">
        <v>542277.23</v>
      </c>
      <c r="L81" s="516">
        <v>569803.23</v>
      </c>
      <c r="M81" s="516">
        <v>701150.23</v>
      </c>
      <c r="N81" s="516">
        <v>727609.23</v>
      </c>
      <c r="O81" s="516">
        <v>751447.23</v>
      </c>
      <c r="P81" s="516">
        <v>787806.23</v>
      </c>
      <c r="Q81" s="516">
        <v>882383.33</v>
      </c>
      <c r="R81" s="516">
        <v>896065</v>
      </c>
      <c r="S81" s="516">
        <v>922865</v>
      </c>
      <c r="T81" s="516">
        <v>963370</v>
      </c>
      <c r="U81" s="516">
        <v>1146148.33</v>
      </c>
      <c r="V81" s="516">
        <v>1167601</v>
      </c>
      <c r="W81" s="516">
        <v>1173416</v>
      </c>
      <c r="X81" s="516">
        <v>1202866</v>
      </c>
      <c r="Y81" s="516">
        <v>1382111.01</v>
      </c>
      <c r="Z81" s="516">
        <v>1392973</v>
      </c>
      <c r="AA81" s="632">
        <v>1403145</v>
      </c>
      <c r="AB81" s="632">
        <v>1410073</v>
      </c>
      <c r="AC81" s="632">
        <v>1467482</v>
      </c>
      <c r="AD81" s="632">
        <v>1464461</v>
      </c>
      <c r="AE81" s="632">
        <v>1472937.33</v>
      </c>
      <c r="AF81" s="632">
        <v>1471647</v>
      </c>
      <c r="AG81" s="516">
        <v>1489497</v>
      </c>
      <c r="AH81" s="516">
        <v>1489229</v>
      </c>
      <c r="AI81" s="516">
        <v>1482067</v>
      </c>
      <c r="AJ81" s="516">
        <f>AJ82+AJ84</f>
        <v>1379234</v>
      </c>
      <c r="AK81" s="516">
        <v>1518598</v>
      </c>
      <c r="AL81" s="516">
        <v>1522097</v>
      </c>
      <c r="AM81" s="516">
        <v>1529175</v>
      </c>
      <c r="AN81" s="516">
        <v>1725816.51</v>
      </c>
      <c r="AO81" s="516">
        <v>1754983.21</v>
      </c>
      <c r="AP81" s="460">
        <v>1772416.21</v>
      </c>
      <c r="AQ81" s="460">
        <v>1778702.21</v>
      </c>
      <c r="AR81" s="460">
        <v>1780320.4100000001</v>
      </c>
      <c r="AS81" s="460">
        <v>1788216.12</v>
      </c>
      <c r="AT81" s="460">
        <v>1788891.4100000001</v>
      </c>
      <c r="AU81" s="460">
        <v>1768194.81</v>
      </c>
      <c r="AV81" s="460">
        <v>1722849.11</v>
      </c>
      <c r="AW81" s="460">
        <v>2289559.209999999</v>
      </c>
      <c r="AX81" s="460">
        <v>2311840.9983179974</v>
      </c>
      <c r="AY81" s="460">
        <v>2357853.5912209977</v>
      </c>
      <c r="AZ81" s="460">
        <v>2379115.5668189968</v>
      </c>
      <c r="BA81" s="460">
        <v>2610222.8811329999</v>
      </c>
      <c r="BB81" s="460">
        <v>2656084.4719179999</v>
      </c>
      <c r="BC81" s="460">
        <v>2787042.46</v>
      </c>
      <c r="BD81" s="460">
        <v>2878586.49</v>
      </c>
      <c r="BE81" s="460">
        <v>3043318.12</v>
      </c>
      <c r="BF81" s="509">
        <v>3385731.91</v>
      </c>
      <c r="BG81" s="509">
        <v>3932382.9</v>
      </c>
      <c r="BI81" s="516">
        <v>374309.8</v>
      </c>
      <c r="BJ81" s="516">
        <v>505667.23</v>
      </c>
      <c r="BK81" s="516">
        <v>701150.23</v>
      </c>
      <c r="BL81" s="516">
        <v>882383.33</v>
      </c>
      <c r="BM81" s="516">
        <v>1146148.33</v>
      </c>
      <c r="BN81" s="516">
        <v>1382111.01</v>
      </c>
      <c r="BO81" s="516">
        <v>1467482</v>
      </c>
      <c r="BP81" s="516">
        <v>1489229</v>
      </c>
      <c r="BQ81" s="655">
        <v>1518598</v>
      </c>
      <c r="BR81" s="655">
        <v>1754983.21</v>
      </c>
      <c r="BS81" s="655">
        <v>1788216.1199999999</v>
      </c>
      <c r="BT81" s="655">
        <v>2289559.209999999</v>
      </c>
      <c r="BU81" s="655">
        <v>2610222.8811329999</v>
      </c>
      <c r="BV81" s="655">
        <v>3043318.12</v>
      </c>
      <c r="BW81" s="655">
        <v>3932382.9</v>
      </c>
      <c r="BX81" s="633"/>
      <c r="BY81" s="633"/>
      <c r="BZ81" s="633"/>
      <c r="CA81" s="633"/>
      <c r="CB81" s="633"/>
      <c r="CC81" s="633"/>
      <c r="CD81" s="633"/>
    </row>
    <row r="82" spans="1:82" s="184" customFormat="1">
      <c r="A82" s="429" t="s">
        <v>119</v>
      </c>
      <c r="B82" s="184">
        <v>285491.39999999997</v>
      </c>
      <c r="C82" s="184">
        <v>299491.39999999997</v>
      </c>
      <c r="D82" s="184">
        <v>313491.39999999997</v>
      </c>
      <c r="E82" s="184">
        <v>374309.8</v>
      </c>
      <c r="F82" s="184">
        <v>381309.8</v>
      </c>
      <c r="G82" s="184">
        <v>393895.99</v>
      </c>
      <c r="H82" s="184">
        <v>410096.23</v>
      </c>
      <c r="I82" s="184">
        <v>493841.23</v>
      </c>
      <c r="J82" s="184">
        <v>507841.23</v>
      </c>
      <c r="K82" s="184">
        <v>525766.23</v>
      </c>
      <c r="L82" s="184">
        <v>550906.23</v>
      </c>
      <c r="M82" s="184">
        <v>674587.23</v>
      </c>
      <c r="N82" s="184">
        <v>701046.23</v>
      </c>
      <c r="O82" s="184">
        <v>722118.23</v>
      </c>
      <c r="P82" s="184">
        <v>758477</v>
      </c>
      <c r="Q82" s="184">
        <v>848872.33</v>
      </c>
      <c r="R82" s="184">
        <v>857802</v>
      </c>
      <c r="S82" s="34">
        <v>882443</v>
      </c>
      <c r="T82" s="34">
        <v>922951</v>
      </c>
      <c r="U82" s="34">
        <v>1099863.3299999998</v>
      </c>
      <c r="V82" s="34">
        <v>1118953</v>
      </c>
      <c r="W82" s="34">
        <v>1118953</v>
      </c>
      <c r="X82" s="34">
        <v>1144650</v>
      </c>
      <c r="Y82" s="34">
        <v>1297583.01</v>
      </c>
      <c r="Z82" s="34">
        <v>1302741</v>
      </c>
      <c r="AA82" s="482">
        <v>1307534</v>
      </c>
      <c r="AB82" s="482">
        <v>1307534</v>
      </c>
      <c r="AC82" s="34">
        <v>1353465</v>
      </c>
      <c r="AD82" s="34">
        <v>1353653</v>
      </c>
      <c r="AE82" s="34">
        <v>1363256</v>
      </c>
      <c r="AF82" s="34">
        <v>1362390</v>
      </c>
      <c r="AG82" s="34">
        <v>1378849</v>
      </c>
      <c r="AH82" s="34">
        <v>1378581</v>
      </c>
      <c r="AI82" s="34">
        <v>1370928</v>
      </c>
      <c r="AJ82" s="34">
        <v>1379234</v>
      </c>
      <c r="AK82" s="34">
        <v>1400788</v>
      </c>
      <c r="AL82" s="34">
        <v>1403687</v>
      </c>
      <c r="AM82" s="34">
        <v>1406516</v>
      </c>
      <c r="AN82" s="34">
        <v>1415793.01</v>
      </c>
      <c r="AO82" s="34">
        <v>1410568.01</v>
      </c>
      <c r="AP82" s="455">
        <v>1410568.01</v>
      </c>
      <c r="AQ82" s="455">
        <v>1410568.01</v>
      </c>
      <c r="AR82" s="455">
        <v>1410568.01</v>
      </c>
      <c r="AS82" s="455">
        <v>1415820.01</v>
      </c>
      <c r="AT82" s="455">
        <v>1415820.01</v>
      </c>
      <c r="AU82" s="455">
        <v>1421155.01</v>
      </c>
      <c r="AV82" s="455">
        <v>1426957.01</v>
      </c>
      <c r="AW82" s="455">
        <v>1396108</v>
      </c>
      <c r="AX82" s="455">
        <v>1395386.6457699987</v>
      </c>
      <c r="AY82" s="455">
        <v>1399965.8105069988</v>
      </c>
      <c r="AZ82" s="455">
        <v>1392966.2561249987</v>
      </c>
      <c r="BA82" s="455">
        <v>1366923.5973849997</v>
      </c>
      <c r="BB82" s="455">
        <v>1359369.6097109995</v>
      </c>
      <c r="BC82" s="455">
        <v>1372754.8</v>
      </c>
      <c r="BD82" s="455">
        <v>1375382.7</v>
      </c>
      <c r="BE82" s="455">
        <v>1365068</v>
      </c>
      <c r="BF82" s="485">
        <v>1363819</v>
      </c>
      <c r="BG82" s="485">
        <v>1850007</v>
      </c>
      <c r="BI82" s="34">
        <v>374309.8</v>
      </c>
      <c r="BJ82" s="34">
        <v>493841.23</v>
      </c>
      <c r="BK82" s="34">
        <v>674587.23</v>
      </c>
      <c r="BL82" s="34">
        <v>848872.33</v>
      </c>
      <c r="BM82" s="34">
        <v>1099863.3299999998</v>
      </c>
      <c r="BN82" s="34">
        <v>1297583.01</v>
      </c>
      <c r="BO82" s="34">
        <v>1353465</v>
      </c>
      <c r="BP82" s="34">
        <v>1378569</v>
      </c>
      <c r="BQ82" s="653">
        <v>1400788</v>
      </c>
      <c r="BR82" s="653">
        <v>1410568.01</v>
      </c>
      <c r="BS82" s="653">
        <v>1415820.01</v>
      </c>
      <c r="BT82" s="653">
        <v>1396108</v>
      </c>
      <c r="BU82" s="653">
        <v>1366923.5973849997</v>
      </c>
      <c r="BV82" s="653">
        <v>1365068</v>
      </c>
      <c r="BW82" s="653">
        <v>1850007</v>
      </c>
      <c r="BX82" s="633"/>
      <c r="BY82" s="633"/>
      <c r="BZ82" s="633"/>
      <c r="CA82" s="633"/>
      <c r="CB82" s="633"/>
      <c r="CC82" s="633"/>
      <c r="CD82" s="633"/>
    </row>
    <row r="83" spans="1:82" s="184" customFormat="1">
      <c r="A83" s="429" t="s">
        <v>120</v>
      </c>
      <c r="G83" s="184">
        <v>969</v>
      </c>
      <c r="H83" s="184">
        <v>5869</v>
      </c>
      <c r="I83" s="184">
        <v>11826</v>
      </c>
      <c r="J83" s="184">
        <v>11826</v>
      </c>
      <c r="K83" s="184">
        <v>16511</v>
      </c>
      <c r="L83" s="184">
        <v>18897</v>
      </c>
      <c r="M83" s="184">
        <v>26563</v>
      </c>
      <c r="N83" s="184">
        <v>26563</v>
      </c>
      <c r="O83" s="184">
        <v>29329</v>
      </c>
      <c r="P83" s="184">
        <v>29329</v>
      </c>
      <c r="Q83" s="184">
        <v>33511</v>
      </c>
      <c r="R83" s="184">
        <v>38263</v>
      </c>
      <c r="S83" s="34">
        <v>40422</v>
      </c>
      <c r="T83" s="34">
        <v>40419</v>
      </c>
      <c r="U83" s="34">
        <v>46285</v>
      </c>
      <c r="V83" s="34">
        <v>48648</v>
      </c>
      <c r="W83" s="34">
        <v>54463</v>
      </c>
      <c r="X83" s="34">
        <v>58216</v>
      </c>
      <c r="Y83" s="34">
        <v>84528</v>
      </c>
      <c r="Z83" s="34">
        <v>90232</v>
      </c>
      <c r="AA83" s="482">
        <v>95611</v>
      </c>
      <c r="AB83" s="482">
        <v>102539</v>
      </c>
      <c r="AC83" s="34">
        <v>114017</v>
      </c>
      <c r="AD83" s="34">
        <v>110808</v>
      </c>
      <c r="AE83" s="34">
        <v>109681</v>
      </c>
      <c r="AF83" s="34">
        <v>109257</v>
      </c>
      <c r="AG83" s="34">
        <v>110648</v>
      </c>
      <c r="AH83" s="34">
        <v>110648</v>
      </c>
      <c r="AI83" s="34">
        <v>111139</v>
      </c>
      <c r="AJ83" s="34">
        <v>115017</v>
      </c>
      <c r="AK83" s="34">
        <v>117810</v>
      </c>
      <c r="AL83" s="34">
        <v>118410</v>
      </c>
      <c r="AM83" s="34">
        <v>122659</v>
      </c>
      <c r="AN83" s="34">
        <v>310023.5</v>
      </c>
      <c r="AO83" s="34">
        <v>344415.19999999995</v>
      </c>
      <c r="AP83" s="455">
        <v>361848.19999999995</v>
      </c>
      <c r="AQ83" s="455">
        <v>368134.19999999995</v>
      </c>
      <c r="AR83" s="455">
        <v>369752.39999999997</v>
      </c>
      <c r="AS83" s="455">
        <v>372396.11</v>
      </c>
      <c r="AT83" s="455">
        <v>373071.4</v>
      </c>
      <c r="AU83" s="455">
        <v>347039.80000000005</v>
      </c>
      <c r="AV83" s="455">
        <v>295892.10000000003</v>
      </c>
      <c r="AW83" s="455">
        <v>246217</v>
      </c>
      <c r="AX83" s="455">
        <v>239939.56254799999</v>
      </c>
      <c r="AY83" s="455">
        <v>239965.66533700001</v>
      </c>
      <c r="AZ83" s="455">
        <v>239803.57531700001</v>
      </c>
      <c r="BA83" s="455">
        <v>235035.71837100002</v>
      </c>
      <c r="BB83" s="455">
        <v>234679.57786600004</v>
      </c>
      <c r="BC83" s="455">
        <v>271206.40000000002</v>
      </c>
      <c r="BD83" s="455">
        <v>277097.90000000002</v>
      </c>
      <c r="BE83" s="455">
        <v>282998.8</v>
      </c>
      <c r="BF83" s="485">
        <v>289476.3</v>
      </c>
      <c r="BG83" s="485">
        <v>297472.8</v>
      </c>
      <c r="BI83" s="34">
        <v>0</v>
      </c>
      <c r="BJ83" s="34">
        <v>11826</v>
      </c>
      <c r="BK83" s="34">
        <v>26563</v>
      </c>
      <c r="BL83" s="34">
        <v>33511</v>
      </c>
      <c r="BM83" s="34">
        <v>46285</v>
      </c>
      <c r="BN83" s="34">
        <v>84528</v>
      </c>
      <c r="BO83" s="34">
        <v>114017</v>
      </c>
      <c r="BP83" s="34">
        <v>110660</v>
      </c>
      <c r="BQ83" s="653">
        <v>117810</v>
      </c>
      <c r="BR83" s="653">
        <v>344415.19999999995</v>
      </c>
      <c r="BS83" s="653">
        <v>372396.11</v>
      </c>
      <c r="BT83" s="653">
        <v>246217</v>
      </c>
      <c r="BU83" s="653">
        <v>235035.71837100002</v>
      </c>
      <c r="BV83" s="653">
        <v>282998.8</v>
      </c>
      <c r="BW83" s="653">
        <v>297472.8</v>
      </c>
      <c r="BX83" s="633"/>
      <c r="BY83" s="633"/>
      <c r="BZ83" s="633"/>
      <c r="CA83" s="633"/>
      <c r="CB83" s="633"/>
      <c r="CC83" s="633"/>
      <c r="CD83" s="633"/>
    </row>
    <row r="84" spans="1:82" s="184" customFormat="1">
      <c r="A84" s="429" t="s">
        <v>326</v>
      </c>
      <c r="S84" s="34"/>
      <c r="T84" s="34"/>
      <c r="U84" s="34"/>
      <c r="V84" s="34"/>
      <c r="W84" s="34"/>
      <c r="X84" s="34"/>
      <c r="Y84" s="34"/>
      <c r="Z84" s="34"/>
      <c r="AA84" s="482"/>
      <c r="AB84" s="482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628">
        <v>0</v>
      </c>
      <c r="AQ84" s="628">
        <v>0</v>
      </c>
      <c r="AR84" s="628">
        <v>0</v>
      </c>
      <c r="AS84" s="628">
        <v>0</v>
      </c>
      <c r="AT84" s="628">
        <v>0</v>
      </c>
      <c r="AU84" s="628">
        <v>0</v>
      </c>
      <c r="AV84" s="628">
        <v>0</v>
      </c>
      <c r="AW84" s="628">
        <v>647234.20999999915</v>
      </c>
      <c r="AX84" s="628">
        <v>676514.78999999876</v>
      </c>
      <c r="AY84" s="628">
        <v>717922.11537699902</v>
      </c>
      <c r="AZ84" s="628">
        <v>745555.90999999805</v>
      </c>
      <c r="BA84" s="628">
        <v>786188.74</v>
      </c>
      <c r="BB84" s="628">
        <v>832191.03999999934</v>
      </c>
      <c r="BC84" s="628">
        <v>900720.26</v>
      </c>
      <c r="BD84" s="628">
        <v>967414.8899999999</v>
      </c>
      <c r="BE84" s="628">
        <v>1016481.32</v>
      </c>
      <c r="BF84" s="617">
        <v>1071687.47</v>
      </c>
      <c r="BG84" s="485">
        <v>1124091.96</v>
      </c>
      <c r="BI84" s="34"/>
      <c r="BJ84" s="34"/>
      <c r="BK84" s="34"/>
      <c r="BL84" s="34"/>
      <c r="BM84" s="34"/>
      <c r="BN84" s="34"/>
      <c r="BO84" s="34"/>
      <c r="BP84" s="34"/>
      <c r="BQ84" s="653">
        <v>0</v>
      </c>
      <c r="BR84" s="653">
        <v>0</v>
      </c>
      <c r="BS84" s="653">
        <v>0</v>
      </c>
      <c r="BT84" s="653">
        <v>647234.20999999915</v>
      </c>
      <c r="BU84" s="653">
        <v>786188.74</v>
      </c>
      <c r="BV84" s="653">
        <v>1016481.32</v>
      </c>
      <c r="BW84" s="653">
        <v>1124091.96</v>
      </c>
      <c r="BX84" s="633"/>
      <c r="BY84" s="633"/>
      <c r="BZ84" s="633"/>
      <c r="CA84" s="633"/>
      <c r="CB84" s="633"/>
      <c r="CC84" s="633"/>
      <c r="CD84" s="633"/>
    </row>
    <row r="85" spans="1:82" s="184" customFormat="1">
      <c r="A85" s="429" t="s">
        <v>345</v>
      </c>
      <c r="S85" s="34"/>
      <c r="T85" s="34"/>
      <c r="U85" s="34"/>
      <c r="V85" s="34"/>
      <c r="W85" s="34"/>
      <c r="X85" s="34"/>
      <c r="Y85" s="34"/>
      <c r="Z85" s="34"/>
      <c r="AA85" s="482"/>
      <c r="AB85" s="482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628">
        <v>0</v>
      </c>
      <c r="AQ85" s="628">
        <v>0</v>
      </c>
      <c r="AR85" s="628">
        <v>0</v>
      </c>
      <c r="AS85" s="628">
        <v>0</v>
      </c>
      <c r="AT85" s="628">
        <v>0</v>
      </c>
      <c r="AU85" s="628">
        <v>0</v>
      </c>
      <c r="AV85" s="628">
        <v>0</v>
      </c>
      <c r="AW85" s="628">
        <v>0</v>
      </c>
      <c r="AX85" s="628">
        <v>0</v>
      </c>
      <c r="AY85" s="628">
        <v>0</v>
      </c>
      <c r="AZ85" s="628">
        <v>0</v>
      </c>
      <c r="BA85" s="628">
        <v>221285</v>
      </c>
      <c r="BB85" s="628">
        <v>228621</v>
      </c>
      <c r="BC85" s="628">
        <v>239688</v>
      </c>
      <c r="BD85" s="628">
        <v>253997</v>
      </c>
      <c r="BE85" s="628">
        <v>263713</v>
      </c>
      <c r="BF85" s="617">
        <v>274254</v>
      </c>
      <c r="BG85" s="485">
        <v>270534</v>
      </c>
      <c r="BI85" s="34"/>
      <c r="BJ85" s="34"/>
      <c r="BK85" s="34"/>
      <c r="BL85" s="34"/>
      <c r="BM85" s="34"/>
      <c r="BN85" s="34"/>
      <c r="BO85" s="34"/>
      <c r="BP85" s="34"/>
      <c r="BQ85" s="653">
        <v>0</v>
      </c>
      <c r="BR85" s="653">
        <v>0</v>
      </c>
      <c r="BS85" s="653">
        <v>0</v>
      </c>
      <c r="BT85" s="653">
        <v>0</v>
      </c>
      <c r="BU85" s="653">
        <v>221285</v>
      </c>
      <c r="BV85" s="653">
        <v>263713</v>
      </c>
      <c r="BW85" s="653">
        <v>270534</v>
      </c>
      <c r="BX85" s="633"/>
      <c r="BY85" s="633"/>
      <c r="BZ85" s="633"/>
      <c r="CA85" s="633"/>
      <c r="CB85" s="633"/>
      <c r="CC85" s="633"/>
      <c r="CD85" s="633"/>
    </row>
    <row r="86" spans="1:82" s="184" customFormat="1">
      <c r="A86" s="429" t="s">
        <v>376</v>
      </c>
      <c r="S86" s="34"/>
      <c r="T86" s="34"/>
      <c r="U86" s="34"/>
      <c r="V86" s="34"/>
      <c r="W86" s="34"/>
      <c r="X86" s="34"/>
      <c r="Y86" s="34"/>
      <c r="Z86" s="34"/>
      <c r="AA86" s="482"/>
      <c r="AB86" s="482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628">
        <v>0</v>
      </c>
      <c r="AQ86" s="628">
        <v>0</v>
      </c>
      <c r="AR86" s="628">
        <v>0</v>
      </c>
      <c r="AS86" s="628">
        <v>0</v>
      </c>
      <c r="AT86" s="628">
        <v>0</v>
      </c>
      <c r="AU86" s="628">
        <v>0</v>
      </c>
      <c r="AV86" s="628">
        <v>0</v>
      </c>
      <c r="AW86" s="628">
        <v>0</v>
      </c>
      <c r="AX86" s="628">
        <v>0</v>
      </c>
      <c r="AY86" s="628">
        <v>0</v>
      </c>
      <c r="AZ86" s="628">
        <v>0</v>
      </c>
      <c r="BA86" s="628">
        <v>0</v>
      </c>
      <c r="BB86" s="628">
        <v>0</v>
      </c>
      <c r="BC86" s="628">
        <v>0</v>
      </c>
      <c r="BD86" s="628">
        <v>0</v>
      </c>
      <c r="BE86" s="628">
        <v>107151</v>
      </c>
      <c r="BF86" s="617">
        <v>107150</v>
      </c>
      <c r="BG86" s="485">
        <v>107150</v>
      </c>
      <c r="BI86" s="34"/>
      <c r="BJ86" s="34"/>
      <c r="BK86" s="34"/>
      <c r="BL86" s="34"/>
      <c r="BM86" s="34"/>
      <c r="BN86" s="34"/>
      <c r="BO86" s="34"/>
      <c r="BP86" s="34"/>
      <c r="BQ86" s="653">
        <v>0</v>
      </c>
      <c r="BR86" s="653">
        <v>0</v>
      </c>
      <c r="BS86" s="653">
        <v>0</v>
      </c>
      <c r="BT86" s="653">
        <v>0</v>
      </c>
      <c r="BU86" s="653">
        <v>0</v>
      </c>
      <c r="BV86" s="653">
        <v>107151</v>
      </c>
      <c r="BW86" s="653">
        <v>107150</v>
      </c>
      <c r="BX86" s="633"/>
      <c r="BY86" s="633"/>
      <c r="BZ86" s="633"/>
      <c r="CA86" s="633"/>
      <c r="CB86" s="633"/>
      <c r="CC86" s="633"/>
      <c r="CD86" s="633"/>
    </row>
    <row r="87" spans="1:82" s="184" customFormat="1">
      <c r="A87" s="429" t="s">
        <v>384</v>
      </c>
      <c r="S87" s="34"/>
      <c r="T87" s="34"/>
      <c r="U87" s="34"/>
      <c r="V87" s="34"/>
      <c r="W87" s="34"/>
      <c r="X87" s="34"/>
      <c r="Y87" s="34"/>
      <c r="Z87" s="34"/>
      <c r="AA87" s="482"/>
      <c r="AB87" s="482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628">
        <v>0</v>
      </c>
      <c r="AQ87" s="628">
        <v>0</v>
      </c>
      <c r="AR87" s="628">
        <v>0</v>
      </c>
      <c r="AS87" s="628">
        <v>0</v>
      </c>
      <c r="AT87" s="628">
        <v>0</v>
      </c>
      <c r="AU87" s="628">
        <v>0</v>
      </c>
      <c r="AV87" s="628">
        <v>0</v>
      </c>
      <c r="AW87" s="628">
        <v>0</v>
      </c>
      <c r="AX87" s="628">
        <v>0</v>
      </c>
      <c r="AY87" s="628">
        <v>0</v>
      </c>
      <c r="AZ87" s="628">
        <v>0</v>
      </c>
      <c r="BA87" s="628">
        <v>0</v>
      </c>
      <c r="BB87" s="628">
        <v>0</v>
      </c>
      <c r="BC87" s="628">
        <v>0</v>
      </c>
      <c r="BD87" s="628">
        <v>0</v>
      </c>
      <c r="BE87" s="628">
        <v>0</v>
      </c>
      <c r="BF87" s="617">
        <v>269580.14</v>
      </c>
      <c r="BG87" s="485">
        <v>270575.14</v>
      </c>
      <c r="BI87" s="34"/>
      <c r="BJ87" s="34"/>
      <c r="BK87" s="34"/>
      <c r="BL87" s="34"/>
      <c r="BM87" s="34"/>
      <c r="BN87" s="34"/>
      <c r="BO87" s="34"/>
      <c r="BP87" s="34"/>
      <c r="BQ87" s="653">
        <v>0</v>
      </c>
      <c r="BR87" s="653">
        <v>0</v>
      </c>
      <c r="BS87" s="653">
        <v>0</v>
      </c>
      <c r="BT87" s="653">
        <v>0</v>
      </c>
      <c r="BU87" s="653">
        <v>0</v>
      </c>
      <c r="BV87" s="653">
        <v>0</v>
      </c>
      <c r="BW87" s="653">
        <v>270575.14</v>
      </c>
      <c r="BX87" s="633"/>
      <c r="BY87" s="633"/>
      <c r="BZ87" s="633"/>
      <c r="CA87" s="633"/>
      <c r="CB87" s="633"/>
      <c r="CC87" s="633"/>
      <c r="CD87" s="633"/>
    </row>
    <row r="88" spans="1:82" s="184" customFormat="1">
      <c r="A88" s="513" t="s">
        <v>348</v>
      </c>
      <c r="B88" s="383"/>
      <c r="C88" s="383"/>
      <c r="D88" s="383"/>
      <c r="E88" s="383"/>
      <c r="F88" s="383"/>
      <c r="G88" s="383"/>
      <c r="H88" s="383"/>
      <c r="I88" s="383"/>
      <c r="J88" s="383"/>
      <c r="K88" s="383"/>
      <c r="L88" s="383"/>
      <c r="M88" s="383"/>
      <c r="N88" s="383"/>
      <c r="O88" s="383"/>
      <c r="P88" s="383"/>
      <c r="Q88" s="383"/>
      <c r="R88" s="383"/>
      <c r="S88" s="383"/>
      <c r="T88" s="383"/>
      <c r="U88" s="383"/>
      <c r="V88" s="383"/>
      <c r="W88" s="383"/>
      <c r="X88" s="383"/>
      <c r="Y88" s="383"/>
      <c r="Z88" s="383"/>
      <c r="AA88" s="517"/>
      <c r="AB88" s="383"/>
      <c r="AC88" s="383"/>
      <c r="AD88" s="383"/>
      <c r="AE88" s="383"/>
      <c r="AF88" s="383"/>
      <c r="AG88" s="383"/>
      <c r="AH88" s="383"/>
      <c r="AI88" s="383"/>
      <c r="AJ88" s="383"/>
      <c r="AK88" s="383"/>
      <c r="AL88" s="383"/>
      <c r="AM88" s="383"/>
      <c r="AN88" s="383"/>
      <c r="AO88" s="383"/>
      <c r="AP88" s="630">
        <v>0</v>
      </c>
      <c r="AQ88" s="630">
        <v>0</v>
      </c>
      <c r="AR88" s="630">
        <v>0</v>
      </c>
      <c r="AS88" s="630">
        <v>0</v>
      </c>
      <c r="AT88" s="630">
        <v>0</v>
      </c>
      <c r="AU88" s="630">
        <v>0</v>
      </c>
      <c r="AV88" s="630">
        <v>0</v>
      </c>
      <c r="AW88" s="630">
        <v>0</v>
      </c>
      <c r="AX88" s="630">
        <v>0</v>
      </c>
      <c r="AY88" s="630">
        <v>0</v>
      </c>
      <c r="AZ88" s="630">
        <v>789.825377</v>
      </c>
      <c r="BA88" s="630">
        <v>789.825377</v>
      </c>
      <c r="BB88" s="630">
        <v>1223.2443410000001</v>
      </c>
      <c r="BC88" s="630">
        <v>2673</v>
      </c>
      <c r="BD88" s="630">
        <v>4694</v>
      </c>
      <c r="BE88" s="630">
        <v>7906</v>
      </c>
      <c r="BF88" s="631">
        <v>9765</v>
      </c>
      <c r="BG88" s="510">
        <v>12552</v>
      </c>
      <c r="BI88" s="383"/>
      <c r="BJ88" s="383"/>
      <c r="BK88" s="383"/>
      <c r="BL88" s="383"/>
      <c r="BM88" s="383"/>
      <c r="BN88" s="383"/>
      <c r="BO88" s="383"/>
      <c r="BP88" s="383"/>
      <c r="BQ88" s="593">
        <v>0</v>
      </c>
      <c r="BR88" s="593">
        <v>0</v>
      </c>
      <c r="BS88" s="593">
        <v>0</v>
      </c>
      <c r="BT88" s="593">
        <v>0</v>
      </c>
      <c r="BU88" s="593">
        <v>789.825377</v>
      </c>
      <c r="BV88" s="593">
        <v>7906</v>
      </c>
      <c r="BW88" s="593">
        <v>12552</v>
      </c>
    </row>
    <row r="89" spans="1:82" s="129" customFormat="1">
      <c r="A89" s="300"/>
      <c r="B89" s="300"/>
      <c r="C89" s="300"/>
      <c r="D89" s="300"/>
      <c r="E89" s="300"/>
      <c r="F89" s="300"/>
      <c r="G89" s="300"/>
      <c r="H89" s="300"/>
      <c r="I89" s="300"/>
      <c r="J89" s="30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I89" s="300"/>
      <c r="AJ89" s="300"/>
      <c r="AK89" s="300"/>
      <c r="AL89" s="300"/>
      <c r="AM89" s="300"/>
      <c r="AN89" s="300"/>
      <c r="AO89" s="300"/>
      <c r="AP89" s="440"/>
      <c r="AQ89" s="440"/>
      <c r="AR89" s="440"/>
      <c r="AS89" s="440"/>
      <c r="AT89" s="440"/>
      <c r="AU89" s="501"/>
      <c r="AV89" s="501"/>
      <c r="AW89" s="440"/>
      <c r="AX89" s="440"/>
      <c r="AY89" s="502"/>
      <c r="AZ89" s="502"/>
      <c r="BA89" s="502"/>
      <c r="BB89" s="502"/>
      <c r="BC89" s="502"/>
      <c r="BD89" s="502"/>
      <c r="BE89" s="502"/>
      <c r="BF89" s="503"/>
      <c r="BG89" s="503"/>
      <c r="BI89" s="218"/>
      <c r="BJ89" s="218"/>
      <c r="BK89" s="218"/>
      <c r="BL89" s="218"/>
      <c r="BM89" s="218"/>
      <c r="BN89" s="218"/>
      <c r="BO89" s="218"/>
      <c r="BP89" s="218"/>
      <c r="BQ89" s="365"/>
      <c r="BR89" s="365"/>
      <c r="BS89" s="365"/>
      <c r="BT89" s="365"/>
      <c r="BU89" s="365"/>
      <c r="BV89" s="365"/>
      <c r="BW89" s="365"/>
    </row>
    <row r="90" spans="1:82" s="516" customFormat="1">
      <c r="A90" s="516" t="s">
        <v>292</v>
      </c>
      <c r="B90" s="634"/>
      <c r="C90" s="634"/>
      <c r="D90" s="634"/>
      <c r="E90" s="634"/>
      <c r="F90" s="634"/>
      <c r="G90" s="634"/>
      <c r="H90" s="634"/>
      <c r="I90" s="634"/>
      <c r="J90" s="634"/>
      <c r="K90" s="634"/>
      <c r="L90" s="634"/>
      <c r="M90" s="634"/>
      <c r="N90" s="634"/>
      <c r="O90" s="634"/>
      <c r="P90" s="634"/>
      <c r="Q90" s="634"/>
      <c r="R90" s="634"/>
      <c r="S90" s="634"/>
      <c r="T90" s="634"/>
      <c r="U90" s="634"/>
      <c r="V90" s="634"/>
      <c r="W90" s="634"/>
      <c r="X90" s="634"/>
      <c r="Y90" s="634"/>
      <c r="Z90" s="634"/>
      <c r="AA90" s="635"/>
      <c r="AB90" s="635"/>
      <c r="AC90" s="635"/>
      <c r="AD90" s="635"/>
      <c r="AE90" s="635"/>
      <c r="AF90" s="635"/>
      <c r="AG90" s="634"/>
      <c r="AH90" s="516">
        <v>0</v>
      </c>
      <c r="AI90" s="516">
        <v>-7162</v>
      </c>
      <c r="AJ90" s="516">
        <v>12184</v>
      </c>
      <c r="AK90" s="516">
        <v>24347</v>
      </c>
      <c r="AL90" s="516">
        <v>3499</v>
      </c>
      <c r="AM90" s="516">
        <v>7078</v>
      </c>
      <c r="AN90" s="516">
        <v>196641.5</v>
      </c>
      <c r="AO90" s="516">
        <v>29166.699999999953</v>
      </c>
      <c r="AP90" s="460">
        <v>17433</v>
      </c>
      <c r="AQ90" s="636">
        <v>6286</v>
      </c>
      <c r="AR90" s="636">
        <v>1618.2000000000007</v>
      </c>
      <c r="AS90" s="636">
        <v>7895.7099999999991</v>
      </c>
      <c r="AT90" s="636">
        <v>675.29000000000087</v>
      </c>
      <c r="AU90" s="636">
        <v>-20696.599999999999</v>
      </c>
      <c r="AV90" s="636">
        <v>-45345.7</v>
      </c>
      <c r="AW90" s="636">
        <v>588164.20999999903</v>
      </c>
      <c r="AX90" s="636">
        <v>23577.455855000007</v>
      </c>
      <c r="AY90" s="636">
        <v>46012.589037000042</v>
      </c>
      <c r="AZ90" s="636">
        <v>21261.983230999111</v>
      </c>
      <c r="BA90" s="636">
        <v>231107.48431400297</v>
      </c>
      <c r="BB90" s="636">
        <v>46228.226172999995</v>
      </c>
      <c r="BC90" s="636">
        <v>133450.99179100001</v>
      </c>
      <c r="BD90" s="636">
        <v>92091.989433999988</v>
      </c>
      <c r="BE90" s="636">
        <v>75664.5</v>
      </c>
      <c r="BF90" s="614">
        <v>343753.25000000006</v>
      </c>
      <c r="BG90" s="509">
        <v>518642.30063000001</v>
      </c>
      <c r="BP90" s="516">
        <v>23395</v>
      </c>
      <c r="BQ90" s="655">
        <v>29369</v>
      </c>
      <c r="BR90" s="655">
        <v>236385.19999999995</v>
      </c>
      <c r="BS90" s="655">
        <v>33232.909999999996</v>
      </c>
      <c r="BT90" s="655">
        <v>512620.20999999903</v>
      </c>
      <c r="BU90" s="655">
        <v>321959.50480400189</v>
      </c>
      <c r="BV90" s="655">
        <v>347713.90739800001</v>
      </c>
      <c r="BW90" s="655">
        <v>862395.55063000007</v>
      </c>
    </row>
    <row r="91" spans="1:82" s="184" customFormat="1">
      <c r="A91" s="429" t="s">
        <v>119</v>
      </c>
      <c r="B91" s="441"/>
      <c r="C91" s="441"/>
      <c r="D91" s="441"/>
      <c r="E91" s="441"/>
      <c r="F91" s="441"/>
      <c r="G91" s="441"/>
      <c r="H91" s="441"/>
      <c r="I91" s="441"/>
      <c r="J91" s="441"/>
      <c r="K91" s="441"/>
      <c r="L91" s="441"/>
      <c r="M91" s="441"/>
      <c r="N91" s="441"/>
      <c r="O91" s="441"/>
      <c r="P91" s="441"/>
      <c r="Q91" s="441"/>
      <c r="R91" s="441"/>
      <c r="S91" s="511"/>
      <c r="T91" s="511"/>
      <c r="U91" s="511"/>
      <c r="V91" s="511"/>
      <c r="W91" s="511"/>
      <c r="X91" s="511"/>
      <c r="Y91" s="511"/>
      <c r="Z91" s="511"/>
      <c r="AA91" s="512"/>
      <c r="AB91" s="512"/>
      <c r="AC91" s="511"/>
      <c r="AD91" s="511"/>
      <c r="AE91" s="511"/>
      <c r="AF91" s="511"/>
      <c r="AG91" s="511"/>
      <c r="AH91" s="34">
        <v>0</v>
      </c>
      <c r="AI91" s="34">
        <v>-7641</v>
      </c>
      <c r="AJ91" s="34">
        <v>8306</v>
      </c>
      <c r="AK91" s="34">
        <v>21554</v>
      </c>
      <c r="AL91" s="34">
        <v>2899</v>
      </c>
      <c r="AM91" s="34">
        <v>2829</v>
      </c>
      <c r="AN91" s="34">
        <v>9277</v>
      </c>
      <c r="AO91" s="34">
        <v>-5225</v>
      </c>
      <c r="AP91" s="455">
        <v>0</v>
      </c>
      <c r="AQ91" s="628">
        <v>0</v>
      </c>
      <c r="AR91" s="628">
        <v>0</v>
      </c>
      <c r="AS91" s="628">
        <v>5252</v>
      </c>
      <c r="AT91" s="628">
        <v>0</v>
      </c>
      <c r="AU91" s="628">
        <v>5335</v>
      </c>
      <c r="AV91" s="628">
        <v>5802</v>
      </c>
      <c r="AW91" s="628">
        <v>-13118</v>
      </c>
      <c r="AX91" s="628">
        <v>0</v>
      </c>
      <c r="AY91" s="628">
        <v>4579.1608710000301</v>
      </c>
      <c r="AZ91" s="628">
        <v>-6999.5467490000174</v>
      </c>
      <c r="BA91" s="628">
        <v>-26042.658739998937</v>
      </c>
      <c r="BB91" s="628">
        <v>-6459.9992609999999</v>
      </c>
      <c r="BC91" s="628">
        <v>16357.8</v>
      </c>
      <c r="BD91" s="628">
        <v>1881.4690410000007</v>
      </c>
      <c r="BE91" s="628">
        <v>2801</v>
      </c>
      <c r="BF91" s="628">
        <v>0</v>
      </c>
      <c r="BG91" s="455">
        <v>458124.60063</v>
      </c>
      <c r="BI91" s="34"/>
      <c r="BJ91" s="34"/>
      <c r="BK91" s="34"/>
      <c r="BL91" s="34"/>
      <c r="BM91" s="34"/>
      <c r="BN91" s="34"/>
      <c r="BO91" s="34"/>
      <c r="BP91" s="34">
        <v>25104</v>
      </c>
      <c r="BQ91" s="653">
        <v>22219</v>
      </c>
      <c r="BR91" s="653">
        <v>9780</v>
      </c>
      <c r="BS91" s="653">
        <v>5252</v>
      </c>
      <c r="BT91" s="653">
        <v>-13186</v>
      </c>
      <c r="BU91" s="653">
        <v>-28463.052250999073</v>
      </c>
      <c r="BV91" s="653">
        <v>14058.469780000001</v>
      </c>
      <c r="BW91" s="653">
        <v>458124.60063</v>
      </c>
    </row>
    <row r="92" spans="1:82" s="184" customFormat="1">
      <c r="A92" s="429" t="s">
        <v>120</v>
      </c>
      <c r="B92" s="441"/>
      <c r="C92" s="441"/>
      <c r="D92" s="441"/>
      <c r="E92" s="441"/>
      <c r="F92" s="441"/>
      <c r="G92" s="441"/>
      <c r="H92" s="441"/>
      <c r="I92" s="441"/>
      <c r="J92" s="441"/>
      <c r="K92" s="441"/>
      <c r="L92" s="441"/>
      <c r="M92" s="441"/>
      <c r="N92" s="441"/>
      <c r="O92" s="441"/>
      <c r="P92" s="441"/>
      <c r="Q92" s="441"/>
      <c r="R92" s="441"/>
      <c r="S92" s="511"/>
      <c r="T92" s="511"/>
      <c r="U92" s="511"/>
      <c r="V92" s="511"/>
      <c r="W92" s="511"/>
      <c r="X92" s="511"/>
      <c r="Y92" s="511"/>
      <c r="Z92" s="511"/>
      <c r="AA92" s="512"/>
      <c r="AB92" s="512"/>
      <c r="AC92" s="511"/>
      <c r="AD92" s="511"/>
      <c r="AE92" s="511"/>
      <c r="AF92" s="511"/>
      <c r="AG92" s="511"/>
      <c r="AH92" s="34">
        <v>0</v>
      </c>
      <c r="AI92" s="34">
        <v>479</v>
      </c>
      <c r="AJ92" s="34">
        <v>3878</v>
      </c>
      <c r="AK92" s="34">
        <v>2793</v>
      </c>
      <c r="AL92" s="34">
        <v>600</v>
      </c>
      <c r="AM92" s="34">
        <v>4249</v>
      </c>
      <c r="AN92" s="34">
        <v>187364.5</v>
      </c>
      <c r="AO92" s="34">
        <v>34392</v>
      </c>
      <c r="AP92" s="628">
        <v>17433</v>
      </c>
      <c r="AQ92" s="628">
        <v>6286</v>
      </c>
      <c r="AR92" s="628">
        <v>1618.2000000000007</v>
      </c>
      <c r="AS92" s="628">
        <v>2643.7099999999991</v>
      </c>
      <c r="AT92" s="628">
        <v>675.29000000000087</v>
      </c>
      <c r="AU92" s="628">
        <v>-26031.599999999999</v>
      </c>
      <c r="AV92" s="628">
        <v>-51147.7</v>
      </c>
      <c r="AW92" s="628">
        <v>-7492</v>
      </c>
      <c r="AX92" s="628">
        <v>-5552.344145</v>
      </c>
      <c r="AY92" s="628">
        <v>26.102789000022312</v>
      </c>
      <c r="AZ92" s="628">
        <v>-162.09002000000328</v>
      </c>
      <c r="BA92" s="628">
        <v>-4767.6869460000307</v>
      </c>
      <c r="BB92" s="628">
        <v>-605.69353000000001</v>
      </c>
      <c r="BC92" s="628">
        <v>36941.521790999999</v>
      </c>
      <c r="BD92" s="628">
        <v>6083.4203929999994</v>
      </c>
      <c r="BE92" s="628">
        <v>7748.6</v>
      </c>
      <c r="BF92" s="617">
        <v>6300.5</v>
      </c>
      <c r="BG92" s="485">
        <v>7883.2999999999993</v>
      </c>
      <c r="BI92" s="34"/>
      <c r="BJ92" s="34"/>
      <c r="BK92" s="34"/>
      <c r="BL92" s="34"/>
      <c r="BM92" s="34"/>
      <c r="BN92" s="34"/>
      <c r="BO92" s="34"/>
      <c r="BP92" s="34">
        <v>-1709</v>
      </c>
      <c r="BQ92" s="653">
        <v>7150</v>
      </c>
      <c r="BR92" s="653">
        <v>226605.5</v>
      </c>
      <c r="BS92" s="653">
        <v>27980.91</v>
      </c>
      <c r="BT92" s="653">
        <v>-34592.039999999979</v>
      </c>
      <c r="BU92" s="653">
        <v>-10456.018322000013</v>
      </c>
      <c r="BV92" s="653">
        <v>50967.848654000009</v>
      </c>
      <c r="BW92" s="653">
        <v>14183.800000000001</v>
      </c>
    </row>
    <row r="93" spans="1:82" s="184" customFormat="1">
      <c r="A93" s="429" t="s">
        <v>326</v>
      </c>
      <c r="B93" s="441"/>
      <c r="C93" s="441"/>
      <c r="D93" s="441"/>
      <c r="E93" s="441"/>
      <c r="F93" s="441"/>
      <c r="G93" s="441"/>
      <c r="H93" s="441"/>
      <c r="I93" s="441"/>
      <c r="J93" s="441"/>
      <c r="K93" s="441"/>
      <c r="L93" s="441"/>
      <c r="M93" s="441"/>
      <c r="N93" s="441"/>
      <c r="O93" s="441"/>
      <c r="P93" s="441"/>
      <c r="Q93" s="441"/>
      <c r="R93" s="441"/>
      <c r="S93" s="511"/>
      <c r="T93" s="511"/>
      <c r="U93" s="511"/>
      <c r="V93" s="511"/>
      <c r="W93" s="511"/>
      <c r="X93" s="511"/>
      <c r="Y93" s="511"/>
      <c r="Z93" s="511"/>
      <c r="AA93" s="512"/>
      <c r="AB93" s="512"/>
      <c r="AC93" s="511"/>
      <c r="AD93" s="511"/>
      <c r="AE93" s="511"/>
      <c r="AF93" s="511"/>
      <c r="AG93" s="511"/>
      <c r="AH93" s="34"/>
      <c r="AI93" s="34"/>
      <c r="AJ93" s="34"/>
      <c r="AK93" s="34"/>
      <c r="AL93" s="34"/>
      <c r="AM93" s="34"/>
      <c r="AN93" s="34"/>
      <c r="AO93" s="34"/>
      <c r="AP93" s="628">
        <v>0</v>
      </c>
      <c r="AQ93" s="628">
        <v>0</v>
      </c>
      <c r="AR93" s="628">
        <v>0</v>
      </c>
      <c r="AS93" s="628">
        <v>0</v>
      </c>
      <c r="AT93" s="628">
        <v>0</v>
      </c>
      <c r="AU93" s="628">
        <v>0</v>
      </c>
      <c r="AV93" s="628">
        <v>0</v>
      </c>
      <c r="AW93" s="628">
        <v>608774.20999999915</v>
      </c>
      <c r="AX93" s="628">
        <v>29129.80000000001</v>
      </c>
      <c r="AY93" s="628">
        <v>41407.325376999994</v>
      </c>
      <c r="AZ93" s="628">
        <v>28423.619999999133</v>
      </c>
      <c r="BA93" s="628">
        <v>40632.830000001864</v>
      </c>
      <c r="BB93" s="628">
        <v>45705.5</v>
      </c>
      <c r="BC93" s="628">
        <v>68405.67</v>
      </c>
      <c r="BD93" s="628">
        <v>67696.099999999991</v>
      </c>
      <c r="BE93" s="628">
        <v>50531.3</v>
      </c>
      <c r="BF93" s="617">
        <v>55271.75</v>
      </c>
      <c r="BG93" s="485">
        <v>52737.4</v>
      </c>
      <c r="BI93" s="34"/>
      <c r="BJ93" s="34"/>
      <c r="BK93" s="34"/>
      <c r="BL93" s="34"/>
      <c r="BM93" s="34"/>
      <c r="BN93" s="34"/>
      <c r="BO93" s="34"/>
      <c r="BP93" s="34"/>
      <c r="BQ93" s="653">
        <v>0</v>
      </c>
      <c r="BR93" s="653">
        <v>0</v>
      </c>
      <c r="BS93" s="653">
        <v>0</v>
      </c>
      <c r="BT93" s="653">
        <v>560398.24999999919</v>
      </c>
      <c r="BU93" s="653">
        <v>138803.75000000099</v>
      </c>
      <c r="BV93" s="653">
        <v>232338.56999999998</v>
      </c>
      <c r="BW93" s="653">
        <v>108009.15</v>
      </c>
    </row>
    <row r="94" spans="1:82" s="184" customFormat="1">
      <c r="A94" s="429" t="s">
        <v>345</v>
      </c>
      <c r="B94" s="441"/>
      <c r="C94" s="441"/>
      <c r="D94" s="441"/>
      <c r="E94" s="441"/>
      <c r="F94" s="441"/>
      <c r="G94" s="441"/>
      <c r="H94" s="441"/>
      <c r="I94" s="441"/>
      <c r="J94" s="441"/>
      <c r="K94" s="441"/>
      <c r="L94" s="441"/>
      <c r="M94" s="441"/>
      <c r="N94" s="441"/>
      <c r="O94" s="441"/>
      <c r="P94" s="441"/>
      <c r="Q94" s="441"/>
      <c r="R94" s="441"/>
      <c r="S94" s="511"/>
      <c r="T94" s="511"/>
      <c r="U94" s="511"/>
      <c r="V94" s="511"/>
      <c r="W94" s="511"/>
      <c r="X94" s="511"/>
      <c r="Y94" s="511"/>
      <c r="Z94" s="511"/>
      <c r="AA94" s="512"/>
      <c r="AB94" s="512"/>
      <c r="AC94" s="511"/>
      <c r="AD94" s="511"/>
      <c r="AE94" s="511"/>
      <c r="AF94" s="511"/>
      <c r="AG94" s="511"/>
      <c r="AH94" s="34"/>
      <c r="AI94" s="34"/>
      <c r="AJ94" s="34"/>
      <c r="AK94" s="34"/>
      <c r="AL94" s="34"/>
      <c r="AM94" s="34"/>
      <c r="AN94" s="34"/>
      <c r="AO94" s="34"/>
      <c r="AP94" s="628">
        <v>0</v>
      </c>
      <c r="AQ94" s="628">
        <v>0</v>
      </c>
      <c r="AR94" s="628">
        <v>0</v>
      </c>
      <c r="AS94" s="628">
        <v>0</v>
      </c>
      <c r="AT94" s="628">
        <v>0</v>
      </c>
      <c r="AU94" s="628">
        <v>0</v>
      </c>
      <c r="AV94" s="628">
        <v>0</v>
      </c>
      <c r="AW94" s="628">
        <v>0</v>
      </c>
      <c r="AX94" s="628">
        <v>0</v>
      </c>
      <c r="AY94" s="628">
        <v>0</v>
      </c>
      <c r="AZ94" s="628">
        <v>0</v>
      </c>
      <c r="BA94" s="628">
        <v>221285</v>
      </c>
      <c r="BB94" s="628">
        <v>7336</v>
      </c>
      <c r="BC94" s="628">
        <v>10295</v>
      </c>
      <c r="BD94" s="628">
        <v>14320</v>
      </c>
      <c r="BE94" s="628">
        <v>9673</v>
      </c>
      <c r="BF94" s="617">
        <v>10741</v>
      </c>
      <c r="BG94" s="485">
        <v>-3885</v>
      </c>
      <c r="BI94" s="34"/>
      <c r="BJ94" s="34"/>
      <c r="BK94" s="34"/>
      <c r="BL94" s="34"/>
      <c r="BM94" s="34"/>
      <c r="BN94" s="34"/>
      <c r="BO94" s="34"/>
      <c r="BP94" s="34"/>
      <c r="BQ94" s="653">
        <v>0</v>
      </c>
      <c r="BR94" s="653">
        <v>0</v>
      </c>
      <c r="BS94" s="653">
        <v>0</v>
      </c>
      <c r="BT94" s="653">
        <v>0</v>
      </c>
      <c r="BU94" s="653">
        <v>221285</v>
      </c>
      <c r="BV94" s="653">
        <v>41624</v>
      </c>
      <c r="BW94" s="653">
        <v>6856</v>
      </c>
    </row>
    <row r="95" spans="1:82" s="184" customFormat="1">
      <c r="A95" s="429" t="s">
        <v>376</v>
      </c>
      <c r="B95" s="441"/>
      <c r="C95" s="441"/>
      <c r="D95" s="441"/>
      <c r="E95" s="441"/>
      <c r="F95" s="441"/>
      <c r="G95" s="441"/>
      <c r="H95" s="441"/>
      <c r="I95" s="441"/>
      <c r="J95" s="441"/>
      <c r="K95" s="441"/>
      <c r="L95" s="441"/>
      <c r="M95" s="441"/>
      <c r="N95" s="441"/>
      <c r="O95" s="441"/>
      <c r="P95" s="441"/>
      <c r="Q95" s="441"/>
      <c r="R95" s="441"/>
      <c r="S95" s="511"/>
      <c r="T95" s="511"/>
      <c r="U95" s="511"/>
      <c r="V95" s="511"/>
      <c r="W95" s="511"/>
      <c r="X95" s="511"/>
      <c r="Y95" s="511"/>
      <c r="Z95" s="511"/>
      <c r="AA95" s="512"/>
      <c r="AB95" s="512"/>
      <c r="AC95" s="511"/>
      <c r="AD95" s="511"/>
      <c r="AE95" s="511"/>
      <c r="AF95" s="511"/>
      <c r="AG95" s="511"/>
      <c r="AH95" s="34"/>
      <c r="AI95" s="34"/>
      <c r="AJ95" s="34"/>
      <c r="AK95" s="34"/>
      <c r="AL95" s="34"/>
      <c r="AM95" s="34"/>
      <c r="AN95" s="34"/>
      <c r="AO95" s="34"/>
      <c r="AP95" s="628">
        <v>0</v>
      </c>
      <c r="AQ95" s="628">
        <v>0</v>
      </c>
      <c r="AR95" s="628">
        <v>0</v>
      </c>
      <c r="AS95" s="628">
        <v>0</v>
      </c>
      <c r="AT95" s="628">
        <v>0</v>
      </c>
      <c r="AU95" s="628">
        <v>0</v>
      </c>
      <c r="AV95" s="628">
        <v>0</v>
      </c>
      <c r="AW95" s="628">
        <v>0</v>
      </c>
      <c r="AX95" s="628">
        <v>0</v>
      </c>
      <c r="AY95" s="628">
        <v>0</v>
      </c>
      <c r="AZ95" s="628">
        <v>0</v>
      </c>
      <c r="BA95" s="628">
        <v>0</v>
      </c>
      <c r="BB95" s="628">
        <v>0</v>
      </c>
      <c r="BC95" s="628">
        <v>0</v>
      </c>
      <c r="BD95" s="628">
        <v>0</v>
      </c>
      <c r="BE95" s="628">
        <v>1699</v>
      </c>
      <c r="BF95" s="628">
        <v>0</v>
      </c>
      <c r="BG95" s="455">
        <v>0</v>
      </c>
      <c r="BI95" s="34"/>
      <c r="BJ95" s="34"/>
      <c r="BK95" s="34"/>
      <c r="BL95" s="34"/>
      <c r="BM95" s="34"/>
      <c r="BN95" s="34"/>
      <c r="BO95" s="34"/>
      <c r="BP95" s="34"/>
      <c r="BQ95" s="653">
        <v>0</v>
      </c>
      <c r="BR95" s="653">
        <v>0</v>
      </c>
      <c r="BS95" s="653">
        <v>0</v>
      </c>
      <c r="BT95" s="653">
        <v>0</v>
      </c>
      <c r="BU95" s="653">
        <v>0</v>
      </c>
      <c r="BV95" s="653">
        <v>1699</v>
      </c>
      <c r="BW95" s="653">
        <v>0</v>
      </c>
    </row>
    <row r="96" spans="1:82" s="184" customFormat="1">
      <c r="A96" s="429" t="s">
        <v>384</v>
      </c>
      <c r="B96" s="441"/>
      <c r="C96" s="441"/>
      <c r="D96" s="441"/>
      <c r="E96" s="441"/>
      <c r="F96" s="441"/>
      <c r="G96" s="441"/>
      <c r="H96" s="441"/>
      <c r="I96" s="441"/>
      <c r="J96" s="441"/>
      <c r="K96" s="441"/>
      <c r="L96" s="441"/>
      <c r="M96" s="441"/>
      <c r="N96" s="441"/>
      <c r="O96" s="441"/>
      <c r="P96" s="441"/>
      <c r="Q96" s="441"/>
      <c r="R96" s="441"/>
      <c r="S96" s="511"/>
      <c r="T96" s="511"/>
      <c r="U96" s="511"/>
      <c r="V96" s="511"/>
      <c r="W96" s="511"/>
      <c r="X96" s="511"/>
      <c r="Y96" s="511"/>
      <c r="Z96" s="511"/>
      <c r="AA96" s="512"/>
      <c r="AB96" s="512"/>
      <c r="AC96" s="511"/>
      <c r="AD96" s="511"/>
      <c r="AE96" s="511"/>
      <c r="AF96" s="511"/>
      <c r="AG96" s="511"/>
      <c r="AH96" s="34"/>
      <c r="AI96" s="34"/>
      <c r="AJ96" s="34"/>
      <c r="AK96" s="34"/>
      <c r="AL96" s="34"/>
      <c r="AM96" s="34"/>
      <c r="AN96" s="34"/>
      <c r="AO96" s="34"/>
      <c r="AP96" s="628">
        <v>0</v>
      </c>
      <c r="AQ96" s="628">
        <v>0</v>
      </c>
      <c r="AR96" s="628">
        <v>0</v>
      </c>
      <c r="AS96" s="628">
        <v>0</v>
      </c>
      <c r="AT96" s="628">
        <v>0</v>
      </c>
      <c r="AU96" s="628">
        <v>0</v>
      </c>
      <c r="AV96" s="628">
        <v>0</v>
      </c>
      <c r="AW96" s="628">
        <v>0</v>
      </c>
      <c r="AX96" s="628">
        <v>0</v>
      </c>
      <c r="AY96" s="628">
        <v>0</v>
      </c>
      <c r="AZ96" s="628">
        <v>0</v>
      </c>
      <c r="BA96" s="628">
        <v>0</v>
      </c>
      <c r="BB96" s="628">
        <v>0</v>
      </c>
      <c r="BC96" s="628">
        <v>0</v>
      </c>
      <c r="BD96" s="628">
        <v>0</v>
      </c>
      <c r="BE96" s="628">
        <v>0</v>
      </c>
      <c r="BF96" s="617">
        <v>269580.40000000002</v>
      </c>
      <c r="BG96" s="485">
        <v>995</v>
      </c>
      <c r="BI96" s="34"/>
      <c r="BJ96" s="34"/>
      <c r="BK96" s="34"/>
      <c r="BL96" s="34"/>
      <c r="BM96" s="34"/>
      <c r="BN96" s="34"/>
      <c r="BO96" s="34"/>
      <c r="BP96" s="34"/>
      <c r="BQ96" s="653">
        <v>0</v>
      </c>
      <c r="BR96" s="653">
        <v>0</v>
      </c>
      <c r="BS96" s="653">
        <v>0</v>
      </c>
      <c r="BT96" s="653">
        <v>0</v>
      </c>
      <c r="BU96" s="653">
        <v>0</v>
      </c>
      <c r="BV96" s="653">
        <v>0</v>
      </c>
      <c r="BW96" s="653">
        <v>270575.40000000002</v>
      </c>
    </row>
    <row r="97" spans="1:75" s="184" customFormat="1">
      <c r="A97" s="513" t="s">
        <v>348</v>
      </c>
      <c r="B97" s="514"/>
      <c r="C97" s="514"/>
      <c r="D97" s="514"/>
      <c r="E97" s="514"/>
      <c r="F97" s="514"/>
      <c r="G97" s="514"/>
      <c r="H97" s="514"/>
      <c r="I97" s="514"/>
      <c r="J97" s="514"/>
      <c r="K97" s="514"/>
      <c r="L97" s="514"/>
      <c r="M97" s="514"/>
      <c r="N97" s="514"/>
      <c r="O97" s="514"/>
      <c r="P97" s="514"/>
      <c r="Q97" s="514"/>
      <c r="R97" s="514"/>
      <c r="S97" s="514"/>
      <c r="T97" s="514"/>
      <c r="U97" s="514"/>
      <c r="V97" s="514"/>
      <c r="W97" s="514"/>
      <c r="X97" s="514"/>
      <c r="Y97" s="514"/>
      <c r="Z97" s="514"/>
      <c r="AA97" s="514"/>
      <c r="AB97" s="514"/>
      <c r="AC97" s="514"/>
      <c r="AD97" s="514"/>
      <c r="AE97" s="514"/>
      <c r="AF97" s="514"/>
      <c r="AG97" s="514"/>
      <c r="AH97" s="383"/>
      <c r="AI97" s="383"/>
      <c r="AJ97" s="383"/>
      <c r="AK97" s="383"/>
      <c r="AL97" s="383"/>
      <c r="AM97" s="383"/>
      <c r="AN97" s="383"/>
      <c r="AO97" s="383"/>
      <c r="AP97" s="630">
        <v>0</v>
      </c>
      <c r="AQ97" s="630">
        <v>0</v>
      </c>
      <c r="AR97" s="630">
        <v>0</v>
      </c>
      <c r="AS97" s="630">
        <v>0</v>
      </c>
      <c r="AT97" s="630">
        <v>0</v>
      </c>
      <c r="AU97" s="630">
        <v>0</v>
      </c>
      <c r="AV97" s="630">
        <v>0</v>
      </c>
      <c r="AW97" s="630">
        <v>0</v>
      </c>
      <c r="AX97" s="630">
        <v>0</v>
      </c>
      <c r="AY97" s="630">
        <v>0</v>
      </c>
      <c r="AZ97" s="630">
        <v>0</v>
      </c>
      <c r="BA97" s="630">
        <v>0</v>
      </c>
      <c r="BB97" s="630">
        <v>252.41896400000002</v>
      </c>
      <c r="BC97" s="630">
        <v>1451</v>
      </c>
      <c r="BD97" s="630">
        <v>2111</v>
      </c>
      <c r="BE97" s="630">
        <v>3211.6</v>
      </c>
      <c r="BF97" s="631">
        <v>1859.6</v>
      </c>
      <c r="BG97" s="510">
        <v>2787</v>
      </c>
      <c r="BI97" s="383"/>
      <c r="BJ97" s="383"/>
      <c r="BK97" s="383"/>
      <c r="BL97" s="383"/>
      <c r="BM97" s="383"/>
      <c r="BN97" s="383"/>
      <c r="BO97" s="383"/>
      <c r="BP97" s="383"/>
      <c r="BQ97" s="593">
        <v>0</v>
      </c>
      <c r="BR97" s="593">
        <v>0</v>
      </c>
      <c r="BS97" s="593">
        <v>0</v>
      </c>
      <c r="BT97" s="593">
        <v>0</v>
      </c>
      <c r="BU97" s="593">
        <v>789.82537699999989</v>
      </c>
      <c r="BV97" s="593">
        <v>7026.0189640000008</v>
      </c>
      <c r="BW97" s="593">
        <v>4646.6000000000004</v>
      </c>
    </row>
    <row r="98" spans="1:75" s="129" customFormat="1">
      <c r="A98" s="300"/>
      <c r="B98" s="300"/>
      <c r="C98" s="300"/>
      <c r="D98" s="300"/>
      <c r="E98" s="300"/>
      <c r="F98" s="300"/>
      <c r="G98" s="300"/>
      <c r="H98" s="300"/>
      <c r="I98" s="300"/>
      <c r="J98" s="30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  <c r="AI98" s="300"/>
      <c r="AJ98" s="300"/>
      <c r="AK98" s="319"/>
      <c r="AL98" s="319"/>
      <c r="AM98" s="319"/>
      <c r="AN98" s="319"/>
      <c r="AO98" s="319"/>
      <c r="AP98" s="504"/>
      <c r="AQ98" s="504"/>
      <c r="AR98" s="504"/>
      <c r="AS98" s="504"/>
      <c r="AT98" s="504"/>
      <c r="AU98" s="504"/>
      <c r="AV98" s="504"/>
      <c r="AW98" s="504"/>
      <c r="AX98" s="504"/>
      <c r="AY98" s="502"/>
      <c r="AZ98" s="502"/>
      <c r="BA98" s="502"/>
      <c r="BB98" s="502"/>
      <c r="BC98" s="502"/>
      <c r="BD98" s="502"/>
      <c r="BE98" s="502"/>
      <c r="BF98" s="706"/>
      <c r="BG98" s="706"/>
      <c r="BI98" s="218"/>
      <c r="BJ98" s="218"/>
      <c r="BK98" s="218"/>
      <c r="BL98" s="218"/>
      <c r="BM98" s="218"/>
      <c r="BN98" s="218"/>
      <c r="BO98" s="218"/>
      <c r="BP98" s="218"/>
      <c r="BQ98" s="365"/>
      <c r="BR98" s="365"/>
      <c r="BS98" s="365"/>
      <c r="BT98" s="365"/>
      <c r="BU98" s="365"/>
      <c r="BV98" s="365"/>
      <c r="BW98" s="365"/>
    </row>
    <row r="99" spans="1:75" outlineLevel="1">
      <c r="A99" s="129" t="s">
        <v>293</v>
      </c>
      <c r="B99" s="150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0"/>
      <c r="X99" s="150"/>
      <c r="Y99" s="150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48">
        <v>1494251</v>
      </c>
      <c r="AK99" s="148">
        <f>AK100+AK108</f>
        <v>1518598.01</v>
      </c>
      <c r="AL99" s="150"/>
      <c r="AM99" s="150"/>
      <c r="AN99" s="148">
        <v>1725817</v>
      </c>
      <c r="AO99" s="148">
        <v>1754983.21</v>
      </c>
      <c r="AP99" s="439">
        <v>1772416.21</v>
      </c>
      <c r="AQ99" s="439">
        <v>1778702.21</v>
      </c>
      <c r="AR99" s="439">
        <v>1780320.41</v>
      </c>
      <c r="AS99" s="439">
        <v>1788216.12</v>
      </c>
      <c r="AT99" s="439">
        <v>1788891.4100000001</v>
      </c>
      <c r="AU99" s="439">
        <f>AU81</f>
        <v>1768194.81</v>
      </c>
      <c r="AV99" s="439">
        <f>AV100+AV108</f>
        <v>1722849.1099999999</v>
      </c>
      <c r="AW99" s="439">
        <v>2289559.209999999</v>
      </c>
      <c r="AX99" s="439">
        <v>2311840.9983179974</v>
      </c>
      <c r="AY99" s="494">
        <v>2357853.5912209977</v>
      </c>
      <c r="AZ99" s="494">
        <v>2379115.5668189968</v>
      </c>
      <c r="BA99" s="494">
        <v>2610222.8811329994</v>
      </c>
      <c r="BB99" s="494">
        <v>2656084.4319179989</v>
      </c>
      <c r="BC99" s="494">
        <v>2787042.46</v>
      </c>
      <c r="BD99" s="494">
        <v>2878586.49</v>
      </c>
      <c r="BE99" s="494">
        <v>3043318.12</v>
      </c>
      <c r="BF99" s="494">
        <v>3385731.91</v>
      </c>
      <c r="BG99" s="494">
        <v>3932382.9000000004</v>
      </c>
      <c r="BH99" s="9"/>
      <c r="BM99" s="9"/>
      <c r="BN99" s="9"/>
      <c r="BO99" s="9"/>
      <c r="BP99" s="172"/>
      <c r="BQ99" s="656">
        <v>1518598.01</v>
      </c>
      <c r="BR99" s="656">
        <v>1754983.21</v>
      </c>
      <c r="BS99" s="656">
        <v>1788216.12</v>
      </c>
      <c r="BT99" s="656">
        <v>2289559.209999999</v>
      </c>
      <c r="BU99" s="656">
        <v>2610222.8811329994</v>
      </c>
      <c r="BV99" s="656">
        <v>3043318.12</v>
      </c>
      <c r="BW99" s="656">
        <v>3932382.9000000004</v>
      </c>
    </row>
    <row r="100" spans="1:75" s="129" customFormat="1" outlineLevel="1">
      <c r="A100" s="151" t="s">
        <v>121</v>
      </c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3"/>
      <c r="AJ100" s="148">
        <v>1114839</v>
      </c>
      <c r="AK100" s="148">
        <v>1126288.01</v>
      </c>
      <c r="AL100" s="153"/>
      <c r="AM100" s="153"/>
      <c r="AN100" s="148">
        <v>1162861</v>
      </c>
      <c r="AO100" s="148">
        <v>1158334.21</v>
      </c>
      <c r="AP100" s="439">
        <v>1157212.21</v>
      </c>
      <c r="AQ100" s="439">
        <v>1157212.21</v>
      </c>
      <c r="AR100" s="439">
        <v>1157212.21</v>
      </c>
      <c r="AS100" s="439">
        <v>1161416.21</v>
      </c>
      <c r="AT100" s="439">
        <v>1161416.21</v>
      </c>
      <c r="AU100" s="439">
        <v>1161106.21</v>
      </c>
      <c r="AV100" s="439">
        <v>1161106.21</v>
      </c>
      <c r="AW100" s="439">
        <v>1147404</v>
      </c>
      <c r="AX100" s="439">
        <v>1129603.6954080001</v>
      </c>
      <c r="AY100" s="494">
        <v>1133085.0953049997</v>
      </c>
      <c r="AZ100" s="494">
        <v>1125554.6985559999</v>
      </c>
      <c r="BA100" s="494">
        <v>1100524.5275459995</v>
      </c>
      <c r="BB100" s="494">
        <v>1093297.1603349992</v>
      </c>
      <c r="BC100" s="494">
        <v>1137351.5</v>
      </c>
      <c r="BD100" s="494">
        <v>1090738.9000000001</v>
      </c>
      <c r="BE100" s="494">
        <v>1111899.4000000001</v>
      </c>
      <c r="BF100" s="494">
        <v>1077222.8</v>
      </c>
      <c r="BG100" s="494">
        <v>1332972.7000000002</v>
      </c>
      <c r="BP100" s="173"/>
      <c r="BQ100" s="656">
        <v>1126288.01</v>
      </c>
      <c r="BR100" s="656">
        <v>1158334.21</v>
      </c>
      <c r="BS100" s="656">
        <v>1161416.21</v>
      </c>
      <c r="BT100" s="656">
        <v>1147404</v>
      </c>
      <c r="BU100" s="656">
        <v>1100524.5275459995</v>
      </c>
      <c r="BV100" s="656">
        <v>1111899.4000000001</v>
      </c>
      <c r="BW100" s="656">
        <v>1332972.7000000002</v>
      </c>
    </row>
    <row r="101" spans="1:75" outlineLevel="1">
      <c r="A101" s="154" t="s">
        <v>119</v>
      </c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5"/>
      <c r="AH101" s="155"/>
      <c r="AI101" s="145"/>
      <c r="AJ101" s="149">
        <v>1082578</v>
      </c>
      <c r="AK101" s="149">
        <v>1093659.01</v>
      </c>
      <c r="AL101" s="145"/>
      <c r="AM101" s="145"/>
      <c r="AN101" s="149">
        <v>1097859</v>
      </c>
      <c r="AO101" s="149">
        <v>1092634.01</v>
      </c>
      <c r="AP101" s="496">
        <v>1092634.01</v>
      </c>
      <c r="AQ101" s="496">
        <v>1092634.01</v>
      </c>
      <c r="AR101" s="496">
        <v>1092634.01</v>
      </c>
      <c r="AS101" s="496">
        <v>1097886.01</v>
      </c>
      <c r="AT101" s="496">
        <v>1097886.01</v>
      </c>
      <c r="AU101" s="496">
        <v>1103221.01</v>
      </c>
      <c r="AV101" s="496">
        <v>1103221.01</v>
      </c>
      <c r="AW101" s="496">
        <v>1075840</v>
      </c>
      <c r="AX101" s="496">
        <v>1075212.6954080001</v>
      </c>
      <c r="AY101" s="497">
        <v>1074596.8066379998</v>
      </c>
      <c r="AZ101" s="497">
        <v>1067112.2438759997</v>
      </c>
      <c r="BA101" s="497">
        <v>1041448.5884479993</v>
      </c>
      <c r="BB101" s="497">
        <v>1034542.5858679991</v>
      </c>
      <c r="BC101" s="497">
        <v>1047669.8</v>
      </c>
      <c r="BD101" s="497">
        <v>1032150.4</v>
      </c>
      <c r="BE101" s="497">
        <v>1020512</v>
      </c>
      <c r="BF101" s="497">
        <v>1018841</v>
      </c>
      <c r="BG101" s="497">
        <v>1274577</v>
      </c>
      <c r="BH101" s="9"/>
      <c r="BM101" s="9"/>
      <c r="BN101" s="9"/>
      <c r="BO101" s="9"/>
      <c r="BP101" s="174"/>
      <c r="BQ101" s="621">
        <v>1093659.01</v>
      </c>
      <c r="BR101" s="621">
        <v>1092634.01</v>
      </c>
      <c r="BS101" s="621">
        <v>1097886.01</v>
      </c>
      <c r="BT101" s="621">
        <v>1075840</v>
      </c>
      <c r="BU101" s="621">
        <v>1041448.5884479993</v>
      </c>
      <c r="BV101" s="621">
        <v>1020512</v>
      </c>
      <c r="BW101" s="621">
        <v>1274577</v>
      </c>
    </row>
    <row r="102" spans="1:75" outlineLevel="1">
      <c r="A102" s="154" t="s">
        <v>120</v>
      </c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45"/>
      <c r="AJ102" s="149">
        <v>32261</v>
      </c>
      <c r="AK102" s="149">
        <v>32629</v>
      </c>
      <c r="AL102" s="145"/>
      <c r="AM102" s="145"/>
      <c r="AN102" s="149">
        <v>65002</v>
      </c>
      <c r="AO102" s="149">
        <v>65700.2</v>
      </c>
      <c r="AP102" s="496">
        <v>64578.2</v>
      </c>
      <c r="AQ102" s="496">
        <v>64578.2</v>
      </c>
      <c r="AR102" s="496">
        <v>64578.2</v>
      </c>
      <c r="AS102" s="496">
        <v>63530.2</v>
      </c>
      <c r="AT102" s="496">
        <v>63530.2</v>
      </c>
      <c r="AU102" s="496">
        <v>57885.2</v>
      </c>
      <c r="AV102" s="496">
        <v>57885.2</v>
      </c>
      <c r="AW102" s="496">
        <v>53752</v>
      </c>
      <c r="AX102" s="496">
        <v>53737</v>
      </c>
      <c r="AY102" s="497">
        <v>53432.788666999993</v>
      </c>
      <c r="AZ102" s="497">
        <v>53014.854679999997</v>
      </c>
      <c r="BA102" s="497">
        <v>53648.339097999997</v>
      </c>
      <c r="BB102" s="497">
        <v>53326.574466999999</v>
      </c>
      <c r="BC102" s="497">
        <v>84676.2</v>
      </c>
      <c r="BD102" s="497">
        <v>53160.9</v>
      </c>
      <c r="BE102" s="497">
        <v>52914.8</v>
      </c>
      <c r="BF102" s="497">
        <v>52954.2</v>
      </c>
      <c r="BG102" s="497">
        <v>52968.1</v>
      </c>
      <c r="BH102" s="9"/>
      <c r="BM102" s="9"/>
      <c r="BN102" s="9"/>
      <c r="BO102" s="9"/>
      <c r="BP102" s="174"/>
      <c r="BQ102" s="621">
        <v>32629</v>
      </c>
      <c r="BR102" s="621">
        <v>65700.2</v>
      </c>
      <c r="BS102" s="621">
        <v>63530.2</v>
      </c>
      <c r="BT102" s="621">
        <v>53752</v>
      </c>
      <c r="BU102" s="621">
        <v>53648.339097999997</v>
      </c>
      <c r="BV102" s="621">
        <v>52914.8</v>
      </c>
      <c r="BW102" s="621">
        <v>52968.1</v>
      </c>
    </row>
    <row r="103" spans="1:75" outlineLevel="1">
      <c r="A103" s="147" t="s">
        <v>326</v>
      </c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45"/>
      <c r="AJ103" s="149"/>
      <c r="AK103" s="149"/>
      <c r="AL103" s="145"/>
      <c r="AM103" s="145"/>
      <c r="AN103" s="149"/>
      <c r="AO103" s="149"/>
      <c r="AP103" s="626">
        <v>0</v>
      </c>
      <c r="AQ103" s="626">
        <v>0</v>
      </c>
      <c r="AR103" s="626">
        <v>0</v>
      </c>
      <c r="AS103" s="626">
        <v>0</v>
      </c>
      <c r="AT103" s="626">
        <v>0</v>
      </c>
      <c r="AU103" s="626">
        <v>0</v>
      </c>
      <c r="AV103" s="626">
        <v>0</v>
      </c>
      <c r="AW103" s="496">
        <v>17812</v>
      </c>
      <c r="AX103" s="496">
        <v>654</v>
      </c>
      <c r="AY103" s="497">
        <v>5055.5</v>
      </c>
      <c r="AZ103" s="497">
        <v>5427.6</v>
      </c>
      <c r="BA103" s="497">
        <v>5427.6</v>
      </c>
      <c r="BB103" s="497">
        <v>5428</v>
      </c>
      <c r="BC103" s="497">
        <v>5005.5</v>
      </c>
      <c r="BD103" s="497">
        <v>5427.6</v>
      </c>
      <c r="BE103" s="497">
        <v>5427.6</v>
      </c>
      <c r="BF103" s="497">
        <v>5427.6</v>
      </c>
      <c r="BG103" s="497">
        <v>5427.6</v>
      </c>
      <c r="BH103" s="9"/>
      <c r="BM103" s="9"/>
      <c r="BN103" s="9"/>
      <c r="BO103" s="9"/>
      <c r="BP103" s="174"/>
      <c r="BQ103" s="621">
        <v>0</v>
      </c>
      <c r="BR103" s="621">
        <v>0</v>
      </c>
      <c r="BS103" s="621">
        <v>0</v>
      </c>
      <c r="BT103" s="621">
        <v>17812</v>
      </c>
      <c r="BU103" s="621">
        <v>5427.6</v>
      </c>
      <c r="BV103" s="621">
        <v>5427.6</v>
      </c>
      <c r="BW103" s="621">
        <v>5427.6</v>
      </c>
    </row>
    <row r="104" spans="1:75" outlineLevel="1">
      <c r="A104" s="703" t="s">
        <v>345</v>
      </c>
      <c r="B104" s="704"/>
      <c r="C104" s="704"/>
      <c r="D104" s="704"/>
      <c r="E104" s="704"/>
      <c r="F104" s="704"/>
      <c r="G104" s="704"/>
      <c r="H104" s="704"/>
      <c r="I104" s="704"/>
      <c r="J104" s="704"/>
      <c r="K104" s="704"/>
      <c r="L104" s="704"/>
      <c r="M104" s="704"/>
      <c r="N104" s="704"/>
      <c r="O104" s="704"/>
      <c r="P104" s="704"/>
      <c r="Q104" s="704"/>
      <c r="R104" s="704"/>
      <c r="S104" s="704"/>
      <c r="T104" s="704"/>
      <c r="U104" s="704"/>
      <c r="V104" s="704"/>
      <c r="W104" s="704"/>
      <c r="X104" s="704"/>
      <c r="Y104" s="704"/>
      <c r="Z104" s="704"/>
      <c r="AA104" s="704"/>
      <c r="AB104" s="704"/>
      <c r="AC104" s="704"/>
      <c r="AD104" s="704"/>
      <c r="AE104" s="704"/>
      <c r="AF104" s="704"/>
      <c r="AG104" s="704"/>
      <c r="AH104" s="704"/>
      <c r="AI104" s="163"/>
      <c r="AJ104" s="705"/>
      <c r="AK104" s="705"/>
      <c r="AL104" s="163"/>
      <c r="AM104" s="163"/>
      <c r="AN104" s="705"/>
      <c r="AO104" s="705"/>
      <c r="AP104" s="497">
        <v>0</v>
      </c>
      <c r="AQ104" s="497">
        <v>0</v>
      </c>
      <c r="AR104" s="497">
        <v>0</v>
      </c>
      <c r="AS104" s="497">
        <v>0</v>
      </c>
      <c r="AT104" s="497">
        <v>0</v>
      </c>
      <c r="AU104" s="497">
        <v>0</v>
      </c>
      <c r="AV104" s="497">
        <v>0</v>
      </c>
      <c r="AW104" s="497">
        <v>0</v>
      </c>
      <c r="AX104" s="497">
        <v>0</v>
      </c>
      <c r="AY104" s="497">
        <v>0</v>
      </c>
      <c r="AZ104" s="497">
        <v>0</v>
      </c>
      <c r="BA104" s="497">
        <v>0</v>
      </c>
      <c r="BB104" s="497">
        <v>0</v>
      </c>
      <c r="BC104" s="497">
        <v>0</v>
      </c>
      <c r="BD104" s="497">
        <v>0</v>
      </c>
      <c r="BE104" s="497">
        <v>0</v>
      </c>
      <c r="BF104" s="497">
        <v>0</v>
      </c>
      <c r="BG104" s="497">
        <v>0</v>
      </c>
      <c r="BH104" s="9"/>
      <c r="BM104" s="9"/>
      <c r="BN104" s="9"/>
      <c r="BO104" s="9"/>
      <c r="BP104" s="174"/>
      <c r="BQ104" s="621">
        <v>0</v>
      </c>
      <c r="BR104" s="621">
        <v>0</v>
      </c>
      <c r="BS104" s="621">
        <v>0</v>
      </c>
      <c r="BT104" s="621">
        <v>0</v>
      </c>
      <c r="BU104" s="621">
        <v>0</v>
      </c>
      <c r="BV104" s="621">
        <v>0</v>
      </c>
      <c r="BW104" s="621">
        <v>0</v>
      </c>
    </row>
    <row r="105" spans="1:75" outlineLevel="1">
      <c r="A105" s="429" t="s">
        <v>376</v>
      </c>
      <c r="B105" s="704"/>
      <c r="C105" s="704"/>
      <c r="D105" s="704"/>
      <c r="E105" s="704"/>
      <c r="F105" s="704"/>
      <c r="G105" s="704"/>
      <c r="H105" s="704"/>
      <c r="I105" s="704"/>
      <c r="J105" s="704"/>
      <c r="K105" s="704"/>
      <c r="L105" s="704"/>
      <c r="M105" s="704"/>
      <c r="N105" s="704"/>
      <c r="O105" s="704"/>
      <c r="P105" s="704"/>
      <c r="Q105" s="704"/>
      <c r="R105" s="704"/>
      <c r="S105" s="704"/>
      <c r="T105" s="704"/>
      <c r="U105" s="704"/>
      <c r="V105" s="704"/>
      <c r="W105" s="704"/>
      <c r="X105" s="704"/>
      <c r="Y105" s="704"/>
      <c r="Z105" s="704"/>
      <c r="AA105" s="704"/>
      <c r="AB105" s="704"/>
      <c r="AC105" s="704"/>
      <c r="AD105" s="704"/>
      <c r="AE105" s="704"/>
      <c r="AF105" s="704"/>
      <c r="AG105" s="704"/>
      <c r="AH105" s="704"/>
      <c r="AI105" s="163"/>
      <c r="AJ105" s="705"/>
      <c r="AK105" s="705"/>
      <c r="AL105" s="163"/>
      <c r="AM105" s="163"/>
      <c r="AN105" s="705"/>
      <c r="AO105" s="705"/>
      <c r="AP105" s="497">
        <v>0</v>
      </c>
      <c r="AQ105" s="497">
        <v>0</v>
      </c>
      <c r="AR105" s="497">
        <v>0</v>
      </c>
      <c r="AS105" s="497">
        <v>0</v>
      </c>
      <c r="AT105" s="497">
        <v>0</v>
      </c>
      <c r="AU105" s="497">
        <v>0</v>
      </c>
      <c r="AV105" s="497">
        <v>0</v>
      </c>
      <c r="AW105" s="497">
        <v>0</v>
      </c>
      <c r="AX105" s="497">
        <v>0</v>
      </c>
      <c r="AY105" s="497">
        <v>0</v>
      </c>
      <c r="AZ105" s="497">
        <v>0</v>
      </c>
      <c r="BA105" s="497">
        <v>0</v>
      </c>
      <c r="BB105" s="497">
        <v>0</v>
      </c>
      <c r="BC105" s="497">
        <v>0</v>
      </c>
      <c r="BD105" s="497">
        <v>0</v>
      </c>
      <c r="BE105" s="497">
        <v>33045</v>
      </c>
      <c r="BF105" s="497">
        <v>0</v>
      </c>
      <c r="BG105" s="497">
        <v>0</v>
      </c>
      <c r="BH105" s="9"/>
      <c r="BM105" s="9"/>
      <c r="BN105" s="9"/>
      <c r="BO105" s="9"/>
      <c r="BP105" s="174"/>
      <c r="BQ105" s="621">
        <v>0</v>
      </c>
      <c r="BR105" s="621">
        <v>0</v>
      </c>
      <c r="BS105" s="621">
        <v>0</v>
      </c>
      <c r="BT105" s="621">
        <v>0</v>
      </c>
      <c r="BU105" s="621">
        <v>0</v>
      </c>
      <c r="BV105" s="621">
        <v>33045</v>
      </c>
      <c r="BW105" s="621">
        <v>0</v>
      </c>
    </row>
    <row r="106" spans="1:75" outlineLevel="1">
      <c r="A106" s="429" t="s">
        <v>384</v>
      </c>
      <c r="B106" s="704"/>
      <c r="C106" s="704"/>
      <c r="D106" s="704"/>
      <c r="E106" s="704"/>
      <c r="F106" s="704"/>
      <c r="G106" s="704"/>
      <c r="H106" s="704"/>
      <c r="I106" s="704"/>
      <c r="J106" s="704"/>
      <c r="K106" s="704"/>
      <c r="L106" s="704"/>
      <c r="M106" s="704"/>
      <c r="N106" s="704"/>
      <c r="O106" s="704"/>
      <c r="P106" s="704"/>
      <c r="Q106" s="704"/>
      <c r="R106" s="704"/>
      <c r="S106" s="704"/>
      <c r="T106" s="704"/>
      <c r="U106" s="704"/>
      <c r="V106" s="704"/>
      <c r="W106" s="704"/>
      <c r="X106" s="704"/>
      <c r="Y106" s="704"/>
      <c r="Z106" s="704"/>
      <c r="AA106" s="704"/>
      <c r="AB106" s="704"/>
      <c r="AC106" s="704"/>
      <c r="AD106" s="704"/>
      <c r="AE106" s="704"/>
      <c r="AF106" s="704"/>
      <c r="AG106" s="704"/>
      <c r="AH106" s="704"/>
      <c r="AI106" s="163"/>
      <c r="AJ106" s="705"/>
      <c r="AK106" s="705"/>
      <c r="AL106" s="163"/>
      <c r="AM106" s="163"/>
      <c r="AN106" s="705"/>
      <c r="AO106" s="705"/>
      <c r="AP106" s="497">
        <v>0</v>
      </c>
      <c r="AQ106" s="497">
        <v>0</v>
      </c>
      <c r="AR106" s="497">
        <v>0</v>
      </c>
      <c r="AS106" s="497">
        <v>0</v>
      </c>
      <c r="AT106" s="497">
        <v>0</v>
      </c>
      <c r="AU106" s="497">
        <v>0</v>
      </c>
      <c r="AV106" s="497">
        <v>0</v>
      </c>
      <c r="AW106" s="497">
        <v>0</v>
      </c>
      <c r="AX106" s="497">
        <v>0</v>
      </c>
      <c r="AY106" s="497">
        <v>0</v>
      </c>
      <c r="AZ106" s="497">
        <v>0</v>
      </c>
      <c r="BA106" s="497">
        <v>0</v>
      </c>
      <c r="BB106" s="497">
        <v>0</v>
      </c>
      <c r="BC106" s="497">
        <v>0</v>
      </c>
      <c r="BD106" s="497">
        <v>0</v>
      </c>
      <c r="BE106" s="497">
        <v>0</v>
      </c>
      <c r="BF106" s="497">
        <v>0</v>
      </c>
      <c r="BG106" s="497">
        <v>0</v>
      </c>
      <c r="BH106" s="9"/>
      <c r="BM106" s="9"/>
      <c r="BN106" s="9"/>
      <c r="BO106" s="9"/>
      <c r="BP106" s="174"/>
      <c r="BQ106" s="621">
        <v>0</v>
      </c>
      <c r="BR106" s="621">
        <v>0</v>
      </c>
      <c r="BS106" s="621">
        <v>0</v>
      </c>
      <c r="BT106" s="621">
        <v>0</v>
      </c>
      <c r="BU106" s="621">
        <v>0</v>
      </c>
      <c r="BV106" s="621">
        <v>0</v>
      </c>
      <c r="BW106" s="621">
        <v>0</v>
      </c>
    </row>
    <row r="107" spans="1:75" outlineLevel="1">
      <c r="A107" s="703" t="s">
        <v>348</v>
      </c>
      <c r="B107" s="704"/>
      <c r="C107" s="704"/>
      <c r="D107" s="704"/>
      <c r="E107" s="704"/>
      <c r="F107" s="704"/>
      <c r="G107" s="704"/>
      <c r="H107" s="704"/>
      <c r="I107" s="704"/>
      <c r="J107" s="704"/>
      <c r="K107" s="704"/>
      <c r="L107" s="704"/>
      <c r="M107" s="704"/>
      <c r="N107" s="704"/>
      <c r="O107" s="704"/>
      <c r="P107" s="704"/>
      <c r="Q107" s="704"/>
      <c r="R107" s="704"/>
      <c r="S107" s="704"/>
      <c r="T107" s="704"/>
      <c r="U107" s="704"/>
      <c r="V107" s="704"/>
      <c r="W107" s="704"/>
      <c r="X107" s="704"/>
      <c r="Y107" s="704"/>
      <c r="Z107" s="704"/>
      <c r="AA107" s="704"/>
      <c r="AB107" s="704"/>
      <c r="AC107" s="704"/>
      <c r="AD107" s="704"/>
      <c r="AE107" s="704"/>
      <c r="AF107" s="704"/>
      <c r="AG107" s="704"/>
      <c r="AH107" s="704"/>
      <c r="AI107" s="163"/>
      <c r="AJ107" s="705"/>
      <c r="AK107" s="705"/>
      <c r="AL107" s="163"/>
      <c r="AM107" s="163"/>
      <c r="AN107" s="705"/>
      <c r="AO107" s="705"/>
      <c r="AP107" s="626">
        <v>0</v>
      </c>
      <c r="AQ107" s="626">
        <v>0</v>
      </c>
      <c r="AR107" s="626">
        <v>0</v>
      </c>
      <c r="AS107" s="626">
        <v>0</v>
      </c>
      <c r="AT107" s="626">
        <v>0</v>
      </c>
      <c r="AU107" s="626">
        <v>0</v>
      </c>
      <c r="AV107" s="626">
        <v>0</v>
      </c>
      <c r="AW107" s="626">
        <v>0</v>
      </c>
      <c r="AX107" s="626">
        <v>0</v>
      </c>
      <c r="AY107" s="626">
        <v>0</v>
      </c>
      <c r="AZ107" s="626">
        <v>0</v>
      </c>
      <c r="BA107" s="497">
        <v>0</v>
      </c>
      <c r="BB107" s="497">
        <v>0</v>
      </c>
      <c r="BC107" s="497">
        <v>0</v>
      </c>
      <c r="BD107" s="497">
        <v>0</v>
      </c>
      <c r="BE107" s="497">
        <v>0</v>
      </c>
      <c r="BF107" s="497">
        <v>0</v>
      </c>
      <c r="BG107" s="497">
        <v>0</v>
      </c>
      <c r="BH107" s="9"/>
      <c r="BM107" s="9"/>
      <c r="BN107" s="9"/>
      <c r="BO107" s="9"/>
      <c r="BP107" s="174"/>
      <c r="BQ107" s="621">
        <v>0</v>
      </c>
      <c r="BR107" s="621">
        <v>0</v>
      </c>
      <c r="BS107" s="621">
        <v>0</v>
      </c>
      <c r="BT107" s="621">
        <v>0</v>
      </c>
      <c r="BU107" s="621">
        <v>0</v>
      </c>
      <c r="BV107" s="621">
        <v>0</v>
      </c>
      <c r="BW107" s="621">
        <v>0</v>
      </c>
    </row>
    <row r="108" spans="1:75" s="129" customFormat="1" outlineLevel="1">
      <c r="A108" s="151" t="s">
        <v>122</v>
      </c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2"/>
      <c r="AH108" s="152"/>
      <c r="AI108" s="153"/>
      <c r="AJ108" s="148">
        <v>379412</v>
      </c>
      <c r="AK108" s="148">
        <v>392310</v>
      </c>
      <c r="AL108" s="153"/>
      <c r="AM108" s="153"/>
      <c r="AN108" s="148">
        <v>562956</v>
      </c>
      <c r="AO108" s="148">
        <v>596649</v>
      </c>
      <c r="AP108" s="439">
        <v>615204</v>
      </c>
      <c r="AQ108" s="439">
        <v>621490</v>
      </c>
      <c r="AR108" s="439">
        <v>623108.19999999995</v>
      </c>
      <c r="AS108" s="439">
        <v>626799.91</v>
      </c>
      <c r="AT108" s="439">
        <v>627475.19999999995</v>
      </c>
      <c r="AU108" s="439">
        <v>607088.6</v>
      </c>
      <c r="AV108" s="439">
        <v>561742.9</v>
      </c>
      <c r="AW108" s="439">
        <v>1142155.209999999</v>
      </c>
      <c r="AX108" s="439">
        <v>1182237.3029099987</v>
      </c>
      <c r="AY108" s="494">
        <v>1224768.4959159992</v>
      </c>
      <c r="AZ108" s="494">
        <v>1253560.8682629983</v>
      </c>
      <c r="BA108" s="494">
        <v>1509698.3535870002</v>
      </c>
      <c r="BB108" s="494">
        <v>1562787.271583</v>
      </c>
      <c r="BC108" s="494">
        <v>1649690.96</v>
      </c>
      <c r="BD108" s="494">
        <v>1787847.5899999999</v>
      </c>
      <c r="BE108" s="494">
        <v>1931418.72</v>
      </c>
      <c r="BF108" s="494">
        <v>2308509.1100000003</v>
      </c>
      <c r="BG108" s="494">
        <v>2599410.2000000002</v>
      </c>
      <c r="BP108" s="173"/>
      <c r="BQ108" s="656">
        <v>392310</v>
      </c>
      <c r="BR108" s="656">
        <v>596649</v>
      </c>
      <c r="BS108" s="656">
        <v>626799.91</v>
      </c>
      <c r="BT108" s="656">
        <v>1142155.209999999</v>
      </c>
      <c r="BU108" s="656">
        <v>1509698.3535870002</v>
      </c>
      <c r="BV108" s="656">
        <v>1931418.72</v>
      </c>
      <c r="BW108" s="656">
        <v>2599410.2000000002</v>
      </c>
    </row>
    <row r="109" spans="1:75" outlineLevel="1">
      <c r="A109" s="154" t="s">
        <v>119</v>
      </c>
      <c r="B109" s="155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  <c r="X109" s="155"/>
      <c r="Y109" s="155"/>
      <c r="Z109" s="155"/>
      <c r="AA109" s="155"/>
      <c r="AB109" s="155"/>
      <c r="AC109" s="155"/>
      <c r="AD109" s="155"/>
      <c r="AE109" s="155"/>
      <c r="AF109" s="155"/>
      <c r="AG109" s="155"/>
      <c r="AH109" s="155"/>
      <c r="AI109" s="145"/>
      <c r="AJ109" s="149">
        <v>296656</v>
      </c>
      <c r="AK109" s="149">
        <v>307129</v>
      </c>
      <c r="AL109" s="145"/>
      <c r="AM109" s="145"/>
      <c r="AN109" s="149">
        <v>317934</v>
      </c>
      <c r="AO109" s="149">
        <v>317934</v>
      </c>
      <c r="AP109" s="496">
        <v>317934</v>
      </c>
      <c r="AQ109" s="496">
        <v>317934</v>
      </c>
      <c r="AR109" s="496">
        <v>317934</v>
      </c>
      <c r="AS109" s="496">
        <v>317934</v>
      </c>
      <c r="AT109" s="496">
        <v>317934</v>
      </c>
      <c r="AU109" s="496">
        <v>317934</v>
      </c>
      <c r="AV109" s="496">
        <v>323736</v>
      </c>
      <c r="AW109" s="496">
        <v>320268</v>
      </c>
      <c r="AX109" s="496">
        <v>320173.95036199997</v>
      </c>
      <c r="AY109" s="497">
        <v>325369.00386900001</v>
      </c>
      <c r="AZ109" s="497">
        <v>325854.01224900008</v>
      </c>
      <c r="BA109" s="497">
        <v>325475.00893699995</v>
      </c>
      <c r="BB109" s="497">
        <v>324827.023843</v>
      </c>
      <c r="BC109" s="497">
        <v>325085</v>
      </c>
      <c r="BD109" s="497">
        <v>343232.3</v>
      </c>
      <c r="BE109" s="497">
        <v>344556</v>
      </c>
      <c r="BF109" s="497">
        <v>344978</v>
      </c>
      <c r="BG109" s="497">
        <v>575430</v>
      </c>
      <c r="BH109" s="9"/>
      <c r="BM109" s="9"/>
      <c r="BN109" s="9"/>
      <c r="BO109" s="9"/>
      <c r="BP109" s="174"/>
      <c r="BQ109" s="621">
        <v>307129</v>
      </c>
      <c r="BR109" s="621">
        <v>317934</v>
      </c>
      <c r="BS109" s="621">
        <v>317934</v>
      </c>
      <c r="BT109" s="621">
        <v>320268</v>
      </c>
      <c r="BU109" s="621">
        <v>325475.00893699995</v>
      </c>
      <c r="BV109" s="621">
        <v>344556</v>
      </c>
      <c r="BW109" s="621">
        <v>575430</v>
      </c>
    </row>
    <row r="110" spans="1:75" outlineLevel="1">
      <c r="A110" s="154" t="s">
        <v>120</v>
      </c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45"/>
      <c r="AJ110" s="149">
        <v>82756</v>
      </c>
      <c r="AK110" s="149">
        <v>85181</v>
      </c>
      <c r="AL110" s="145"/>
      <c r="AM110" s="145"/>
      <c r="AN110" s="149">
        <v>245022</v>
      </c>
      <c r="AO110" s="149">
        <v>278715</v>
      </c>
      <c r="AP110" s="496">
        <v>297270</v>
      </c>
      <c r="AQ110" s="496">
        <v>303556</v>
      </c>
      <c r="AR110" s="496">
        <v>305174.2</v>
      </c>
      <c r="AS110" s="496">
        <v>308865.91000000003</v>
      </c>
      <c r="AT110" s="496">
        <v>309541.2</v>
      </c>
      <c r="AU110" s="496">
        <v>289154.59999999998</v>
      </c>
      <c r="AV110" s="496">
        <v>238006.90000000002</v>
      </c>
      <c r="AW110" s="496">
        <v>192465</v>
      </c>
      <c r="AX110" s="496">
        <v>186202.56254799999</v>
      </c>
      <c r="AY110" s="497">
        <v>186532.87667000003</v>
      </c>
      <c r="AZ110" s="497">
        <v>186788.72063699999</v>
      </c>
      <c r="BA110" s="497">
        <v>181387.37927300003</v>
      </c>
      <c r="BB110" s="497">
        <v>181353.00339900004</v>
      </c>
      <c r="BC110" s="497">
        <v>186530.2</v>
      </c>
      <c r="BD110" s="497">
        <v>223937</v>
      </c>
      <c r="BE110" s="497">
        <v>230084</v>
      </c>
      <c r="BF110" s="497">
        <v>236522.1</v>
      </c>
      <c r="BG110" s="497">
        <v>244504.7</v>
      </c>
      <c r="BH110" s="9"/>
      <c r="BM110" s="9"/>
      <c r="BN110" s="9"/>
      <c r="BO110" s="9"/>
      <c r="BP110" s="174"/>
      <c r="BQ110" s="621">
        <v>85181</v>
      </c>
      <c r="BR110" s="621">
        <v>278715</v>
      </c>
      <c r="BS110" s="621">
        <v>308865.91000000003</v>
      </c>
      <c r="BT110" s="621">
        <v>192465</v>
      </c>
      <c r="BU110" s="621">
        <v>181387.37927300003</v>
      </c>
      <c r="BV110" s="621">
        <v>230084</v>
      </c>
      <c r="BW110" s="621">
        <v>244504.7</v>
      </c>
    </row>
    <row r="111" spans="1:75" outlineLevel="1">
      <c r="A111" s="147" t="s">
        <v>326</v>
      </c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  <c r="AH111" s="155"/>
      <c r="AI111" s="145"/>
      <c r="AJ111" s="149"/>
      <c r="AK111" s="149"/>
      <c r="AL111" s="145"/>
      <c r="AM111" s="145"/>
      <c r="AN111" s="149"/>
      <c r="AO111" s="149"/>
      <c r="AP111" s="497">
        <v>0</v>
      </c>
      <c r="AQ111" s="497">
        <v>0</v>
      </c>
      <c r="AR111" s="497">
        <v>0</v>
      </c>
      <c r="AS111" s="497">
        <v>0</v>
      </c>
      <c r="AT111" s="497">
        <v>0</v>
      </c>
      <c r="AU111" s="497">
        <v>0</v>
      </c>
      <c r="AV111" s="497">
        <v>0</v>
      </c>
      <c r="AW111" s="496">
        <v>629422.20999999915</v>
      </c>
      <c r="AX111" s="496">
        <v>675860.78999999876</v>
      </c>
      <c r="AY111" s="497">
        <v>712866.61537699902</v>
      </c>
      <c r="AZ111" s="497">
        <v>740128.30999999808</v>
      </c>
      <c r="BA111" s="497">
        <v>780761.14</v>
      </c>
      <c r="BB111" s="497">
        <v>826763</v>
      </c>
      <c r="BC111" s="497">
        <v>895714.76</v>
      </c>
      <c r="BD111" s="497">
        <v>961987.28999999992</v>
      </c>
      <c r="BE111" s="497">
        <v>1011053.72</v>
      </c>
      <c r="BF111" s="497">
        <v>1066259.8700000001</v>
      </c>
      <c r="BG111" s="497">
        <v>1118664.3600000001</v>
      </c>
      <c r="BH111" s="9"/>
      <c r="BM111" s="9"/>
      <c r="BN111" s="9"/>
      <c r="BO111" s="9"/>
      <c r="BP111" s="174"/>
      <c r="BQ111" s="621">
        <v>0</v>
      </c>
      <c r="BR111" s="621">
        <v>0</v>
      </c>
      <c r="BS111" s="621">
        <v>0</v>
      </c>
      <c r="BT111" s="621">
        <v>629422.20999999915</v>
      </c>
      <c r="BU111" s="621">
        <v>780761.14</v>
      </c>
      <c r="BV111" s="621">
        <v>1011053.72</v>
      </c>
      <c r="BW111" s="621">
        <v>1118664.3600000001</v>
      </c>
    </row>
    <row r="112" spans="1:75" outlineLevel="1">
      <c r="A112" s="703" t="s">
        <v>345</v>
      </c>
      <c r="B112" s="704"/>
      <c r="C112" s="704"/>
      <c r="D112" s="704"/>
      <c r="E112" s="704"/>
      <c r="F112" s="704"/>
      <c r="G112" s="704"/>
      <c r="H112" s="704"/>
      <c r="I112" s="704"/>
      <c r="J112" s="704"/>
      <c r="K112" s="704"/>
      <c r="L112" s="704"/>
      <c r="M112" s="704"/>
      <c r="N112" s="704"/>
      <c r="O112" s="704"/>
      <c r="P112" s="704"/>
      <c r="Q112" s="704"/>
      <c r="R112" s="704"/>
      <c r="S112" s="704"/>
      <c r="T112" s="704"/>
      <c r="U112" s="704"/>
      <c r="V112" s="704"/>
      <c r="W112" s="704"/>
      <c r="X112" s="704"/>
      <c r="Y112" s="704"/>
      <c r="Z112" s="704"/>
      <c r="AA112" s="704"/>
      <c r="AB112" s="704"/>
      <c r="AC112" s="704"/>
      <c r="AD112" s="704"/>
      <c r="AE112" s="704"/>
      <c r="AF112" s="704"/>
      <c r="AG112" s="704"/>
      <c r="AH112" s="704"/>
      <c r="AI112" s="163"/>
      <c r="AJ112" s="707"/>
      <c r="AK112" s="707"/>
      <c r="AL112" s="163"/>
      <c r="AM112" s="163"/>
      <c r="AN112" s="707"/>
      <c r="AO112" s="707"/>
      <c r="AP112" s="497">
        <v>0</v>
      </c>
      <c r="AQ112" s="497">
        <v>0</v>
      </c>
      <c r="AR112" s="497">
        <v>0</v>
      </c>
      <c r="AS112" s="497">
        <v>0</v>
      </c>
      <c r="AT112" s="497">
        <v>0</v>
      </c>
      <c r="AU112" s="497">
        <v>0</v>
      </c>
      <c r="AV112" s="497">
        <v>0</v>
      </c>
      <c r="AW112" s="497">
        <v>0</v>
      </c>
      <c r="AX112" s="497">
        <v>0</v>
      </c>
      <c r="AY112" s="497">
        <v>0</v>
      </c>
      <c r="AZ112" s="497">
        <v>0</v>
      </c>
      <c r="BA112" s="487">
        <v>221285</v>
      </c>
      <c r="BB112" s="487">
        <v>228621</v>
      </c>
      <c r="BC112" s="487">
        <v>239688</v>
      </c>
      <c r="BD112" s="487">
        <v>253997</v>
      </c>
      <c r="BE112" s="487">
        <v>263713</v>
      </c>
      <c r="BF112" s="487">
        <v>274254</v>
      </c>
      <c r="BG112" s="487">
        <v>270534</v>
      </c>
      <c r="BH112" s="9"/>
      <c r="BM112" s="9"/>
      <c r="BN112" s="9"/>
      <c r="BO112" s="9"/>
      <c r="BP112" s="120"/>
      <c r="BQ112" s="621">
        <v>0</v>
      </c>
      <c r="BR112" s="621">
        <v>0</v>
      </c>
      <c r="BS112" s="621">
        <v>0</v>
      </c>
      <c r="BT112" s="657">
        <v>0</v>
      </c>
      <c r="BU112" s="657">
        <v>221285</v>
      </c>
      <c r="BV112" s="657">
        <v>263713</v>
      </c>
      <c r="BW112" s="657">
        <v>270534</v>
      </c>
    </row>
    <row r="113" spans="1:75" outlineLevel="1">
      <c r="A113" s="429" t="s">
        <v>376</v>
      </c>
      <c r="B113" s="704"/>
      <c r="C113" s="704"/>
      <c r="D113" s="704"/>
      <c r="E113" s="704"/>
      <c r="F113" s="704"/>
      <c r="G113" s="704"/>
      <c r="H113" s="704"/>
      <c r="I113" s="704"/>
      <c r="J113" s="704"/>
      <c r="K113" s="704"/>
      <c r="L113" s="704"/>
      <c r="M113" s="704"/>
      <c r="N113" s="704"/>
      <c r="O113" s="704"/>
      <c r="P113" s="704"/>
      <c r="Q113" s="704"/>
      <c r="R113" s="704"/>
      <c r="S113" s="704"/>
      <c r="T113" s="704"/>
      <c r="U113" s="704"/>
      <c r="V113" s="704"/>
      <c r="W113" s="704"/>
      <c r="X113" s="704"/>
      <c r="Y113" s="704"/>
      <c r="Z113" s="704"/>
      <c r="AA113" s="704"/>
      <c r="AB113" s="704"/>
      <c r="AC113" s="704"/>
      <c r="AD113" s="704"/>
      <c r="AE113" s="704"/>
      <c r="AF113" s="704"/>
      <c r="AG113" s="704"/>
      <c r="AH113" s="704"/>
      <c r="AI113" s="163"/>
      <c r="AJ113" s="707"/>
      <c r="AK113" s="707"/>
      <c r="AL113" s="163"/>
      <c r="AM113" s="163"/>
      <c r="AN113" s="707"/>
      <c r="AO113" s="707"/>
      <c r="AP113" s="497">
        <v>0</v>
      </c>
      <c r="AQ113" s="497">
        <v>0</v>
      </c>
      <c r="AR113" s="497">
        <v>0</v>
      </c>
      <c r="AS113" s="497">
        <v>0</v>
      </c>
      <c r="AT113" s="497">
        <v>0</v>
      </c>
      <c r="AU113" s="497">
        <v>0</v>
      </c>
      <c r="AV113" s="497">
        <v>0</v>
      </c>
      <c r="AW113" s="497">
        <v>0</v>
      </c>
      <c r="AX113" s="497">
        <v>0</v>
      </c>
      <c r="AY113" s="497">
        <v>0</v>
      </c>
      <c r="AZ113" s="497">
        <v>0</v>
      </c>
      <c r="BA113" s="497">
        <v>0</v>
      </c>
      <c r="BB113" s="497">
        <v>0</v>
      </c>
      <c r="BC113" s="497">
        <v>0</v>
      </c>
      <c r="BD113" s="497">
        <v>0</v>
      </c>
      <c r="BE113" s="497">
        <v>74106</v>
      </c>
      <c r="BF113" s="497">
        <v>107150</v>
      </c>
      <c r="BG113" s="487">
        <v>107150</v>
      </c>
      <c r="BH113" s="9"/>
      <c r="BM113" s="9"/>
      <c r="BN113" s="9"/>
      <c r="BO113" s="9"/>
      <c r="BP113" s="120"/>
      <c r="BQ113" s="621">
        <v>0</v>
      </c>
      <c r="BR113" s="621">
        <v>0</v>
      </c>
      <c r="BS113" s="621">
        <v>0</v>
      </c>
      <c r="BT113" s="657">
        <v>0</v>
      </c>
      <c r="BU113" s="657">
        <v>0</v>
      </c>
      <c r="BV113" s="657">
        <v>74106</v>
      </c>
      <c r="BW113" s="657">
        <v>107150</v>
      </c>
    </row>
    <row r="114" spans="1:75" outlineLevel="1">
      <c r="A114" s="429" t="s">
        <v>384</v>
      </c>
      <c r="B114" s="704"/>
      <c r="C114" s="704"/>
      <c r="D114" s="704"/>
      <c r="E114" s="704"/>
      <c r="F114" s="704"/>
      <c r="G114" s="704"/>
      <c r="H114" s="704"/>
      <c r="I114" s="704"/>
      <c r="J114" s="704"/>
      <c r="K114" s="704"/>
      <c r="L114" s="704"/>
      <c r="M114" s="704"/>
      <c r="N114" s="704"/>
      <c r="O114" s="704"/>
      <c r="P114" s="704"/>
      <c r="Q114" s="704"/>
      <c r="R114" s="704"/>
      <c r="S114" s="704"/>
      <c r="T114" s="704"/>
      <c r="U114" s="704"/>
      <c r="V114" s="704"/>
      <c r="W114" s="704"/>
      <c r="X114" s="704"/>
      <c r="Y114" s="704"/>
      <c r="Z114" s="704"/>
      <c r="AA114" s="704"/>
      <c r="AB114" s="704"/>
      <c r="AC114" s="704"/>
      <c r="AD114" s="704"/>
      <c r="AE114" s="704"/>
      <c r="AF114" s="704"/>
      <c r="AG114" s="704"/>
      <c r="AH114" s="704"/>
      <c r="AI114" s="163"/>
      <c r="AJ114" s="707"/>
      <c r="AK114" s="707"/>
      <c r="AL114" s="163"/>
      <c r="AM114" s="163"/>
      <c r="AN114" s="707"/>
      <c r="AO114" s="707"/>
      <c r="AP114" s="497">
        <v>0</v>
      </c>
      <c r="AQ114" s="497">
        <v>0</v>
      </c>
      <c r="AR114" s="497">
        <v>0</v>
      </c>
      <c r="AS114" s="497">
        <v>0</v>
      </c>
      <c r="AT114" s="497">
        <v>0</v>
      </c>
      <c r="AU114" s="497">
        <v>0</v>
      </c>
      <c r="AV114" s="497">
        <v>0</v>
      </c>
      <c r="AW114" s="497">
        <v>0</v>
      </c>
      <c r="AX114" s="497">
        <v>0</v>
      </c>
      <c r="AY114" s="497">
        <v>0</v>
      </c>
      <c r="AZ114" s="497">
        <v>0</v>
      </c>
      <c r="BA114" s="497">
        <v>0</v>
      </c>
      <c r="BB114" s="497">
        <v>0</v>
      </c>
      <c r="BC114" s="497">
        <v>0</v>
      </c>
      <c r="BD114" s="497">
        <v>0</v>
      </c>
      <c r="BE114" s="497">
        <v>0</v>
      </c>
      <c r="BF114" s="497">
        <v>269580.14</v>
      </c>
      <c r="BG114" s="487">
        <v>270575.14</v>
      </c>
      <c r="BH114" s="9"/>
      <c r="BM114" s="9"/>
      <c r="BN114" s="9"/>
      <c r="BO114" s="9"/>
      <c r="BP114" s="120"/>
      <c r="BQ114" s="621">
        <v>0</v>
      </c>
      <c r="BR114" s="621">
        <v>0</v>
      </c>
      <c r="BS114" s="621">
        <v>0</v>
      </c>
      <c r="BT114" s="657">
        <v>0</v>
      </c>
      <c r="BU114" s="657">
        <v>0</v>
      </c>
      <c r="BV114" s="657">
        <v>0</v>
      </c>
      <c r="BW114" s="657">
        <v>270575.14</v>
      </c>
    </row>
    <row r="115" spans="1:75" outlineLevel="1">
      <c r="A115" s="708" t="s">
        <v>348</v>
      </c>
      <c r="B115" s="709"/>
      <c r="C115" s="709"/>
      <c r="D115" s="709"/>
      <c r="E115" s="709"/>
      <c r="F115" s="709"/>
      <c r="G115" s="709"/>
      <c r="H115" s="709"/>
      <c r="I115" s="709"/>
      <c r="J115" s="709"/>
      <c r="K115" s="709"/>
      <c r="L115" s="709"/>
      <c r="M115" s="709"/>
      <c r="N115" s="709"/>
      <c r="O115" s="709"/>
      <c r="P115" s="709"/>
      <c r="Q115" s="709"/>
      <c r="R115" s="709"/>
      <c r="S115" s="709"/>
      <c r="T115" s="709"/>
      <c r="U115" s="709"/>
      <c r="V115" s="709"/>
      <c r="W115" s="709"/>
      <c r="X115" s="709"/>
      <c r="Y115" s="709"/>
      <c r="Z115" s="709"/>
      <c r="AA115" s="709"/>
      <c r="AB115" s="709"/>
      <c r="AC115" s="709"/>
      <c r="AD115" s="709"/>
      <c r="AE115" s="709"/>
      <c r="AF115" s="709"/>
      <c r="AG115" s="709"/>
      <c r="AH115" s="709"/>
      <c r="AI115" s="710"/>
      <c r="AJ115" s="711"/>
      <c r="AK115" s="711"/>
      <c r="AL115" s="710"/>
      <c r="AM115" s="710"/>
      <c r="AN115" s="711"/>
      <c r="AO115" s="711"/>
      <c r="AP115" s="609">
        <v>0</v>
      </c>
      <c r="AQ115" s="609">
        <v>0</v>
      </c>
      <c r="AR115" s="609">
        <v>0</v>
      </c>
      <c r="AS115" s="609">
        <v>0</v>
      </c>
      <c r="AT115" s="609">
        <v>0</v>
      </c>
      <c r="AU115" s="609">
        <v>0</v>
      </c>
      <c r="AV115" s="609">
        <v>0</v>
      </c>
      <c r="AW115" s="609">
        <v>0</v>
      </c>
      <c r="AX115" s="609">
        <v>0</v>
      </c>
      <c r="AY115" s="609">
        <v>0</v>
      </c>
      <c r="AZ115" s="609">
        <v>790</v>
      </c>
      <c r="BA115" s="488">
        <v>789.825377</v>
      </c>
      <c r="BB115" s="488">
        <v>1223.2443410000001</v>
      </c>
      <c r="BC115" s="488">
        <v>2673</v>
      </c>
      <c r="BD115" s="488">
        <v>4694</v>
      </c>
      <c r="BE115" s="488">
        <v>7906</v>
      </c>
      <c r="BF115" s="488">
        <v>9765</v>
      </c>
      <c r="BG115" s="488">
        <v>12552</v>
      </c>
      <c r="BH115" s="9"/>
      <c r="BI115" s="218"/>
      <c r="BJ115" s="218"/>
      <c r="BK115" s="218"/>
      <c r="BL115" s="218"/>
      <c r="BM115" s="218"/>
      <c r="BN115" s="218"/>
      <c r="BO115" s="218"/>
      <c r="BP115" s="296"/>
      <c r="BQ115" s="365">
        <v>0</v>
      </c>
      <c r="BR115" s="365">
        <v>0</v>
      </c>
      <c r="BS115" s="365">
        <v>0</v>
      </c>
      <c r="BT115" s="365">
        <v>0</v>
      </c>
      <c r="BU115" s="365">
        <v>789.825377</v>
      </c>
      <c r="BV115" s="365">
        <v>7906</v>
      </c>
      <c r="BW115" s="365">
        <v>12552</v>
      </c>
    </row>
    <row r="116" spans="1:75" outlineLevel="1">
      <c r="A116" s="321"/>
      <c r="B116" s="322"/>
      <c r="C116" s="322"/>
      <c r="D116" s="322"/>
      <c r="E116" s="322"/>
      <c r="F116" s="322"/>
      <c r="G116" s="322"/>
      <c r="H116" s="322"/>
      <c r="I116" s="322"/>
      <c r="J116" s="322"/>
      <c r="K116" s="322"/>
      <c r="L116" s="322"/>
      <c r="M116" s="322"/>
      <c r="N116" s="322"/>
      <c r="O116" s="322"/>
      <c r="P116" s="322"/>
      <c r="Q116" s="322"/>
      <c r="R116" s="322"/>
      <c r="S116" s="322"/>
      <c r="T116" s="322"/>
      <c r="U116" s="322"/>
      <c r="V116" s="322"/>
      <c r="W116" s="322"/>
      <c r="X116" s="322"/>
      <c r="Y116" s="322"/>
      <c r="Z116" s="322"/>
      <c r="AA116" s="322"/>
      <c r="AB116" s="322"/>
      <c r="AC116" s="322"/>
      <c r="AD116" s="322"/>
      <c r="AE116" s="322"/>
      <c r="AF116" s="322"/>
      <c r="AG116" s="322"/>
      <c r="AH116" s="322"/>
      <c r="AI116" s="312"/>
      <c r="AJ116" s="312"/>
      <c r="AK116" s="312"/>
      <c r="AL116" s="312"/>
      <c r="AM116" s="312"/>
      <c r="AN116" s="312"/>
      <c r="AO116" s="312"/>
      <c r="AP116" s="491"/>
      <c r="AQ116" s="437"/>
      <c r="AR116" s="491"/>
      <c r="AS116" s="491"/>
      <c r="AT116" s="491"/>
      <c r="AU116" s="505"/>
      <c r="AV116" s="505"/>
      <c r="AW116" s="505"/>
      <c r="AX116" s="505"/>
      <c r="AY116" s="506"/>
      <c r="AZ116" s="506"/>
      <c r="BA116" s="506"/>
      <c r="BB116" s="506"/>
      <c r="BC116" s="506"/>
      <c r="BD116" s="507"/>
      <c r="BE116" s="507"/>
      <c r="BF116" s="508"/>
      <c r="BG116" s="508"/>
      <c r="BH116" s="9"/>
      <c r="BI116" s="218"/>
      <c r="BJ116" s="218"/>
      <c r="BK116" s="218"/>
      <c r="BL116" s="218"/>
      <c r="BM116" s="218"/>
      <c r="BN116" s="218"/>
      <c r="BO116" s="218"/>
      <c r="BP116" s="312"/>
      <c r="BQ116" s="658"/>
      <c r="BR116" s="658"/>
      <c r="BS116" s="658"/>
      <c r="BT116" s="658"/>
      <c r="BU116" s="658"/>
      <c r="BV116" s="658"/>
      <c r="BW116" s="658"/>
    </row>
    <row r="117" spans="1:75" s="516" customFormat="1">
      <c r="A117" s="460" t="s">
        <v>294</v>
      </c>
      <c r="B117" s="634"/>
      <c r="C117" s="634"/>
      <c r="D117" s="634"/>
      <c r="E117" s="634"/>
      <c r="F117" s="634"/>
      <c r="G117" s="634"/>
      <c r="H117" s="634"/>
      <c r="I117" s="634"/>
      <c r="J117" s="634"/>
      <c r="K117" s="634"/>
      <c r="L117" s="634"/>
      <c r="M117" s="634"/>
      <c r="N117" s="634"/>
      <c r="O117" s="634"/>
      <c r="P117" s="634"/>
      <c r="Q117" s="634"/>
      <c r="R117" s="634"/>
      <c r="S117" s="634"/>
      <c r="T117" s="634"/>
      <c r="U117" s="634"/>
      <c r="V117" s="634"/>
      <c r="W117" s="634"/>
      <c r="X117" s="634"/>
      <c r="Y117" s="634"/>
      <c r="Z117" s="634"/>
      <c r="AA117" s="634"/>
      <c r="AB117" s="634"/>
      <c r="AC117" s="634"/>
      <c r="AD117" s="634"/>
      <c r="AE117" s="634"/>
      <c r="AF117" s="634"/>
      <c r="AG117" s="634"/>
      <c r="AH117" s="637">
        <v>492.74593009000012</v>
      </c>
      <c r="AI117" s="637">
        <v>1376.9779158600002</v>
      </c>
      <c r="AJ117" s="637">
        <v>1311.0281627700001</v>
      </c>
      <c r="AK117" s="637">
        <v>3088.3563913699995</v>
      </c>
      <c r="AL117" s="637">
        <v>3813.2344965900002</v>
      </c>
      <c r="AM117" s="637">
        <v>4079.0431809400002</v>
      </c>
      <c r="AN117" s="637">
        <v>4415.1242024200001</v>
      </c>
      <c r="AO117" s="637">
        <v>7032.5276757000001</v>
      </c>
      <c r="AP117" s="638">
        <v>10836.73233952</v>
      </c>
      <c r="AQ117" s="638">
        <v>9602.6041168499996</v>
      </c>
      <c r="AR117" s="638">
        <v>8750.0914336999995</v>
      </c>
      <c r="AS117" s="638">
        <v>11210.450351379999</v>
      </c>
      <c r="AT117" s="638">
        <v>10951.858539583838</v>
      </c>
      <c r="AU117" s="638">
        <v>11907.632812919175</v>
      </c>
      <c r="AV117" s="638">
        <v>12678.189033535211</v>
      </c>
      <c r="AW117" s="638">
        <v>17697.715393572471</v>
      </c>
      <c r="AX117" s="638">
        <v>16864.831644993053</v>
      </c>
      <c r="AY117" s="638">
        <v>15620.948980466728</v>
      </c>
      <c r="AZ117" s="638">
        <v>13341.225268818511</v>
      </c>
      <c r="BA117" s="638">
        <v>17276.793271581493</v>
      </c>
      <c r="BB117" s="638">
        <v>17740.577672879997</v>
      </c>
      <c r="BC117" s="638">
        <v>18217.680615220001</v>
      </c>
      <c r="BD117" s="638">
        <v>16905.183835659998</v>
      </c>
      <c r="BE117" s="638">
        <v>21891.129082880005</v>
      </c>
      <c r="BF117" s="639">
        <v>21077.513724789998</v>
      </c>
      <c r="BG117" s="639">
        <v>19850.131774670001</v>
      </c>
      <c r="BH117" s="640"/>
      <c r="BI117" s="641"/>
      <c r="BJ117" s="641"/>
      <c r="BK117" s="641"/>
      <c r="BL117" s="641"/>
      <c r="BM117" s="641"/>
      <c r="BN117" s="641"/>
      <c r="BO117" s="641"/>
      <c r="BP117" s="637">
        <v>942</v>
      </c>
      <c r="BQ117" s="637">
        <v>6269.10840009</v>
      </c>
      <c r="BR117" s="637">
        <v>19339.92955565</v>
      </c>
      <c r="BS117" s="637">
        <v>40399.878241450002</v>
      </c>
      <c r="BT117" s="637">
        <v>53235.395779610699</v>
      </c>
      <c r="BU117" s="637">
        <v>63103.799165859789</v>
      </c>
      <c r="BV117" s="637">
        <v>74754.571206640001</v>
      </c>
      <c r="BW117" s="637">
        <v>40927.645499459999</v>
      </c>
    </row>
    <row r="118" spans="1:75" s="516" customFormat="1">
      <c r="A118" s="429" t="s">
        <v>251</v>
      </c>
      <c r="B118" s="634"/>
      <c r="C118" s="634"/>
      <c r="D118" s="634"/>
      <c r="E118" s="634"/>
      <c r="F118" s="634"/>
      <c r="G118" s="634"/>
      <c r="H118" s="634"/>
      <c r="I118" s="634"/>
      <c r="J118" s="634"/>
      <c r="K118" s="634"/>
      <c r="L118" s="634"/>
      <c r="M118" s="634"/>
      <c r="N118" s="634"/>
      <c r="O118" s="634"/>
      <c r="P118" s="634"/>
      <c r="Q118" s="634"/>
      <c r="R118" s="634"/>
      <c r="S118" s="634"/>
      <c r="T118" s="634"/>
      <c r="U118" s="634"/>
      <c r="V118" s="634"/>
      <c r="W118" s="634"/>
      <c r="X118" s="634"/>
      <c r="Y118" s="634"/>
      <c r="Z118" s="634"/>
      <c r="AA118" s="634"/>
      <c r="AB118" s="634"/>
      <c r="AC118" s="634"/>
      <c r="AD118" s="634"/>
      <c r="AE118" s="634"/>
      <c r="AF118" s="634"/>
      <c r="AG118" s="634"/>
      <c r="AH118" s="641">
        <v>488.11640040000009</v>
      </c>
      <c r="AI118" s="641">
        <v>1327.4349220900001</v>
      </c>
      <c r="AJ118" s="641">
        <v>1186.6632745200002</v>
      </c>
      <c r="AK118" s="641">
        <v>2256.6830471199996</v>
      </c>
      <c r="AL118" s="641">
        <v>2258.76568382</v>
      </c>
      <c r="AM118" s="641">
        <v>2226.8874592000002</v>
      </c>
      <c r="AN118" s="641">
        <v>2520.5181305900001</v>
      </c>
      <c r="AO118" s="641">
        <v>3618.5369167399999</v>
      </c>
      <c r="AP118" s="642">
        <v>3532.5074111399999</v>
      </c>
      <c r="AQ118" s="642">
        <v>2157.7593889599998</v>
      </c>
      <c r="AR118" s="642">
        <v>2081.1774535100003</v>
      </c>
      <c r="AS118" s="642">
        <v>4287.4138816699997</v>
      </c>
      <c r="AT118" s="642">
        <v>4312.7399078938379</v>
      </c>
      <c r="AU118" s="642">
        <v>4681.2713928691765</v>
      </c>
      <c r="AV118" s="642">
        <v>5091.748389155212</v>
      </c>
      <c r="AW118" s="642">
        <v>7763.8216893824701</v>
      </c>
      <c r="AX118" s="642">
        <v>8837.0562401730531</v>
      </c>
      <c r="AY118" s="642">
        <v>8445.4689951467299</v>
      </c>
      <c r="AZ118" s="642">
        <v>6463.9621812385112</v>
      </c>
      <c r="BA118" s="642">
        <v>7445.8438915014922</v>
      </c>
      <c r="BB118" s="642">
        <v>6535.1301426299997</v>
      </c>
      <c r="BC118" s="642">
        <v>6332.5747383599992</v>
      </c>
      <c r="BD118" s="642">
        <v>5469.6684902400011</v>
      </c>
      <c r="BE118" s="642">
        <v>6396.6580569700009</v>
      </c>
      <c r="BF118" s="642">
        <v>5288.237732120002</v>
      </c>
      <c r="BG118" s="642">
        <v>5133.6356429999987</v>
      </c>
      <c r="BH118" s="640"/>
      <c r="BI118" s="641"/>
      <c r="BJ118" s="641"/>
      <c r="BK118" s="641"/>
      <c r="BL118" s="641"/>
      <c r="BM118" s="641"/>
      <c r="BN118" s="641"/>
      <c r="BO118" s="641"/>
      <c r="BP118" s="643">
        <v>941.26195382999981</v>
      </c>
      <c r="BQ118" s="643">
        <v>5258.8976441300001</v>
      </c>
      <c r="BR118" s="643">
        <v>10624.70819035</v>
      </c>
      <c r="BS118" s="643">
        <v>12058.858135279999</v>
      </c>
      <c r="BT118" s="643">
        <v>21849.581379300696</v>
      </c>
      <c r="BU118" s="643">
        <v>31192.331308059787</v>
      </c>
      <c r="BV118" s="643">
        <v>24734.0314282</v>
      </c>
      <c r="BW118" s="643">
        <v>10421.873375120002</v>
      </c>
    </row>
    <row r="119" spans="1:75" s="516" customFormat="1">
      <c r="A119" s="429" t="s">
        <v>315</v>
      </c>
      <c r="B119" s="634"/>
      <c r="C119" s="634"/>
      <c r="D119" s="634"/>
      <c r="E119" s="634"/>
      <c r="F119" s="634"/>
      <c r="G119" s="634"/>
      <c r="H119" s="634"/>
      <c r="I119" s="634"/>
      <c r="J119" s="634"/>
      <c r="K119" s="634"/>
      <c r="L119" s="634"/>
      <c r="M119" s="634"/>
      <c r="N119" s="634"/>
      <c r="O119" s="634"/>
      <c r="P119" s="634"/>
      <c r="Q119" s="634"/>
      <c r="R119" s="634"/>
      <c r="S119" s="634"/>
      <c r="T119" s="634"/>
      <c r="U119" s="634"/>
      <c r="V119" s="634"/>
      <c r="W119" s="634"/>
      <c r="X119" s="634"/>
      <c r="Y119" s="634"/>
      <c r="Z119" s="634"/>
      <c r="AA119" s="634"/>
      <c r="AB119" s="634"/>
      <c r="AC119" s="634"/>
      <c r="AD119" s="634"/>
      <c r="AE119" s="634"/>
      <c r="AF119" s="634"/>
      <c r="AG119" s="634"/>
      <c r="AH119" s="641">
        <v>4.62952969</v>
      </c>
      <c r="AI119" s="641">
        <v>49.542993770000002</v>
      </c>
      <c r="AJ119" s="641">
        <v>124.36488825000002</v>
      </c>
      <c r="AK119" s="641">
        <v>831.67334425000001</v>
      </c>
      <c r="AL119" s="641">
        <v>1554.4688127700001</v>
      </c>
      <c r="AM119" s="641">
        <v>1852.15572174</v>
      </c>
      <c r="AN119" s="641">
        <v>1894.6060718299998</v>
      </c>
      <c r="AO119" s="641">
        <v>3413.9907589600002</v>
      </c>
      <c r="AP119" s="642">
        <v>5046.0189240700001</v>
      </c>
      <c r="AQ119" s="642">
        <v>4949.4942730900002</v>
      </c>
      <c r="AR119" s="642">
        <v>4692.1667337700001</v>
      </c>
      <c r="AS119" s="642">
        <v>5801.6260353400003</v>
      </c>
      <c r="AT119" s="642">
        <v>6639.1186316900003</v>
      </c>
      <c r="AU119" s="642">
        <v>7226.3614200499997</v>
      </c>
      <c r="AV119" s="642">
        <v>7586.440644379999</v>
      </c>
      <c r="AW119" s="642">
        <v>9933.8937041900008</v>
      </c>
      <c r="AX119" s="642">
        <v>8027.7754048199995</v>
      </c>
      <c r="AY119" s="642">
        <v>7175.4799853199984</v>
      </c>
      <c r="AZ119" s="642">
        <v>6877.2630875799996</v>
      </c>
      <c r="BA119" s="642">
        <v>9830.949380080001</v>
      </c>
      <c r="BB119" s="642">
        <v>11205.44753025</v>
      </c>
      <c r="BC119" s="642">
        <v>11885.10587686</v>
      </c>
      <c r="BD119" s="642">
        <v>11435.515345419999</v>
      </c>
      <c r="BE119" s="642">
        <v>15494.471025910003</v>
      </c>
      <c r="BF119" s="642">
        <v>15789.275992669998</v>
      </c>
      <c r="BG119" s="642">
        <v>14716.496131670001</v>
      </c>
      <c r="BH119" s="640"/>
      <c r="BI119" s="641"/>
      <c r="BJ119" s="641"/>
      <c r="BK119" s="641"/>
      <c r="BL119" s="641"/>
      <c r="BM119" s="641"/>
      <c r="BN119" s="641"/>
      <c r="BO119" s="641"/>
      <c r="BP119" s="643">
        <v>0.25553355</v>
      </c>
      <c r="BQ119" s="643">
        <v>1010.21075596</v>
      </c>
      <c r="BR119" s="643">
        <v>8715.2213652999999</v>
      </c>
      <c r="BS119" s="643">
        <v>20489.30596627</v>
      </c>
      <c r="BT119" s="643">
        <v>31385.814400310002</v>
      </c>
      <c r="BU119" s="643">
        <v>31911.467857799998</v>
      </c>
      <c r="BV119" s="643">
        <v>50020.539778439997</v>
      </c>
      <c r="BW119" s="643">
        <v>30505.772124339997</v>
      </c>
    </row>
    <row r="120" spans="1:75" s="516" customFormat="1">
      <c r="A120" s="513" t="s">
        <v>300</v>
      </c>
      <c r="B120" s="644"/>
      <c r="C120" s="644"/>
      <c r="D120" s="644"/>
      <c r="E120" s="644"/>
      <c r="F120" s="644"/>
      <c r="G120" s="644"/>
      <c r="H120" s="644"/>
      <c r="I120" s="644"/>
      <c r="J120" s="644"/>
      <c r="K120" s="644"/>
      <c r="L120" s="644"/>
      <c r="M120" s="644"/>
      <c r="N120" s="644"/>
      <c r="O120" s="644"/>
      <c r="P120" s="644"/>
      <c r="Q120" s="644"/>
      <c r="R120" s="644"/>
      <c r="S120" s="644"/>
      <c r="T120" s="644"/>
      <c r="U120" s="644"/>
      <c r="V120" s="644"/>
      <c r="W120" s="644"/>
      <c r="X120" s="644"/>
      <c r="Y120" s="644"/>
      <c r="Z120" s="644"/>
      <c r="AA120" s="644"/>
      <c r="AB120" s="644"/>
      <c r="AC120" s="644"/>
      <c r="AD120" s="644"/>
      <c r="AE120" s="644"/>
      <c r="AF120" s="644"/>
      <c r="AG120" s="644"/>
      <c r="AH120" s="645">
        <v>0</v>
      </c>
      <c r="AI120" s="645">
        <v>0</v>
      </c>
      <c r="AJ120" s="645">
        <v>0</v>
      </c>
      <c r="AK120" s="645">
        <v>0</v>
      </c>
      <c r="AL120" s="645">
        <v>0</v>
      </c>
      <c r="AM120" s="645">
        <v>0</v>
      </c>
      <c r="AN120" s="645">
        <v>0</v>
      </c>
      <c r="AO120" s="645">
        <v>0</v>
      </c>
      <c r="AP120" s="646">
        <v>2258.20600431</v>
      </c>
      <c r="AQ120" s="646">
        <v>2495.3504547999996</v>
      </c>
      <c r="AR120" s="646">
        <v>1976.74724642</v>
      </c>
      <c r="AS120" s="646">
        <v>1121.4104343700001</v>
      </c>
      <c r="AT120" s="646">
        <v>0</v>
      </c>
      <c r="AU120" s="646">
        <v>0</v>
      </c>
      <c r="AV120" s="646">
        <v>0</v>
      </c>
      <c r="AW120" s="646">
        <v>0</v>
      </c>
      <c r="AX120" s="646">
        <v>0</v>
      </c>
      <c r="AY120" s="646">
        <v>0</v>
      </c>
      <c r="AZ120" s="646">
        <v>0</v>
      </c>
      <c r="BA120" s="646">
        <v>0</v>
      </c>
      <c r="BB120" s="646">
        <v>0</v>
      </c>
      <c r="BC120" s="646">
        <v>0</v>
      </c>
      <c r="BD120" s="646">
        <v>0</v>
      </c>
      <c r="BE120" s="646">
        <v>0</v>
      </c>
      <c r="BF120" s="646">
        <v>0</v>
      </c>
      <c r="BG120" s="646">
        <v>0</v>
      </c>
      <c r="BH120" s="637"/>
      <c r="BI120" s="647"/>
      <c r="BJ120" s="647"/>
      <c r="BK120" s="647"/>
      <c r="BL120" s="647"/>
      <c r="BM120" s="647"/>
      <c r="BN120" s="647"/>
      <c r="BO120" s="647"/>
      <c r="BP120" s="647"/>
      <c r="BQ120" s="647">
        <v>0</v>
      </c>
      <c r="BR120" s="647">
        <v>0</v>
      </c>
      <c r="BS120" s="647">
        <v>7851.7141398999993</v>
      </c>
      <c r="BT120" s="647">
        <v>0</v>
      </c>
      <c r="BU120" s="647">
        <v>0</v>
      </c>
      <c r="BV120" s="647">
        <v>0</v>
      </c>
      <c r="BW120" s="647">
        <v>0</v>
      </c>
    </row>
    <row r="121" spans="1:75" s="516" customFormat="1">
      <c r="A121" s="516" t="s">
        <v>331</v>
      </c>
      <c r="B121" s="634"/>
      <c r="C121" s="634"/>
      <c r="D121" s="634"/>
      <c r="E121" s="634"/>
      <c r="F121" s="634"/>
      <c r="G121" s="634"/>
      <c r="H121" s="634"/>
      <c r="I121" s="634"/>
      <c r="J121" s="634"/>
      <c r="K121" s="634"/>
      <c r="L121" s="634"/>
      <c r="M121" s="634"/>
      <c r="N121" s="634"/>
      <c r="O121" s="634"/>
      <c r="P121" s="634"/>
      <c r="Q121" s="634"/>
      <c r="R121" s="634"/>
      <c r="S121" s="634"/>
      <c r="T121" s="634"/>
      <c r="U121" s="634"/>
      <c r="V121" s="634"/>
      <c r="W121" s="634"/>
      <c r="X121" s="634"/>
      <c r="Y121" s="634"/>
      <c r="Z121" s="634"/>
      <c r="AA121" s="634"/>
      <c r="AB121" s="634"/>
      <c r="AC121" s="634"/>
      <c r="AD121" s="634"/>
      <c r="AE121" s="634"/>
      <c r="AF121" s="634"/>
      <c r="AG121" s="634"/>
      <c r="AH121" s="637">
        <v>200.06269999999998</v>
      </c>
      <c r="AI121" s="637">
        <v>561.0489</v>
      </c>
      <c r="AJ121" s="637">
        <v>672.21819999999991</v>
      </c>
      <c r="AK121" s="637">
        <v>1555.4445000000001</v>
      </c>
      <c r="AL121" s="637">
        <v>2029.9582</v>
      </c>
      <c r="AM121" s="637">
        <v>2141.9744000000001</v>
      </c>
      <c r="AN121" s="637">
        <v>2292.0720999999999</v>
      </c>
      <c r="AO121" s="637">
        <v>3396.951</v>
      </c>
      <c r="AP121" s="638">
        <v>4717.2271490098228</v>
      </c>
      <c r="AQ121" s="638">
        <v>3970.5159349174937</v>
      </c>
      <c r="AR121" s="638">
        <v>3744.6973503336153</v>
      </c>
      <c r="AS121" s="638">
        <v>4942.8881169477618</v>
      </c>
      <c r="AT121" s="638">
        <v>5164.5150266821001</v>
      </c>
      <c r="AU121" s="638">
        <v>5814.0294392141723</v>
      </c>
      <c r="AV121" s="638">
        <v>6484.8875862563054</v>
      </c>
      <c r="AW121" s="638">
        <v>7514.9908459335838</v>
      </c>
      <c r="AX121" s="638">
        <v>6862.7389999999996</v>
      </c>
      <c r="AY121" s="638">
        <v>6065.808</v>
      </c>
      <c r="AZ121" s="638">
        <v>5163.2029999999995</v>
      </c>
      <c r="BA121" s="638">
        <v>6316.6039999999994</v>
      </c>
      <c r="BB121" s="638">
        <v>6689.4449999999997</v>
      </c>
      <c r="BC121" s="638">
        <v>6515.8280000000004</v>
      </c>
      <c r="BD121" s="638">
        <v>6149.1</v>
      </c>
      <c r="BE121" s="638">
        <v>7661.4830000000002</v>
      </c>
      <c r="BF121" s="639">
        <v>7113.2289999999994</v>
      </c>
      <c r="BG121" s="639">
        <v>6388.0169999999998</v>
      </c>
      <c r="BH121" s="637"/>
      <c r="BI121" s="641"/>
      <c r="BJ121" s="641"/>
      <c r="BK121" s="641"/>
      <c r="BL121" s="641"/>
      <c r="BM121" s="641"/>
      <c r="BN121" s="641"/>
      <c r="BO121" s="641"/>
      <c r="BP121" s="637">
        <v>398</v>
      </c>
      <c r="BQ121" s="637">
        <v>2988.7743</v>
      </c>
      <c r="BR121" s="637">
        <v>9860.9556999999986</v>
      </c>
      <c r="BS121" s="637">
        <v>17375.328551208695</v>
      </c>
      <c r="BT121" s="637">
        <v>24978.422898086159</v>
      </c>
      <c r="BU121" s="637">
        <v>24408.353999999999</v>
      </c>
      <c r="BV121" s="637">
        <v>27015.856000000003</v>
      </c>
      <c r="BW121" s="637">
        <v>13501.245999999999</v>
      </c>
    </row>
    <row r="122" spans="1:75" s="516" customFormat="1">
      <c r="A122" s="429" t="s">
        <v>251</v>
      </c>
      <c r="B122" s="634"/>
      <c r="C122" s="634"/>
      <c r="D122" s="634"/>
      <c r="E122" s="634"/>
      <c r="F122" s="634"/>
      <c r="G122" s="634"/>
      <c r="H122" s="634"/>
      <c r="I122" s="634"/>
      <c r="J122" s="634"/>
      <c r="K122" s="634"/>
      <c r="L122" s="634"/>
      <c r="M122" s="634"/>
      <c r="N122" s="634"/>
      <c r="O122" s="634"/>
      <c r="P122" s="634"/>
      <c r="Q122" s="634"/>
      <c r="R122" s="634"/>
      <c r="S122" s="634"/>
      <c r="T122" s="634"/>
      <c r="U122" s="634"/>
      <c r="V122" s="634"/>
      <c r="W122" s="634"/>
      <c r="X122" s="634"/>
      <c r="Y122" s="634"/>
      <c r="Z122" s="634"/>
      <c r="AA122" s="634"/>
      <c r="AB122" s="634"/>
      <c r="AC122" s="634"/>
      <c r="AD122" s="634"/>
      <c r="AE122" s="634"/>
      <c r="AF122" s="634"/>
      <c r="AG122" s="634"/>
      <c r="AH122" s="641">
        <v>193.52969999999999</v>
      </c>
      <c r="AI122" s="641">
        <v>516.50189999999998</v>
      </c>
      <c r="AJ122" s="641">
        <v>574.14419999999996</v>
      </c>
      <c r="AK122" s="641">
        <v>1053.5445</v>
      </c>
      <c r="AL122" s="641">
        <v>1100.4642000000001</v>
      </c>
      <c r="AM122" s="641">
        <v>1127.3634</v>
      </c>
      <c r="AN122" s="641">
        <v>1293.6591000000001</v>
      </c>
      <c r="AO122" s="641">
        <v>1766.0520000000001</v>
      </c>
      <c r="AP122" s="642">
        <v>1693.969149009823</v>
      </c>
      <c r="AQ122" s="642">
        <v>1029.8089349174934</v>
      </c>
      <c r="AR122" s="642">
        <v>985.18435033361538</v>
      </c>
      <c r="AS122" s="642">
        <v>2029.9451169477616</v>
      </c>
      <c r="AT122" s="642">
        <v>2136.8580266821</v>
      </c>
      <c r="AU122" s="642">
        <v>2226.4544392141725</v>
      </c>
      <c r="AV122" s="642">
        <v>2433.8255862563055</v>
      </c>
      <c r="AW122" s="642">
        <v>3169.1898459335844</v>
      </c>
      <c r="AX122" s="642">
        <v>3942.7579999999998</v>
      </c>
      <c r="AY122" s="642">
        <v>3558.4029999999998</v>
      </c>
      <c r="AZ122" s="642">
        <v>2751.7499999999995</v>
      </c>
      <c r="BA122" s="642">
        <v>2937.8579999999997</v>
      </c>
      <c r="BB122" s="642">
        <v>2649.442</v>
      </c>
      <c r="BC122" s="642">
        <v>2374.0240000000003</v>
      </c>
      <c r="BD122" s="642">
        <v>2120.8679999999999</v>
      </c>
      <c r="BE122" s="642">
        <v>2469.8850000000002</v>
      </c>
      <c r="BF122" s="642">
        <v>2075.489</v>
      </c>
      <c r="BG122" s="642">
        <v>1912.4520000000002</v>
      </c>
      <c r="BH122" s="637"/>
      <c r="BI122" s="641"/>
      <c r="BJ122" s="641"/>
      <c r="BK122" s="641"/>
      <c r="BL122" s="641"/>
      <c r="BM122" s="641"/>
      <c r="BN122" s="641"/>
      <c r="BO122" s="641"/>
      <c r="BP122" s="643">
        <v>398</v>
      </c>
      <c r="BQ122" s="643">
        <v>2337.7203</v>
      </c>
      <c r="BR122" s="643">
        <v>5287.538700000001</v>
      </c>
      <c r="BS122" s="643">
        <v>5738.9075512086929</v>
      </c>
      <c r="BT122" s="643">
        <v>9966.3278980861633</v>
      </c>
      <c r="BU122" s="643">
        <v>13190.769</v>
      </c>
      <c r="BV122" s="643">
        <v>9614.219000000001</v>
      </c>
      <c r="BW122" s="643">
        <v>3987.9409999999998</v>
      </c>
    </row>
    <row r="123" spans="1:75" s="516" customFormat="1">
      <c r="A123" s="429" t="s">
        <v>315</v>
      </c>
      <c r="B123" s="634"/>
      <c r="C123" s="634"/>
      <c r="D123" s="634"/>
      <c r="E123" s="634"/>
      <c r="F123" s="634"/>
      <c r="G123" s="634"/>
      <c r="H123" s="634"/>
      <c r="I123" s="634"/>
      <c r="J123" s="634"/>
      <c r="K123" s="634"/>
      <c r="L123" s="634"/>
      <c r="M123" s="634"/>
      <c r="N123" s="634"/>
      <c r="O123" s="634"/>
      <c r="P123" s="634"/>
      <c r="Q123" s="634"/>
      <c r="R123" s="634"/>
      <c r="S123" s="634"/>
      <c r="T123" s="634"/>
      <c r="U123" s="634"/>
      <c r="V123" s="634"/>
      <c r="W123" s="634"/>
      <c r="X123" s="634"/>
      <c r="Y123" s="634"/>
      <c r="Z123" s="634"/>
      <c r="AA123" s="634"/>
      <c r="AB123" s="634"/>
      <c r="AC123" s="634"/>
      <c r="AD123" s="634"/>
      <c r="AE123" s="634"/>
      <c r="AF123" s="634"/>
      <c r="AG123" s="634"/>
      <c r="AH123" s="641">
        <v>6.5329999999999995</v>
      </c>
      <c r="AI123" s="641">
        <v>44.546999999999997</v>
      </c>
      <c r="AJ123" s="641">
        <v>98.073999999999998</v>
      </c>
      <c r="AK123" s="641">
        <v>501.9</v>
      </c>
      <c r="AL123" s="641">
        <v>929.49399999999991</v>
      </c>
      <c r="AM123" s="641">
        <v>1014.6110000000001</v>
      </c>
      <c r="AN123" s="641">
        <v>998.4129999999999</v>
      </c>
      <c r="AO123" s="641">
        <v>1630.8989999999999</v>
      </c>
      <c r="AP123" s="642">
        <v>2505.1030000000001</v>
      </c>
      <c r="AQ123" s="642">
        <v>2356.8890000000001</v>
      </c>
      <c r="AR123" s="642">
        <v>2259.1179999999999</v>
      </c>
      <c r="AS123" s="642">
        <v>2601.3890000000001</v>
      </c>
      <c r="AT123" s="642">
        <v>3027.6570000000002</v>
      </c>
      <c r="AU123" s="642">
        <v>3587.5749999999998</v>
      </c>
      <c r="AV123" s="642">
        <v>4051.0619999999999</v>
      </c>
      <c r="AW123" s="642">
        <v>4345.8009999999995</v>
      </c>
      <c r="AX123" s="642">
        <v>2919.9809999999998</v>
      </c>
      <c r="AY123" s="642">
        <v>2507.4050000000002</v>
      </c>
      <c r="AZ123" s="642">
        <v>2411.453</v>
      </c>
      <c r="BA123" s="642">
        <v>3378.7460000000001</v>
      </c>
      <c r="BB123" s="642">
        <v>4040.0030000000002</v>
      </c>
      <c r="BC123" s="642">
        <v>4141.8040000000001</v>
      </c>
      <c r="BD123" s="642">
        <v>4028.232</v>
      </c>
      <c r="BE123" s="642">
        <v>5191.598</v>
      </c>
      <c r="BF123" s="642">
        <v>5037.74</v>
      </c>
      <c r="BG123" s="642">
        <v>4475.5649999999996</v>
      </c>
      <c r="BH123" s="637"/>
      <c r="BI123" s="641"/>
      <c r="BJ123" s="641"/>
      <c r="BK123" s="641"/>
      <c r="BL123" s="641"/>
      <c r="BM123" s="641"/>
      <c r="BN123" s="641"/>
      <c r="BO123" s="641"/>
      <c r="BP123" s="641">
        <v>0</v>
      </c>
      <c r="BQ123" s="643">
        <v>651.05399999999997</v>
      </c>
      <c r="BR123" s="643">
        <v>4573.4169999999995</v>
      </c>
      <c r="BS123" s="643">
        <v>9722.4989999999998</v>
      </c>
      <c r="BT123" s="643">
        <v>15012.094999999998</v>
      </c>
      <c r="BU123" s="643">
        <v>11217.584999999999</v>
      </c>
      <c r="BV123" s="643">
        <v>17401.637000000002</v>
      </c>
      <c r="BW123" s="643">
        <v>9513.3049999999985</v>
      </c>
    </row>
    <row r="124" spans="1:75" s="184" customFormat="1">
      <c r="A124" s="513" t="s">
        <v>300</v>
      </c>
      <c r="B124" s="514"/>
      <c r="C124" s="514"/>
      <c r="D124" s="514"/>
      <c r="E124" s="514"/>
      <c r="F124" s="514"/>
      <c r="G124" s="514"/>
      <c r="H124" s="514"/>
      <c r="I124" s="514"/>
      <c r="J124" s="514"/>
      <c r="K124" s="514"/>
      <c r="L124" s="514"/>
      <c r="M124" s="514"/>
      <c r="N124" s="514"/>
      <c r="O124" s="514"/>
      <c r="P124" s="514"/>
      <c r="Q124" s="514"/>
      <c r="R124" s="514"/>
      <c r="S124" s="514"/>
      <c r="T124" s="514"/>
      <c r="U124" s="514"/>
      <c r="V124" s="514"/>
      <c r="W124" s="514"/>
      <c r="X124" s="648"/>
      <c r="Y124" s="514"/>
      <c r="Z124" s="514"/>
      <c r="AA124" s="514"/>
      <c r="AB124" s="514"/>
      <c r="AC124" s="514"/>
      <c r="AD124" s="514"/>
      <c r="AE124" s="514"/>
      <c r="AF124" s="514"/>
      <c r="AG124" s="514"/>
      <c r="AH124" s="645">
        <v>0</v>
      </c>
      <c r="AI124" s="645">
        <v>0</v>
      </c>
      <c r="AJ124" s="645">
        <v>0</v>
      </c>
      <c r="AK124" s="645">
        <v>0</v>
      </c>
      <c r="AL124" s="645">
        <v>0</v>
      </c>
      <c r="AM124" s="645">
        <v>0</v>
      </c>
      <c r="AN124" s="645">
        <v>0</v>
      </c>
      <c r="AO124" s="645">
        <v>0</v>
      </c>
      <c r="AP124" s="646">
        <v>518.15499999999997</v>
      </c>
      <c r="AQ124" s="646">
        <v>583.81799999999998</v>
      </c>
      <c r="AR124" s="646">
        <v>500.39499999999998</v>
      </c>
      <c r="AS124" s="646">
        <v>311.55399999999997</v>
      </c>
      <c r="AT124" s="646">
        <v>0</v>
      </c>
      <c r="AU124" s="646">
        <v>0</v>
      </c>
      <c r="AV124" s="646">
        <v>0</v>
      </c>
      <c r="AW124" s="646">
        <v>0</v>
      </c>
      <c r="AX124" s="646">
        <v>0</v>
      </c>
      <c r="AY124" s="646">
        <v>0</v>
      </c>
      <c r="AZ124" s="646">
        <v>0</v>
      </c>
      <c r="BA124" s="646">
        <v>0</v>
      </c>
      <c r="BB124" s="646">
        <v>0</v>
      </c>
      <c r="BC124" s="646">
        <v>0</v>
      </c>
      <c r="BD124" s="646">
        <v>0</v>
      </c>
      <c r="BE124" s="646">
        <v>0</v>
      </c>
      <c r="BF124" s="646">
        <v>0</v>
      </c>
      <c r="BG124" s="646">
        <v>0</v>
      </c>
      <c r="BH124" s="641"/>
      <c r="BI124" s="647"/>
      <c r="BJ124" s="647"/>
      <c r="BK124" s="647"/>
      <c r="BL124" s="647"/>
      <c r="BM124" s="647"/>
      <c r="BN124" s="647"/>
      <c r="BO124" s="647"/>
      <c r="BP124" s="647"/>
      <c r="BQ124" s="645">
        <v>0</v>
      </c>
      <c r="BR124" s="645">
        <v>0</v>
      </c>
      <c r="BS124" s="647">
        <v>1913.922</v>
      </c>
      <c r="BT124" s="645">
        <v>0</v>
      </c>
      <c r="BU124" s="645">
        <v>0</v>
      </c>
      <c r="BV124" s="645">
        <v>0</v>
      </c>
      <c r="BW124" s="645">
        <v>0</v>
      </c>
    </row>
    <row r="125" spans="1:75" s="516" customFormat="1">
      <c r="A125" s="460" t="s">
        <v>332</v>
      </c>
      <c r="B125" s="634"/>
      <c r="C125" s="634"/>
      <c r="D125" s="634"/>
      <c r="E125" s="634"/>
      <c r="F125" s="634"/>
      <c r="G125" s="634"/>
      <c r="H125" s="634"/>
      <c r="I125" s="634"/>
      <c r="J125" s="634"/>
      <c r="K125" s="634"/>
      <c r="L125" s="634"/>
      <c r="M125" s="634"/>
      <c r="N125" s="634"/>
      <c r="O125" s="634"/>
      <c r="P125" s="634"/>
      <c r="Q125" s="634"/>
      <c r="R125" s="634"/>
      <c r="S125" s="634"/>
      <c r="T125" s="634"/>
      <c r="U125" s="634"/>
      <c r="V125" s="634"/>
      <c r="W125" s="634"/>
      <c r="X125" s="634"/>
      <c r="Y125" s="634"/>
      <c r="Z125" s="634"/>
      <c r="AA125" s="634"/>
      <c r="AB125" s="634"/>
      <c r="AC125" s="634"/>
      <c r="AD125" s="634"/>
      <c r="AE125" s="634"/>
      <c r="AF125" s="634"/>
      <c r="AG125" s="634"/>
      <c r="AH125" s="649">
        <v>2462.9575132695909</v>
      </c>
      <c r="AI125" s="649">
        <v>2454.2921585979407</v>
      </c>
      <c r="AJ125" s="649">
        <v>1950.3014984866525</v>
      </c>
      <c r="AK125" s="649">
        <v>1985.5137173778937</v>
      </c>
      <c r="AL125" s="649">
        <v>1878.4793187317848</v>
      </c>
      <c r="AM125" s="649">
        <v>1904.3379701176634</v>
      </c>
      <c r="AN125" s="649">
        <v>1926.2588652512284</v>
      </c>
      <c r="AO125" s="649">
        <v>2070.2470173105235</v>
      </c>
      <c r="AP125" s="650">
        <v>2297.2674406392962</v>
      </c>
      <c r="AQ125" s="650">
        <v>2418.4776674494165</v>
      </c>
      <c r="AR125" s="650">
        <v>2336.6618487660835</v>
      </c>
      <c r="AS125" s="650">
        <v>2267.9959744471139</v>
      </c>
      <c r="AT125" s="650">
        <v>2120.5976714177109</v>
      </c>
      <c r="AU125" s="650">
        <v>2048.086088557649</v>
      </c>
      <c r="AV125" s="650">
        <v>1955.0360534243691</v>
      </c>
      <c r="AW125" s="650">
        <v>2354.9882836050069</v>
      </c>
      <c r="AX125" s="650">
        <v>2457.4490804608849</v>
      </c>
      <c r="AY125" s="650">
        <v>2575.2461964616632</v>
      </c>
      <c r="AZ125" s="650">
        <v>2583.9048491447097</v>
      </c>
      <c r="BA125" s="650">
        <v>2735.1395261728449</v>
      </c>
      <c r="BB125" s="650">
        <v>2652.0253433401422</v>
      </c>
      <c r="BC125" s="650">
        <v>2795.9118342626602</v>
      </c>
      <c r="BD125" s="650">
        <v>2749.212703592395</v>
      </c>
      <c r="BE125" s="650">
        <v>2857.2965681552782</v>
      </c>
      <c r="BF125" s="651">
        <v>2963.1428602664137</v>
      </c>
      <c r="BG125" s="651">
        <v>3107.4012130321507</v>
      </c>
      <c r="BH125" s="637"/>
      <c r="BI125" s="637"/>
      <c r="BJ125" s="637"/>
      <c r="BK125" s="637"/>
      <c r="BL125" s="637"/>
      <c r="BM125" s="637"/>
      <c r="BN125" s="637"/>
      <c r="BO125" s="637"/>
      <c r="BP125" s="649">
        <v>2366.8341708542712</v>
      </c>
      <c r="BQ125" s="649">
        <v>2097.5516284685664</v>
      </c>
      <c r="BR125" s="649">
        <v>1961.2632024753952</v>
      </c>
      <c r="BS125" s="649">
        <v>2325.1288815853577</v>
      </c>
      <c r="BT125" s="649">
        <v>2131.2552836828454</v>
      </c>
      <c r="BU125" s="649">
        <v>2585.3361175382738</v>
      </c>
      <c r="BV125" s="649">
        <v>2767.0628391948785</v>
      </c>
      <c r="BW125" s="649">
        <v>3031.3976576280443</v>
      </c>
    </row>
    <row r="126" spans="1:75" s="516" customFormat="1">
      <c r="A126" s="429" t="s">
        <v>251</v>
      </c>
      <c r="B126" s="634"/>
      <c r="C126" s="634"/>
      <c r="D126" s="634"/>
      <c r="E126" s="634"/>
      <c r="F126" s="634"/>
      <c r="G126" s="634"/>
      <c r="H126" s="634"/>
      <c r="I126" s="634"/>
      <c r="J126" s="634"/>
      <c r="K126" s="634"/>
      <c r="L126" s="634"/>
      <c r="M126" s="634"/>
      <c r="N126" s="634"/>
      <c r="O126" s="634"/>
      <c r="P126" s="634"/>
      <c r="Q126" s="634"/>
      <c r="R126" s="634"/>
      <c r="S126" s="634"/>
      <c r="T126" s="634"/>
      <c r="U126" s="634"/>
      <c r="V126" s="634"/>
      <c r="W126" s="634"/>
      <c r="X126" s="634"/>
      <c r="Y126" s="634"/>
      <c r="Z126" s="634"/>
      <c r="AA126" s="634"/>
      <c r="AB126" s="634"/>
      <c r="AC126" s="634"/>
      <c r="AD126" s="634"/>
      <c r="AE126" s="634"/>
      <c r="AF126" s="634"/>
      <c r="AG126" s="634"/>
      <c r="AH126" s="643">
        <v>2522.1782517102033</v>
      </c>
      <c r="AI126" s="643">
        <v>2570.0484782146978</v>
      </c>
      <c r="AJ126" s="643">
        <v>2066.8383909826143</v>
      </c>
      <c r="AK126" s="643">
        <v>2141.9911993465867</v>
      </c>
      <c r="AL126" s="643">
        <v>2052.5571698016161</v>
      </c>
      <c r="AM126" s="643">
        <v>1975.3057968708231</v>
      </c>
      <c r="AN126" s="643">
        <v>1948.3634680805785</v>
      </c>
      <c r="AO126" s="643">
        <v>2048.9413203801469</v>
      </c>
      <c r="AP126" s="652">
        <v>2085.3434156134772</v>
      </c>
      <c r="AQ126" s="652">
        <v>2095.3007065654133</v>
      </c>
      <c r="AR126" s="652">
        <v>2112.4751451900815</v>
      </c>
      <c r="AS126" s="652">
        <v>2112.0836449591225</v>
      </c>
      <c r="AT126" s="652">
        <v>2018.2622589064702</v>
      </c>
      <c r="AU126" s="652">
        <v>2102.5677913810946</v>
      </c>
      <c r="AV126" s="652">
        <v>2092.0761199603076</v>
      </c>
      <c r="AW126" s="652">
        <v>2449.7811954510389</v>
      </c>
      <c r="AX126" s="652">
        <v>2241.3387380541876</v>
      </c>
      <c r="AY126" s="652">
        <v>2373.387442385455</v>
      </c>
      <c r="AZ126" s="652">
        <v>2349.0368606299671</v>
      </c>
      <c r="BA126" s="652">
        <v>2534.4464883944333</v>
      </c>
      <c r="BB126" s="652">
        <v>2466.6062297759299</v>
      </c>
      <c r="BC126" s="652">
        <v>2667.4434371177372</v>
      </c>
      <c r="BD126" s="652">
        <v>2578.9763861965957</v>
      </c>
      <c r="BE126" s="652">
        <v>2589.8606845946269</v>
      </c>
      <c r="BF126" s="652">
        <v>2547.947848492573</v>
      </c>
      <c r="BG126" s="652">
        <v>2684.321302181701</v>
      </c>
      <c r="BH126" s="637"/>
      <c r="BI126" s="641"/>
      <c r="BJ126" s="641"/>
      <c r="BK126" s="641"/>
      <c r="BL126" s="641"/>
      <c r="BM126" s="641"/>
      <c r="BN126" s="641"/>
      <c r="BO126" s="641"/>
      <c r="BP126" s="643">
        <v>2364.979783492462</v>
      </c>
      <c r="BQ126" s="643">
        <v>2249.5837693371614</v>
      </c>
      <c r="BR126" s="643">
        <v>2009.3863691910185</v>
      </c>
      <c r="BS126" s="643">
        <v>2101.2462786127717</v>
      </c>
      <c r="BT126" s="643">
        <v>2192.3402082221755</v>
      </c>
      <c r="BU126" s="643">
        <v>2364.7090861844208</v>
      </c>
      <c r="BV126" s="643">
        <v>2572.6511355940611</v>
      </c>
      <c r="BW126" s="643">
        <v>2613.3469314415638</v>
      </c>
    </row>
    <row r="127" spans="1:75" s="516" customFormat="1">
      <c r="A127" s="429" t="s">
        <v>252</v>
      </c>
      <c r="B127" s="634"/>
      <c r="C127" s="634"/>
      <c r="D127" s="634"/>
      <c r="E127" s="634"/>
      <c r="F127" s="634"/>
      <c r="G127" s="634"/>
      <c r="H127" s="634"/>
      <c r="I127" s="634"/>
      <c r="J127" s="634"/>
      <c r="K127" s="634"/>
      <c r="L127" s="634"/>
      <c r="M127" s="634"/>
      <c r="N127" s="634"/>
      <c r="O127" s="634"/>
      <c r="P127" s="634"/>
      <c r="Q127" s="634"/>
      <c r="R127" s="634"/>
      <c r="S127" s="634"/>
      <c r="T127" s="634"/>
      <c r="U127" s="634"/>
      <c r="V127" s="634"/>
      <c r="W127" s="634"/>
      <c r="X127" s="634"/>
      <c r="Y127" s="634"/>
      <c r="Z127" s="634"/>
      <c r="AA127" s="634"/>
      <c r="AB127" s="634"/>
      <c r="AC127" s="634"/>
      <c r="AD127" s="634"/>
      <c r="AE127" s="634"/>
      <c r="AF127" s="634"/>
      <c r="AG127" s="634"/>
      <c r="AH127" s="643">
        <v>708.63763814480342</v>
      </c>
      <c r="AI127" s="643">
        <v>1112.1510712281411</v>
      </c>
      <c r="AJ127" s="643">
        <v>1268.0719482227707</v>
      </c>
      <c r="AK127" s="643">
        <v>1657.0498988842398</v>
      </c>
      <c r="AL127" s="643">
        <v>1672.3817612270766</v>
      </c>
      <c r="AM127" s="643">
        <v>1825.4835811360213</v>
      </c>
      <c r="AN127" s="643">
        <v>1897.6175909468327</v>
      </c>
      <c r="AO127" s="643">
        <v>2093.3183225693315</v>
      </c>
      <c r="AP127" s="652">
        <v>2014.2959886559554</v>
      </c>
      <c r="AQ127" s="652">
        <v>2100.0116140768614</v>
      </c>
      <c r="AR127" s="652">
        <v>2076.9905484219948</v>
      </c>
      <c r="AS127" s="652">
        <v>2230.2031858134251</v>
      </c>
      <c r="AT127" s="652">
        <v>2192.8239003592548</v>
      </c>
      <c r="AU127" s="652">
        <v>2014.2746618676963</v>
      </c>
      <c r="AV127" s="652">
        <v>1872.7041561891672</v>
      </c>
      <c r="AW127" s="652">
        <v>2285.8602370863282</v>
      </c>
      <c r="AX127" s="652">
        <v>2749.2560413304059</v>
      </c>
      <c r="AY127" s="652">
        <v>2861.715592542887</v>
      </c>
      <c r="AZ127" s="652">
        <v>2851.9167023284303</v>
      </c>
      <c r="BA127" s="652">
        <v>2909.6444006385805</v>
      </c>
      <c r="BB127" s="652">
        <v>2773.6235666780444</v>
      </c>
      <c r="BC127" s="652">
        <v>2869.5481188535236</v>
      </c>
      <c r="BD127" s="652">
        <v>2838.8422874898961</v>
      </c>
      <c r="BE127" s="652">
        <v>2984.528275477031</v>
      </c>
      <c r="BF127" s="652">
        <v>3134.1982699920995</v>
      </c>
      <c r="BG127" s="652">
        <v>3288.1873309112934</v>
      </c>
      <c r="BH127" s="637"/>
      <c r="BI127" s="641"/>
      <c r="BJ127" s="641"/>
      <c r="BK127" s="641"/>
      <c r="BL127" s="641"/>
      <c r="BM127" s="641"/>
      <c r="BN127" s="641"/>
      <c r="BO127" s="641"/>
      <c r="BP127" s="643"/>
      <c r="BQ127" s="643">
        <v>1551.6543266149965</v>
      </c>
      <c r="BR127" s="643">
        <v>1905.6257859932739</v>
      </c>
      <c r="BS127" s="643">
        <v>2107.411475822214</v>
      </c>
      <c r="BT127" s="643">
        <v>2090.7018241164883</v>
      </c>
      <c r="BU127" s="643">
        <v>2844.7716560917524</v>
      </c>
      <c r="BV127" s="643">
        <v>2874.4732336641659</v>
      </c>
      <c r="BW127" s="643">
        <v>3206.6429200304206</v>
      </c>
    </row>
    <row r="128" spans="1:75" s="516" customFormat="1">
      <c r="A128" s="513" t="s">
        <v>300</v>
      </c>
      <c r="B128" s="644"/>
      <c r="C128" s="644"/>
      <c r="D128" s="644"/>
      <c r="E128" s="644"/>
      <c r="F128" s="644"/>
      <c r="G128" s="644"/>
      <c r="H128" s="644"/>
      <c r="I128" s="644"/>
      <c r="J128" s="644"/>
      <c r="K128" s="644"/>
      <c r="L128" s="644"/>
      <c r="M128" s="644"/>
      <c r="N128" s="644"/>
      <c r="O128" s="644"/>
      <c r="P128" s="644"/>
      <c r="Q128" s="644"/>
      <c r="R128" s="644"/>
      <c r="S128" s="644"/>
      <c r="T128" s="644"/>
      <c r="U128" s="644"/>
      <c r="V128" s="644"/>
      <c r="W128" s="644"/>
      <c r="X128" s="644"/>
      <c r="Y128" s="644"/>
      <c r="Z128" s="644"/>
      <c r="AA128" s="644"/>
      <c r="AB128" s="644"/>
      <c r="AC128" s="644"/>
      <c r="AD128" s="644"/>
      <c r="AE128" s="644"/>
      <c r="AF128" s="644"/>
      <c r="AG128" s="644"/>
      <c r="AH128" s="645">
        <v>0</v>
      </c>
      <c r="AI128" s="645">
        <v>0</v>
      </c>
      <c r="AJ128" s="645">
        <v>0</v>
      </c>
      <c r="AK128" s="645">
        <v>0</v>
      </c>
      <c r="AL128" s="645">
        <v>0</v>
      </c>
      <c r="AM128" s="645">
        <v>0</v>
      </c>
      <c r="AN128" s="645">
        <v>0</v>
      </c>
      <c r="AO128" s="645">
        <v>0</v>
      </c>
      <c r="AP128" s="646">
        <v>4358.1669660815787</v>
      </c>
      <c r="AQ128" s="646">
        <v>4274.1923935198975</v>
      </c>
      <c r="AR128" s="646">
        <v>3950.3736976188811</v>
      </c>
      <c r="AS128" s="646">
        <v>3599.4095224904841</v>
      </c>
      <c r="AT128" s="646">
        <v>0</v>
      </c>
      <c r="AU128" s="646">
        <v>0</v>
      </c>
      <c r="AV128" s="646">
        <v>0</v>
      </c>
      <c r="AW128" s="646">
        <v>0</v>
      </c>
      <c r="AX128" s="646">
        <v>0</v>
      </c>
      <c r="AY128" s="646">
        <v>0</v>
      </c>
      <c r="AZ128" s="646">
        <v>0</v>
      </c>
      <c r="BA128" s="646">
        <v>0</v>
      </c>
      <c r="BB128" s="646">
        <v>0</v>
      </c>
      <c r="BC128" s="646">
        <v>0</v>
      </c>
      <c r="BD128" s="646">
        <v>0</v>
      </c>
      <c r="BE128" s="646">
        <v>0</v>
      </c>
      <c r="BF128" s="646">
        <v>0</v>
      </c>
      <c r="BG128" s="646">
        <v>0</v>
      </c>
      <c r="BH128" s="637"/>
      <c r="BI128" s="647"/>
      <c r="BJ128" s="647"/>
      <c r="BK128" s="647"/>
      <c r="BL128" s="647"/>
      <c r="BM128" s="647"/>
      <c r="BN128" s="647"/>
      <c r="BO128" s="647"/>
      <c r="BP128" s="647"/>
      <c r="BQ128" s="647">
        <v>0</v>
      </c>
      <c r="BR128" s="647">
        <v>0</v>
      </c>
      <c r="BS128" s="647">
        <v>4102.4211748963644</v>
      </c>
      <c r="BT128" s="647">
        <v>0</v>
      </c>
      <c r="BU128" s="647">
        <v>0</v>
      </c>
      <c r="BV128" s="647">
        <v>0</v>
      </c>
      <c r="BW128" s="647">
        <v>0</v>
      </c>
    </row>
    <row r="129" spans="1:74" s="129" customFormat="1" hidden="1" outlineLevel="1">
      <c r="A129" s="129" t="s">
        <v>250</v>
      </c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8"/>
      <c r="BB129" s="158"/>
      <c r="BC129" s="158"/>
      <c r="BD129" s="158"/>
      <c r="BE129" s="158"/>
      <c r="BF129" s="158"/>
      <c r="BG129" s="158"/>
      <c r="BI129" s="145"/>
      <c r="BJ129" s="145"/>
      <c r="BK129" s="145"/>
      <c r="BL129" s="145"/>
      <c r="BM129" s="145"/>
      <c r="BN129" s="145"/>
      <c r="BO129" s="145"/>
      <c r="BP129" s="157"/>
      <c r="BQ129" s="659"/>
      <c r="BR129" s="659">
        <v>0</v>
      </c>
      <c r="BS129" s="659"/>
      <c r="BT129" s="659"/>
      <c r="BU129" s="659"/>
      <c r="BV129" s="659"/>
    </row>
    <row r="130" spans="1:74" hidden="1" outlineLevel="1">
      <c r="A130" s="141" t="s">
        <v>251</v>
      </c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57"/>
      <c r="AI130" s="157"/>
      <c r="AJ130" s="157"/>
      <c r="AK130" s="157"/>
      <c r="AL130" s="157"/>
      <c r="AM130" s="157"/>
      <c r="AN130" s="157"/>
      <c r="AO130" s="157"/>
      <c r="AP130" s="157"/>
      <c r="AQ130" s="157"/>
      <c r="AR130" s="157"/>
      <c r="AS130" s="157"/>
      <c r="AT130" s="157"/>
      <c r="AU130" s="157"/>
      <c r="AV130" s="157"/>
      <c r="AW130" s="157"/>
      <c r="AX130" s="157"/>
      <c r="AY130" s="157"/>
      <c r="AZ130" s="157"/>
      <c r="BA130" s="157"/>
      <c r="BB130" s="157"/>
      <c r="BC130" s="157"/>
      <c r="BD130" s="157"/>
      <c r="BE130" s="157"/>
      <c r="BF130" s="157"/>
      <c r="BG130" s="157"/>
      <c r="BH130" s="9"/>
      <c r="BI130" s="145"/>
      <c r="BJ130" s="145"/>
      <c r="BK130" s="145"/>
      <c r="BL130" s="145"/>
      <c r="BM130" s="145"/>
      <c r="BN130" s="145"/>
      <c r="BO130" s="145"/>
      <c r="BP130" s="157">
        <v>27</v>
      </c>
      <c r="BQ130" s="659">
        <v>88</v>
      </c>
      <c r="BR130" s="659">
        <v>87</v>
      </c>
      <c r="BS130" s="659"/>
      <c r="BT130" s="659"/>
      <c r="BU130" s="659"/>
      <c r="BV130" s="659"/>
    </row>
    <row r="131" spans="1:74" hidden="1" outlineLevel="1">
      <c r="A131" s="141" t="s">
        <v>252</v>
      </c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6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57"/>
      <c r="AI131" s="157"/>
      <c r="AJ131" s="157"/>
      <c r="AK131" s="157"/>
      <c r="AL131" s="157"/>
      <c r="AM131" s="157"/>
      <c r="AN131" s="157"/>
      <c r="AO131" s="157"/>
      <c r="AP131" s="157"/>
      <c r="AQ131" s="157"/>
      <c r="AR131" s="157"/>
      <c r="AS131" s="157"/>
      <c r="AT131" s="157"/>
      <c r="AU131" s="157"/>
      <c r="AV131" s="157"/>
      <c r="AW131" s="157"/>
      <c r="AX131" s="157"/>
      <c r="AY131" s="157"/>
      <c r="AZ131" s="157"/>
      <c r="BA131" s="157"/>
      <c r="BB131" s="157"/>
      <c r="BC131" s="157"/>
      <c r="BD131" s="157"/>
      <c r="BE131" s="157"/>
      <c r="BF131" s="157"/>
      <c r="BG131" s="157"/>
      <c r="BH131" s="9"/>
      <c r="BI131" s="145"/>
      <c r="BJ131" s="145"/>
      <c r="BK131" s="145"/>
      <c r="BL131" s="145"/>
      <c r="BM131" s="145"/>
      <c r="BN131" s="145"/>
      <c r="BO131" s="145"/>
      <c r="BP131" s="157">
        <v>1</v>
      </c>
      <c r="BQ131" s="659">
        <v>80</v>
      </c>
      <c r="BR131" s="659">
        <v>86</v>
      </c>
      <c r="BS131" s="659"/>
      <c r="BT131" s="659"/>
      <c r="BU131" s="659"/>
      <c r="BV131" s="659"/>
    </row>
    <row r="132" spans="1:74" hidden="1" outlineLevel="1">
      <c r="A132" s="324" t="s">
        <v>253</v>
      </c>
      <c r="B132" s="320"/>
      <c r="C132" s="320"/>
      <c r="D132" s="320"/>
      <c r="E132" s="320"/>
      <c r="F132" s="320"/>
      <c r="G132" s="320"/>
      <c r="H132" s="320"/>
      <c r="I132" s="320"/>
      <c r="J132" s="320"/>
      <c r="K132" s="320"/>
      <c r="L132" s="320"/>
      <c r="M132" s="320"/>
      <c r="N132" s="320"/>
      <c r="O132" s="320"/>
      <c r="P132" s="320"/>
      <c r="Q132" s="320"/>
      <c r="R132" s="320"/>
      <c r="S132" s="320"/>
      <c r="T132" s="320"/>
      <c r="U132" s="320"/>
      <c r="V132" s="320"/>
      <c r="W132" s="320"/>
      <c r="X132" s="323"/>
      <c r="Y132" s="320"/>
      <c r="Z132" s="320"/>
      <c r="AA132" s="320"/>
      <c r="AB132" s="320"/>
      <c r="AC132" s="320"/>
      <c r="AD132" s="320"/>
      <c r="AE132" s="320"/>
      <c r="AF132" s="320"/>
      <c r="AG132" s="320"/>
      <c r="AH132" s="325"/>
      <c r="AI132" s="325"/>
      <c r="AJ132" s="325"/>
      <c r="AK132" s="325"/>
      <c r="AL132" s="325"/>
      <c r="AM132" s="325"/>
      <c r="AN132" s="325"/>
      <c r="AO132" s="325"/>
      <c r="AP132" s="325"/>
      <c r="AQ132" s="325"/>
      <c r="AR132" s="325"/>
      <c r="AS132" s="325"/>
      <c r="AT132" s="325"/>
      <c r="AU132" s="325"/>
      <c r="AV132" s="325"/>
      <c r="AW132" s="325"/>
      <c r="AX132" s="325"/>
      <c r="AY132" s="325"/>
      <c r="AZ132" s="325"/>
      <c r="BA132" s="325"/>
      <c r="BB132" s="325"/>
      <c r="BC132" s="325"/>
      <c r="BD132" s="325"/>
      <c r="BE132" s="325"/>
      <c r="BF132" s="157"/>
      <c r="BG132" s="157"/>
      <c r="BH132" s="9"/>
      <c r="BI132" s="320"/>
      <c r="BJ132" s="320"/>
      <c r="BK132" s="320"/>
      <c r="BL132" s="320"/>
      <c r="BM132" s="320"/>
      <c r="BN132" s="320"/>
      <c r="BO132" s="320"/>
      <c r="BP132" s="325">
        <v>0</v>
      </c>
      <c r="BQ132" s="660">
        <v>88</v>
      </c>
      <c r="BR132" s="660">
        <v>89</v>
      </c>
      <c r="BS132" s="660"/>
      <c r="BT132" s="660"/>
      <c r="BU132" s="660"/>
      <c r="BV132" s="660"/>
    </row>
    <row r="133" spans="1:74" ht="45" collapsed="1">
      <c r="A133" s="159" t="s">
        <v>360</v>
      </c>
      <c r="S133" s="9"/>
      <c r="T133" s="9"/>
      <c r="U133" s="9"/>
      <c r="V133" s="9"/>
      <c r="W133" s="9"/>
      <c r="X133" s="143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140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M133" s="9"/>
      <c r="BN133" s="9"/>
      <c r="BO133" s="9"/>
      <c r="BP133" s="9"/>
      <c r="BQ133" s="163"/>
      <c r="BR133" s="163"/>
      <c r="BS133" s="163"/>
      <c r="BT133" s="163"/>
      <c r="BU133" s="163"/>
      <c r="BV133" s="163"/>
    </row>
    <row r="134" spans="1:74">
      <c r="AS134" s="142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9"/>
    </row>
    <row r="135" spans="1:74">
      <c r="AS135" s="142"/>
      <c r="BH135" s="9"/>
    </row>
    <row r="136" spans="1:74">
      <c r="AS136" s="120"/>
      <c r="BH136" s="9"/>
    </row>
    <row r="137" spans="1:74">
      <c r="AS137" s="9"/>
      <c r="BH137" s="9"/>
    </row>
    <row r="138" spans="1:74">
      <c r="BH138" s="9"/>
    </row>
    <row r="139" spans="1:74">
      <c r="BH139" s="9"/>
    </row>
    <row r="140" spans="1:74">
      <c r="BH140" s="9"/>
    </row>
    <row r="141" spans="1:74">
      <c r="BH141" s="9"/>
    </row>
    <row r="142" spans="1:74">
      <c r="BH142" s="9"/>
    </row>
    <row r="143" spans="1:74">
      <c r="BH143" s="9"/>
    </row>
    <row r="144" spans="1:74">
      <c r="BH144" s="9"/>
    </row>
    <row r="145" spans="60:60">
      <c r="BH145" s="9"/>
    </row>
    <row r="146" spans="60:60">
      <c r="BH146" s="9"/>
    </row>
    <row r="147" spans="60:60">
      <c r="BH147" s="9"/>
    </row>
    <row r="148" spans="60:60">
      <c r="BH148" s="9"/>
    </row>
    <row r="149" spans="60:60">
      <c r="BH149" s="9"/>
    </row>
    <row r="150" spans="60:60">
      <c r="BH150" s="9"/>
    </row>
    <row r="151" spans="60:60">
      <c r="BH151" s="9"/>
    </row>
    <row r="152" spans="60:60">
      <c r="BH152" s="9"/>
    </row>
    <row r="153" spans="60:60">
      <c r="BH153" s="9"/>
    </row>
    <row r="154" spans="60:60">
      <c r="BH154" s="9"/>
    </row>
    <row r="155" spans="60:60">
      <c r="BH155" s="9"/>
    </row>
    <row r="156" spans="60:60">
      <c r="BH156" s="9"/>
    </row>
    <row r="157" spans="60:60">
      <c r="BH157" s="9"/>
    </row>
    <row r="158" spans="60:60">
      <c r="BH158" s="9"/>
    </row>
    <row r="159" spans="60:60">
      <c r="BH159" s="9"/>
    </row>
  </sheetData>
  <phoneticPr fontId="441" type="noConversion"/>
  <hyperlinks>
    <hyperlink ref="A2" location="Content!A1" display="back to content" xr:uid="{00000000-0004-0000-0700-000000000000}"/>
  </hyperlinks>
  <pageMargins left="0.7" right="0.7" top="0.75" bottom="0.75" header="0.3" footer="0.3"/>
  <pageSetup paperSize="9" scale="61" fitToWidth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DD00"/>
    <pageSetUpPr fitToPage="1"/>
  </sheetPr>
  <dimension ref="A1:CA95"/>
  <sheetViews>
    <sheetView zoomScale="70" zoomScaleNormal="70" workbookViewId="0">
      <pane xSplit="1" ySplit="8" topLeftCell="AL9" activePane="bottomRight" state="frozen"/>
      <selection pane="topRight"/>
      <selection pane="bottomLeft"/>
      <selection pane="bottomRight"/>
    </sheetView>
  </sheetViews>
  <sheetFormatPr defaultColWidth="9.1796875" defaultRowHeight="15" outlineLevelRow="1" outlineLevelCol="2"/>
  <cols>
    <col min="1" max="1" width="56.54296875" style="9" customWidth="1"/>
    <col min="2" max="13" width="14.453125" style="9" hidden="1" customWidth="1" outlineLevel="1"/>
    <col min="14" max="14" width="14.1796875" style="3" hidden="1" customWidth="1" outlineLevel="2" collapsed="1"/>
    <col min="15" max="20" width="14.1796875" style="3" hidden="1" customWidth="1" outlineLevel="2"/>
    <col min="21" max="21" width="14.1796875" style="3" hidden="1" customWidth="1" outlineLevel="1" collapsed="1"/>
    <col min="22" max="37" width="14.1796875" style="3" hidden="1" customWidth="1" outlineLevel="1"/>
    <col min="38" max="38" width="14.1796875" style="3" customWidth="1" collapsed="1"/>
    <col min="39" max="51" width="14.1796875" style="3" customWidth="1"/>
    <col min="52" max="73" width="14" style="3" customWidth="1"/>
    <col min="74" max="79" width="14" style="9" customWidth="1"/>
    <col min="80" max="16384" width="9.1796875" style="9"/>
  </cols>
  <sheetData>
    <row r="1" spans="1:79">
      <c r="A1" s="3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79">
      <c r="A2" s="7" t="s">
        <v>204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79" ht="7.5" customHeight="1">
      <c r="A3" s="10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79" ht="24">
      <c r="A4" s="198" t="s">
        <v>367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</row>
    <row r="5" spans="1:79">
      <c r="A5" s="1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71"/>
      <c r="O5" s="171"/>
      <c r="P5" s="171"/>
      <c r="Q5" s="171"/>
      <c r="R5" s="171"/>
      <c r="S5" s="171"/>
      <c r="Z5" s="149"/>
      <c r="AA5" s="149"/>
      <c r="AB5" s="149"/>
      <c r="AC5" s="149"/>
      <c r="AD5" s="149"/>
      <c r="AE5" s="149"/>
      <c r="AF5" s="149"/>
      <c r="AG5" s="149"/>
      <c r="AH5" s="149"/>
    </row>
    <row r="6" spans="1:79">
      <c r="A6" s="137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</row>
    <row r="7" spans="1:79" s="129" customFormat="1">
      <c r="A7" s="214"/>
      <c r="B7" s="700">
        <v>2020</v>
      </c>
      <c r="C7" s="700"/>
      <c r="D7" s="700"/>
      <c r="E7" s="700"/>
      <c r="F7" s="700"/>
      <c r="G7" s="700"/>
      <c r="H7" s="700"/>
      <c r="I7" s="700"/>
      <c r="J7" s="700"/>
      <c r="K7" s="700"/>
      <c r="L7" s="700"/>
      <c r="M7" s="701"/>
      <c r="N7" s="702">
        <v>2021</v>
      </c>
      <c r="O7" s="700"/>
      <c r="P7" s="700"/>
      <c r="Q7" s="700"/>
      <c r="R7" s="700"/>
      <c r="S7" s="700"/>
      <c r="T7" s="700"/>
      <c r="U7" s="700"/>
      <c r="V7" s="700"/>
      <c r="W7" s="700"/>
      <c r="X7" s="700"/>
      <c r="Y7" s="701"/>
      <c r="Z7" s="702">
        <v>2022</v>
      </c>
      <c r="AA7" s="700"/>
      <c r="AB7" s="700"/>
      <c r="AC7" s="700"/>
      <c r="AD7" s="700"/>
      <c r="AE7" s="700"/>
      <c r="AF7" s="700"/>
      <c r="AG7" s="700"/>
      <c r="AH7" s="700"/>
      <c r="AI7" s="700"/>
      <c r="AJ7" s="700"/>
      <c r="AK7" s="701"/>
      <c r="AL7" s="702">
        <v>2023</v>
      </c>
      <c r="AM7" s="700"/>
      <c r="AN7" s="700"/>
      <c r="AO7" s="700"/>
      <c r="AP7" s="700"/>
      <c r="AQ7" s="700"/>
      <c r="AR7" s="700"/>
      <c r="AS7" s="700"/>
      <c r="AT7" s="700"/>
      <c r="AU7" s="700"/>
      <c r="AV7" s="700"/>
      <c r="AW7" s="701"/>
      <c r="AX7" s="697">
        <v>2024</v>
      </c>
      <c r="AY7" s="698"/>
      <c r="AZ7" s="698"/>
      <c r="BA7" s="698"/>
      <c r="BB7" s="698"/>
      <c r="BC7" s="698"/>
      <c r="BD7" s="698"/>
      <c r="BE7" s="698"/>
      <c r="BF7" s="698"/>
      <c r="BG7" s="698"/>
      <c r="BH7" s="698"/>
      <c r="BI7" s="699"/>
      <c r="BJ7" s="694">
        <v>2025</v>
      </c>
      <c r="BK7" s="695"/>
      <c r="BL7" s="695"/>
      <c r="BM7" s="695"/>
      <c r="BN7" s="695"/>
      <c r="BO7" s="695"/>
      <c r="BP7" s="695"/>
      <c r="BQ7" s="695"/>
      <c r="BR7" s="695"/>
      <c r="BS7" s="695"/>
      <c r="BT7" s="695"/>
      <c r="BU7" s="696"/>
      <c r="BV7" s="692">
        <v>2026</v>
      </c>
      <c r="BW7" s="693"/>
      <c r="BX7" s="693"/>
      <c r="BY7" s="693"/>
      <c r="BZ7" s="693"/>
      <c r="CA7" s="693"/>
    </row>
    <row r="8" spans="1:79">
      <c r="A8" s="214"/>
      <c r="B8" s="214" t="s">
        <v>254</v>
      </c>
      <c r="C8" s="214" t="s">
        <v>255</v>
      </c>
      <c r="D8" s="214" t="s">
        <v>256</v>
      </c>
      <c r="E8" s="214" t="s">
        <v>257</v>
      </c>
      <c r="F8" s="214" t="s">
        <v>258</v>
      </c>
      <c r="G8" s="214" t="s">
        <v>259</v>
      </c>
      <c r="H8" s="214" t="s">
        <v>260</v>
      </c>
      <c r="I8" s="214" t="s">
        <v>261</v>
      </c>
      <c r="J8" s="214" t="s">
        <v>262</v>
      </c>
      <c r="K8" s="214" t="s">
        <v>263</v>
      </c>
      <c r="L8" s="214" t="s">
        <v>264</v>
      </c>
      <c r="M8" s="329" t="s">
        <v>265</v>
      </c>
      <c r="N8" s="344" t="s">
        <v>254</v>
      </c>
      <c r="O8" s="214" t="s">
        <v>255</v>
      </c>
      <c r="P8" s="214" t="s">
        <v>256</v>
      </c>
      <c r="Q8" s="214" t="s">
        <v>257</v>
      </c>
      <c r="R8" s="214" t="s">
        <v>258</v>
      </c>
      <c r="S8" s="214" t="s">
        <v>259</v>
      </c>
      <c r="T8" s="214" t="s">
        <v>260</v>
      </c>
      <c r="U8" s="214" t="s">
        <v>261</v>
      </c>
      <c r="V8" s="214" t="s">
        <v>262</v>
      </c>
      <c r="W8" s="214" t="s">
        <v>263</v>
      </c>
      <c r="X8" s="214" t="s">
        <v>264</v>
      </c>
      <c r="Y8" s="329" t="s">
        <v>265</v>
      </c>
      <c r="Z8" s="344" t="s">
        <v>254</v>
      </c>
      <c r="AA8" s="214" t="s">
        <v>255</v>
      </c>
      <c r="AB8" s="214" t="s">
        <v>256</v>
      </c>
      <c r="AC8" s="214" t="s">
        <v>257</v>
      </c>
      <c r="AD8" s="214" t="s">
        <v>258</v>
      </c>
      <c r="AE8" s="214" t="s">
        <v>259</v>
      </c>
      <c r="AF8" s="214" t="s">
        <v>260</v>
      </c>
      <c r="AG8" s="214" t="s">
        <v>261</v>
      </c>
      <c r="AH8" s="214" t="s">
        <v>262</v>
      </c>
      <c r="AI8" s="214" t="s">
        <v>263</v>
      </c>
      <c r="AJ8" s="214" t="s">
        <v>264</v>
      </c>
      <c r="AK8" s="329" t="s">
        <v>265</v>
      </c>
      <c r="AL8" s="344" t="s">
        <v>254</v>
      </c>
      <c r="AM8" s="214" t="s">
        <v>255</v>
      </c>
      <c r="AN8" s="214" t="s">
        <v>256</v>
      </c>
      <c r="AO8" s="214" t="s">
        <v>316</v>
      </c>
      <c r="AP8" s="214" t="s">
        <v>318</v>
      </c>
      <c r="AQ8" s="214" t="s">
        <v>317</v>
      </c>
      <c r="AR8" s="214" t="s">
        <v>260</v>
      </c>
      <c r="AS8" s="214" t="s">
        <v>261</v>
      </c>
      <c r="AT8" s="214" t="s">
        <v>262</v>
      </c>
      <c r="AU8" s="214" t="s">
        <v>263</v>
      </c>
      <c r="AV8" s="214" t="s">
        <v>264</v>
      </c>
      <c r="AW8" s="329" t="s">
        <v>265</v>
      </c>
      <c r="AX8" s="344" t="s">
        <v>254</v>
      </c>
      <c r="AY8" s="214" t="s">
        <v>255</v>
      </c>
      <c r="AZ8" s="214" t="s">
        <v>256</v>
      </c>
      <c r="BA8" s="214" t="s">
        <v>257</v>
      </c>
      <c r="BB8" s="214" t="s">
        <v>258</v>
      </c>
      <c r="BC8" s="214" t="s">
        <v>259</v>
      </c>
      <c r="BD8" s="214" t="s">
        <v>260</v>
      </c>
      <c r="BE8" s="214" t="s">
        <v>261</v>
      </c>
      <c r="BF8" s="214" t="s">
        <v>262</v>
      </c>
      <c r="BG8" s="214" t="s">
        <v>263</v>
      </c>
      <c r="BH8" s="214" t="s">
        <v>264</v>
      </c>
      <c r="BI8" s="329" t="s">
        <v>265</v>
      </c>
      <c r="BJ8" s="344" t="s">
        <v>254</v>
      </c>
      <c r="BK8" s="374" t="s">
        <v>255</v>
      </c>
      <c r="BL8" s="374" t="s">
        <v>256</v>
      </c>
      <c r="BM8" s="374" t="s">
        <v>257</v>
      </c>
      <c r="BN8" s="374" t="s">
        <v>258</v>
      </c>
      <c r="BO8" s="374" t="s">
        <v>259</v>
      </c>
      <c r="BP8" s="374" t="s">
        <v>260</v>
      </c>
      <c r="BQ8" s="374" t="s">
        <v>261</v>
      </c>
      <c r="BR8" s="374" t="s">
        <v>262</v>
      </c>
      <c r="BS8" s="374" t="s">
        <v>263</v>
      </c>
      <c r="BT8" s="374" t="s">
        <v>264</v>
      </c>
      <c r="BU8" s="329" t="s">
        <v>265</v>
      </c>
      <c r="BV8" s="374" t="s">
        <v>254</v>
      </c>
      <c r="BW8" s="374" t="s">
        <v>255</v>
      </c>
      <c r="BX8" s="374" t="s">
        <v>256</v>
      </c>
      <c r="BY8" s="520" t="s">
        <v>257</v>
      </c>
      <c r="BZ8" s="520" t="s">
        <v>258</v>
      </c>
      <c r="CA8" s="520" t="s">
        <v>259</v>
      </c>
    </row>
    <row r="9" spans="1:79" s="184" customFormat="1">
      <c r="A9" s="516" t="s">
        <v>285</v>
      </c>
      <c r="B9" s="661">
        <v>30979</v>
      </c>
      <c r="C9" s="661">
        <v>33963</v>
      </c>
      <c r="D9" s="661">
        <v>41063</v>
      </c>
      <c r="E9" s="661">
        <v>35987.437881390098</v>
      </c>
      <c r="F9" s="661">
        <v>38162.065427940099</v>
      </c>
      <c r="G9" s="661">
        <v>36821.515340090002</v>
      </c>
      <c r="H9" s="425">
        <v>36420</v>
      </c>
      <c r="I9" s="425">
        <v>34209</v>
      </c>
      <c r="J9" s="425">
        <v>33768</v>
      </c>
      <c r="K9" s="425">
        <v>34297</v>
      </c>
      <c r="L9" s="425">
        <v>34517</v>
      </c>
      <c r="M9" s="426">
        <v>55358</v>
      </c>
      <c r="N9" s="662">
        <v>33893</v>
      </c>
      <c r="O9" s="576">
        <v>34767</v>
      </c>
      <c r="P9" s="576">
        <v>38652</v>
      </c>
      <c r="Q9" s="576">
        <v>36631</v>
      </c>
      <c r="R9" s="576">
        <v>37409</v>
      </c>
      <c r="S9" s="576">
        <v>36736</v>
      </c>
      <c r="T9" s="576">
        <v>37892.203236640002</v>
      </c>
      <c r="U9" s="576">
        <v>39607.087020650004</v>
      </c>
      <c r="V9" s="576">
        <v>40738.224690105177</v>
      </c>
      <c r="W9" s="576">
        <v>42203.253589136664</v>
      </c>
      <c r="X9" s="576">
        <v>41471.259876969998</v>
      </c>
      <c r="Y9" s="663">
        <v>63641.345306136667</v>
      </c>
      <c r="Z9" s="662">
        <v>39243.981403551814</v>
      </c>
      <c r="AA9" s="576">
        <v>40846.601412099997</v>
      </c>
      <c r="AB9" s="576">
        <v>52279.259642910001</v>
      </c>
      <c r="AC9" s="576">
        <v>43520.562150618331</v>
      </c>
      <c r="AD9" s="576">
        <v>43903.252004084658</v>
      </c>
      <c r="AE9" s="576">
        <v>42665.17731201533</v>
      </c>
      <c r="AF9" s="576">
        <v>43955.713627677003</v>
      </c>
      <c r="AG9" s="576">
        <v>41836.670225756374</v>
      </c>
      <c r="AH9" s="576">
        <v>40992.835781283626</v>
      </c>
      <c r="AI9" s="576">
        <v>42294.56268735</v>
      </c>
      <c r="AJ9" s="576">
        <v>42119.552970780001</v>
      </c>
      <c r="AK9" s="663">
        <v>63742.538596379993</v>
      </c>
      <c r="AL9" s="662">
        <v>39096.158172640011</v>
      </c>
      <c r="AM9" s="576">
        <v>39759.237945059998</v>
      </c>
      <c r="AN9" s="576">
        <v>45783.554879050011</v>
      </c>
      <c r="AO9" s="576">
        <v>43934.98598505</v>
      </c>
      <c r="AP9" s="576">
        <v>44098.099410869996</v>
      </c>
      <c r="AQ9" s="576">
        <v>44480.88935397</v>
      </c>
      <c r="AR9" s="576">
        <v>45754.659292260003</v>
      </c>
      <c r="AS9" s="576">
        <v>45651.304395170002</v>
      </c>
      <c r="AT9" s="576">
        <v>44581.705631119999</v>
      </c>
      <c r="AU9" s="576">
        <v>63719.055185429999</v>
      </c>
      <c r="AV9" s="576">
        <v>65144.711021999996</v>
      </c>
      <c r="AW9" s="663">
        <v>93851.177860879994</v>
      </c>
      <c r="AX9" s="662">
        <v>62759.964438273346</v>
      </c>
      <c r="AY9" s="576">
        <v>65662.785256033341</v>
      </c>
      <c r="AZ9" s="576">
        <v>73561.131305693329</v>
      </c>
      <c r="BA9" s="576">
        <v>68468.19282993002</v>
      </c>
      <c r="BB9" s="576">
        <v>71532.752217590009</v>
      </c>
      <c r="BC9" s="576">
        <v>71617.127952480019</v>
      </c>
      <c r="BD9" s="576">
        <v>71785.806671753322</v>
      </c>
      <c r="BE9" s="576">
        <v>71095.727211073332</v>
      </c>
      <c r="BF9" s="576">
        <v>68062.648117173347</v>
      </c>
      <c r="BG9" s="576">
        <v>73275.440355640007</v>
      </c>
      <c r="BH9" s="442">
        <v>76643.93751701001</v>
      </c>
      <c r="BI9" s="443">
        <v>113830.04073526997</v>
      </c>
      <c r="BJ9" s="444">
        <v>78678.661259269997</v>
      </c>
      <c r="BK9" s="442">
        <v>79419.354628250003</v>
      </c>
      <c r="BL9" s="442">
        <v>90657.058073740001</v>
      </c>
      <c r="BM9" s="442">
        <v>86392.388599925544</v>
      </c>
      <c r="BN9" s="442">
        <v>89849.219857872202</v>
      </c>
      <c r="BO9" s="442">
        <v>88936.497336362227</v>
      </c>
      <c r="BP9" s="442">
        <v>91668.741677640035</v>
      </c>
      <c r="BQ9" s="442">
        <v>90996.103108590003</v>
      </c>
      <c r="BR9" s="442">
        <v>84839.07469489002</v>
      </c>
      <c r="BS9" s="442">
        <v>91729.840737198814</v>
      </c>
      <c r="BT9" s="442">
        <v>94782.84916499212</v>
      </c>
      <c r="BU9" s="443">
        <v>135748.7081270554</v>
      </c>
      <c r="BV9" s="442">
        <v>97717.220490379972</v>
      </c>
      <c r="BW9" s="442">
        <v>97222.464872249955</v>
      </c>
      <c r="BX9" s="442">
        <v>111955.27959401997</v>
      </c>
      <c r="BY9" s="442">
        <v>108435.38064340329</v>
      </c>
      <c r="BZ9" s="442">
        <v>113318.26856229332</v>
      </c>
      <c r="CA9" s="442">
        <v>119839.69440943336</v>
      </c>
    </row>
    <row r="10" spans="1:79" s="184" customFormat="1">
      <c r="A10" s="184" t="s">
        <v>171</v>
      </c>
      <c r="B10" s="661">
        <v>30728</v>
      </c>
      <c r="C10" s="661">
        <v>33322</v>
      </c>
      <c r="D10" s="661">
        <v>40303</v>
      </c>
      <c r="E10" s="661">
        <v>35443.980340260103</v>
      </c>
      <c r="F10" s="661">
        <v>37490.133836720102</v>
      </c>
      <c r="G10" s="661">
        <v>36160.346676640002</v>
      </c>
      <c r="H10" s="425">
        <v>35712</v>
      </c>
      <c r="I10" s="425">
        <v>33551</v>
      </c>
      <c r="J10" s="425">
        <v>32998</v>
      </c>
      <c r="K10" s="425">
        <v>33485</v>
      </c>
      <c r="L10" s="425">
        <v>33832</v>
      </c>
      <c r="M10" s="426">
        <v>54468</v>
      </c>
      <c r="N10" s="424">
        <v>33607</v>
      </c>
      <c r="O10" s="425">
        <v>34265</v>
      </c>
      <c r="P10" s="425">
        <v>38009</v>
      </c>
      <c r="Q10" s="425">
        <v>36026</v>
      </c>
      <c r="R10" s="425">
        <v>36945</v>
      </c>
      <c r="S10" s="425">
        <v>36057</v>
      </c>
      <c r="T10" s="425">
        <v>37252.802534720002</v>
      </c>
      <c r="U10" s="425">
        <v>38909.599624070004</v>
      </c>
      <c r="V10" s="425">
        <v>39903.619691575179</v>
      </c>
      <c r="W10" s="425">
        <v>41366.687770406665</v>
      </c>
      <c r="X10" s="425">
        <v>40596.899847280001</v>
      </c>
      <c r="Y10" s="426">
        <v>62849.64073668667</v>
      </c>
      <c r="Z10" s="664">
        <v>38783.202054521818</v>
      </c>
      <c r="AA10" s="579">
        <v>40173.169550409999</v>
      </c>
      <c r="AB10" s="579">
        <v>51600.371916409997</v>
      </c>
      <c r="AC10" s="425">
        <v>43156.45120525833</v>
      </c>
      <c r="AD10" s="425">
        <v>43462.437262004656</v>
      </c>
      <c r="AE10" s="425">
        <v>42118.350260105333</v>
      </c>
      <c r="AF10" s="425">
        <v>43498.689369327003</v>
      </c>
      <c r="AG10" s="425">
        <v>41331.738967456375</v>
      </c>
      <c r="AH10" s="425">
        <v>40256.595938953629</v>
      </c>
      <c r="AI10" s="425">
        <v>41737.330566110002</v>
      </c>
      <c r="AJ10" s="425">
        <v>41400.082075120001</v>
      </c>
      <c r="AK10" s="426">
        <v>62678.318678689997</v>
      </c>
      <c r="AL10" s="424">
        <v>38553.813760090008</v>
      </c>
      <c r="AM10" s="425">
        <v>39041.825661149996</v>
      </c>
      <c r="AN10" s="425">
        <v>44886.635601340007</v>
      </c>
      <c r="AO10" s="425">
        <v>42979.975034470001</v>
      </c>
      <c r="AP10" s="425">
        <v>43060.082906789998</v>
      </c>
      <c r="AQ10" s="425">
        <v>43483.646272530001</v>
      </c>
      <c r="AR10" s="425">
        <v>44745.665129190005</v>
      </c>
      <c r="AS10" s="425">
        <v>44526.636535149999</v>
      </c>
      <c r="AT10" s="425">
        <v>43441.812103379998</v>
      </c>
      <c r="AU10" s="425">
        <v>62858.938524869998</v>
      </c>
      <c r="AV10" s="425">
        <v>64257.931993999999</v>
      </c>
      <c r="AW10" s="426">
        <v>92818.110337599996</v>
      </c>
      <c r="AX10" s="424">
        <v>62086.179771773343</v>
      </c>
      <c r="AY10" s="425">
        <v>64751.728301283336</v>
      </c>
      <c r="AZ10" s="425">
        <v>72903.004498693335</v>
      </c>
      <c r="BA10" s="425">
        <v>67974.752240070025</v>
      </c>
      <c r="BB10" s="425">
        <v>70922.061579550005</v>
      </c>
      <c r="BC10" s="425">
        <v>70962.605563400022</v>
      </c>
      <c r="BD10" s="425">
        <v>71214.37735927332</v>
      </c>
      <c r="BE10" s="425">
        <v>70591.104085043335</v>
      </c>
      <c r="BF10" s="425">
        <v>67471.837054943346</v>
      </c>
      <c r="BG10" s="425">
        <v>72551.131226020007</v>
      </c>
      <c r="BH10" s="445">
        <v>75934.377082010004</v>
      </c>
      <c r="BI10" s="446">
        <v>112883.73757271997</v>
      </c>
      <c r="BJ10" s="447">
        <v>77943.894021450018</v>
      </c>
      <c r="BK10" s="445">
        <v>78506.868182990002</v>
      </c>
      <c r="BL10" s="445">
        <v>89867.496775959997</v>
      </c>
      <c r="BM10" s="445">
        <v>85577.126222845545</v>
      </c>
      <c r="BN10" s="445">
        <v>89133.069935832202</v>
      </c>
      <c r="BO10" s="445">
        <v>88015.542057802231</v>
      </c>
      <c r="BP10" s="445">
        <v>90820.635874450032</v>
      </c>
      <c r="BQ10" s="445">
        <v>90133.245346570009</v>
      </c>
      <c r="BR10" s="445">
        <v>83836.667720490019</v>
      </c>
      <c r="BS10" s="445">
        <v>90866.011387348815</v>
      </c>
      <c r="BT10" s="445">
        <v>94008.334203092119</v>
      </c>
      <c r="BU10" s="446">
        <v>134929.73318769541</v>
      </c>
      <c r="BV10" s="445">
        <v>97153.489898999978</v>
      </c>
      <c r="BW10" s="445">
        <v>96457.506331139957</v>
      </c>
      <c r="BX10" s="445">
        <v>111131.92316308997</v>
      </c>
      <c r="BY10" s="445">
        <v>107633.58883531329</v>
      </c>
      <c r="BZ10" s="445">
        <v>112572.39458511332</v>
      </c>
      <c r="CA10" s="445">
        <v>118743.02049504335</v>
      </c>
    </row>
    <row r="11" spans="1:79" s="184" customFormat="1">
      <c r="A11" s="581" t="s">
        <v>133</v>
      </c>
      <c r="B11" s="661">
        <v>27685</v>
      </c>
      <c r="C11" s="661">
        <v>30232</v>
      </c>
      <c r="D11" s="661">
        <v>36624</v>
      </c>
      <c r="E11" s="661">
        <v>32231.609041250002</v>
      </c>
      <c r="F11" s="661">
        <v>34291.887841049996</v>
      </c>
      <c r="G11" s="661">
        <v>33110.89038443</v>
      </c>
      <c r="H11" s="425">
        <v>32678</v>
      </c>
      <c r="I11" s="425">
        <v>30688</v>
      </c>
      <c r="J11" s="425">
        <v>29979</v>
      </c>
      <c r="K11" s="425">
        <v>30456</v>
      </c>
      <c r="L11" s="425">
        <v>30825</v>
      </c>
      <c r="M11" s="426">
        <v>50419</v>
      </c>
      <c r="N11" s="424">
        <v>30505</v>
      </c>
      <c r="O11" s="425">
        <v>31190</v>
      </c>
      <c r="P11" s="425">
        <v>34495</v>
      </c>
      <c r="Q11" s="425">
        <v>32739</v>
      </c>
      <c r="R11" s="425">
        <v>33739</v>
      </c>
      <c r="S11" s="425">
        <v>32995</v>
      </c>
      <c r="T11" s="425">
        <v>34169.84939648</v>
      </c>
      <c r="U11" s="425">
        <v>32911.78581655</v>
      </c>
      <c r="V11" s="425">
        <v>32663.414774779998</v>
      </c>
      <c r="W11" s="425">
        <v>34422.08836211</v>
      </c>
      <c r="X11" s="425">
        <v>34064.704632890003</v>
      </c>
      <c r="Y11" s="426">
        <v>54165.470738760006</v>
      </c>
      <c r="Z11" s="664">
        <v>31910.79891645</v>
      </c>
      <c r="AA11" s="579">
        <v>32388.526539710001</v>
      </c>
      <c r="AB11" s="579">
        <v>41297.589633949996</v>
      </c>
      <c r="AC11" s="425">
        <v>34001.692492770002</v>
      </c>
      <c r="AD11" s="425">
        <v>34650.675791050002</v>
      </c>
      <c r="AE11" s="425">
        <v>34047.891613289998</v>
      </c>
      <c r="AF11" s="425">
        <v>35568.420039059994</v>
      </c>
      <c r="AG11" s="425">
        <v>33634.552483899999</v>
      </c>
      <c r="AH11" s="425">
        <v>32664.215746039998</v>
      </c>
      <c r="AI11" s="425">
        <v>33975.073174980003</v>
      </c>
      <c r="AJ11" s="425">
        <v>34136.561116130004</v>
      </c>
      <c r="AK11" s="426">
        <v>53591.178453339999</v>
      </c>
      <c r="AL11" s="424">
        <v>31611.918306530006</v>
      </c>
      <c r="AM11" s="425">
        <v>32154.711916129996</v>
      </c>
      <c r="AN11" s="425">
        <v>36995.265057060009</v>
      </c>
      <c r="AO11" s="425">
        <v>35449.79586156</v>
      </c>
      <c r="AP11" s="425">
        <v>35670.425421959997</v>
      </c>
      <c r="AQ11" s="425">
        <v>36401.2624486313</v>
      </c>
      <c r="AR11" s="425">
        <v>37787.884824460001</v>
      </c>
      <c r="AS11" s="425">
        <v>37502.142946389999</v>
      </c>
      <c r="AT11" s="425">
        <v>36536.492577450001</v>
      </c>
      <c r="AU11" s="425">
        <v>37898.731225114345</v>
      </c>
      <c r="AV11" s="425">
        <v>38738.90285683352</v>
      </c>
      <c r="AW11" s="426">
        <v>61089.953654116696</v>
      </c>
      <c r="AX11" s="424">
        <v>36635.034823453338</v>
      </c>
      <c r="AY11" s="425">
        <v>38340.935501583335</v>
      </c>
      <c r="AZ11" s="425">
        <v>43627.719635333335</v>
      </c>
      <c r="BA11" s="425">
        <v>39440.988493750017</v>
      </c>
      <c r="BB11" s="425">
        <v>41187.129529510014</v>
      </c>
      <c r="BC11" s="425">
        <v>41596.154147660018</v>
      </c>
      <c r="BD11" s="425">
        <v>41331.662687113327</v>
      </c>
      <c r="BE11" s="425">
        <v>41314.157410643325</v>
      </c>
      <c r="BF11" s="425">
        <v>38288.978897353329</v>
      </c>
      <c r="BG11" s="425">
        <v>40865.896634960001</v>
      </c>
      <c r="BH11" s="445">
        <v>43622.742378349998</v>
      </c>
      <c r="BI11" s="446">
        <v>68188.500296240003</v>
      </c>
      <c r="BJ11" s="447">
        <v>40991.124256506664</v>
      </c>
      <c r="BK11" s="445">
        <v>41474.332127476664</v>
      </c>
      <c r="BL11" s="445">
        <v>47755.077150226665</v>
      </c>
      <c r="BM11" s="445">
        <v>44519.269167691105</v>
      </c>
      <c r="BN11" s="445">
        <v>46715.761038974444</v>
      </c>
      <c r="BO11" s="445">
        <v>46083.239086443122</v>
      </c>
      <c r="BP11" s="445">
        <v>47277.35298327668</v>
      </c>
      <c r="BQ11" s="445">
        <v>47097.368775126677</v>
      </c>
      <c r="BR11" s="445">
        <v>42054.48080199668</v>
      </c>
      <c r="BS11" s="445">
        <v>44917.945098928794</v>
      </c>
      <c r="BT11" s="445">
        <v>48031.421648472104</v>
      </c>
      <c r="BU11" s="446">
        <v>73776.761979015428</v>
      </c>
      <c r="BV11" s="445">
        <v>45954.14594558</v>
      </c>
      <c r="BW11" s="445">
        <v>45264.903884559993</v>
      </c>
      <c r="BX11" s="445">
        <v>51581.926667460008</v>
      </c>
      <c r="BY11" s="445">
        <v>48957.111971886668</v>
      </c>
      <c r="BZ11" s="445">
        <v>51128.634910136665</v>
      </c>
      <c r="CA11" s="445">
        <v>59248.813358746673</v>
      </c>
    </row>
    <row r="12" spans="1:79" s="184" customFormat="1">
      <c r="A12" s="581" t="s">
        <v>120</v>
      </c>
      <c r="B12" s="661">
        <v>3043</v>
      </c>
      <c r="C12" s="661">
        <v>3089</v>
      </c>
      <c r="D12" s="661">
        <v>3676</v>
      </c>
      <c r="E12" s="661">
        <v>3208.7292062299998</v>
      </c>
      <c r="F12" s="661">
        <v>3196.4571403199998</v>
      </c>
      <c r="G12" s="661">
        <v>3048.5157596200002</v>
      </c>
      <c r="H12" s="425">
        <v>3034</v>
      </c>
      <c r="I12" s="425">
        <v>2862</v>
      </c>
      <c r="J12" s="425">
        <v>3018</v>
      </c>
      <c r="K12" s="425">
        <v>3030</v>
      </c>
      <c r="L12" s="425">
        <v>3007</v>
      </c>
      <c r="M12" s="426">
        <v>4050</v>
      </c>
      <c r="N12" s="424">
        <v>3102</v>
      </c>
      <c r="O12" s="425">
        <v>3075</v>
      </c>
      <c r="P12" s="425">
        <v>3514</v>
      </c>
      <c r="Q12" s="425">
        <v>3286</v>
      </c>
      <c r="R12" s="425">
        <v>3206</v>
      </c>
      <c r="S12" s="425">
        <v>3061</v>
      </c>
      <c r="T12" s="425">
        <v>3082.95313824</v>
      </c>
      <c r="U12" s="425">
        <v>5997.8138075200004</v>
      </c>
      <c r="V12" s="425">
        <v>7240.2049167951773</v>
      </c>
      <c r="W12" s="425">
        <v>6944.5994082966681</v>
      </c>
      <c r="X12" s="425">
        <v>6532.1952143900007</v>
      </c>
      <c r="Y12" s="426">
        <v>8684.1674987866663</v>
      </c>
      <c r="Z12" s="664">
        <v>6872.403138071817</v>
      </c>
      <c r="AA12" s="579">
        <v>6919.9132488100004</v>
      </c>
      <c r="AB12" s="579">
        <v>8972.6506290400011</v>
      </c>
      <c r="AC12" s="425">
        <v>8171.0502739583326</v>
      </c>
      <c r="AD12" s="425">
        <v>7967.6790115946533</v>
      </c>
      <c r="AE12" s="425">
        <v>7339.554500905344</v>
      </c>
      <c r="AF12" s="425">
        <v>7280.2403920370007</v>
      </c>
      <c r="AG12" s="425">
        <v>7028.8553612963642</v>
      </c>
      <c r="AH12" s="425">
        <v>6933.9930069836364</v>
      </c>
      <c r="AI12" s="425">
        <v>7157.4006249000013</v>
      </c>
      <c r="AJ12" s="425">
        <v>6989.0343302100009</v>
      </c>
      <c r="AK12" s="426">
        <v>8845.0731859499992</v>
      </c>
      <c r="AL12" s="424">
        <v>6941.8954535600005</v>
      </c>
      <c r="AM12" s="425">
        <v>6887.1137450200004</v>
      </c>
      <c r="AN12" s="425">
        <v>7891.370544280001</v>
      </c>
      <c r="AO12" s="425">
        <v>7530.1791729100005</v>
      </c>
      <c r="AP12" s="425">
        <v>7389.6574848300006</v>
      </c>
      <c r="AQ12" s="425">
        <v>7082.3838238986982</v>
      </c>
      <c r="AR12" s="425">
        <v>6957.7803047300004</v>
      </c>
      <c r="AS12" s="425">
        <v>7024.4935887600004</v>
      </c>
      <c r="AT12" s="425">
        <v>6905.3195259300001</v>
      </c>
      <c r="AU12" s="425">
        <v>5654.0892702846559</v>
      </c>
      <c r="AV12" s="425">
        <v>5707.3798238844456</v>
      </c>
      <c r="AW12" s="426">
        <v>7735.4009557238014</v>
      </c>
      <c r="AX12" s="424">
        <v>6628.0648255099995</v>
      </c>
      <c r="AY12" s="425">
        <v>6783.5836481800006</v>
      </c>
      <c r="AZ12" s="425">
        <v>7641.2031741700002</v>
      </c>
      <c r="BA12" s="425">
        <v>7095.1064898799996</v>
      </c>
      <c r="BB12" s="425">
        <v>7221.1148365500003</v>
      </c>
      <c r="BC12" s="425">
        <v>7028.8528995900006</v>
      </c>
      <c r="BD12" s="425">
        <v>7064.3265270100001</v>
      </c>
      <c r="BE12" s="425">
        <v>6929.8479304500006</v>
      </c>
      <c r="BF12" s="425">
        <v>7098.2074272300006</v>
      </c>
      <c r="BG12" s="425">
        <v>7585.8989142099999</v>
      </c>
      <c r="BH12" s="445">
        <v>7900.0643235300004</v>
      </c>
      <c r="BI12" s="446">
        <v>10441.743524659998</v>
      </c>
      <c r="BJ12" s="447">
        <v>8423.9149999999991</v>
      </c>
      <c r="BK12" s="445">
        <v>8288.3119999999999</v>
      </c>
      <c r="BL12" s="445">
        <v>9482.8940000000002</v>
      </c>
      <c r="BM12" s="445">
        <v>9091.8389999999999</v>
      </c>
      <c r="BN12" s="445">
        <v>9274.9940000000006</v>
      </c>
      <c r="BO12" s="445">
        <v>9025.5219211431686</v>
      </c>
      <c r="BP12" s="445">
        <v>9706.9994073100024</v>
      </c>
      <c r="BQ12" s="445">
        <v>9474.154612889999</v>
      </c>
      <c r="BR12" s="445">
        <v>9247.2159185700002</v>
      </c>
      <c r="BS12" s="445">
        <v>10755.41470892</v>
      </c>
      <c r="BT12" s="445">
        <v>10396.410506329999</v>
      </c>
      <c r="BU12" s="446">
        <v>13315.22474403</v>
      </c>
      <c r="BV12" s="445">
        <v>10964.550161379999</v>
      </c>
      <c r="BW12" s="445">
        <v>10761.797753880001</v>
      </c>
      <c r="BX12" s="445">
        <v>12321.125684819997</v>
      </c>
      <c r="BY12" s="445">
        <v>11947.852312630001</v>
      </c>
      <c r="BZ12" s="445">
        <v>12073.446299750001</v>
      </c>
      <c r="CA12" s="445">
        <v>11696.419260730001</v>
      </c>
    </row>
    <row r="13" spans="1:79" s="184" customFormat="1">
      <c r="A13" s="581" t="s">
        <v>326</v>
      </c>
      <c r="B13" s="661"/>
      <c r="C13" s="661"/>
      <c r="D13" s="661"/>
      <c r="E13" s="661"/>
      <c r="F13" s="661"/>
      <c r="G13" s="661"/>
      <c r="H13" s="425"/>
      <c r="I13" s="425"/>
      <c r="J13" s="425"/>
      <c r="K13" s="425"/>
      <c r="L13" s="425"/>
      <c r="M13" s="426"/>
      <c r="N13" s="424"/>
      <c r="O13" s="425"/>
      <c r="P13" s="425"/>
      <c r="Q13" s="425"/>
      <c r="R13" s="425"/>
      <c r="S13" s="425"/>
      <c r="T13" s="425"/>
      <c r="U13" s="425"/>
      <c r="V13" s="425"/>
      <c r="W13" s="425"/>
      <c r="X13" s="425"/>
      <c r="Y13" s="426"/>
      <c r="Z13" s="664"/>
      <c r="AA13" s="579"/>
      <c r="AB13" s="579"/>
      <c r="AC13" s="425"/>
      <c r="AD13" s="425"/>
      <c r="AE13" s="425"/>
      <c r="AF13" s="425"/>
      <c r="AG13" s="425"/>
      <c r="AH13" s="425"/>
      <c r="AI13" s="425"/>
      <c r="AJ13" s="425"/>
      <c r="AK13" s="426"/>
      <c r="AL13" s="424">
        <v>0</v>
      </c>
      <c r="AM13" s="425">
        <v>0</v>
      </c>
      <c r="AN13" s="425">
        <v>0</v>
      </c>
      <c r="AO13" s="425">
        <v>0</v>
      </c>
      <c r="AP13" s="425">
        <v>0</v>
      </c>
      <c r="AQ13" s="425">
        <v>0</v>
      </c>
      <c r="AR13" s="425">
        <v>0</v>
      </c>
      <c r="AS13" s="425">
        <v>0</v>
      </c>
      <c r="AT13" s="425">
        <v>0</v>
      </c>
      <c r="AU13" s="425">
        <v>19306.118029470996</v>
      </c>
      <c r="AV13" s="425">
        <v>19811.649313282032</v>
      </c>
      <c r="AW13" s="426">
        <v>23992.755727759497</v>
      </c>
      <c r="AX13" s="424">
        <v>18823.080122810003</v>
      </c>
      <c r="AY13" s="425">
        <v>19627.209151520001</v>
      </c>
      <c r="AZ13" s="425">
        <v>21634.081689189999</v>
      </c>
      <c r="BA13" s="425">
        <v>21436.656989120002</v>
      </c>
      <c r="BB13" s="425">
        <v>22503.381516810001</v>
      </c>
      <c r="BC13" s="425">
        <v>22320.660404499999</v>
      </c>
      <c r="BD13" s="425">
        <v>22796.47653448</v>
      </c>
      <c r="BE13" s="425">
        <v>22322.207479950001</v>
      </c>
      <c r="BF13" s="425">
        <v>22059.313691310002</v>
      </c>
      <c r="BG13" s="425">
        <v>24071.828694479998</v>
      </c>
      <c r="BH13" s="445">
        <v>24382.30662666</v>
      </c>
      <c r="BI13" s="446">
        <v>29670.043865930002</v>
      </c>
      <c r="BJ13" s="447">
        <v>24986.565642779999</v>
      </c>
      <c r="BK13" s="445">
        <v>24975.670745070001</v>
      </c>
      <c r="BL13" s="445">
        <v>28262.929573410001</v>
      </c>
      <c r="BM13" s="445">
        <v>28107.054273006659</v>
      </c>
      <c r="BN13" s="445">
        <v>29148.14679575666</v>
      </c>
      <c r="BO13" s="445">
        <v>28788.69086485482</v>
      </c>
      <c r="BP13" s="445">
        <v>29738.053338756668</v>
      </c>
      <c r="BQ13" s="445">
        <v>29256.542987186669</v>
      </c>
      <c r="BR13" s="445">
        <v>28263.59505332667</v>
      </c>
      <c r="BS13" s="445">
        <v>30911.510729486672</v>
      </c>
      <c r="BT13" s="445">
        <v>31263.505772236647</v>
      </c>
      <c r="BU13" s="446">
        <v>37106.521934306678</v>
      </c>
      <c r="BV13" s="445">
        <v>31443.900837679997</v>
      </c>
      <c r="BW13" s="445">
        <v>31430.75019707</v>
      </c>
      <c r="BX13" s="445">
        <v>35766.617542669992</v>
      </c>
      <c r="BY13" s="445">
        <v>35516.255775243342</v>
      </c>
      <c r="BZ13" s="445">
        <v>37017.583676063339</v>
      </c>
      <c r="CA13" s="445">
        <v>35947.192971273333</v>
      </c>
    </row>
    <row r="14" spans="1:79" s="184" customFormat="1">
      <c r="A14" s="581" t="s">
        <v>300</v>
      </c>
      <c r="B14" s="661"/>
      <c r="C14" s="661"/>
      <c r="D14" s="661"/>
      <c r="E14" s="661"/>
      <c r="F14" s="661"/>
      <c r="G14" s="661"/>
      <c r="H14" s="425"/>
      <c r="I14" s="425"/>
      <c r="J14" s="425"/>
      <c r="K14" s="425"/>
      <c r="L14" s="425"/>
      <c r="M14" s="426"/>
      <c r="N14" s="424"/>
      <c r="O14" s="425"/>
      <c r="P14" s="425"/>
      <c r="Q14" s="425"/>
      <c r="R14" s="425"/>
      <c r="S14" s="425"/>
      <c r="T14" s="425"/>
      <c r="U14" s="425"/>
      <c r="V14" s="425"/>
      <c r="W14" s="425"/>
      <c r="X14" s="425"/>
      <c r="Y14" s="426"/>
      <c r="Z14" s="664"/>
      <c r="AA14" s="579">
        <v>864.72976188999996</v>
      </c>
      <c r="AB14" s="579">
        <v>1330.13165342</v>
      </c>
      <c r="AC14" s="425">
        <v>983.70843852999963</v>
      </c>
      <c r="AD14" s="425">
        <v>844.08245935999992</v>
      </c>
      <c r="AE14" s="425">
        <v>730.90414591000001</v>
      </c>
      <c r="AF14" s="425">
        <v>650.02893822999988</v>
      </c>
      <c r="AG14" s="425">
        <v>668.33112226000003</v>
      </c>
      <c r="AH14" s="425">
        <v>658.38718592999987</v>
      </c>
      <c r="AI14" s="425">
        <v>604.85676622999995</v>
      </c>
      <c r="AJ14" s="425">
        <v>274.48662877999897</v>
      </c>
      <c r="AK14" s="426">
        <v>242.0670394</v>
      </c>
      <c r="AL14" s="424">
        <v>0</v>
      </c>
      <c r="AM14" s="425">
        <v>0</v>
      </c>
      <c r="AN14" s="425">
        <v>0</v>
      </c>
      <c r="AO14" s="425">
        <v>0</v>
      </c>
      <c r="AP14" s="425">
        <v>0</v>
      </c>
      <c r="AQ14" s="425">
        <v>0</v>
      </c>
      <c r="AR14" s="425">
        <v>0</v>
      </c>
      <c r="AS14" s="425">
        <v>0</v>
      </c>
      <c r="AT14" s="425">
        <v>0</v>
      </c>
      <c r="AU14" s="425">
        <v>0</v>
      </c>
      <c r="AV14" s="425">
        <v>0</v>
      </c>
      <c r="AW14" s="426">
        <v>0</v>
      </c>
      <c r="AX14" s="425">
        <v>0</v>
      </c>
      <c r="AY14" s="425">
        <v>0</v>
      </c>
      <c r="AZ14" s="425">
        <v>0</v>
      </c>
      <c r="BA14" s="425">
        <v>0</v>
      </c>
      <c r="BB14" s="425">
        <v>0</v>
      </c>
      <c r="BC14" s="425">
        <v>0</v>
      </c>
      <c r="BD14" s="425">
        <v>0</v>
      </c>
      <c r="BE14" s="425">
        <v>0</v>
      </c>
      <c r="BF14" s="425">
        <v>0</v>
      </c>
      <c r="BG14" s="425">
        <v>0</v>
      </c>
      <c r="BH14" s="425">
        <v>0</v>
      </c>
      <c r="BI14" s="425">
        <v>0</v>
      </c>
      <c r="BJ14" s="447">
        <v>0</v>
      </c>
      <c r="BK14" s="445">
        <v>0</v>
      </c>
      <c r="BL14" s="445">
        <v>0</v>
      </c>
      <c r="BM14" s="445">
        <v>0</v>
      </c>
      <c r="BN14" s="445">
        <v>0</v>
      </c>
      <c r="BO14" s="445">
        <v>0</v>
      </c>
      <c r="BP14" s="445">
        <v>0</v>
      </c>
      <c r="BQ14" s="445">
        <v>0</v>
      </c>
      <c r="BR14" s="445">
        <v>0</v>
      </c>
      <c r="BS14" s="445">
        <v>0</v>
      </c>
      <c r="BT14" s="445">
        <v>0</v>
      </c>
      <c r="BU14" s="446">
        <v>0</v>
      </c>
      <c r="BV14" s="445">
        <v>0</v>
      </c>
      <c r="BW14" s="445">
        <v>0</v>
      </c>
      <c r="BX14" s="445">
        <v>0</v>
      </c>
      <c r="BY14" s="445">
        <v>0</v>
      </c>
      <c r="BZ14" s="445">
        <v>0</v>
      </c>
      <c r="CA14" s="445">
        <v>0</v>
      </c>
    </row>
    <row r="15" spans="1:79" s="184" customFormat="1">
      <c r="A15" s="581" t="s">
        <v>345</v>
      </c>
      <c r="B15" s="661"/>
      <c r="C15" s="661"/>
      <c r="D15" s="661"/>
      <c r="E15" s="661"/>
      <c r="F15" s="661"/>
      <c r="G15" s="661"/>
      <c r="H15" s="425"/>
      <c r="I15" s="425"/>
      <c r="J15" s="425"/>
      <c r="K15" s="425"/>
      <c r="L15" s="425"/>
      <c r="M15" s="426"/>
      <c r="N15" s="424"/>
      <c r="O15" s="425"/>
      <c r="P15" s="425"/>
      <c r="Q15" s="425"/>
      <c r="R15" s="425"/>
      <c r="S15" s="425"/>
      <c r="T15" s="425"/>
      <c r="U15" s="425"/>
      <c r="V15" s="425"/>
      <c r="W15" s="425"/>
      <c r="X15" s="425"/>
      <c r="Y15" s="426"/>
      <c r="Z15" s="664"/>
      <c r="AA15" s="579"/>
      <c r="AB15" s="579"/>
      <c r="AC15" s="425"/>
      <c r="AD15" s="425"/>
      <c r="AE15" s="425"/>
      <c r="AF15" s="425"/>
      <c r="AG15" s="425"/>
      <c r="AH15" s="425"/>
      <c r="AI15" s="425"/>
      <c r="AJ15" s="425"/>
      <c r="AK15" s="426"/>
      <c r="AL15" s="424">
        <v>0</v>
      </c>
      <c r="AM15" s="425">
        <v>0</v>
      </c>
      <c r="AN15" s="425">
        <v>0</v>
      </c>
      <c r="AO15" s="425">
        <v>0</v>
      </c>
      <c r="AP15" s="425">
        <v>0</v>
      </c>
      <c r="AQ15" s="425">
        <v>0</v>
      </c>
      <c r="AR15" s="425">
        <v>0</v>
      </c>
      <c r="AS15" s="425">
        <v>0</v>
      </c>
      <c r="AT15" s="425">
        <v>0</v>
      </c>
      <c r="AU15" s="425">
        <v>0</v>
      </c>
      <c r="AV15" s="425">
        <v>0</v>
      </c>
      <c r="AW15" s="426">
        <v>0</v>
      </c>
      <c r="AX15" s="425">
        <v>0</v>
      </c>
      <c r="AY15" s="425">
        <v>0</v>
      </c>
      <c r="AZ15" s="425">
        <v>0</v>
      </c>
      <c r="BA15" s="425">
        <v>0</v>
      </c>
      <c r="BB15" s="425">
        <v>0</v>
      </c>
      <c r="BC15" s="425">
        <v>0</v>
      </c>
      <c r="BD15" s="425">
        <v>0</v>
      </c>
      <c r="BE15" s="425">
        <v>0</v>
      </c>
      <c r="BF15" s="425">
        <v>0</v>
      </c>
      <c r="BG15" s="425">
        <v>0</v>
      </c>
      <c r="BH15" s="425">
        <v>0</v>
      </c>
      <c r="BI15" s="446">
        <v>4544.65331460997</v>
      </c>
      <c r="BJ15" s="447">
        <v>3514.0629829833429</v>
      </c>
      <c r="BK15" s="445">
        <v>3737.2858863933347</v>
      </c>
      <c r="BL15" s="445">
        <v>4325.7381306233228</v>
      </c>
      <c r="BM15" s="445">
        <v>3809.0777821477827</v>
      </c>
      <c r="BN15" s="445">
        <v>3923.0211011010929</v>
      </c>
      <c r="BO15" s="445">
        <v>4032.4151853611265</v>
      </c>
      <c r="BP15" s="445">
        <v>3979.9316666666668</v>
      </c>
      <c r="BQ15" s="445">
        <v>4162.9316666666664</v>
      </c>
      <c r="BR15" s="445">
        <v>4109.9316666666664</v>
      </c>
      <c r="BS15" s="445">
        <v>4074.3733044333467</v>
      </c>
      <c r="BT15" s="445">
        <v>4073.9753664633608</v>
      </c>
      <c r="BU15" s="446">
        <v>5214.2376735132948</v>
      </c>
      <c r="BV15" s="445">
        <v>4041.5957715699724</v>
      </c>
      <c r="BW15" s="445">
        <v>3852.2678937699811</v>
      </c>
      <c r="BX15" s="445">
        <v>4827.4486789599769</v>
      </c>
      <c r="BY15" s="445">
        <v>4429.9794362899611</v>
      </c>
      <c r="BZ15" s="445">
        <v>4703.5653266999716</v>
      </c>
      <c r="CA15" s="445">
        <v>4691.5832014100142</v>
      </c>
    </row>
    <row r="16" spans="1:79" s="184" customFormat="1">
      <c r="A16" s="581" t="s">
        <v>376</v>
      </c>
      <c r="B16" s="661"/>
      <c r="C16" s="661"/>
      <c r="D16" s="661"/>
      <c r="E16" s="661"/>
      <c r="F16" s="661"/>
      <c r="G16" s="661"/>
      <c r="H16" s="425"/>
      <c r="I16" s="425"/>
      <c r="J16" s="425"/>
      <c r="K16" s="425"/>
      <c r="L16" s="425"/>
      <c r="M16" s="426"/>
      <c r="N16" s="424"/>
      <c r="O16" s="425"/>
      <c r="P16" s="425"/>
      <c r="Q16" s="425"/>
      <c r="R16" s="425"/>
      <c r="S16" s="425"/>
      <c r="T16" s="425"/>
      <c r="U16" s="425"/>
      <c r="V16" s="425"/>
      <c r="W16" s="425"/>
      <c r="X16" s="425"/>
      <c r="Y16" s="426"/>
      <c r="Z16" s="664"/>
      <c r="AA16" s="579"/>
      <c r="AB16" s="579"/>
      <c r="AC16" s="425"/>
      <c r="AD16" s="425"/>
      <c r="AE16" s="425"/>
      <c r="AF16" s="425"/>
      <c r="AG16" s="425"/>
      <c r="AH16" s="425"/>
      <c r="AI16" s="425"/>
      <c r="AJ16" s="425"/>
      <c r="AK16" s="426"/>
      <c r="AL16" s="425">
        <v>0</v>
      </c>
      <c r="AM16" s="425">
        <v>0</v>
      </c>
      <c r="AN16" s="425">
        <v>0</v>
      </c>
      <c r="AO16" s="425">
        <v>0</v>
      </c>
      <c r="AP16" s="425">
        <v>0</v>
      </c>
      <c r="AQ16" s="425">
        <v>0</v>
      </c>
      <c r="AR16" s="425">
        <v>0</v>
      </c>
      <c r="AS16" s="425">
        <v>0</v>
      </c>
      <c r="AT16" s="425">
        <v>0</v>
      </c>
      <c r="AU16" s="425">
        <v>0</v>
      </c>
      <c r="AV16" s="425">
        <v>0</v>
      </c>
      <c r="AW16" s="426">
        <v>0</v>
      </c>
      <c r="AX16" s="425">
        <v>0</v>
      </c>
      <c r="AY16" s="425">
        <v>0</v>
      </c>
      <c r="AZ16" s="425">
        <v>0</v>
      </c>
      <c r="BA16" s="425">
        <v>0</v>
      </c>
      <c r="BB16" s="425">
        <v>0</v>
      </c>
      <c r="BC16" s="425">
        <v>0</v>
      </c>
      <c r="BD16" s="425">
        <v>0</v>
      </c>
      <c r="BE16" s="425">
        <v>0</v>
      </c>
      <c r="BF16" s="425">
        <v>0</v>
      </c>
      <c r="BG16" s="425">
        <v>0</v>
      </c>
      <c r="BH16" s="425">
        <v>0</v>
      </c>
      <c r="BI16" s="446">
        <v>0</v>
      </c>
      <c r="BJ16" s="447">
        <v>0</v>
      </c>
      <c r="BK16" s="445">
        <v>0</v>
      </c>
      <c r="BL16" s="445">
        <v>0</v>
      </c>
      <c r="BM16" s="445">
        <v>0</v>
      </c>
      <c r="BN16" s="445">
        <v>0</v>
      </c>
      <c r="BO16" s="445">
        <v>0</v>
      </c>
      <c r="BP16" s="445">
        <v>0</v>
      </c>
      <c r="BQ16" s="445">
        <v>0</v>
      </c>
      <c r="BR16" s="445">
        <v>0</v>
      </c>
      <c r="BS16" s="445">
        <v>0</v>
      </c>
      <c r="BT16" s="445">
        <v>0</v>
      </c>
      <c r="BU16" s="446">
        <v>5170.1679999999997</v>
      </c>
      <c r="BV16" s="445">
        <v>4396.44735485</v>
      </c>
      <c r="BW16" s="445">
        <v>4241.2640841900002</v>
      </c>
      <c r="BX16" s="445">
        <v>4766.4435609599996</v>
      </c>
      <c r="BY16" s="445">
        <v>4719.4430000000002</v>
      </c>
      <c r="BZ16" s="445">
        <v>4836.1149999999998</v>
      </c>
      <c r="CA16" s="445">
        <v>4705.4060000000027</v>
      </c>
    </row>
    <row r="17" spans="1:79" s="184" customFormat="1">
      <c r="A17" s="581" t="s">
        <v>384</v>
      </c>
      <c r="B17" s="661"/>
      <c r="C17" s="661"/>
      <c r="D17" s="661"/>
      <c r="E17" s="661"/>
      <c r="F17" s="661"/>
      <c r="G17" s="661"/>
      <c r="H17" s="425"/>
      <c r="I17" s="425"/>
      <c r="J17" s="425"/>
      <c r="K17" s="425"/>
      <c r="L17" s="425"/>
      <c r="M17" s="426"/>
      <c r="N17" s="424"/>
      <c r="O17" s="425"/>
      <c r="P17" s="425"/>
      <c r="Q17" s="425"/>
      <c r="R17" s="425"/>
      <c r="S17" s="425"/>
      <c r="T17" s="425"/>
      <c r="U17" s="425"/>
      <c r="V17" s="425"/>
      <c r="W17" s="425"/>
      <c r="X17" s="425"/>
      <c r="Y17" s="426"/>
      <c r="Z17" s="664"/>
      <c r="AA17" s="579"/>
      <c r="AB17" s="579"/>
      <c r="AC17" s="425"/>
      <c r="AD17" s="425"/>
      <c r="AE17" s="425"/>
      <c r="AF17" s="425"/>
      <c r="AG17" s="425"/>
      <c r="AH17" s="425"/>
      <c r="AI17" s="425"/>
      <c r="AJ17" s="425"/>
      <c r="AK17" s="426"/>
      <c r="AL17" s="425">
        <v>0</v>
      </c>
      <c r="AM17" s="425">
        <v>0</v>
      </c>
      <c r="AN17" s="425">
        <v>0</v>
      </c>
      <c r="AO17" s="425">
        <v>0</v>
      </c>
      <c r="AP17" s="425">
        <v>0</v>
      </c>
      <c r="AQ17" s="425">
        <v>0</v>
      </c>
      <c r="AR17" s="425">
        <v>0</v>
      </c>
      <c r="AS17" s="425">
        <v>0</v>
      </c>
      <c r="AT17" s="425">
        <v>0</v>
      </c>
      <c r="AU17" s="425">
        <v>0</v>
      </c>
      <c r="AV17" s="425">
        <v>0</v>
      </c>
      <c r="AW17" s="426">
        <v>0</v>
      </c>
      <c r="AX17" s="425">
        <v>0</v>
      </c>
      <c r="AY17" s="425">
        <v>0</v>
      </c>
      <c r="AZ17" s="425">
        <v>0</v>
      </c>
      <c r="BA17" s="425">
        <v>0</v>
      </c>
      <c r="BB17" s="425">
        <v>0</v>
      </c>
      <c r="BC17" s="425">
        <v>0</v>
      </c>
      <c r="BD17" s="425">
        <v>0</v>
      </c>
      <c r="BE17" s="425">
        <v>0</v>
      </c>
      <c r="BF17" s="425">
        <v>0</v>
      </c>
      <c r="BG17" s="425">
        <v>0</v>
      </c>
      <c r="BH17" s="425">
        <v>0</v>
      </c>
      <c r="BI17" s="446">
        <v>0</v>
      </c>
      <c r="BJ17" s="447">
        <v>0</v>
      </c>
      <c r="BK17" s="445">
        <v>0</v>
      </c>
      <c r="BL17" s="445">
        <v>0</v>
      </c>
      <c r="BM17" s="445">
        <v>0</v>
      </c>
      <c r="BN17" s="445">
        <v>0</v>
      </c>
      <c r="BO17" s="445">
        <v>0</v>
      </c>
      <c r="BP17" s="445">
        <v>0</v>
      </c>
      <c r="BQ17" s="445">
        <v>0</v>
      </c>
      <c r="BR17" s="445">
        <v>0</v>
      </c>
      <c r="BS17" s="445">
        <v>0</v>
      </c>
      <c r="BT17" s="445">
        <v>0</v>
      </c>
      <c r="BU17" s="446">
        <v>0</v>
      </c>
      <c r="BV17" s="445">
        <v>41.15927405</v>
      </c>
      <c r="BW17" s="445">
        <v>571.44536386000004</v>
      </c>
      <c r="BX17" s="445">
        <v>1446.34236663</v>
      </c>
      <c r="BY17" s="445">
        <v>1619.6062380133328</v>
      </c>
      <c r="BZ17" s="445">
        <v>2324.9893874033328</v>
      </c>
      <c r="CA17" s="445">
        <v>1956.4733700433337</v>
      </c>
    </row>
    <row r="18" spans="1:79" s="184" customFormat="1">
      <c r="A18" s="581" t="s">
        <v>350</v>
      </c>
      <c r="B18" s="661"/>
      <c r="C18" s="661"/>
      <c r="D18" s="661"/>
      <c r="E18" s="661"/>
      <c r="F18" s="661"/>
      <c r="G18" s="661"/>
      <c r="H18" s="425"/>
      <c r="I18" s="425"/>
      <c r="J18" s="425"/>
      <c r="K18" s="425"/>
      <c r="L18" s="425"/>
      <c r="M18" s="426"/>
      <c r="N18" s="424"/>
      <c r="O18" s="425"/>
      <c r="P18" s="425"/>
      <c r="Q18" s="425"/>
      <c r="R18" s="425"/>
      <c r="S18" s="425"/>
      <c r="T18" s="425"/>
      <c r="U18" s="425"/>
      <c r="V18" s="425"/>
      <c r="W18" s="425"/>
      <c r="X18" s="425"/>
      <c r="Y18" s="426"/>
      <c r="Z18" s="664"/>
      <c r="AA18" s="579"/>
      <c r="AB18" s="579"/>
      <c r="AC18" s="425"/>
      <c r="AD18" s="425"/>
      <c r="AE18" s="425"/>
      <c r="AF18" s="425"/>
      <c r="AG18" s="425"/>
      <c r="AH18" s="425"/>
      <c r="AI18" s="425"/>
      <c r="AJ18" s="425"/>
      <c r="AK18" s="426"/>
      <c r="AL18" s="425">
        <v>0</v>
      </c>
      <c r="AM18" s="425">
        <v>0</v>
      </c>
      <c r="AN18" s="425">
        <v>0</v>
      </c>
      <c r="AO18" s="425">
        <v>0</v>
      </c>
      <c r="AP18" s="425">
        <v>0</v>
      </c>
      <c r="AQ18" s="425">
        <v>0</v>
      </c>
      <c r="AR18" s="425">
        <v>0</v>
      </c>
      <c r="AS18" s="425">
        <v>0</v>
      </c>
      <c r="AT18" s="425">
        <v>0</v>
      </c>
      <c r="AU18" s="425">
        <v>0</v>
      </c>
      <c r="AV18" s="425">
        <v>0</v>
      </c>
      <c r="AW18" s="426">
        <v>0</v>
      </c>
      <c r="AX18" s="425">
        <v>0</v>
      </c>
      <c r="AY18" s="425">
        <v>0</v>
      </c>
      <c r="AZ18" s="425">
        <v>0</v>
      </c>
      <c r="BA18" s="425">
        <v>2.0002673200000003</v>
      </c>
      <c r="BB18" s="425">
        <v>10.43569668</v>
      </c>
      <c r="BC18" s="425">
        <v>16.938111649999996</v>
      </c>
      <c r="BD18" s="425">
        <v>21.911610670000002</v>
      </c>
      <c r="BE18" s="425">
        <v>24.891264</v>
      </c>
      <c r="BF18" s="425">
        <v>25.337039050000001</v>
      </c>
      <c r="BG18" s="425">
        <v>27.506982369999999</v>
      </c>
      <c r="BH18" s="445">
        <v>29.263753470000001</v>
      </c>
      <c r="BI18" s="446">
        <v>38.796571280000002</v>
      </c>
      <c r="BJ18" s="447">
        <v>28.226139180000001</v>
      </c>
      <c r="BK18" s="445">
        <v>31.267424049999999</v>
      </c>
      <c r="BL18" s="445">
        <v>40.857921699999999</v>
      </c>
      <c r="BM18" s="445">
        <v>49.886000000000003</v>
      </c>
      <c r="BN18" s="445">
        <v>71.146999999999991</v>
      </c>
      <c r="BO18" s="445">
        <v>85.674999999999997</v>
      </c>
      <c r="BP18" s="445">
        <v>118.29847843999998</v>
      </c>
      <c r="BQ18" s="445">
        <v>142.2473047</v>
      </c>
      <c r="BR18" s="445">
        <v>161.44427993000002</v>
      </c>
      <c r="BS18" s="445">
        <v>206.76754557999999</v>
      </c>
      <c r="BT18" s="445">
        <v>243.02090959</v>
      </c>
      <c r="BU18" s="446">
        <v>346.81885683000007</v>
      </c>
      <c r="BV18" s="445">
        <v>311.69055388999999</v>
      </c>
      <c r="BW18" s="445">
        <v>335.07715381000003</v>
      </c>
      <c r="BX18" s="445">
        <v>422.01866158999997</v>
      </c>
      <c r="BY18" s="445">
        <v>443.34010124999998</v>
      </c>
      <c r="BZ18" s="445">
        <v>488.05998506000003</v>
      </c>
      <c r="CA18" s="445">
        <v>497.13233283999995</v>
      </c>
    </row>
    <row r="19" spans="1:79" s="184" customFormat="1">
      <c r="A19" s="665" t="s">
        <v>172</v>
      </c>
      <c r="B19" s="666">
        <v>251</v>
      </c>
      <c r="C19" s="666">
        <v>640</v>
      </c>
      <c r="D19" s="666">
        <v>760</v>
      </c>
      <c r="E19" s="666">
        <v>543.45754112999998</v>
      </c>
      <c r="F19" s="666">
        <v>671.93159121999997</v>
      </c>
      <c r="G19" s="666">
        <v>661.16866345000005</v>
      </c>
      <c r="H19" s="665">
        <v>708</v>
      </c>
      <c r="I19" s="665">
        <v>658</v>
      </c>
      <c r="J19" s="665">
        <v>770</v>
      </c>
      <c r="K19" s="665">
        <v>812</v>
      </c>
      <c r="L19" s="665">
        <v>685</v>
      </c>
      <c r="M19" s="667">
        <v>889</v>
      </c>
      <c r="N19" s="668">
        <v>286</v>
      </c>
      <c r="O19" s="665">
        <v>502</v>
      </c>
      <c r="P19" s="665">
        <v>643</v>
      </c>
      <c r="Q19" s="665">
        <v>606</v>
      </c>
      <c r="R19" s="665">
        <v>464</v>
      </c>
      <c r="S19" s="665">
        <v>679</v>
      </c>
      <c r="T19" s="665">
        <v>639.40070191999996</v>
      </c>
      <c r="U19" s="665">
        <v>697.48739658</v>
      </c>
      <c r="V19" s="665">
        <v>834.60499852999999</v>
      </c>
      <c r="W19" s="665">
        <v>836.56581873000005</v>
      </c>
      <c r="X19" s="665">
        <v>874.36002969000003</v>
      </c>
      <c r="Y19" s="667">
        <v>791.70456945000001</v>
      </c>
      <c r="Z19" s="669">
        <v>460.77934903000005</v>
      </c>
      <c r="AA19" s="670">
        <v>673.43186169000001</v>
      </c>
      <c r="AB19" s="670">
        <v>678.8877265000001</v>
      </c>
      <c r="AC19" s="665">
        <v>364.11094535999996</v>
      </c>
      <c r="AD19" s="665">
        <v>440.81474207999997</v>
      </c>
      <c r="AE19" s="665">
        <v>546.82705190999991</v>
      </c>
      <c r="AF19" s="665">
        <v>457.02425835000008</v>
      </c>
      <c r="AG19" s="665">
        <v>504.93125829999997</v>
      </c>
      <c r="AH19" s="665">
        <v>736.23984232999999</v>
      </c>
      <c r="AI19" s="665">
        <v>557.23212123999986</v>
      </c>
      <c r="AJ19" s="665">
        <v>719.47089565999988</v>
      </c>
      <c r="AK19" s="667">
        <v>1064.219917689999</v>
      </c>
      <c r="AL19" s="668">
        <v>542.34441255000002</v>
      </c>
      <c r="AM19" s="665">
        <v>717.41228390999993</v>
      </c>
      <c r="AN19" s="665">
        <v>896.91927771000007</v>
      </c>
      <c r="AO19" s="665">
        <v>955.01095057999987</v>
      </c>
      <c r="AP19" s="665">
        <v>1038.0165040799998</v>
      </c>
      <c r="AQ19" s="665">
        <v>997.24308143999986</v>
      </c>
      <c r="AR19" s="665">
        <v>1008.9941630700001</v>
      </c>
      <c r="AS19" s="665">
        <v>1124.66786002</v>
      </c>
      <c r="AT19" s="665">
        <v>1139.8935277400001</v>
      </c>
      <c r="AU19" s="665">
        <v>870.88319891999697</v>
      </c>
      <c r="AV19" s="665">
        <v>896.60220325</v>
      </c>
      <c r="AW19" s="667">
        <v>1080.06445151</v>
      </c>
      <c r="AX19" s="668">
        <v>673.78466649999996</v>
      </c>
      <c r="AY19" s="665">
        <v>911.05695474999993</v>
      </c>
      <c r="AZ19" s="665">
        <v>658.1268070000001</v>
      </c>
      <c r="BA19" s="665">
        <v>493.44058985999999</v>
      </c>
      <c r="BB19" s="665">
        <v>610.69063803999995</v>
      </c>
      <c r="BC19" s="665">
        <v>654.52238908000004</v>
      </c>
      <c r="BD19" s="665">
        <v>571.42931247999991</v>
      </c>
      <c r="BE19" s="665">
        <v>504.62312603000004</v>
      </c>
      <c r="BF19" s="665">
        <v>590.81106223000006</v>
      </c>
      <c r="BG19" s="665">
        <v>724.30912962000002</v>
      </c>
      <c r="BH19" s="448">
        <v>709.56043499999998</v>
      </c>
      <c r="BI19" s="449">
        <v>946.30316255000025</v>
      </c>
      <c r="BJ19" s="450">
        <v>734.76723781999999</v>
      </c>
      <c r="BK19" s="448">
        <v>912.48644525999998</v>
      </c>
      <c r="BL19" s="448">
        <v>789.56129778000002</v>
      </c>
      <c r="BM19" s="448">
        <v>815.26237708000008</v>
      </c>
      <c r="BN19" s="448">
        <v>716.14992203999986</v>
      </c>
      <c r="BO19" s="448">
        <v>920.95527856000001</v>
      </c>
      <c r="BP19" s="448">
        <v>848.10580318999996</v>
      </c>
      <c r="BQ19" s="448">
        <v>862.85776202</v>
      </c>
      <c r="BR19" s="448">
        <v>1002.4069744000001</v>
      </c>
      <c r="BS19" s="448">
        <v>863.82934984999997</v>
      </c>
      <c r="BT19" s="448">
        <v>774.51496189999989</v>
      </c>
      <c r="BU19" s="449">
        <v>818.97493935999989</v>
      </c>
      <c r="BV19" s="448">
        <v>563.73059137999996</v>
      </c>
      <c r="BW19" s="448">
        <v>764.95854110999994</v>
      </c>
      <c r="BX19" s="448">
        <v>823.35643092999999</v>
      </c>
      <c r="BY19" s="448">
        <v>801.7918080899999</v>
      </c>
      <c r="BZ19" s="448">
        <v>745.87397718</v>
      </c>
      <c r="CA19" s="448">
        <v>1096.6739143899997</v>
      </c>
    </row>
    <row r="20" spans="1:79">
      <c r="A20" s="159" t="s">
        <v>286</v>
      </c>
      <c r="B20" s="157"/>
      <c r="C20" s="157"/>
      <c r="D20" s="157"/>
      <c r="E20" s="157"/>
      <c r="F20" s="157"/>
      <c r="G20" s="160">
        <v>-3.5470323095449396E-2</v>
      </c>
      <c r="H20" s="160">
        <v>-1.2398848955992969E-2</v>
      </c>
      <c r="I20" s="160">
        <v>-6.0511872759856589E-2</v>
      </c>
      <c r="J20" s="160">
        <v>-1.6482370123096168E-2</v>
      </c>
      <c r="K20" s="160"/>
      <c r="L20" s="160"/>
      <c r="M20" s="330"/>
      <c r="N20" s="345"/>
      <c r="O20" s="160"/>
      <c r="P20" s="160"/>
      <c r="Q20" s="160"/>
      <c r="R20" s="160"/>
      <c r="S20" s="160"/>
      <c r="T20" s="9"/>
      <c r="U20" s="9"/>
      <c r="V20" s="9"/>
      <c r="W20" s="9"/>
      <c r="X20" s="9"/>
      <c r="Y20" s="332"/>
      <c r="Z20" s="348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332"/>
      <c r="AL20" s="348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332"/>
      <c r="AX20" s="348"/>
      <c r="AY20" s="9"/>
      <c r="AZ20" s="9"/>
      <c r="BA20" s="9"/>
      <c r="BB20" s="9"/>
      <c r="BC20" s="9"/>
      <c r="BD20" s="9"/>
      <c r="BE20" s="9"/>
      <c r="BF20" s="9"/>
      <c r="BG20" s="9"/>
      <c r="BH20" s="431"/>
      <c r="BI20" s="432"/>
      <c r="BJ20" s="434"/>
      <c r="BK20" s="431"/>
      <c r="BL20" s="431"/>
      <c r="BM20" s="431"/>
      <c r="BN20" s="431"/>
      <c r="BO20" s="431"/>
      <c r="BP20" s="431"/>
      <c r="BQ20" s="431"/>
      <c r="BR20" s="431"/>
      <c r="BS20" s="431"/>
      <c r="BT20" s="431"/>
      <c r="BU20" s="432"/>
      <c r="BV20" s="451"/>
      <c r="BW20" s="451"/>
      <c r="BX20" s="451"/>
      <c r="BY20" s="451"/>
      <c r="BZ20" s="451"/>
      <c r="CA20" s="451"/>
    </row>
    <row r="21" spans="1:79">
      <c r="A21" s="308"/>
      <c r="B21" s="325"/>
      <c r="C21" s="325"/>
      <c r="D21" s="325"/>
      <c r="E21" s="325"/>
      <c r="F21" s="325"/>
      <c r="G21" s="325"/>
      <c r="H21" s="218"/>
      <c r="I21" s="218"/>
      <c r="J21" s="218"/>
      <c r="K21" s="218"/>
      <c r="L21" s="218"/>
      <c r="M21" s="331"/>
      <c r="N21" s="346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331"/>
      <c r="Z21" s="346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331"/>
      <c r="AL21" s="346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331"/>
      <c r="AX21" s="346"/>
      <c r="AY21" s="218"/>
      <c r="AZ21" s="218"/>
      <c r="BA21" s="218"/>
      <c r="BB21" s="218"/>
      <c r="BC21" s="218"/>
      <c r="BD21" s="218"/>
      <c r="BE21" s="218"/>
      <c r="BF21" s="218"/>
      <c r="BG21" s="218"/>
      <c r="BH21" s="452"/>
      <c r="BI21" s="453"/>
      <c r="BJ21" s="454"/>
      <c r="BK21" s="452"/>
      <c r="BL21" s="452"/>
      <c r="BM21" s="452"/>
      <c r="BN21" s="452"/>
      <c r="BO21" s="452"/>
      <c r="BP21" s="452"/>
      <c r="BQ21" s="452"/>
      <c r="BR21" s="452"/>
      <c r="BS21" s="452"/>
      <c r="BT21" s="452"/>
      <c r="BU21" s="453"/>
      <c r="BV21" s="452"/>
      <c r="BW21" s="452"/>
      <c r="BX21" s="452"/>
      <c r="BY21" s="452"/>
      <c r="BZ21" s="452"/>
      <c r="CA21" s="452"/>
    </row>
    <row r="22" spans="1:79" s="184" customFormat="1">
      <c r="A22" s="516" t="s">
        <v>287</v>
      </c>
      <c r="B22" s="430">
        <v>937</v>
      </c>
      <c r="C22" s="430">
        <v>1002</v>
      </c>
      <c r="D22" s="430">
        <v>1109</v>
      </c>
      <c r="E22" s="430">
        <v>1270</v>
      </c>
      <c r="F22" s="430">
        <v>1203</v>
      </c>
      <c r="G22" s="430">
        <v>1122</v>
      </c>
      <c r="H22" s="184">
        <v>1067</v>
      </c>
      <c r="I22" s="184">
        <v>1037</v>
      </c>
      <c r="J22" s="184">
        <v>1045</v>
      </c>
      <c r="K22" s="184">
        <v>1055</v>
      </c>
      <c r="L22" s="184">
        <v>1100</v>
      </c>
      <c r="M22" s="428">
        <v>1400</v>
      </c>
      <c r="N22" s="671">
        <v>1105</v>
      </c>
      <c r="O22" s="633">
        <v>1169</v>
      </c>
      <c r="P22" s="633">
        <v>1109</v>
      </c>
      <c r="Q22" s="633">
        <v>1088</v>
      </c>
      <c r="R22" s="633">
        <v>1088</v>
      </c>
      <c r="S22" s="633">
        <v>1078</v>
      </c>
      <c r="T22" s="633">
        <v>1088.1908231350017</v>
      </c>
      <c r="U22" s="633">
        <v>987.85047248021101</v>
      </c>
      <c r="V22" s="633">
        <v>970.43745812358975</v>
      </c>
      <c r="W22" s="633">
        <v>1005.3224816175946</v>
      </c>
      <c r="X22" s="633">
        <v>1067.047135183617</v>
      </c>
      <c r="Y22" s="672">
        <v>1331.7335643949127</v>
      </c>
      <c r="Z22" s="671">
        <v>1025.8062892371393</v>
      </c>
      <c r="AA22" s="633">
        <v>1090.2869730894872</v>
      </c>
      <c r="AB22" s="633">
        <v>1112.0456327741881</v>
      </c>
      <c r="AC22" s="633">
        <v>1026.7547567149675</v>
      </c>
      <c r="AD22" s="633">
        <v>1032.0425608437527</v>
      </c>
      <c r="AE22" s="633">
        <v>1011.1032526440855</v>
      </c>
      <c r="AF22" s="633">
        <v>1004.822957549802</v>
      </c>
      <c r="AG22" s="633">
        <v>958.2191590666456</v>
      </c>
      <c r="AH22" s="633">
        <v>991.27627588004202</v>
      </c>
      <c r="AI22" s="633">
        <v>997.07026935710348</v>
      </c>
      <c r="AJ22" s="633">
        <v>1024.0965754580195</v>
      </c>
      <c r="AK22" s="672">
        <v>1295.9712259933394</v>
      </c>
      <c r="AL22" s="662">
        <v>995.92145951142788</v>
      </c>
      <c r="AM22" s="576">
        <v>1041.3391139127975</v>
      </c>
      <c r="AN22" s="576">
        <v>1038.9093324158894</v>
      </c>
      <c r="AO22" s="576">
        <v>1012.0425846120366</v>
      </c>
      <c r="AP22" s="576">
        <v>991.20919086225649</v>
      </c>
      <c r="AQ22" s="576">
        <v>1011.1726668933321</v>
      </c>
      <c r="AR22" s="576">
        <v>1033.3022541909315</v>
      </c>
      <c r="AS22" s="576">
        <v>1017.4135388544346</v>
      </c>
      <c r="AT22" s="576">
        <v>1047.5785078599715</v>
      </c>
      <c r="AU22" s="576">
        <v>711.31498351324854</v>
      </c>
      <c r="AV22" s="576">
        <v>747.71278450232182</v>
      </c>
      <c r="AW22" s="663">
        <v>982.1291740913789</v>
      </c>
      <c r="AX22" s="662">
        <v>766.74943358779785</v>
      </c>
      <c r="AY22" s="576">
        <v>788.43159657853118</v>
      </c>
      <c r="AZ22" s="576">
        <v>783.60381113593292</v>
      </c>
      <c r="BA22" s="576">
        <v>739.33066092997672</v>
      </c>
      <c r="BB22" s="576">
        <v>733.30174650555489</v>
      </c>
      <c r="BC22" s="576">
        <v>729.75199537731044</v>
      </c>
      <c r="BD22" s="576">
        <v>721.77764293965879</v>
      </c>
      <c r="BE22" s="576">
        <v>729.14706946331955</v>
      </c>
      <c r="BF22" s="576">
        <v>701.91977639447771</v>
      </c>
      <c r="BG22" s="576">
        <v>729.33222544271632</v>
      </c>
      <c r="BH22" s="442">
        <v>794.51368167246619</v>
      </c>
      <c r="BI22" s="443">
        <v>950.32428130081644</v>
      </c>
      <c r="BJ22" s="444">
        <v>761.32360290545819</v>
      </c>
      <c r="BK22" s="442">
        <v>786.00113069126155</v>
      </c>
      <c r="BL22" s="442">
        <v>780.09519367385678</v>
      </c>
      <c r="BM22" s="442">
        <v>809.02304665135512</v>
      </c>
      <c r="BN22" s="442">
        <v>769.58913942781919</v>
      </c>
      <c r="BO22" s="442">
        <v>741.60870522011305</v>
      </c>
      <c r="BP22" s="442">
        <v>756.74873684338604</v>
      </c>
      <c r="BQ22" s="442">
        <v>753.81582918081199</v>
      </c>
      <c r="BR22" s="442">
        <v>721.83208437376345</v>
      </c>
      <c r="BS22" s="442">
        <v>743.88755498567741</v>
      </c>
      <c r="BT22" s="442">
        <v>788.723493998192</v>
      </c>
      <c r="BU22" s="443">
        <v>960.97575495820024</v>
      </c>
      <c r="BV22" s="442">
        <v>797.67483960209586</v>
      </c>
      <c r="BW22" s="442">
        <v>813.61955676798038</v>
      </c>
      <c r="BX22" s="442">
        <v>783.92130914335416</v>
      </c>
      <c r="BY22" s="442">
        <v>761.35466300716462</v>
      </c>
      <c r="BZ22" s="442">
        <v>752.10419227610907</v>
      </c>
      <c r="CA22" s="442">
        <v>769.06377801450867</v>
      </c>
    </row>
    <row r="23" spans="1:79" s="184" customFormat="1">
      <c r="A23" s="429" t="s">
        <v>133</v>
      </c>
      <c r="B23" s="430">
        <v>1039</v>
      </c>
      <c r="C23" s="430">
        <v>1113</v>
      </c>
      <c r="D23" s="430">
        <v>1280</v>
      </c>
      <c r="E23" s="430">
        <v>1395.9999868990801</v>
      </c>
      <c r="F23" s="430">
        <v>1319</v>
      </c>
      <c r="G23" s="430">
        <v>1243</v>
      </c>
      <c r="H23" s="184">
        <v>1185</v>
      </c>
      <c r="I23" s="184">
        <v>1153</v>
      </c>
      <c r="J23" s="184">
        <v>1168</v>
      </c>
      <c r="K23" s="184">
        <v>1176</v>
      </c>
      <c r="L23" s="184">
        <v>1224</v>
      </c>
      <c r="M23" s="428">
        <v>1548</v>
      </c>
      <c r="N23" s="673">
        <v>1221</v>
      </c>
      <c r="O23" s="674">
        <v>1297</v>
      </c>
      <c r="P23" s="674">
        <v>1232</v>
      </c>
      <c r="Q23" s="674">
        <v>1214</v>
      </c>
      <c r="R23" s="674">
        <v>1212</v>
      </c>
      <c r="S23" s="674">
        <v>1207</v>
      </c>
      <c r="T23" s="674">
        <v>1216.4899732937088</v>
      </c>
      <c r="U23" s="674">
        <v>1199.9105827665148</v>
      </c>
      <c r="V23" s="674">
        <v>1219.4657601442896</v>
      </c>
      <c r="W23" s="674">
        <v>1280.309340052851</v>
      </c>
      <c r="X23" s="674">
        <v>1356.9033032363611</v>
      </c>
      <c r="Y23" s="675">
        <v>1685.0723375142718</v>
      </c>
      <c r="Z23" s="673">
        <v>1299.9188382303932</v>
      </c>
      <c r="AA23" s="674">
        <v>1372.6975929871162</v>
      </c>
      <c r="AB23" s="674">
        <v>1398.7379948828263</v>
      </c>
      <c r="AC23" s="674">
        <v>1316.615848190055</v>
      </c>
      <c r="AD23" s="674">
        <v>1323.2147170932369</v>
      </c>
      <c r="AE23" s="674">
        <v>1305.282185490129</v>
      </c>
      <c r="AF23" s="674">
        <v>1292.3916116555863</v>
      </c>
      <c r="AG23" s="674">
        <v>1236.5326070248191</v>
      </c>
      <c r="AH23" s="674">
        <v>1293.3333802943605</v>
      </c>
      <c r="AI23" s="674">
        <v>1296.6297459687403</v>
      </c>
      <c r="AJ23" s="674">
        <v>1331.9468264840023</v>
      </c>
      <c r="AK23" s="675">
        <v>1675.9368669901437</v>
      </c>
      <c r="AL23" s="424">
        <v>1291.4356582570208</v>
      </c>
      <c r="AM23" s="425">
        <v>1357.2183926469042</v>
      </c>
      <c r="AN23" s="425">
        <v>1349.9241412310844</v>
      </c>
      <c r="AO23" s="425">
        <v>1339.5023038839254</v>
      </c>
      <c r="AP23" s="425">
        <v>1310.5788435475574</v>
      </c>
      <c r="AQ23" s="425">
        <v>1324.2155204110666</v>
      </c>
      <c r="AR23" s="425">
        <v>1331.3602505049253</v>
      </c>
      <c r="AS23" s="425">
        <v>1307.0712398298242</v>
      </c>
      <c r="AT23" s="425">
        <v>1344.2921658158498</v>
      </c>
      <c r="AU23" s="425">
        <v>1388.3279263091288</v>
      </c>
      <c r="AV23" s="425">
        <v>1445.8598551439366</v>
      </c>
      <c r="AW23" s="426">
        <v>1873.9332362117395</v>
      </c>
      <c r="AX23" s="424">
        <v>1436.6643138670047</v>
      </c>
      <c r="AY23" s="425">
        <v>1509.2479728225214</v>
      </c>
      <c r="AZ23" s="425">
        <v>1501.9266197112486</v>
      </c>
      <c r="BA23" s="425">
        <v>1468.8382270073557</v>
      </c>
      <c r="BB23" s="425">
        <v>1448.9455092561147</v>
      </c>
      <c r="BC23" s="425">
        <v>1456.9978686164509</v>
      </c>
      <c r="BD23" s="425">
        <v>1430.8272426826093</v>
      </c>
      <c r="BE23" s="425">
        <v>1447.389055555205</v>
      </c>
      <c r="BF23" s="425">
        <v>1415.3468386190743</v>
      </c>
      <c r="BG23" s="425">
        <v>1452.4390626047034</v>
      </c>
      <c r="BH23" s="445">
        <v>1543.2812362437437</v>
      </c>
      <c r="BI23" s="446">
        <v>1966.3352851081618</v>
      </c>
      <c r="BJ23" s="447">
        <v>1502.5210525506041</v>
      </c>
      <c r="BK23" s="445">
        <v>1597.1273398090782</v>
      </c>
      <c r="BL23" s="445">
        <v>1576.9862143204075</v>
      </c>
      <c r="BM23" s="445">
        <v>1553.3730457540109</v>
      </c>
      <c r="BN23" s="445">
        <v>1558.9655138009814</v>
      </c>
      <c r="BO23" s="445">
        <v>1552.9796439317549</v>
      </c>
      <c r="BP23" s="445">
        <v>1546.8116500963486</v>
      </c>
      <c r="BQ23" s="445">
        <v>1547.668224590532</v>
      </c>
      <c r="BR23" s="445">
        <v>1505.3646949658444</v>
      </c>
      <c r="BS23" s="445">
        <v>1538.3239857472076</v>
      </c>
      <c r="BT23" s="445">
        <v>1612.1692062465629</v>
      </c>
      <c r="BU23" s="446">
        <v>2025.5206480669906</v>
      </c>
      <c r="BV23" s="445">
        <v>1589.707963804145</v>
      </c>
      <c r="BW23" s="445">
        <v>1679.9215742195677</v>
      </c>
      <c r="BX23" s="445">
        <v>1604.5758213534873</v>
      </c>
      <c r="BY23" s="445">
        <v>1597.3612740532039</v>
      </c>
      <c r="BZ23" s="445">
        <v>1588.5237392348206</v>
      </c>
      <c r="CA23" s="445">
        <v>1497.8225738326714</v>
      </c>
    </row>
    <row r="24" spans="1:79" s="184" customFormat="1">
      <c r="A24" s="429" t="s">
        <v>120</v>
      </c>
      <c r="B24" s="430">
        <v>495</v>
      </c>
      <c r="C24" s="430">
        <v>505</v>
      </c>
      <c r="D24" s="430">
        <v>563</v>
      </c>
      <c r="E24" s="430">
        <v>666.48499924594296</v>
      </c>
      <c r="F24" s="430">
        <v>617</v>
      </c>
      <c r="G24" s="430">
        <v>546</v>
      </c>
      <c r="H24" s="184">
        <v>514</v>
      </c>
      <c r="I24" s="184">
        <v>498</v>
      </c>
      <c r="J24" s="184">
        <v>511</v>
      </c>
      <c r="K24" s="184">
        <v>517</v>
      </c>
      <c r="L24" s="184">
        <v>539</v>
      </c>
      <c r="M24" s="428">
        <v>638</v>
      </c>
      <c r="N24" s="673">
        <v>570</v>
      </c>
      <c r="O24" s="674">
        <v>583</v>
      </c>
      <c r="P24" s="674">
        <v>561</v>
      </c>
      <c r="Q24" s="674">
        <v>534</v>
      </c>
      <c r="R24" s="674">
        <v>524</v>
      </c>
      <c r="S24" s="674">
        <v>502</v>
      </c>
      <c r="T24" s="674">
        <v>501.71602152513253</v>
      </c>
      <c r="U24" s="674">
        <v>501.50559257300506</v>
      </c>
      <c r="V24" s="674">
        <v>505.10056321968619</v>
      </c>
      <c r="W24" s="674">
        <v>486.9329600336917</v>
      </c>
      <c r="X24" s="674">
        <v>504.75638423099167</v>
      </c>
      <c r="Y24" s="675">
        <v>577.03815819050237</v>
      </c>
      <c r="Z24" s="673">
        <v>518.31091672613979</v>
      </c>
      <c r="AA24" s="674">
        <v>531.84367449022113</v>
      </c>
      <c r="AB24" s="674">
        <v>540.38078599226435</v>
      </c>
      <c r="AC24" s="674">
        <v>510.88129663628428</v>
      </c>
      <c r="AD24" s="674">
        <v>506.62814397076482</v>
      </c>
      <c r="AE24" s="674">
        <v>476.60648706680604</v>
      </c>
      <c r="AF24" s="674">
        <v>466.42778357293037</v>
      </c>
      <c r="AG24" s="674">
        <v>445.98721967447301</v>
      </c>
      <c r="AH24" s="674">
        <v>456.55500176351535</v>
      </c>
      <c r="AI24" s="674">
        <v>461.85878333059958</v>
      </c>
      <c r="AJ24" s="674">
        <v>474.80017289530019</v>
      </c>
      <c r="AK24" s="675">
        <v>542.21251562947486</v>
      </c>
      <c r="AL24" s="424">
        <v>487.71253989228296</v>
      </c>
      <c r="AM24" s="425">
        <v>499.05482193848479</v>
      </c>
      <c r="AN24" s="425">
        <v>499.45076566808427</v>
      </c>
      <c r="AO24" s="425">
        <v>470.52906472045146</v>
      </c>
      <c r="AP24" s="425">
        <v>455.45819121156694</v>
      </c>
      <c r="AQ24" s="425">
        <v>456.50800127745043</v>
      </c>
      <c r="AR24" s="425">
        <v>466.31903453564075</v>
      </c>
      <c r="AS24" s="425">
        <v>466.03758150921476</v>
      </c>
      <c r="AT24" s="425">
        <v>483.23392512789013</v>
      </c>
      <c r="AU24" s="425">
        <v>523.09310135695421</v>
      </c>
      <c r="AV24" s="425">
        <v>547.32369370137712</v>
      </c>
      <c r="AW24" s="426">
        <v>690.25515145686722</v>
      </c>
      <c r="AX24" s="424">
        <v>590.39574348339704</v>
      </c>
      <c r="AY24" s="425">
        <v>592.76556598211619</v>
      </c>
      <c r="AZ24" s="425">
        <v>584.39572398058897</v>
      </c>
      <c r="BA24" s="425">
        <v>555.75375800847166</v>
      </c>
      <c r="BB24" s="425">
        <v>542.19660666983577</v>
      </c>
      <c r="BC24" s="425">
        <v>540.88390695417047</v>
      </c>
      <c r="BD24" s="425">
        <v>535.65765407274739</v>
      </c>
      <c r="BE24" s="425">
        <v>543.19186784345675</v>
      </c>
      <c r="BF24" s="425">
        <v>541.10880666811352</v>
      </c>
      <c r="BG24" s="425">
        <v>574.74539289970119</v>
      </c>
      <c r="BH24" s="445">
        <v>622.52734141698215</v>
      </c>
      <c r="BI24" s="446">
        <v>725.18125807384695</v>
      </c>
      <c r="BJ24" s="447">
        <v>659.91068711230139</v>
      </c>
      <c r="BK24" s="445">
        <v>670.06862447398191</v>
      </c>
      <c r="BL24" s="445">
        <v>665.92945212136328</v>
      </c>
      <c r="BM24" s="445">
        <v>641.21379435249344</v>
      </c>
      <c r="BN24" s="445">
        <v>646.18307942560114</v>
      </c>
      <c r="BO24" s="445">
        <v>655.35954875118705</v>
      </c>
      <c r="BP24" s="445">
        <v>693.50962310282398</v>
      </c>
      <c r="BQ24" s="445">
        <v>705.68708010311457</v>
      </c>
      <c r="BR24" s="445">
        <v>684.40816052523303</v>
      </c>
      <c r="BS24" s="445">
        <v>748.20000377876863</v>
      </c>
      <c r="BT24" s="445">
        <v>712.73652984438934</v>
      </c>
      <c r="BU24" s="446">
        <v>779.78900337619814</v>
      </c>
      <c r="BV24" s="445">
        <v>733.71685099094987</v>
      </c>
      <c r="BW24" s="445">
        <v>738.60440085820278</v>
      </c>
      <c r="BX24" s="445">
        <v>696.99161241687978</v>
      </c>
      <c r="BY24" s="445">
        <v>686.16918475511704</v>
      </c>
      <c r="BZ24" s="445">
        <v>675.68703967618819</v>
      </c>
      <c r="CA24" s="445">
        <v>668.64191328603783</v>
      </c>
    </row>
    <row r="25" spans="1:79" s="184" customFormat="1">
      <c r="A25" s="429" t="s">
        <v>326</v>
      </c>
      <c r="B25" s="430"/>
      <c r="C25" s="430"/>
      <c r="D25" s="430"/>
      <c r="E25" s="430"/>
      <c r="F25" s="430"/>
      <c r="G25" s="430"/>
      <c r="M25" s="428"/>
      <c r="N25" s="673"/>
      <c r="O25" s="674"/>
      <c r="P25" s="674"/>
      <c r="Q25" s="674"/>
      <c r="R25" s="674"/>
      <c r="S25" s="674"/>
      <c r="T25" s="674"/>
      <c r="U25" s="674"/>
      <c r="V25" s="674"/>
      <c r="W25" s="674"/>
      <c r="X25" s="674"/>
      <c r="Y25" s="675"/>
      <c r="Z25" s="673"/>
      <c r="AA25" s="674"/>
      <c r="AB25" s="674"/>
      <c r="AC25" s="674"/>
      <c r="AD25" s="674"/>
      <c r="AE25" s="674"/>
      <c r="AF25" s="674"/>
      <c r="AG25" s="674"/>
      <c r="AH25" s="674"/>
      <c r="AI25" s="674"/>
      <c r="AJ25" s="674"/>
      <c r="AK25" s="675"/>
      <c r="AL25" s="424">
        <v>0</v>
      </c>
      <c r="AM25" s="425">
        <v>0</v>
      </c>
      <c r="AN25" s="425">
        <v>0</v>
      </c>
      <c r="AO25" s="425">
        <v>0</v>
      </c>
      <c r="AP25" s="425">
        <v>0</v>
      </c>
      <c r="AQ25" s="425">
        <v>0</v>
      </c>
      <c r="AR25" s="425">
        <v>0</v>
      </c>
      <c r="AS25" s="425">
        <v>0</v>
      </c>
      <c r="AT25" s="425">
        <v>0</v>
      </c>
      <c r="AU25" s="425">
        <v>384.10212934785937</v>
      </c>
      <c r="AV25" s="425">
        <v>406.65520956326696</v>
      </c>
      <c r="AW25" s="426">
        <v>473.22437972684571</v>
      </c>
      <c r="AX25" s="424">
        <v>425.41218277874276</v>
      </c>
      <c r="AY25" s="425">
        <v>433.46975293724142</v>
      </c>
      <c r="AZ25" s="425">
        <v>424.92829021769819</v>
      </c>
      <c r="BA25" s="425">
        <v>409.73910971672757</v>
      </c>
      <c r="BB25" s="425">
        <v>409.57329852343895</v>
      </c>
      <c r="BC25" s="425">
        <v>401.09332080960087</v>
      </c>
      <c r="BD25" s="425">
        <v>403.29310943969028</v>
      </c>
      <c r="BE25" s="425">
        <v>402.62269542855597</v>
      </c>
      <c r="BF25" s="425">
        <v>394.7410427376841</v>
      </c>
      <c r="BG25" s="425">
        <v>414.53123289960388</v>
      </c>
      <c r="BH25" s="445">
        <v>447.00010049510939</v>
      </c>
      <c r="BI25" s="446">
        <v>500.47901127776424</v>
      </c>
      <c r="BJ25" s="447">
        <v>462.16296365011323</v>
      </c>
      <c r="BK25" s="445">
        <v>470.74591546425808</v>
      </c>
      <c r="BL25" s="445">
        <v>464.14899611431287</v>
      </c>
      <c r="BM25" s="445">
        <v>510.64097232682019</v>
      </c>
      <c r="BN25" s="445">
        <v>469.17666325865537</v>
      </c>
      <c r="BO25" s="445">
        <v>440.44161312772769</v>
      </c>
      <c r="BP25" s="445">
        <v>452.16178329253603</v>
      </c>
      <c r="BQ25" s="445">
        <v>444.64811931344042</v>
      </c>
      <c r="BR25" s="445">
        <v>437.56070058655973</v>
      </c>
      <c r="BS25" s="445">
        <v>451.95027745242498</v>
      </c>
      <c r="BT25" s="445">
        <v>481.92453482982813</v>
      </c>
      <c r="BU25" s="446">
        <v>534.10123401049793</v>
      </c>
      <c r="BV25" s="445">
        <v>498.70553812438538</v>
      </c>
      <c r="BW25" s="445">
        <v>503.71988491789841</v>
      </c>
      <c r="BX25" s="445">
        <v>483.928483552405</v>
      </c>
      <c r="BY25" s="445">
        <v>467.66357685482973</v>
      </c>
      <c r="BZ25" s="445">
        <v>454.59943958872907</v>
      </c>
      <c r="CA25" s="445">
        <v>452.01481149124874</v>
      </c>
    </row>
    <row r="26" spans="1:79" s="184" customFormat="1">
      <c r="A26" s="429" t="s">
        <v>300</v>
      </c>
      <c r="B26" s="430"/>
      <c r="C26" s="430"/>
      <c r="D26" s="430"/>
      <c r="E26" s="430"/>
      <c r="F26" s="430"/>
      <c r="G26" s="430"/>
      <c r="M26" s="428"/>
      <c r="N26" s="674"/>
      <c r="O26" s="674"/>
      <c r="P26" s="674"/>
      <c r="Q26" s="674"/>
      <c r="R26" s="674"/>
      <c r="S26" s="674"/>
      <c r="T26" s="674"/>
      <c r="U26" s="674"/>
      <c r="V26" s="674"/>
      <c r="W26" s="674"/>
      <c r="X26" s="674"/>
      <c r="Y26" s="675"/>
      <c r="Z26" s="674"/>
      <c r="AA26" s="674">
        <v>3596.4771038271815</v>
      </c>
      <c r="AB26" s="674">
        <v>4888.3208384294239</v>
      </c>
      <c r="AC26" s="674">
        <v>4622.64658475954</v>
      </c>
      <c r="AD26" s="674">
        <v>4232.8356694899521</v>
      </c>
      <c r="AE26" s="674">
        <v>4261.1857439105443</v>
      </c>
      <c r="AF26" s="674">
        <v>4062.5792994550129</v>
      </c>
      <c r="AG26" s="674">
        <v>3863.3419979999189</v>
      </c>
      <c r="AH26" s="674">
        <v>3933.0648271186028</v>
      </c>
      <c r="AI26" s="674">
        <v>3770.4338349093941</v>
      </c>
      <c r="AJ26" s="674">
        <v>3567.8195437647719</v>
      </c>
      <c r="AK26" s="675">
        <v>3262.4029892586154</v>
      </c>
      <c r="AL26" s="425">
        <v>0</v>
      </c>
      <c r="AM26" s="425">
        <v>0</v>
      </c>
      <c r="AN26" s="425">
        <v>0</v>
      </c>
      <c r="AO26" s="425">
        <v>0</v>
      </c>
      <c r="AP26" s="425">
        <v>0</v>
      </c>
      <c r="AQ26" s="425">
        <v>0</v>
      </c>
      <c r="AR26" s="425">
        <v>0</v>
      </c>
      <c r="AS26" s="425">
        <v>0</v>
      </c>
      <c r="AT26" s="425">
        <v>0</v>
      </c>
      <c r="AU26" s="425">
        <v>0</v>
      </c>
      <c r="AV26" s="425">
        <v>0</v>
      </c>
      <c r="AW26" s="426">
        <v>0</v>
      </c>
      <c r="AX26" s="425">
        <v>0</v>
      </c>
      <c r="AY26" s="425">
        <v>0</v>
      </c>
      <c r="AZ26" s="425">
        <v>0</v>
      </c>
      <c r="BA26" s="425">
        <v>0</v>
      </c>
      <c r="BB26" s="425">
        <v>0</v>
      </c>
      <c r="BC26" s="425">
        <v>0</v>
      </c>
      <c r="BD26" s="425">
        <v>0</v>
      </c>
      <c r="BE26" s="425">
        <v>0</v>
      </c>
      <c r="BF26" s="425">
        <v>0</v>
      </c>
      <c r="BG26" s="425">
        <v>0</v>
      </c>
      <c r="BH26" s="425">
        <v>0</v>
      </c>
      <c r="BI26" s="446">
        <v>0</v>
      </c>
      <c r="BJ26" s="447">
        <v>0</v>
      </c>
      <c r="BK26" s="445">
        <v>0</v>
      </c>
      <c r="BL26" s="445">
        <v>0</v>
      </c>
      <c r="BM26" s="445">
        <v>0</v>
      </c>
      <c r="BN26" s="445">
        <v>0</v>
      </c>
      <c r="BO26" s="445">
        <v>0</v>
      </c>
      <c r="BP26" s="445">
        <v>0</v>
      </c>
      <c r="BQ26" s="445">
        <v>0</v>
      </c>
      <c r="BR26" s="445">
        <v>0</v>
      </c>
      <c r="BS26" s="445">
        <v>0</v>
      </c>
      <c r="BT26" s="445">
        <v>0</v>
      </c>
      <c r="BU26" s="432">
        <v>0</v>
      </c>
      <c r="BV26" s="455">
        <v>0</v>
      </c>
      <c r="BW26" s="455">
        <v>0</v>
      </c>
      <c r="BX26" s="455">
        <v>0</v>
      </c>
      <c r="BY26" s="455">
        <v>0</v>
      </c>
      <c r="BZ26" s="455">
        <v>0</v>
      </c>
      <c r="CA26" s="455">
        <v>0</v>
      </c>
    </row>
    <row r="27" spans="1:79" s="184" customFormat="1">
      <c r="A27" s="429" t="s">
        <v>345</v>
      </c>
      <c r="B27" s="430"/>
      <c r="C27" s="430"/>
      <c r="D27" s="430"/>
      <c r="E27" s="430"/>
      <c r="F27" s="430"/>
      <c r="G27" s="430"/>
      <c r="M27" s="428"/>
      <c r="N27" s="674"/>
      <c r="O27" s="674"/>
      <c r="P27" s="674"/>
      <c r="Q27" s="674"/>
      <c r="R27" s="674"/>
      <c r="S27" s="674"/>
      <c r="T27" s="674"/>
      <c r="U27" s="674"/>
      <c r="V27" s="674"/>
      <c r="W27" s="674"/>
      <c r="X27" s="674"/>
      <c r="Y27" s="675"/>
      <c r="Z27" s="674"/>
      <c r="AA27" s="674"/>
      <c r="AB27" s="674"/>
      <c r="AC27" s="674"/>
      <c r="AD27" s="674"/>
      <c r="AE27" s="674"/>
      <c r="AF27" s="674"/>
      <c r="AG27" s="674"/>
      <c r="AH27" s="674"/>
      <c r="AI27" s="674"/>
      <c r="AJ27" s="674"/>
      <c r="AK27" s="675"/>
      <c r="AL27" s="674">
        <v>0</v>
      </c>
      <c r="AM27" s="674">
        <v>0</v>
      </c>
      <c r="AN27" s="674">
        <v>0</v>
      </c>
      <c r="AO27" s="674">
        <v>0</v>
      </c>
      <c r="AP27" s="674">
        <v>0</v>
      </c>
      <c r="AQ27" s="674">
        <v>0</v>
      </c>
      <c r="AR27" s="674">
        <v>0</v>
      </c>
      <c r="AS27" s="674">
        <v>0</v>
      </c>
      <c r="AT27" s="674">
        <v>0</v>
      </c>
      <c r="AU27" s="674">
        <v>0</v>
      </c>
      <c r="AV27" s="674">
        <v>0</v>
      </c>
      <c r="AW27" s="426">
        <v>0</v>
      </c>
      <c r="AX27" s="674">
        <v>0</v>
      </c>
      <c r="AY27" s="674">
        <v>0</v>
      </c>
      <c r="AZ27" s="674">
        <v>0</v>
      </c>
      <c r="BA27" s="674">
        <v>0</v>
      </c>
      <c r="BB27" s="674">
        <v>0</v>
      </c>
      <c r="BC27" s="674">
        <v>0</v>
      </c>
      <c r="BD27" s="674">
        <v>0</v>
      </c>
      <c r="BE27" s="674">
        <v>0</v>
      </c>
      <c r="BF27" s="674">
        <v>0</v>
      </c>
      <c r="BG27" s="674">
        <v>0</v>
      </c>
      <c r="BH27" s="674">
        <v>0</v>
      </c>
      <c r="BI27" s="446">
        <v>439.11149080689052</v>
      </c>
      <c r="BJ27" s="447">
        <v>428.33401689821068</v>
      </c>
      <c r="BK27" s="445">
        <v>443.99886880942023</v>
      </c>
      <c r="BL27" s="445">
        <v>446.34065495565352</v>
      </c>
      <c r="BM27" s="445">
        <v>489.54897666532355</v>
      </c>
      <c r="BN27" s="445">
        <v>425.98227053530178</v>
      </c>
      <c r="BO27" s="445">
        <v>416.82669241255337</v>
      </c>
      <c r="BP27" s="445">
        <v>423.89722964203042</v>
      </c>
      <c r="BQ27" s="445">
        <v>434.67205753789545</v>
      </c>
      <c r="BR27" s="445">
        <v>423.41292632818818</v>
      </c>
      <c r="BS27" s="445">
        <v>420.03848499312858</v>
      </c>
      <c r="BT27" s="445">
        <v>433.40163473014474</v>
      </c>
      <c r="BU27" s="446">
        <v>453.41197160985172</v>
      </c>
      <c r="BV27" s="445">
        <v>442.52649118476938</v>
      </c>
      <c r="BW27" s="445">
        <v>449.44617588620389</v>
      </c>
      <c r="BX27" s="445">
        <v>455.44323225011794</v>
      </c>
      <c r="BY27" s="445">
        <v>443.243057039539</v>
      </c>
      <c r="BZ27" s="445">
        <v>455.17375683694405</v>
      </c>
      <c r="CA27" s="445">
        <v>450.90253886929264</v>
      </c>
    </row>
    <row r="28" spans="1:79" s="184" customFormat="1">
      <c r="A28" s="429" t="s">
        <v>376</v>
      </c>
      <c r="B28" s="430"/>
      <c r="C28" s="430"/>
      <c r="D28" s="430"/>
      <c r="E28" s="430"/>
      <c r="F28" s="430"/>
      <c r="G28" s="430"/>
      <c r="N28" s="674"/>
      <c r="O28" s="674"/>
      <c r="P28" s="674"/>
      <c r="Q28" s="674"/>
      <c r="R28" s="674"/>
      <c r="S28" s="674"/>
      <c r="T28" s="674"/>
      <c r="U28" s="674"/>
      <c r="V28" s="674"/>
      <c r="W28" s="674"/>
      <c r="X28" s="674"/>
      <c r="Y28" s="675"/>
      <c r="Z28" s="674"/>
      <c r="AA28" s="674"/>
      <c r="AB28" s="674"/>
      <c r="AC28" s="674"/>
      <c r="AD28" s="674"/>
      <c r="AE28" s="674"/>
      <c r="AF28" s="674"/>
      <c r="AG28" s="674"/>
      <c r="AH28" s="674"/>
      <c r="AI28" s="674"/>
      <c r="AJ28" s="674"/>
      <c r="AK28" s="675"/>
      <c r="AL28" s="674">
        <v>0</v>
      </c>
      <c r="AM28" s="674">
        <v>0</v>
      </c>
      <c r="AN28" s="674">
        <v>0</v>
      </c>
      <c r="AO28" s="674">
        <v>0</v>
      </c>
      <c r="AP28" s="674">
        <v>0</v>
      </c>
      <c r="AQ28" s="674">
        <v>0</v>
      </c>
      <c r="AR28" s="674">
        <v>0</v>
      </c>
      <c r="AS28" s="674">
        <v>0</v>
      </c>
      <c r="AT28" s="674">
        <v>0</v>
      </c>
      <c r="AU28" s="674">
        <v>0</v>
      </c>
      <c r="AV28" s="674">
        <v>0</v>
      </c>
      <c r="AW28" s="426">
        <v>0</v>
      </c>
      <c r="AX28" s="674">
        <v>0</v>
      </c>
      <c r="AY28" s="674">
        <v>0</v>
      </c>
      <c r="AZ28" s="674">
        <v>0</v>
      </c>
      <c r="BA28" s="674">
        <v>0</v>
      </c>
      <c r="BB28" s="674">
        <v>0</v>
      </c>
      <c r="BC28" s="674">
        <v>0</v>
      </c>
      <c r="BD28" s="674">
        <v>0</v>
      </c>
      <c r="BE28" s="674">
        <v>0</v>
      </c>
      <c r="BF28" s="674">
        <v>0</v>
      </c>
      <c r="BG28" s="674">
        <v>0</v>
      </c>
      <c r="BH28" s="674">
        <v>0</v>
      </c>
      <c r="BI28" s="446">
        <v>0</v>
      </c>
      <c r="BJ28" s="447">
        <v>0</v>
      </c>
      <c r="BK28" s="445">
        <v>0</v>
      </c>
      <c r="BL28" s="445">
        <v>0</v>
      </c>
      <c r="BM28" s="445">
        <v>0</v>
      </c>
      <c r="BN28" s="445">
        <v>0</v>
      </c>
      <c r="BO28" s="445">
        <v>0</v>
      </c>
      <c r="BP28" s="445">
        <v>0</v>
      </c>
      <c r="BQ28" s="445">
        <v>0</v>
      </c>
      <c r="BR28" s="445">
        <v>0</v>
      </c>
      <c r="BS28" s="445">
        <v>0</v>
      </c>
      <c r="BT28" s="445">
        <v>0</v>
      </c>
      <c r="BU28" s="446">
        <v>981.90914919672173</v>
      </c>
      <c r="BV28" s="445">
        <v>877.00924692798731</v>
      </c>
      <c r="BW28" s="445">
        <v>860.29697448073034</v>
      </c>
      <c r="BX28" s="445">
        <v>846.0141215761447</v>
      </c>
      <c r="BY28" s="445">
        <v>845.40348956394598</v>
      </c>
      <c r="BZ28" s="445">
        <v>842.5368187325837</v>
      </c>
      <c r="CA28" s="445">
        <v>864.85130344177492</v>
      </c>
    </row>
    <row r="29" spans="1:79" s="184" customFormat="1">
      <c r="A29" s="429" t="s">
        <v>384</v>
      </c>
      <c r="B29" s="430"/>
      <c r="C29" s="430"/>
      <c r="D29" s="430"/>
      <c r="E29" s="430"/>
      <c r="F29" s="430"/>
      <c r="G29" s="430"/>
      <c r="N29" s="674"/>
      <c r="O29" s="674"/>
      <c r="P29" s="674"/>
      <c r="Q29" s="674"/>
      <c r="R29" s="674"/>
      <c r="S29" s="674"/>
      <c r="T29" s="674"/>
      <c r="U29" s="674"/>
      <c r="V29" s="674"/>
      <c r="W29" s="674"/>
      <c r="X29" s="674"/>
      <c r="Y29" s="675"/>
      <c r="Z29" s="674"/>
      <c r="AA29" s="674"/>
      <c r="AB29" s="674"/>
      <c r="AC29" s="674"/>
      <c r="AD29" s="674"/>
      <c r="AE29" s="674"/>
      <c r="AF29" s="674"/>
      <c r="AG29" s="674"/>
      <c r="AH29" s="674"/>
      <c r="AI29" s="674"/>
      <c r="AJ29" s="674"/>
      <c r="AK29" s="675"/>
      <c r="AL29" s="674">
        <v>0</v>
      </c>
      <c r="AM29" s="674">
        <v>0</v>
      </c>
      <c r="AN29" s="674">
        <v>0</v>
      </c>
      <c r="AO29" s="674">
        <v>0</v>
      </c>
      <c r="AP29" s="674">
        <v>0</v>
      </c>
      <c r="AQ29" s="674">
        <v>0</v>
      </c>
      <c r="AR29" s="674">
        <v>0</v>
      </c>
      <c r="AS29" s="674">
        <v>0</v>
      </c>
      <c r="AT29" s="674">
        <v>0</v>
      </c>
      <c r="AU29" s="674">
        <v>0</v>
      </c>
      <c r="AV29" s="674">
        <v>0</v>
      </c>
      <c r="AW29" s="426">
        <v>0</v>
      </c>
      <c r="AX29" s="674">
        <v>0</v>
      </c>
      <c r="AY29" s="674">
        <v>0</v>
      </c>
      <c r="AZ29" s="674">
        <v>0</v>
      </c>
      <c r="BA29" s="674">
        <v>0</v>
      </c>
      <c r="BB29" s="674">
        <v>0</v>
      </c>
      <c r="BC29" s="674">
        <v>0</v>
      </c>
      <c r="BD29" s="674">
        <v>0</v>
      </c>
      <c r="BE29" s="674">
        <v>0</v>
      </c>
      <c r="BF29" s="674">
        <v>0</v>
      </c>
      <c r="BG29" s="674">
        <v>0</v>
      </c>
      <c r="BH29" s="674">
        <v>0</v>
      </c>
      <c r="BI29" s="446">
        <v>0</v>
      </c>
      <c r="BJ29" s="447">
        <v>0</v>
      </c>
      <c r="BK29" s="445">
        <v>0</v>
      </c>
      <c r="BL29" s="445">
        <v>0</v>
      </c>
      <c r="BM29" s="445">
        <v>0</v>
      </c>
      <c r="BN29" s="445">
        <v>0</v>
      </c>
      <c r="BO29" s="445">
        <v>0</v>
      </c>
      <c r="BP29" s="445">
        <v>0</v>
      </c>
      <c r="BQ29" s="445">
        <v>0</v>
      </c>
      <c r="BR29" s="445">
        <v>0</v>
      </c>
      <c r="BS29" s="445">
        <v>0</v>
      </c>
      <c r="BT29" s="445">
        <v>0</v>
      </c>
      <c r="BU29" s="446">
        <v>0</v>
      </c>
      <c r="BV29" s="445">
        <v>426.24711636047311</v>
      </c>
      <c r="BW29" s="445">
        <v>1315.2488252772876</v>
      </c>
      <c r="BX29" s="445">
        <v>1743.1145996847231</v>
      </c>
      <c r="BY29" s="445">
        <v>2115.9070473089869</v>
      </c>
      <c r="BZ29" s="445">
        <v>2427.632100233297</v>
      </c>
      <c r="CA29" s="445">
        <v>2525.6223714494727</v>
      </c>
    </row>
    <row r="30" spans="1:79" s="184" customFormat="1">
      <c r="A30" s="676" t="s">
        <v>350</v>
      </c>
      <c r="B30" s="677"/>
      <c r="C30" s="677"/>
      <c r="D30" s="677"/>
      <c r="E30" s="677"/>
      <c r="F30" s="677"/>
      <c r="G30" s="677"/>
      <c r="H30" s="383"/>
      <c r="I30" s="383"/>
      <c r="J30" s="383"/>
      <c r="K30" s="383"/>
      <c r="L30" s="383"/>
      <c r="M30" s="383"/>
      <c r="N30" s="678"/>
      <c r="O30" s="679"/>
      <c r="P30" s="679"/>
      <c r="Q30" s="679"/>
      <c r="R30" s="679"/>
      <c r="S30" s="679"/>
      <c r="T30" s="679"/>
      <c r="U30" s="679"/>
      <c r="V30" s="679"/>
      <c r="W30" s="679"/>
      <c r="X30" s="679"/>
      <c r="Y30" s="680"/>
      <c r="Z30" s="678"/>
      <c r="AA30" s="679"/>
      <c r="AB30" s="679"/>
      <c r="AC30" s="679"/>
      <c r="AD30" s="679"/>
      <c r="AE30" s="679"/>
      <c r="AF30" s="679"/>
      <c r="AG30" s="679"/>
      <c r="AH30" s="679"/>
      <c r="AI30" s="679"/>
      <c r="AJ30" s="679"/>
      <c r="AK30" s="680"/>
      <c r="AL30" s="678">
        <v>0</v>
      </c>
      <c r="AM30" s="679">
        <v>0</v>
      </c>
      <c r="AN30" s="679">
        <v>0</v>
      </c>
      <c r="AO30" s="679">
        <v>0</v>
      </c>
      <c r="AP30" s="679">
        <v>0</v>
      </c>
      <c r="AQ30" s="679">
        <v>0</v>
      </c>
      <c r="AR30" s="679">
        <v>0</v>
      </c>
      <c r="AS30" s="679">
        <v>0</v>
      </c>
      <c r="AT30" s="679">
        <v>0</v>
      </c>
      <c r="AU30" s="679">
        <v>0</v>
      </c>
      <c r="AV30" s="679">
        <v>0</v>
      </c>
      <c r="AW30" s="679">
        <v>0</v>
      </c>
      <c r="AX30" s="678">
        <v>0</v>
      </c>
      <c r="AY30" s="679">
        <v>0</v>
      </c>
      <c r="AZ30" s="679">
        <v>0</v>
      </c>
      <c r="BA30" s="665">
        <v>429.9800773860706</v>
      </c>
      <c r="BB30" s="665">
        <v>363.08178554032423</v>
      </c>
      <c r="BC30" s="665">
        <v>351.4349783181525</v>
      </c>
      <c r="BD30" s="665">
        <v>338.43461432719641</v>
      </c>
      <c r="BE30" s="665">
        <v>357.14049586776861</v>
      </c>
      <c r="BF30" s="665">
        <v>356.34776869848952</v>
      </c>
      <c r="BG30" s="665">
        <v>385.5380376189608</v>
      </c>
      <c r="BH30" s="448">
        <v>416.09204422010521</v>
      </c>
      <c r="BI30" s="449">
        <v>519.2052149940447</v>
      </c>
      <c r="BJ30" s="450">
        <v>439</v>
      </c>
      <c r="BK30" s="448">
        <v>440</v>
      </c>
      <c r="BL30" s="448">
        <v>432</v>
      </c>
      <c r="BM30" s="448">
        <v>429.96647216500179</v>
      </c>
      <c r="BN30" s="448">
        <v>433.46635391598375</v>
      </c>
      <c r="BO30" s="448">
        <v>431.27749755856917</v>
      </c>
      <c r="BP30" s="448">
        <v>400.43489359397472</v>
      </c>
      <c r="BQ30" s="448">
        <v>420.27803787744494</v>
      </c>
      <c r="BR30" s="448">
        <v>407.27824037961847</v>
      </c>
      <c r="BS30" s="448">
        <v>430.72354494455749</v>
      </c>
      <c r="BT30" s="448">
        <v>451.18339043499253</v>
      </c>
      <c r="BU30" s="449">
        <v>517.68180842933612</v>
      </c>
      <c r="BV30" s="448">
        <v>478.69688813019962</v>
      </c>
      <c r="BW30" s="448">
        <v>474.9014328941625</v>
      </c>
      <c r="BX30" s="448">
        <v>436.10800283767679</v>
      </c>
      <c r="BY30" s="448">
        <v>433.11850454279011</v>
      </c>
      <c r="BZ30" s="448">
        <v>420.12566502539386</v>
      </c>
      <c r="CA30" s="448">
        <v>413.17514365026591</v>
      </c>
    </row>
    <row r="31" spans="1:79">
      <c r="A31" s="310"/>
      <c r="B31" s="325"/>
      <c r="C31" s="325"/>
      <c r="D31" s="325"/>
      <c r="E31" s="325"/>
      <c r="F31" s="325"/>
      <c r="G31" s="325"/>
      <c r="H31" s="218"/>
      <c r="I31" s="218"/>
      <c r="J31" s="218"/>
      <c r="K31" s="218"/>
      <c r="L31" s="218"/>
      <c r="M31" s="331"/>
      <c r="N31" s="346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331"/>
      <c r="Z31" s="346"/>
      <c r="AA31" s="218"/>
      <c r="AB31" s="218"/>
      <c r="AC31" s="218"/>
      <c r="AD31" s="218"/>
      <c r="AE31" s="218"/>
      <c r="AF31" s="218"/>
      <c r="AG31" s="218"/>
      <c r="AH31" s="218"/>
      <c r="AI31" s="218"/>
      <c r="AJ31" s="218"/>
      <c r="AK31" s="331"/>
      <c r="AL31" s="346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331"/>
      <c r="AX31" s="346"/>
      <c r="AY31" s="218"/>
      <c r="AZ31" s="218"/>
      <c r="BA31" s="218"/>
      <c r="BB31" s="218"/>
      <c r="BC31" s="218"/>
      <c r="BD31" s="218"/>
      <c r="BE31" s="218"/>
      <c r="BF31" s="218"/>
      <c r="BG31" s="218"/>
      <c r="BH31" s="452"/>
      <c r="BI31" s="453"/>
      <c r="BJ31" s="454"/>
      <c r="BK31" s="452"/>
      <c r="BL31" s="452"/>
      <c r="BM31" s="452"/>
      <c r="BN31" s="452"/>
      <c r="BO31" s="452"/>
      <c r="BP31" s="452"/>
      <c r="BQ31" s="452"/>
      <c r="BR31" s="452"/>
      <c r="BS31" s="452"/>
      <c r="BT31" s="452"/>
      <c r="BU31" s="453"/>
      <c r="BV31" s="456"/>
      <c r="BW31" s="456"/>
      <c r="BX31" s="456"/>
      <c r="BY31" s="456"/>
      <c r="BZ31" s="456"/>
      <c r="CA31" s="456"/>
    </row>
    <row r="32" spans="1:79" s="184" customFormat="1">
      <c r="A32" s="516" t="s">
        <v>288</v>
      </c>
      <c r="B32" s="430">
        <v>32.6571</v>
      </c>
      <c r="C32" s="430">
        <v>33.221200000000003</v>
      </c>
      <c r="D32" s="430">
        <v>36.293199999999999</v>
      </c>
      <c r="E32" s="430">
        <v>27.899000000000001</v>
      </c>
      <c r="F32" s="430">
        <v>31.181000000000001</v>
      </c>
      <c r="G32" s="430">
        <v>32.198</v>
      </c>
      <c r="H32" s="184">
        <v>33</v>
      </c>
      <c r="I32" s="184">
        <v>32</v>
      </c>
      <c r="J32" s="184">
        <v>32</v>
      </c>
      <c r="K32" s="184">
        <v>32</v>
      </c>
      <c r="L32" s="184">
        <v>31</v>
      </c>
      <c r="M32" s="428">
        <v>39</v>
      </c>
      <c r="N32" s="681">
        <v>30</v>
      </c>
      <c r="O32" s="516">
        <v>29</v>
      </c>
      <c r="P32" s="516">
        <v>34</v>
      </c>
      <c r="Q32" s="516">
        <v>33</v>
      </c>
      <c r="R32" s="516">
        <v>34</v>
      </c>
      <c r="S32" s="516">
        <v>33</v>
      </c>
      <c r="T32" s="516">
        <v>34.233704000000003</v>
      </c>
      <c r="U32" s="516">
        <v>39.388146999999996</v>
      </c>
      <c r="V32" s="516">
        <v>41.119208</v>
      </c>
      <c r="W32" s="516">
        <v>41.147680000000001</v>
      </c>
      <c r="X32" s="516">
        <v>38.046022999999998</v>
      </c>
      <c r="Y32" s="682">
        <v>47.193854999999999</v>
      </c>
      <c r="Z32" s="681">
        <v>37.80753</v>
      </c>
      <c r="AA32" s="516">
        <v>36.846418</v>
      </c>
      <c r="AB32" s="516">
        <v>46.401308</v>
      </c>
      <c r="AC32" s="516">
        <v>42.031898000000005</v>
      </c>
      <c r="AD32" s="516">
        <v>42.113028</v>
      </c>
      <c r="AE32" s="516">
        <v>41.655834999999996</v>
      </c>
      <c r="AF32" s="516">
        <v>43.289904</v>
      </c>
      <c r="AG32" s="516">
        <v>43.13391</v>
      </c>
      <c r="AH32" s="516">
        <v>40.610874000000003</v>
      </c>
      <c r="AI32" s="516">
        <v>41.859969</v>
      </c>
      <c r="AJ32" s="516">
        <v>40.425955000000002</v>
      </c>
      <c r="AK32" s="682">
        <v>48.363974000000006</v>
      </c>
      <c r="AL32" s="681">
        <v>38.711701000000005</v>
      </c>
      <c r="AM32" s="516">
        <v>37.491942000000002</v>
      </c>
      <c r="AN32" s="516">
        <v>43.205537</v>
      </c>
      <c r="AO32" s="516">
        <v>42.468544000000001</v>
      </c>
      <c r="AP32" s="516">
        <v>43.441973000000004</v>
      </c>
      <c r="AQ32" s="516">
        <v>43.003185999999999</v>
      </c>
      <c r="AR32" s="516">
        <v>43.303559</v>
      </c>
      <c r="AS32" s="516">
        <v>43.764541000000001</v>
      </c>
      <c r="AT32" s="516">
        <v>41.468789000000001</v>
      </c>
      <c r="AU32" s="516">
        <v>88.370047</v>
      </c>
      <c r="AV32" s="516">
        <v>85.939324999999997</v>
      </c>
      <c r="AW32" s="682">
        <v>94.507029000000003</v>
      </c>
      <c r="AX32" s="681">
        <v>80.973231999999996</v>
      </c>
      <c r="AY32" s="516">
        <v>82.127262000000002</v>
      </c>
      <c r="AZ32" s="516">
        <v>93.035540999999995</v>
      </c>
      <c r="BA32" s="576">
        <v>91.940934999999996</v>
      </c>
      <c r="BB32" s="576">
        <v>96.716067999999993</v>
      </c>
      <c r="BC32" s="576">
        <v>97.242084999999989</v>
      </c>
      <c r="BD32" s="576">
        <v>98.665258000000009</v>
      </c>
      <c r="BE32" s="576">
        <v>96.813258999999988</v>
      </c>
      <c r="BF32" s="576">
        <v>96.124713</v>
      </c>
      <c r="BG32" s="576">
        <v>99.476108000000011</v>
      </c>
      <c r="BH32" s="442">
        <v>95.573403999999996</v>
      </c>
      <c r="BI32" s="443">
        <v>118.78444000000002</v>
      </c>
      <c r="BJ32" s="444">
        <v>102.379453</v>
      </c>
      <c r="BK32" s="442">
        <v>99.881368000000009</v>
      </c>
      <c r="BL32" s="442">
        <v>115.20067999999999</v>
      </c>
      <c r="BM32" s="442">
        <v>105.77835399999999</v>
      </c>
      <c r="BN32" s="442">
        <v>115.819033</v>
      </c>
      <c r="BO32" s="442">
        <v>118.68191600000002</v>
      </c>
      <c r="BP32" s="442">
        <v>120.01425500000001</v>
      </c>
      <c r="BQ32" s="442">
        <v>119.56931899999999</v>
      </c>
      <c r="BR32" s="442">
        <v>116.14428000000001</v>
      </c>
      <c r="BS32" s="442">
        <v>122.15019699999999</v>
      </c>
      <c r="BT32" s="442">
        <v>119.19048300000001</v>
      </c>
      <c r="BU32" s="443">
        <v>140.40909200000002</v>
      </c>
      <c r="BV32" s="442">
        <v>121.79585600000001</v>
      </c>
      <c r="BW32" s="442">
        <v>118.553574</v>
      </c>
      <c r="BX32" s="442">
        <v>141.76413100000002</v>
      </c>
      <c r="BY32" s="442">
        <v>141.37115599999998</v>
      </c>
      <c r="BZ32" s="442">
        <v>149.67659500000002</v>
      </c>
      <c r="CA32" s="442">
        <v>154.39944500000001</v>
      </c>
    </row>
    <row r="33" spans="1:79" s="184" customFormat="1">
      <c r="A33" s="429" t="s">
        <v>133</v>
      </c>
      <c r="B33" s="430">
        <v>26.524799999999999</v>
      </c>
      <c r="C33" s="430">
        <v>27.113700000000001</v>
      </c>
      <c r="D33" s="430">
        <v>29.745200000000001</v>
      </c>
      <c r="E33" s="430">
        <v>23.085432999999998</v>
      </c>
      <c r="F33" s="430">
        <v>26</v>
      </c>
      <c r="G33" s="430">
        <v>26.619</v>
      </c>
      <c r="H33" s="184">
        <v>28</v>
      </c>
      <c r="I33" s="184">
        <v>27</v>
      </c>
      <c r="J33" s="184">
        <v>26</v>
      </c>
      <c r="K33" s="184">
        <v>26</v>
      </c>
      <c r="L33" s="184">
        <v>25</v>
      </c>
      <c r="M33" s="428">
        <v>33</v>
      </c>
      <c r="N33" s="427">
        <v>25</v>
      </c>
      <c r="O33" s="184">
        <v>24</v>
      </c>
      <c r="P33" s="184">
        <v>28</v>
      </c>
      <c r="Q33" s="184">
        <v>27</v>
      </c>
      <c r="R33" s="184">
        <v>28</v>
      </c>
      <c r="S33" s="184">
        <v>27</v>
      </c>
      <c r="T33" s="184">
        <v>28.088887</v>
      </c>
      <c r="U33" s="184">
        <v>27.428532000000001</v>
      </c>
      <c r="V33" s="184">
        <v>26.785019999999999</v>
      </c>
      <c r="W33" s="184">
        <v>26.885759</v>
      </c>
      <c r="X33" s="184">
        <v>25.10474</v>
      </c>
      <c r="Y33" s="428">
        <v>32.144300000000001</v>
      </c>
      <c r="Z33" s="427">
        <v>24.548300999999999</v>
      </c>
      <c r="AA33" s="184">
        <v>23.594801</v>
      </c>
      <c r="AB33" s="184">
        <v>29.524892999999999</v>
      </c>
      <c r="AC33" s="184">
        <v>25.825067000000001</v>
      </c>
      <c r="AD33" s="184">
        <v>26.186737000000001</v>
      </c>
      <c r="AE33" s="184">
        <v>26.084697999999999</v>
      </c>
      <c r="AF33" s="184">
        <v>27.521394999999998</v>
      </c>
      <c r="AG33" s="184">
        <v>27.200700000000001</v>
      </c>
      <c r="AH33" s="184">
        <v>25.255835999999999</v>
      </c>
      <c r="AI33" s="184">
        <v>26.202601999999999</v>
      </c>
      <c r="AJ33" s="184">
        <v>25.629072000000001</v>
      </c>
      <c r="AK33" s="428">
        <v>31.976847999999972</v>
      </c>
      <c r="AL33" s="427">
        <v>24.478121000000002</v>
      </c>
      <c r="AM33" s="184">
        <v>23.691627</v>
      </c>
      <c r="AN33" s="184">
        <v>27.405439999999999</v>
      </c>
      <c r="AO33" s="184">
        <v>26.464901000000001</v>
      </c>
      <c r="AP33" s="184">
        <v>27.217306000000001</v>
      </c>
      <c r="AQ33" s="184">
        <v>27.488925999999999</v>
      </c>
      <c r="AR33" s="184">
        <v>28.382915000000001</v>
      </c>
      <c r="AS33" s="184">
        <v>28.691735999999999</v>
      </c>
      <c r="AT33" s="184">
        <v>27.178982000000001</v>
      </c>
      <c r="AU33" s="184">
        <v>27.298112</v>
      </c>
      <c r="AV33" s="184">
        <v>26.792985999999999</v>
      </c>
      <c r="AW33" s="428">
        <v>32.599856000000003</v>
      </c>
      <c r="AX33" s="427">
        <v>25.500066</v>
      </c>
      <c r="AY33" s="184">
        <v>25.404</v>
      </c>
      <c r="AZ33" s="184">
        <v>29.047837000000001</v>
      </c>
      <c r="BA33" s="184">
        <v>26.851825999999999</v>
      </c>
      <c r="BB33" s="184">
        <v>28.425588999999999</v>
      </c>
      <c r="BC33" s="184">
        <v>28.549220999999999</v>
      </c>
      <c r="BD33" s="184">
        <v>28.88655</v>
      </c>
      <c r="BE33" s="184">
        <v>28.54392</v>
      </c>
      <c r="BF33" s="184">
        <v>27.052718000000002</v>
      </c>
      <c r="BG33" s="184">
        <v>28.136049</v>
      </c>
      <c r="BH33" s="431">
        <v>28.26623</v>
      </c>
      <c r="BI33" s="432">
        <v>34.677962000000001</v>
      </c>
      <c r="BJ33" s="434">
        <v>27.281563999999999</v>
      </c>
      <c r="BK33" s="431">
        <v>25.968080999999998</v>
      </c>
      <c r="BL33" s="431">
        <v>30.282494999999997</v>
      </c>
      <c r="BM33" s="431">
        <v>28.659741</v>
      </c>
      <c r="BN33" s="431">
        <v>29.965872000000001</v>
      </c>
      <c r="BO33" s="431">
        <v>29.674078000000002</v>
      </c>
      <c r="BP33" s="431">
        <v>30.564388999999998</v>
      </c>
      <c r="BQ33" s="431">
        <v>30.431179</v>
      </c>
      <c r="BR33" s="431">
        <v>27.936406999999999</v>
      </c>
      <c r="BS33" s="431">
        <v>29.199275</v>
      </c>
      <c r="BT33" s="431">
        <v>29.793040000000001</v>
      </c>
      <c r="BU33" s="432">
        <v>36.423603999999997</v>
      </c>
      <c r="BV33" s="431">
        <v>28.907288000000001</v>
      </c>
      <c r="BW33" s="431">
        <v>26.944652999999999</v>
      </c>
      <c r="BX33" s="431">
        <v>32.146768000000002</v>
      </c>
      <c r="BY33" s="431">
        <v>30.648741000000001</v>
      </c>
      <c r="BZ33" s="431">
        <v>32.186258000000002</v>
      </c>
      <c r="CA33" s="431">
        <v>39.556630000000006</v>
      </c>
    </row>
    <row r="34" spans="1:79" s="184" customFormat="1">
      <c r="A34" s="429" t="s">
        <v>120</v>
      </c>
      <c r="B34" s="430">
        <v>6.1315999999999997</v>
      </c>
      <c r="C34" s="430">
        <v>6.1052999999999997</v>
      </c>
      <c r="D34" s="430">
        <v>6.5453999999999999</v>
      </c>
      <c r="E34" s="430">
        <v>4.8139640000000004</v>
      </c>
      <c r="F34" s="430">
        <v>5.0999999999999996</v>
      </c>
      <c r="G34" s="430">
        <v>5.5789999999999997</v>
      </c>
      <c r="H34" s="184">
        <v>6</v>
      </c>
      <c r="I34" s="184">
        <v>6</v>
      </c>
      <c r="J34" s="184">
        <v>6</v>
      </c>
      <c r="K34" s="184">
        <v>6</v>
      </c>
      <c r="L34" s="184">
        <v>6</v>
      </c>
      <c r="M34" s="428">
        <v>6</v>
      </c>
      <c r="N34" s="427">
        <v>5</v>
      </c>
      <c r="O34" s="184">
        <v>5</v>
      </c>
      <c r="P34" s="184">
        <v>6</v>
      </c>
      <c r="Q34" s="184">
        <v>6</v>
      </c>
      <c r="R34" s="184">
        <v>6</v>
      </c>
      <c r="S34" s="184">
        <v>6</v>
      </c>
      <c r="T34" s="184">
        <v>6.1448169999999998</v>
      </c>
      <c r="U34" s="184">
        <v>11.959615000000001</v>
      </c>
      <c r="V34" s="184">
        <v>14.334185</v>
      </c>
      <c r="W34" s="184">
        <v>14.261920999999999</v>
      </c>
      <c r="X34" s="184">
        <v>12.941283</v>
      </c>
      <c r="Y34" s="428">
        <v>15.049555</v>
      </c>
      <c r="Z34" s="427">
        <v>13.259228999999999</v>
      </c>
      <c r="AA34" s="184">
        <v>13.011179</v>
      </c>
      <c r="AB34" s="184">
        <v>16.604310999999999</v>
      </c>
      <c r="AC34" s="184">
        <v>15.994028999999999</v>
      </c>
      <c r="AD34" s="184">
        <v>15.726877999999999</v>
      </c>
      <c r="AE34" s="184">
        <v>15.399611</v>
      </c>
      <c r="AF34" s="184">
        <v>15.608504999999999</v>
      </c>
      <c r="AG34" s="184">
        <v>15.760217000000001</v>
      </c>
      <c r="AH34" s="184">
        <v>15.18764</v>
      </c>
      <c r="AI34" s="184">
        <v>15.496945999999999</v>
      </c>
      <c r="AJ34" s="184">
        <v>14.719949</v>
      </c>
      <c r="AK34" s="428">
        <v>16.31292700000003</v>
      </c>
      <c r="AL34" s="427">
        <v>14.23358</v>
      </c>
      <c r="AM34" s="184">
        <v>13.800314999999999</v>
      </c>
      <c r="AN34" s="184">
        <v>15.800096999999999</v>
      </c>
      <c r="AO34" s="184">
        <v>16.003643</v>
      </c>
      <c r="AP34" s="184">
        <v>16.224667</v>
      </c>
      <c r="AQ34" s="184">
        <v>15.51426</v>
      </c>
      <c r="AR34" s="184">
        <v>14.920643999999999</v>
      </c>
      <c r="AS34" s="184">
        <v>15.072805000000001</v>
      </c>
      <c r="AT34" s="184">
        <v>14.289807</v>
      </c>
      <c r="AU34" s="184">
        <v>10.808954</v>
      </c>
      <c r="AV34" s="184">
        <v>10.427796000000001</v>
      </c>
      <c r="AW34" s="428">
        <v>11.206581999999999</v>
      </c>
      <c r="AX34" s="427">
        <v>11.226477999999998</v>
      </c>
      <c r="AY34" s="184">
        <v>11.443957000000001</v>
      </c>
      <c r="AZ34" s="184">
        <v>13.075391999999999</v>
      </c>
      <c r="BA34" s="184">
        <v>12.766636999999999</v>
      </c>
      <c r="BB34" s="184">
        <v>13.318258999999999</v>
      </c>
      <c r="BC34" s="184">
        <v>12.995123</v>
      </c>
      <c r="BD34" s="184">
        <v>13.188136999999999</v>
      </c>
      <c r="BE34" s="184">
        <v>12.757643</v>
      </c>
      <c r="BF34" s="184">
        <v>13.117893</v>
      </c>
      <c r="BG34" s="184">
        <v>13.198711999999999</v>
      </c>
      <c r="BH34" s="431">
        <v>12.690308999999999</v>
      </c>
      <c r="BI34" s="432">
        <v>14.398804999999999</v>
      </c>
      <c r="BJ34" s="434">
        <v>12.765235000000001</v>
      </c>
      <c r="BK34" s="431">
        <v>12.369348</v>
      </c>
      <c r="BL34" s="431">
        <v>14.240088</v>
      </c>
      <c r="BM34" s="431">
        <v>14.179107</v>
      </c>
      <c r="BN34" s="431">
        <v>14.353508</v>
      </c>
      <c r="BO34" s="431">
        <v>13.771863</v>
      </c>
      <c r="BP34" s="431">
        <v>13.996921</v>
      </c>
      <c r="BQ34" s="431">
        <v>13.425433000000002</v>
      </c>
      <c r="BR34" s="431">
        <v>13.511259000000001</v>
      </c>
      <c r="BS34" s="431">
        <v>14.375052999999999</v>
      </c>
      <c r="BT34" s="431">
        <v>14.586611000000001</v>
      </c>
      <c r="BU34" s="432">
        <v>17.075419999999998</v>
      </c>
      <c r="BV34" s="431">
        <v>14.943843999999999</v>
      </c>
      <c r="BW34" s="431">
        <v>14.570449</v>
      </c>
      <c r="BX34" s="431">
        <v>17.677581</v>
      </c>
      <c r="BY34" s="431">
        <v>17.412400000000002</v>
      </c>
      <c r="BZ34" s="431">
        <v>17.868400000000001</v>
      </c>
      <c r="CA34" s="431">
        <v>17.492799999999999</v>
      </c>
    </row>
    <row r="35" spans="1:79" s="184" customFormat="1">
      <c r="A35" s="429" t="s">
        <v>326</v>
      </c>
      <c r="B35" s="430"/>
      <c r="C35" s="430"/>
      <c r="D35" s="430"/>
      <c r="E35" s="430"/>
      <c r="F35" s="430"/>
      <c r="G35" s="430"/>
      <c r="M35" s="428"/>
      <c r="N35" s="427"/>
      <c r="Y35" s="428"/>
      <c r="Z35" s="427"/>
      <c r="AK35" s="428"/>
      <c r="AL35" s="427">
        <v>0</v>
      </c>
      <c r="AM35" s="184">
        <v>0</v>
      </c>
      <c r="AN35" s="184">
        <v>0</v>
      </c>
      <c r="AO35" s="184">
        <v>0</v>
      </c>
      <c r="AP35" s="184">
        <v>0</v>
      </c>
      <c r="AQ35" s="184">
        <v>0</v>
      </c>
      <c r="AR35" s="184">
        <v>0</v>
      </c>
      <c r="AS35" s="184">
        <v>0</v>
      </c>
      <c r="AT35" s="184">
        <v>0</v>
      </c>
      <c r="AU35" s="184">
        <v>50.262980999999996</v>
      </c>
      <c r="AV35" s="184">
        <v>48.718542999999997</v>
      </c>
      <c r="AW35" s="428">
        <v>50.700591000000003</v>
      </c>
      <c r="AX35" s="427">
        <v>44.246687999999999</v>
      </c>
      <c r="AY35" s="184">
        <v>45.279305000000001</v>
      </c>
      <c r="AZ35" s="184">
        <v>50.912312</v>
      </c>
      <c r="BA35" s="184">
        <v>52.317819999999998</v>
      </c>
      <c r="BB35" s="184">
        <v>54.943477999999999</v>
      </c>
      <c r="BC35" s="184">
        <v>55.649543999999999</v>
      </c>
      <c r="BD35" s="184">
        <v>56.525827</v>
      </c>
      <c r="BE35" s="184">
        <v>55.442</v>
      </c>
      <c r="BF35" s="184">
        <v>55.883000000000003</v>
      </c>
      <c r="BG35" s="184">
        <v>58.07</v>
      </c>
      <c r="BH35" s="431">
        <v>54.546534999999999</v>
      </c>
      <c r="BI35" s="432">
        <v>59.283293</v>
      </c>
      <c r="BJ35" s="434">
        <v>54.064405000000001</v>
      </c>
      <c r="BK35" s="431">
        <v>53.055523000000001</v>
      </c>
      <c r="BL35" s="431">
        <v>60.891933000000002</v>
      </c>
      <c r="BM35" s="431">
        <v>55.042693</v>
      </c>
      <c r="BN35" s="431">
        <v>62.126165</v>
      </c>
      <c r="BO35" s="431">
        <v>65.363240000000005</v>
      </c>
      <c r="BP35" s="431">
        <v>65.768613000000002</v>
      </c>
      <c r="BQ35" s="431">
        <v>65.797068999999993</v>
      </c>
      <c r="BR35" s="431">
        <v>64.593541000000002</v>
      </c>
      <c r="BS35" s="431">
        <v>68.395821999999995</v>
      </c>
      <c r="BT35" s="431">
        <v>64.872202000000001</v>
      </c>
      <c r="BU35" s="432">
        <v>69.474698000000004</v>
      </c>
      <c r="BV35" s="431">
        <v>63.051036000000003</v>
      </c>
      <c r="BW35" s="431">
        <v>62.397278999999997</v>
      </c>
      <c r="BX35" s="431">
        <v>73.908890999999997</v>
      </c>
      <c r="BY35" s="431">
        <v>75.944028000000003</v>
      </c>
      <c r="BZ35" s="431">
        <v>81.429013000000012</v>
      </c>
      <c r="CA35" s="431">
        <v>79.526581999999991</v>
      </c>
    </row>
    <row r="36" spans="1:79" s="184" customFormat="1">
      <c r="A36" s="429" t="s">
        <v>300</v>
      </c>
      <c r="B36" s="430"/>
      <c r="C36" s="430"/>
      <c r="D36" s="430"/>
      <c r="E36" s="430"/>
      <c r="F36" s="430"/>
      <c r="G36" s="430"/>
      <c r="M36" s="428"/>
      <c r="N36" s="427"/>
      <c r="Y36" s="428"/>
      <c r="Z36" s="427" t="s">
        <v>158</v>
      </c>
      <c r="AA36" s="184">
        <v>0.24043800000000001</v>
      </c>
      <c r="AB36" s="184">
        <v>0.27210400000000001</v>
      </c>
      <c r="AC36" s="184">
        <v>0.21280199999999999</v>
      </c>
      <c r="AD36" s="184">
        <v>0.19941300000000001</v>
      </c>
      <c r="AE36" s="184">
        <v>0.17152600000000001</v>
      </c>
      <c r="AF36" s="184">
        <v>0.16000400000000001</v>
      </c>
      <c r="AG36" s="184">
        <v>0.17299300000000001</v>
      </c>
      <c r="AH36" s="184">
        <v>0.16739799999999999</v>
      </c>
      <c r="AI36" s="184">
        <v>0.16042100000000001</v>
      </c>
      <c r="AJ36" s="184">
        <v>7.6934000000000002E-2</v>
      </c>
      <c r="AK36" s="428">
        <v>7.4199000000000001E-2</v>
      </c>
      <c r="AL36" s="427">
        <v>0</v>
      </c>
      <c r="AM36" s="184">
        <v>0</v>
      </c>
      <c r="AN36" s="184">
        <v>0</v>
      </c>
      <c r="AO36" s="184">
        <v>0</v>
      </c>
      <c r="AP36" s="184">
        <v>0</v>
      </c>
      <c r="AQ36" s="184">
        <v>0</v>
      </c>
      <c r="AR36" s="184">
        <v>0</v>
      </c>
      <c r="AS36" s="184">
        <v>0</v>
      </c>
      <c r="AT36" s="184">
        <v>0</v>
      </c>
      <c r="AU36" s="184">
        <v>0</v>
      </c>
      <c r="AV36" s="184">
        <v>0</v>
      </c>
      <c r="AW36" s="428">
        <v>0</v>
      </c>
      <c r="AX36" s="427">
        <v>0</v>
      </c>
      <c r="AY36" s="184">
        <v>0</v>
      </c>
      <c r="AZ36" s="184">
        <v>0</v>
      </c>
      <c r="BA36" s="184">
        <v>0</v>
      </c>
      <c r="BB36" s="184">
        <v>0</v>
      </c>
      <c r="BC36" s="184">
        <v>0</v>
      </c>
      <c r="BD36" s="184">
        <v>0</v>
      </c>
      <c r="BE36" s="184">
        <v>0</v>
      </c>
      <c r="BF36" s="184">
        <v>0</v>
      </c>
      <c r="BG36" s="184">
        <v>0</v>
      </c>
      <c r="BH36" s="184">
        <v>0</v>
      </c>
      <c r="BI36" s="432">
        <v>0</v>
      </c>
      <c r="BJ36" s="434">
        <v>0</v>
      </c>
      <c r="BK36" s="431">
        <v>0</v>
      </c>
      <c r="BL36" s="431">
        <v>0</v>
      </c>
      <c r="BM36" s="431">
        <v>0</v>
      </c>
      <c r="BN36" s="431">
        <v>0</v>
      </c>
      <c r="BO36" s="431">
        <v>0</v>
      </c>
      <c r="BP36" s="431">
        <v>0</v>
      </c>
      <c r="BQ36" s="431">
        <v>0</v>
      </c>
      <c r="BR36" s="431">
        <v>0</v>
      </c>
      <c r="BS36" s="431">
        <v>0</v>
      </c>
      <c r="BT36" s="431">
        <v>0</v>
      </c>
      <c r="BU36" s="432">
        <v>0</v>
      </c>
      <c r="BV36" s="455">
        <v>0</v>
      </c>
      <c r="BW36" s="455">
        <v>0</v>
      </c>
      <c r="BX36" s="455">
        <v>0</v>
      </c>
      <c r="BY36" s="455">
        <v>0</v>
      </c>
      <c r="BZ36" s="455">
        <v>0</v>
      </c>
      <c r="CA36" s="455">
        <v>0</v>
      </c>
    </row>
    <row r="37" spans="1:79" s="184" customFormat="1">
      <c r="A37" s="429" t="s">
        <v>345</v>
      </c>
      <c r="B37" s="430"/>
      <c r="C37" s="430"/>
      <c r="D37" s="430"/>
      <c r="E37" s="430"/>
      <c r="F37" s="430"/>
      <c r="G37" s="430"/>
      <c r="M37" s="428"/>
      <c r="N37" s="427"/>
      <c r="Y37" s="428"/>
      <c r="Z37" s="427"/>
      <c r="AK37" s="428"/>
      <c r="AL37" s="427">
        <v>0</v>
      </c>
      <c r="AM37" s="184">
        <v>0</v>
      </c>
      <c r="AN37" s="184">
        <v>0</v>
      </c>
      <c r="AO37" s="184">
        <v>0</v>
      </c>
      <c r="AP37" s="184">
        <v>0</v>
      </c>
      <c r="AQ37" s="184">
        <v>0</v>
      </c>
      <c r="AR37" s="184">
        <v>0</v>
      </c>
      <c r="AS37" s="184">
        <v>0</v>
      </c>
      <c r="AT37" s="184">
        <v>0</v>
      </c>
      <c r="AU37" s="184">
        <v>0</v>
      </c>
      <c r="AV37" s="184">
        <v>0</v>
      </c>
      <c r="AW37" s="428">
        <v>0</v>
      </c>
      <c r="AX37" s="427">
        <v>0</v>
      </c>
      <c r="AY37" s="184">
        <v>0</v>
      </c>
      <c r="AZ37" s="184">
        <v>0</v>
      </c>
      <c r="BA37" s="184">
        <v>0</v>
      </c>
      <c r="BB37" s="184">
        <v>0</v>
      </c>
      <c r="BC37" s="184">
        <v>0</v>
      </c>
      <c r="BD37" s="184">
        <v>0</v>
      </c>
      <c r="BE37" s="184">
        <v>0</v>
      </c>
      <c r="BF37" s="184">
        <v>0</v>
      </c>
      <c r="BG37" s="184">
        <v>0</v>
      </c>
      <c r="BH37" s="184">
        <v>0</v>
      </c>
      <c r="BI37" s="432">
        <v>10.349657000000001</v>
      </c>
      <c r="BJ37" s="434">
        <v>8.2040249999999997</v>
      </c>
      <c r="BK37" s="431">
        <v>8.417332</v>
      </c>
      <c r="BL37" s="431">
        <v>9.6915619999999993</v>
      </c>
      <c r="BM37" s="431">
        <v>7.7807899999999997</v>
      </c>
      <c r="BN37" s="431">
        <v>9.2093530000000001</v>
      </c>
      <c r="BO37" s="431">
        <v>9.6740809999999993</v>
      </c>
      <c r="BP37" s="431">
        <v>9.3889069999999997</v>
      </c>
      <c r="BQ37" s="431">
        <v>9.577178</v>
      </c>
      <c r="BR37" s="431">
        <v>9.7066750000000006</v>
      </c>
      <c r="BS37" s="431">
        <v>9.6999999999999993</v>
      </c>
      <c r="BT37" s="431">
        <v>9.4</v>
      </c>
      <c r="BU37" s="432">
        <v>11.5</v>
      </c>
      <c r="BV37" s="431">
        <v>9.1330030000000004</v>
      </c>
      <c r="BW37" s="431">
        <v>8.5711440000000003</v>
      </c>
      <c r="BX37" s="431">
        <v>10.599451999999999</v>
      </c>
      <c r="BY37" s="431">
        <v>9.9944699999999997</v>
      </c>
      <c r="BZ37" s="431">
        <v>10.33356</v>
      </c>
      <c r="CA37" s="431">
        <v>10.404871999999999</v>
      </c>
    </row>
    <row r="38" spans="1:79" s="184" customFormat="1">
      <c r="A38" s="429" t="s">
        <v>376</v>
      </c>
      <c r="B38" s="430"/>
      <c r="C38" s="430"/>
      <c r="D38" s="430"/>
      <c r="E38" s="430"/>
      <c r="F38" s="430"/>
      <c r="G38" s="430"/>
      <c r="M38" s="428"/>
      <c r="N38" s="427"/>
      <c r="Y38" s="428"/>
      <c r="Z38" s="427"/>
      <c r="AK38" s="428"/>
      <c r="AL38" s="427">
        <v>0</v>
      </c>
      <c r="AM38" s="184">
        <v>0</v>
      </c>
      <c r="AN38" s="184">
        <v>0</v>
      </c>
      <c r="AO38" s="184">
        <v>0</v>
      </c>
      <c r="AP38" s="184">
        <v>0</v>
      </c>
      <c r="AQ38" s="184">
        <v>0</v>
      </c>
      <c r="AR38" s="184">
        <v>0</v>
      </c>
      <c r="AS38" s="184">
        <v>0</v>
      </c>
      <c r="AT38" s="184">
        <v>0</v>
      </c>
      <c r="AU38" s="184">
        <v>0</v>
      </c>
      <c r="AV38" s="184">
        <v>0</v>
      </c>
      <c r="AW38" s="428">
        <v>0</v>
      </c>
      <c r="AX38" s="427">
        <v>0</v>
      </c>
      <c r="AY38" s="184">
        <v>0</v>
      </c>
      <c r="AZ38" s="184">
        <v>0</v>
      </c>
      <c r="BA38" s="184">
        <v>0</v>
      </c>
      <c r="BB38" s="184">
        <v>0</v>
      </c>
      <c r="BC38" s="184">
        <v>0</v>
      </c>
      <c r="BD38" s="184">
        <v>0</v>
      </c>
      <c r="BE38" s="184">
        <v>0</v>
      </c>
      <c r="BF38" s="184">
        <v>0</v>
      </c>
      <c r="BG38" s="184">
        <v>0</v>
      </c>
      <c r="BH38" s="184">
        <v>0</v>
      </c>
      <c r="BI38" s="432">
        <v>0</v>
      </c>
      <c r="BJ38" s="434">
        <v>0</v>
      </c>
      <c r="BK38" s="431">
        <v>0</v>
      </c>
      <c r="BL38" s="431">
        <v>0</v>
      </c>
      <c r="BM38" s="431">
        <v>0</v>
      </c>
      <c r="BN38" s="431">
        <v>0</v>
      </c>
      <c r="BO38" s="431">
        <v>0</v>
      </c>
      <c r="BP38" s="431">
        <v>0</v>
      </c>
      <c r="BQ38" s="431">
        <v>0</v>
      </c>
      <c r="BR38" s="431">
        <v>0</v>
      </c>
      <c r="BS38" s="431">
        <v>0</v>
      </c>
      <c r="BT38" s="431">
        <v>0</v>
      </c>
      <c r="BU38" s="432">
        <v>5.2654240000000003</v>
      </c>
      <c r="BV38" s="431">
        <v>5.0129999999999999</v>
      </c>
      <c r="BW38" s="431">
        <v>4.93</v>
      </c>
      <c r="BX38" s="431">
        <v>5.6340000000000003</v>
      </c>
      <c r="BY38" s="431">
        <v>5.5824740000000004</v>
      </c>
      <c r="BZ38" s="431">
        <v>5.7399449999999996</v>
      </c>
      <c r="CA38" s="431">
        <v>5.4407110000000003</v>
      </c>
    </row>
    <row r="39" spans="1:79" s="184" customFormat="1">
      <c r="A39" s="429" t="s">
        <v>384</v>
      </c>
      <c r="B39" s="430"/>
      <c r="C39" s="430"/>
      <c r="D39" s="430"/>
      <c r="E39" s="430"/>
      <c r="F39" s="430"/>
      <c r="G39" s="430"/>
      <c r="M39" s="428"/>
      <c r="N39" s="427"/>
      <c r="Y39" s="428"/>
      <c r="Z39" s="427"/>
      <c r="AK39" s="428"/>
      <c r="AL39" s="427">
        <v>0</v>
      </c>
      <c r="AM39" s="184">
        <v>0</v>
      </c>
      <c r="AN39" s="184">
        <v>0</v>
      </c>
      <c r="AO39" s="184">
        <v>0</v>
      </c>
      <c r="AP39" s="184">
        <v>0</v>
      </c>
      <c r="AQ39" s="184">
        <v>0</v>
      </c>
      <c r="AR39" s="184">
        <v>0</v>
      </c>
      <c r="AS39" s="184">
        <v>0</v>
      </c>
      <c r="AT39" s="184">
        <v>0</v>
      </c>
      <c r="AU39" s="184">
        <v>0</v>
      </c>
      <c r="AV39" s="184">
        <v>0</v>
      </c>
      <c r="AW39" s="428">
        <v>0</v>
      </c>
      <c r="AX39" s="427">
        <v>0</v>
      </c>
      <c r="AY39" s="184">
        <v>0</v>
      </c>
      <c r="AZ39" s="184">
        <v>0</v>
      </c>
      <c r="BA39" s="184">
        <v>0</v>
      </c>
      <c r="BB39" s="184">
        <v>0</v>
      </c>
      <c r="BC39" s="184">
        <v>0</v>
      </c>
      <c r="BD39" s="184">
        <v>0</v>
      </c>
      <c r="BE39" s="184">
        <v>0</v>
      </c>
      <c r="BF39" s="184">
        <v>0</v>
      </c>
      <c r="BG39" s="184">
        <v>0</v>
      </c>
      <c r="BH39" s="184">
        <v>0</v>
      </c>
      <c r="BI39" s="432">
        <v>0</v>
      </c>
      <c r="BJ39" s="434">
        <v>0</v>
      </c>
      <c r="BK39" s="431">
        <v>0</v>
      </c>
      <c r="BL39" s="431">
        <v>0</v>
      </c>
      <c r="BM39" s="431">
        <v>0</v>
      </c>
      <c r="BN39" s="431">
        <v>0</v>
      </c>
      <c r="BO39" s="431">
        <v>0</v>
      </c>
      <c r="BP39" s="431">
        <v>0</v>
      </c>
      <c r="BQ39" s="431">
        <v>0</v>
      </c>
      <c r="BR39" s="431">
        <v>0</v>
      </c>
      <c r="BS39" s="431">
        <v>0</v>
      </c>
      <c r="BT39" s="431">
        <v>0</v>
      </c>
      <c r="BU39" s="432">
        <v>0</v>
      </c>
      <c r="BV39" s="431">
        <v>9.6561999999999995E-2</v>
      </c>
      <c r="BW39" s="431">
        <v>0.434477</v>
      </c>
      <c r="BX39" s="431">
        <v>0.82974599999999987</v>
      </c>
      <c r="BY39" s="431">
        <v>0.76544299999999998</v>
      </c>
      <c r="BZ39" s="431">
        <v>0.95771899999999999</v>
      </c>
      <c r="CA39" s="431">
        <v>0.77464999999999995</v>
      </c>
    </row>
    <row r="40" spans="1:79" s="184" customFormat="1">
      <c r="A40" s="676" t="s">
        <v>350</v>
      </c>
      <c r="B40" s="677"/>
      <c r="C40" s="677"/>
      <c r="D40" s="677"/>
      <c r="E40" s="677"/>
      <c r="F40" s="677"/>
      <c r="G40" s="677"/>
      <c r="H40" s="383"/>
      <c r="I40" s="383"/>
      <c r="J40" s="383"/>
      <c r="K40" s="383"/>
      <c r="L40" s="383"/>
      <c r="M40" s="683"/>
      <c r="N40" s="684"/>
      <c r="O40" s="383"/>
      <c r="P40" s="383"/>
      <c r="Q40" s="383"/>
      <c r="R40" s="383"/>
      <c r="S40" s="383"/>
      <c r="T40" s="383"/>
      <c r="U40" s="383"/>
      <c r="V40" s="383"/>
      <c r="W40" s="383"/>
      <c r="X40" s="383"/>
      <c r="Y40" s="683"/>
      <c r="Z40" s="684"/>
      <c r="AA40" s="383"/>
      <c r="AB40" s="383"/>
      <c r="AC40" s="383"/>
      <c r="AD40" s="383"/>
      <c r="AE40" s="383"/>
      <c r="AF40" s="383"/>
      <c r="AG40" s="383"/>
      <c r="AH40" s="383"/>
      <c r="AI40" s="383"/>
      <c r="AJ40" s="383"/>
      <c r="AK40" s="683"/>
      <c r="AL40" s="684">
        <v>0</v>
      </c>
      <c r="AM40" s="383">
        <v>0</v>
      </c>
      <c r="AN40" s="383">
        <v>0</v>
      </c>
      <c r="AO40" s="383">
        <v>0</v>
      </c>
      <c r="AP40" s="383">
        <v>0</v>
      </c>
      <c r="AQ40" s="383">
        <v>0</v>
      </c>
      <c r="AR40" s="383">
        <v>0</v>
      </c>
      <c r="AS40" s="383">
        <v>0</v>
      </c>
      <c r="AT40" s="383">
        <v>0</v>
      </c>
      <c r="AU40" s="383">
        <v>0</v>
      </c>
      <c r="AV40" s="383">
        <v>0</v>
      </c>
      <c r="AW40" s="683">
        <v>0</v>
      </c>
      <c r="AX40" s="684">
        <v>0</v>
      </c>
      <c r="AY40" s="383">
        <v>0</v>
      </c>
      <c r="AZ40" s="383">
        <v>0</v>
      </c>
      <c r="BA40" s="383">
        <v>4.6519999999999999E-3</v>
      </c>
      <c r="BB40" s="383">
        <v>2.8742E-2</v>
      </c>
      <c r="BC40" s="383">
        <v>4.8197000000000004E-2</v>
      </c>
      <c r="BD40" s="383">
        <v>6.4743999999999996E-2</v>
      </c>
      <c r="BE40" s="383">
        <v>6.9695999999999994E-2</v>
      </c>
      <c r="BF40" s="383">
        <v>7.1101999999999999E-2</v>
      </c>
      <c r="BG40" s="383">
        <v>7.1347000000000008E-2</v>
      </c>
      <c r="BH40" s="452">
        <v>7.0330000000000004E-2</v>
      </c>
      <c r="BI40" s="453">
        <v>7.4722999999999998E-2</v>
      </c>
      <c r="BJ40" s="450">
        <v>6.4224000000000003E-2</v>
      </c>
      <c r="BK40" s="448">
        <v>7.1084000000000008E-2</v>
      </c>
      <c r="BL40" s="448">
        <v>9.4602000000000006E-2</v>
      </c>
      <c r="BM40" s="448">
        <v>0.116023</v>
      </c>
      <c r="BN40" s="448">
        <v>0.164135</v>
      </c>
      <c r="BO40" s="448">
        <v>0.198654</v>
      </c>
      <c r="BP40" s="448">
        <v>0.29542499999999999</v>
      </c>
      <c r="BQ40" s="448">
        <v>0.33845999999999998</v>
      </c>
      <c r="BR40" s="448">
        <v>0.39639800000000003</v>
      </c>
      <c r="BS40" s="448">
        <v>0.480047</v>
      </c>
      <c r="BT40" s="448">
        <v>0.53862999999999994</v>
      </c>
      <c r="BU40" s="449">
        <v>0.66994600000000004</v>
      </c>
      <c r="BV40" s="448">
        <v>0.65112300000000001</v>
      </c>
      <c r="BW40" s="448">
        <v>0.70557199999999998</v>
      </c>
      <c r="BX40" s="448">
        <v>0.96769300000000003</v>
      </c>
      <c r="BY40" s="448">
        <v>1.0236000000000001</v>
      </c>
      <c r="BZ40" s="448">
        <v>1.1617</v>
      </c>
      <c r="CA40" s="448">
        <v>1.2032</v>
      </c>
    </row>
    <row r="41" spans="1:79">
      <c r="A41" s="314"/>
      <c r="B41" s="326"/>
      <c r="C41" s="326"/>
      <c r="D41" s="326"/>
      <c r="E41" s="326"/>
      <c r="F41" s="326"/>
      <c r="G41" s="326"/>
      <c r="H41" s="315"/>
      <c r="I41" s="315"/>
      <c r="J41" s="315"/>
      <c r="K41" s="315"/>
      <c r="L41" s="315"/>
      <c r="M41" s="333"/>
      <c r="N41" s="349"/>
      <c r="O41" s="315"/>
      <c r="P41" s="315"/>
      <c r="Q41" s="315"/>
      <c r="R41" s="315"/>
      <c r="S41" s="315"/>
      <c r="T41" s="315"/>
      <c r="U41" s="315"/>
      <c r="V41" s="315"/>
      <c r="W41" s="315"/>
      <c r="X41" s="315"/>
      <c r="Y41" s="333"/>
      <c r="Z41" s="349"/>
      <c r="AA41" s="315"/>
      <c r="AB41" s="315"/>
      <c r="AC41" s="315"/>
      <c r="AD41" s="315"/>
      <c r="AE41" s="315"/>
      <c r="AF41" s="315"/>
      <c r="AG41" s="315"/>
      <c r="AH41" s="315"/>
      <c r="AI41" s="315"/>
      <c r="AJ41" s="315"/>
      <c r="AK41" s="333"/>
      <c r="AL41" s="349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33"/>
      <c r="AX41" s="349"/>
      <c r="AY41" s="315"/>
      <c r="AZ41" s="315"/>
      <c r="BA41" s="315"/>
      <c r="BB41" s="315"/>
      <c r="BC41" s="315"/>
      <c r="BD41" s="315"/>
      <c r="BE41" s="315"/>
      <c r="BF41" s="315"/>
      <c r="BG41" s="315"/>
      <c r="BH41" s="457"/>
      <c r="BI41" s="458"/>
      <c r="BJ41" s="459"/>
      <c r="BK41" s="457"/>
      <c r="BL41" s="457"/>
      <c r="BM41" s="457"/>
      <c r="BN41" s="457"/>
      <c r="BO41" s="457"/>
      <c r="BP41" s="457"/>
      <c r="BQ41" s="457"/>
      <c r="BR41" s="457"/>
      <c r="BS41" s="457"/>
      <c r="BT41" s="457"/>
      <c r="BU41" s="458"/>
      <c r="BV41" s="456"/>
      <c r="BW41" s="456"/>
      <c r="BX41" s="456"/>
      <c r="BY41" s="456"/>
      <c r="BZ41" s="456"/>
      <c r="CA41" s="456"/>
    </row>
    <row r="42" spans="1:79" s="516" customFormat="1">
      <c r="A42" s="516" t="s">
        <v>289</v>
      </c>
      <c r="B42" s="685">
        <v>380</v>
      </c>
      <c r="C42" s="685">
        <v>380</v>
      </c>
      <c r="D42" s="685">
        <v>380</v>
      </c>
      <c r="E42" s="685">
        <v>379</v>
      </c>
      <c r="F42" s="685">
        <v>378</v>
      </c>
      <c r="G42" s="685">
        <v>379</v>
      </c>
      <c r="H42" s="516">
        <v>381</v>
      </c>
      <c r="I42" s="516">
        <v>384</v>
      </c>
      <c r="J42" s="516">
        <v>386</v>
      </c>
      <c r="K42" s="516">
        <v>385</v>
      </c>
      <c r="L42" s="516">
        <v>389</v>
      </c>
      <c r="M42" s="682">
        <v>393</v>
      </c>
      <c r="N42" s="681">
        <v>392</v>
      </c>
      <c r="O42" s="516">
        <v>393</v>
      </c>
      <c r="P42" s="516">
        <v>394</v>
      </c>
      <c r="Q42" s="516">
        <v>397</v>
      </c>
      <c r="R42" s="516">
        <v>400</v>
      </c>
      <c r="S42" s="516">
        <v>406</v>
      </c>
      <c r="T42" s="516">
        <v>413</v>
      </c>
      <c r="U42" s="516">
        <v>581</v>
      </c>
      <c r="V42" s="516">
        <v>674</v>
      </c>
      <c r="W42" s="516">
        <v>690</v>
      </c>
      <c r="X42" s="516">
        <v>703</v>
      </c>
      <c r="Y42" s="682">
        <v>757</v>
      </c>
      <c r="Z42" s="681">
        <v>765</v>
      </c>
      <c r="AA42" s="516">
        <v>771</v>
      </c>
      <c r="AB42" s="516">
        <v>795</v>
      </c>
      <c r="AC42" s="516">
        <v>800</v>
      </c>
      <c r="AD42" s="516">
        <v>803</v>
      </c>
      <c r="AE42" s="516">
        <v>809</v>
      </c>
      <c r="AF42" s="516">
        <v>817</v>
      </c>
      <c r="AG42" s="516">
        <v>817</v>
      </c>
      <c r="AH42" s="516">
        <v>811</v>
      </c>
      <c r="AI42" s="516">
        <v>801</v>
      </c>
      <c r="AJ42" s="516">
        <v>812</v>
      </c>
      <c r="AK42" s="682">
        <v>820</v>
      </c>
      <c r="AL42" s="681">
        <v>816</v>
      </c>
      <c r="AM42" s="516">
        <v>814</v>
      </c>
      <c r="AN42" s="516">
        <v>827</v>
      </c>
      <c r="AO42" s="516">
        <v>818</v>
      </c>
      <c r="AP42" s="516">
        <v>810</v>
      </c>
      <c r="AQ42" s="516">
        <v>773</v>
      </c>
      <c r="AR42" s="516">
        <v>737</v>
      </c>
      <c r="AS42" s="516">
        <v>692</v>
      </c>
      <c r="AT42" s="516">
        <v>676</v>
      </c>
      <c r="AU42" s="516">
        <v>2800</v>
      </c>
      <c r="AV42" s="516">
        <v>2806</v>
      </c>
      <c r="AW42" s="682">
        <v>2819</v>
      </c>
      <c r="AX42" s="681">
        <v>2846</v>
      </c>
      <c r="AY42" s="516">
        <v>2892</v>
      </c>
      <c r="AZ42" s="516">
        <v>2957</v>
      </c>
      <c r="BA42" s="516">
        <v>3011</v>
      </c>
      <c r="BB42" s="516">
        <v>3076</v>
      </c>
      <c r="BC42" s="516">
        <v>3155</v>
      </c>
      <c r="BD42" s="516">
        <v>3189</v>
      </c>
      <c r="BE42" s="516">
        <v>3249</v>
      </c>
      <c r="BF42" s="516">
        <v>3295</v>
      </c>
      <c r="BG42" s="516">
        <v>3348</v>
      </c>
      <c r="BH42" s="460">
        <v>3417</v>
      </c>
      <c r="BI42" s="461">
        <v>5149</v>
      </c>
      <c r="BJ42" s="462">
        <v>5242</v>
      </c>
      <c r="BK42" s="460">
        <v>5321</v>
      </c>
      <c r="BL42" s="460">
        <v>5420</v>
      </c>
      <c r="BM42" s="460">
        <v>5546</v>
      </c>
      <c r="BN42" s="460">
        <v>5651</v>
      </c>
      <c r="BO42" s="460">
        <v>5847</v>
      </c>
      <c r="BP42" s="460">
        <v>5975</v>
      </c>
      <c r="BQ42" s="460">
        <v>6109</v>
      </c>
      <c r="BR42" s="460">
        <v>6292</v>
      </c>
      <c r="BS42" s="460">
        <v>6422</v>
      </c>
      <c r="BT42" s="460">
        <v>6544</v>
      </c>
      <c r="BU42" s="461">
        <v>6760</v>
      </c>
      <c r="BV42" s="460">
        <v>6887</v>
      </c>
      <c r="BW42" s="460">
        <v>7006</v>
      </c>
      <c r="BX42" s="460">
        <v>7147</v>
      </c>
      <c r="BY42" s="460">
        <v>7232</v>
      </c>
      <c r="BZ42" s="460">
        <v>7288</v>
      </c>
      <c r="CA42" s="460">
        <v>7456</v>
      </c>
    </row>
    <row r="43" spans="1:79" s="184" customFormat="1">
      <c r="A43" s="429" t="s">
        <v>119</v>
      </c>
      <c r="B43" s="430">
        <v>249</v>
      </c>
      <c r="C43" s="430">
        <v>249</v>
      </c>
      <c r="D43" s="430">
        <v>249</v>
      </c>
      <c r="E43" s="430">
        <v>248</v>
      </c>
      <c r="F43" s="430">
        <v>248</v>
      </c>
      <c r="G43" s="430">
        <v>248</v>
      </c>
      <c r="H43" s="184">
        <v>248</v>
      </c>
      <c r="I43" s="184">
        <v>248</v>
      </c>
      <c r="J43" s="184">
        <v>250</v>
      </c>
      <c r="K43" s="184">
        <v>250</v>
      </c>
      <c r="L43" s="184">
        <v>253</v>
      </c>
      <c r="M43" s="428">
        <v>254</v>
      </c>
      <c r="N43" s="427">
        <v>253</v>
      </c>
      <c r="O43" s="184">
        <v>254</v>
      </c>
      <c r="P43" s="184">
        <v>254</v>
      </c>
      <c r="Q43" s="184">
        <v>255</v>
      </c>
      <c r="R43" s="184">
        <v>254</v>
      </c>
      <c r="S43" s="184">
        <v>255</v>
      </c>
      <c r="T43" s="184">
        <v>255</v>
      </c>
      <c r="U43" s="184">
        <v>255</v>
      </c>
      <c r="V43" s="184">
        <v>259</v>
      </c>
      <c r="W43" s="184">
        <v>259</v>
      </c>
      <c r="X43" s="184">
        <v>259</v>
      </c>
      <c r="Y43" s="428">
        <v>258</v>
      </c>
      <c r="Z43" s="427">
        <v>258</v>
      </c>
      <c r="AA43" s="184">
        <v>258</v>
      </c>
      <c r="AB43" s="184">
        <v>258</v>
      </c>
      <c r="AC43" s="184">
        <v>258</v>
      </c>
      <c r="AD43" s="184">
        <v>258</v>
      </c>
      <c r="AE43" s="184">
        <v>258</v>
      </c>
      <c r="AF43" s="184">
        <v>258</v>
      </c>
      <c r="AG43" s="184">
        <v>258</v>
      </c>
      <c r="AH43" s="184">
        <v>258</v>
      </c>
      <c r="AI43" s="184">
        <v>258</v>
      </c>
      <c r="AJ43" s="184">
        <v>259</v>
      </c>
      <c r="AK43" s="428">
        <v>259</v>
      </c>
      <c r="AL43" s="427">
        <v>259</v>
      </c>
      <c r="AM43" s="184">
        <v>259</v>
      </c>
      <c r="AN43" s="184">
        <v>259</v>
      </c>
      <c r="AO43" s="184">
        <v>259</v>
      </c>
      <c r="AP43" s="184">
        <v>259</v>
      </c>
      <c r="AQ43" s="184">
        <v>260</v>
      </c>
      <c r="AR43" s="184">
        <v>261</v>
      </c>
      <c r="AS43" s="184">
        <v>261</v>
      </c>
      <c r="AT43" s="184">
        <v>261</v>
      </c>
      <c r="AU43" s="184">
        <v>261</v>
      </c>
      <c r="AV43" s="184">
        <v>261</v>
      </c>
      <c r="AW43" s="428">
        <v>261</v>
      </c>
      <c r="AX43" s="427">
        <v>261</v>
      </c>
      <c r="AY43" s="184">
        <v>261</v>
      </c>
      <c r="AZ43" s="184">
        <v>261</v>
      </c>
      <c r="BA43" s="184">
        <v>261</v>
      </c>
      <c r="BB43" s="184">
        <v>262</v>
      </c>
      <c r="BC43" s="184">
        <v>262</v>
      </c>
      <c r="BD43" s="184">
        <v>262</v>
      </c>
      <c r="BE43" s="184">
        <v>263</v>
      </c>
      <c r="BF43" s="184">
        <v>263</v>
      </c>
      <c r="BG43" s="184">
        <v>263</v>
      </c>
      <c r="BH43" s="431">
        <v>263</v>
      </c>
      <c r="BI43" s="432">
        <v>264</v>
      </c>
      <c r="BJ43" s="434">
        <v>263</v>
      </c>
      <c r="BK43" s="431">
        <v>263</v>
      </c>
      <c r="BL43" s="431">
        <v>263</v>
      </c>
      <c r="BM43" s="431">
        <v>263</v>
      </c>
      <c r="BN43" s="431">
        <v>263</v>
      </c>
      <c r="BO43" s="431">
        <v>268</v>
      </c>
      <c r="BP43" s="431">
        <v>268</v>
      </c>
      <c r="BQ43" s="431">
        <v>268</v>
      </c>
      <c r="BR43" s="431">
        <v>269</v>
      </c>
      <c r="BS43" s="431">
        <v>268</v>
      </c>
      <c r="BT43" s="431">
        <v>268</v>
      </c>
      <c r="BU43" s="432">
        <v>270</v>
      </c>
      <c r="BV43" s="431">
        <v>270</v>
      </c>
      <c r="BW43" s="431">
        <v>270</v>
      </c>
      <c r="BX43" s="431">
        <v>270</v>
      </c>
      <c r="BY43" s="431">
        <v>271</v>
      </c>
      <c r="BZ43" s="431">
        <v>271</v>
      </c>
      <c r="CA43" s="431">
        <v>346</v>
      </c>
    </row>
    <row r="44" spans="1:79" s="184" customFormat="1">
      <c r="A44" s="429" t="s">
        <v>120</v>
      </c>
      <c r="B44" s="430">
        <v>131</v>
      </c>
      <c r="C44" s="430">
        <v>131</v>
      </c>
      <c r="D44" s="430">
        <v>131</v>
      </c>
      <c r="E44" s="430">
        <v>131</v>
      </c>
      <c r="F44" s="430">
        <v>130</v>
      </c>
      <c r="G44" s="430">
        <v>131</v>
      </c>
      <c r="H44" s="184">
        <v>133</v>
      </c>
      <c r="I44" s="184">
        <v>136</v>
      </c>
      <c r="J44" s="184">
        <v>136</v>
      </c>
      <c r="K44" s="184">
        <v>135</v>
      </c>
      <c r="L44" s="184">
        <v>136</v>
      </c>
      <c r="M44" s="428">
        <v>139</v>
      </c>
      <c r="N44" s="427">
        <v>139</v>
      </c>
      <c r="O44" s="184">
        <v>139</v>
      </c>
      <c r="P44" s="184">
        <v>140</v>
      </c>
      <c r="Q44" s="184">
        <v>142</v>
      </c>
      <c r="R44" s="184">
        <v>146</v>
      </c>
      <c r="S44" s="184">
        <v>151</v>
      </c>
      <c r="T44" s="184">
        <v>158</v>
      </c>
      <c r="U44" s="184">
        <v>326</v>
      </c>
      <c r="V44" s="184">
        <v>415</v>
      </c>
      <c r="W44" s="184">
        <v>431</v>
      </c>
      <c r="X44" s="184">
        <v>444</v>
      </c>
      <c r="Y44" s="428">
        <v>499</v>
      </c>
      <c r="Z44" s="427">
        <v>507</v>
      </c>
      <c r="AA44" s="184">
        <v>513</v>
      </c>
      <c r="AB44" s="184">
        <v>537</v>
      </c>
      <c r="AC44" s="184">
        <v>542</v>
      </c>
      <c r="AD44" s="184">
        <v>545</v>
      </c>
      <c r="AE44" s="184">
        <v>551</v>
      </c>
      <c r="AF44" s="184">
        <v>559</v>
      </c>
      <c r="AG44" s="184">
        <v>559</v>
      </c>
      <c r="AH44" s="184">
        <v>553</v>
      </c>
      <c r="AI44" s="184">
        <v>543</v>
      </c>
      <c r="AJ44" s="184">
        <v>553</v>
      </c>
      <c r="AK44" s="428">
        <v>561</v>
      </c>
      <c r="AL44" s="427">
        <v>557</v>
      </c>
      <c r="AM44" s="184">
        <v>555</v>
      </c>
      <c r="AN44" s="184">
        <v>568</v>
      </c>
      <c r="AO44" s="184">
        <v>559</v>
      </c>
      <c r="AP44" s="184">
        <v>551</v>
      </c>
      <c r="AQ44" s="184">
        <v>513</v>
      </c>
      <c r="AR44" s="184">
        <v>476</v>
      </c>
      <c r="AS44" s="184">
        <v>431</v>
      </c>
      <c r="AT44" s="184">
        <v>415</v>
      </c>
      <c r="AU44" s="184">
        <v>323</v>
      </c>
      <c r="AV44" s="184">
        <v>321</v>
      </c>
      <c r="AW44" s="428">
        <v>319</v>
      </c>
      <c r="AX44" s="427">
        <v>314</v>
      </c>
      <c r="AY44" s="184">
        <v>315</v>
      </c>
      <c r="AZ44" s="184">
        <v>316</v>
      </c>
      <c r="BA44" s="184">
        <v>318</v>
      </c>
      <c r="BB44" s="184">
        <v>317</v>
      </c>
      <c r="BC44" s="184">
        <v>319</v>
      </c>
      <c r="BD44" s="184">
        <v>317</v>
      </c>
      <c r="BE44" s="184">
        <v>322</v>
      </c>
      <c r="BF44" s="184">
        <v>323</v>
      </c>
      <c r="BG44" s="184">
        <v>317</v>
      </c>
      <c r="BH44" s="431">
        <v>317</v>
      </c>
      <c r="BI44" s="432">
        <v>320</v>
      </c>
      <c r="BJ44" s="434">
        <v>319</v>
      </c>
      <c r="BK44" s="431">
        <v>317</v>
      </c>
      <c r="BL44" s="431">
        <v>319</v>
      </c>
      <c r="BM44" s="431">
        <v>319</v>
      </c>
      <c r="BN44" s="431">
        <v>324</v>
      </c>
      <c r="BO44" s="431">
        <v>353</v>
      </c>
      <c r="BP44" s="431">
        <v>357</v>
      </c>
      <c r="BQ44" s="431">
        <v>359</v>
      </c>
      <c r="BR44" s="431">
        <v>362</v>
      </c>
      <c r="BS44" s="431">
        <v>364</v>
      </c>
      <c r="BT44" s="431">
        <v>364</v>
      </c>
      <c r="BU44" s="432">
        <v>373</v>
      </c>
      <c r="BV44" s="431">
        <v>377</v>
      </c>
      <c r="BW44" s="431">
        <v>379</v>
      </c>
      <c r="BX44" s="431">
        <v>383</v>
      </c>
      <c r="BY44" s="431">
        <v>386</v>
      </c>
      <c r="BZ44" s="431">
        <v>390</v>
      </c>
      <c r="CA44" s="431">
        <v>395</v>
      </c>
    </row>
    <row r="45" spans="1:79" s="184" customFormat="1">
      <c r="A45" s="429" t="s">
        <v>326</v>
      </c>
      <c r="B45" s="430"/>
      <c r="C45" s="430"/>
      <c r="D45" s="430"/>
      <c r="E45" s="430"/>
      <c r="F45" s="430"/>
      <c r="G45" s="430"/>
      <c r="M45" s="428"/>
      <c r="N45" s="427"/>
      <c r="Y45" s="428"/>
      <c r="Z45" s="427"/>
      <c r="AK45" s="428"/>
      <c r="AL45" s="427">
        <v>0</v>
      </c>
      <c r="AM45" s="184">
        <v>0</v>
      </c>
      <c r="AN45" s="184">
        <v>0</v>
      </c>
      <c r="AO45" s="184">
        <v>0</v>
      </c>
      <c r="AP45" s="184">
        <v>0</v>
      </c>
      <c r="AQ45" s="184">
        <v>0</v>
      </c>
      <c r="AR45" s="184">
        <v>0</v>
      </c>
      <c r="AS45" s="184">
        <v>0</v>
      </c>
      <c r="AT45" s="184">
        <v>0</v>
      </c>
      <c r="AU45" s="184">
        <v>2216</v>
      </c>
      <c r="AV45" s="184">
        <v>2224</v>
      </c>
      <c r="AW45" s="428">
        <v>2239</v>
      </c>
      <c r="AX45" s="427">
        <v>2271</v>
      </c>
      <c r="AY45" s="184">
        <v>2316</v>
      </c>
      <c r="AZ45" s="184">
        <v>2380</v>
      </c>
      <c r="BA45" s="184">
        <v>2432</v>
      </c>
      <c r="BB45" s="184">
        <v>2497</v>
      </c>
      <c r="BC45" s="184">
        <v>2574</v>
      </c>
      <c r="BD45" s="184">
        <v>2610</v>
      </c>
      <c r="BE45" s="184">
        <v>2664</v>
      </c>
      <c r="BF45" s="184">
        <v>2701</v>
      </c>
      <c r="BG45" s="184">
        <v>2760</v>
      </c>
      <c r="BH45" s="431">
        <v>2829</v>
      </c>
      <c r="BI45" s="432">
        <v>2894</v>
      </c>
      <c r="BJ45" s="434">
        <v>2957</v>
      </c>
      <c r="BK45" s="431">
        <v>3027</v>
      </c>
      <c r="BL45" s="431">
        <v>3106</v>
      </c>
      <c r="BM45" s="431">
        <v>3198</v>
      </c>
      <c r="BN45" s="431">
        <v>3278</v>
      </c>
      <c r="BO45" s="431">
        <v>3400</v>
      </c>
      <c r="BP45" s="431">
        <v>3489</v>
      </c>
      <c r="BQ45" s="431">
        <v>3571</v>
      </c>
      <c r="BR45" s="431">
        <v>3701</v>
      </c>
      <c r="BS45" s="431">
        <v>3780</v>
      </c>
      <c r="BT45" s="431">
        <v>3865</v>
      </c>
      <c r="BU45" s="432">
        <v>3928</v>
      </c>
      <c r="BV45" s="431">
        <v>4003</v>
      </c>
      <c r="BW45" s="431">
        <v>4074</v>
      </c>
      <c r="BX45" s="431">
        <v>4173</v>
      </c>
      <c r="BY45" s="431">
        <v>4249</v>
      </c>
      <c r="BZ45" s="431">
        <v>4304</v>
      </c>
      <c r="CA45" s="431">
        <v>4396</v>
      </c>
    </row>
    <row r="46" spans="1:79" s="184" customFormat="1">
      <c r="A46" s="429" t="s">
        <v>345</v>
      </c>
      <c r="B46" s="430"/>
      <c r="C46" s="430"/>
      <c r="D46" s="430"/>
      <c r="E46" s="430"/>
      <c r="F46" s="430"/>
      <c r="G46" s="430"/>
      <c r="M46" s="428"/>
      <c r="N46" s="427"/>
      <c r="Y46" s="428"/>
      <c r="Z46" s="427"/>
      <c r="AK46" s="428"/>
      <c r="AL46" s="427">
        <v>0</v>
      </c>
      <c r="AM46" s="184">
        <v>0</v>
      </c>
      <c r="AN46" s="184">
        <v>0</v>
      </c>
      <c r="AO46" s="184">
        <v>0</v>
      </c>
      <c r="AP46" s="184">
        <v>0</v>
      </c>
      <c r="AQ46" s="184">
        <v>0</v>
      </c>
      <c r="AR46" s="184">
        <v>0</v>
      </c>
      <c r="AS46" s="184">
        <v>0</v>
      </c>
      <c r="AT46" s="184">
        <v>0</v>
      </c>
      <c r="AU46" s="184">
        <v>0</v>
      </c>
      <c r="AV46" s="184">
        <v>0</v>
      </c>
      <c r="AW46" s="428">
        <v>0</v>
      </c>
      <c r="AX46" s="427">
        <v>0</v>
      </c>
      <c r="AY46" s="184">
        <v>0</v>
      </c>
      <c r="AZ46" s="184">
        <v>0</v>
      </c>
      <c r="BA46" s="184">
        <v>0</v>
      </c>
      <c r="BB46" s="184">
        <v>0</v>
      </c>
      <c r="BC46" s="184">
        <v>0</v>
      </c>
      <c r="BD46" s="184">
        <v>0</v>
      </c>
      <c r="BE46" s="184">
        <v>0</v>
      </c>
      <c r="BF46" s="184">
        <v>0</v>
      </c>
      <c r="BG46" s="184">
        <v>0</v>
      </c>
      <c r="BH46" s="184">
        <v>0</v>
      </c>
      <c r="BI46" s="432">
        <v>1663</v>
      </c>
      <c r="BJ46" s="434">
        <v>1696</v>
      </c>
      <c r="BK46" s="431">
        <v>1705</v>
      </c>
      <c r="BL46" s="431">
        <v>1720</v>
      </c>
      <c r="BM46" s="431">
        <v>1748</v>
      </c>
      <c r="BN46" s="431">
        <v>1765</v>
      </c>
      <c r="BO46" s="431">
        <v>1798</v>
      </c>
      <c r="BP46" s="431">
        <v>1827</v>
      </c>
      <c r="BQ46" s="431">
        <v>1866</v>
      </c>
      <c r="BR46" s="431">
        <v>1908</v>
      </c>
      <c r="BS46" s="431">
        <v>1947</v>
      </c>
      <c r="BT46" s="431">
        <v>1979</v>
      </c>
      <c r="BU46" s="432">
        <v>1985</v>
      </c>
      <c r="BV46" s="431">
        <v>2024</v>
      </c>
      <c r="BW46" s="431">
        <v>2047</v>
      </c>
      <c r="BX46" s="431">
        <v>2073</v>
      </c>
      <c r="BY46" s="431">
        <v>2073</v>
      </c>
      <c r="BZ46" s="431">
        <v>2063</v>
      </c>
      <c r="CA46" s="431">
        <v>2041</v>
      </c>
    </row>
    <row r="47" spans="1:79" s="184" customFormat="1">
      <c r="A47" s="429" t="s">
        <v>376</v>
      </c>
      <c r="B47" s="430"/>
      <c r="C47" s="430"/>
      <c r="D47" s="430"/>
      <c r="E47" s="430"/>
      <c r="F47" s="430"/>
      <c r="G47" s="430"/>
      <c r="M47" s="428"/>
      <c r="N47" s="427"/>
      <c r="Y47" s="428"/>
      <c r="Z47" s="427"/>
      <c r="AK47" s="428"/>
      <c r="AL47" s="427">
        <v>0</v>
      </c>
      <c r="AM47" s="184">
        <v>0</v>
      </c>
      <c r="AN47" s="184">
        <v>0</v>
      </c>
      <c r="AO47" s="184">
        <v>0</v>
      </c>
      <c r="AP47" s="184">
        <v>0</v>
      </c>
      <c r="AQ47" s="184">
        <v>0</v>
      </c>
      <c r="AR47" s="184">
        <v>0</v>
      </c>
      <c r="AS47" s="184">
        <v>0</v>
      </c>
      <c r="AT47" s="184">
        <v>0</v>
      </c>
      <c r="AU47" s="184">
        <v>0</v>
      </c>
      <c r="AV47" s="184">
        <v>0</v>
      </c>
      <c r="AW47" s="428">
        <v>0</v>
      </c>
      <c r="AX47" s="427">
        <v>0</v>
      </c>
      <c r="AY47" s="184">
        <v>0</v>
      </c>
      <c r="AZ47" s="184">
        <v>0</v>
      </c>
      <c r="BA47" s="184">
        <v>0</v>
      </c>
      <c r="BB47" s="184">
        <v>0</v>
      </c>
      <c r="BC47" s="184">
        <v>0</v>
      </c>
      <c r="BD47" s="184">
        <v>0</v>
      </c>
      <c r="BE47" s="184">
        <v>0</v>
      </c>
      <c r="BF47" s="184">
        <v>0</v>
      </c>
      <c r="BG47" s="184">
        <v>0</v>
      </c>
      <c r="BH47" s="184">
        <v>0</v>
      </c>
      <c r="BI47" s="432">
        <v>0</v>
      </c>
      <c r="BJ47" s="434">
        <v>0</v>
      </c>
      <c r="BK47" s="431">
        <v>0</v>
      </c>
      <c r="BL47" s="431">
        <v>0</v>
      </c>
      <c r="BM47" s="431">
        <v>0</v>
      </c>
      <c r="BN47" s="431">
        <v>0</v>
      </c>
      <c r="BO47" s="431">
        <v>0</v>
      </c>
      <c r="BP47" s="431">
        <v>0</v>
      </c>
      <c r="BQ47" s="431">
        <v>0</v>
      </c>
      <c r="BR47" s="431">
        <v>0</v>
      </c>
      <c r="BS47" s="431">
        <v>0</v>
      </c>
      <c r="BT47" s="431">
        <v>0</v>
      </c>
      <c r="BU47" s="432">
        <v>118</v>
      </c>
      <c r="BV47" s="431">
        <v>118</v>
      </c>
      <c r="BW47" s="431">
        <v>118</v>
      </c>
      <c r="BX47" s="431">
        <v>118</v>
      </c>
      <c r="BY47" s="431">
        <v>118</v>
      </c>
      <c r="BZ47" s="431">
        <v>118</v>
      </c>
      <c r="CA47" s="431">
        <v>118</v>
      </c>
    </row>
    <row r="48" spans="1:79" s="184" customFormat="1">
      <c r="A48" s="429" t="s">
        <v>384</v>
      </c>
      <c r="B48" s="430"/>
      <c r="C48" s="430"/>
      <c r="D48" s="430"/>
      <c r="E48" s="430"/>
      <c r="F48" s="430"/>
      <c r="G48" s="430"/>
      <c r="M48" s="428"/>
      <c r="N48" s="427"/>
      <c r="Y48" s="428"/>
      <c r="Z48" s="427"/>
      <c r="AK48" s="428"/>
      <c r="AL48" s="427">
        <v>0</v>
      </c>
      <c r="AM48" s="184">
        <v>0</v>
      </c>
      <c r="AN48" s="184">
        <v>0</v>
      </c>
      <c r="AO48" s="184">
        <v>0</v>
      </c>
      <c r="AP48" s="184">
        <v>0</v>
      </c>
      <c r="AQ48" s="184">
        <v>0</v>
      </c>
      <c r="AR48" s="184">
        <v>0</v>
      </c>
      <c r="AS48" s="184">
        <v>0</v>
      </c>
      <c r="AT48" s="184">
        <v>0</v>
      </c>
      <c r="AU48" s="184">
        <v>0</v>
      </c>
      <c r="AV48" s="184">
        <v>0</v>
      </c>
      <c r="AW48" s="428">
        <v>0</v>
      </c>
      <c r="AX48" s="427">
        <v>0</v>
      </c>
      <c r="AY48" s="184">
        <v>0</v>
      </c>
      <c r="AZ48" s="184">
        <v>0</v>
      </c>
      <c r="BA48" s="184">
        <v>0</v>
      </c>
      <c r="BB48" s="184">
        <v>0</v>
      </c>
      <c r="BC48" s="184">
        <v>0</v>
      </c>
      <c r="BD48" s="184">
        <v>0</v>
      </c>
      <c r="BE48" s="184">
        <v>0</v>
      </c>
      <c r="BF48" s="184">
        <v>0</v>
      </c>
      <c r="BG48" s="184">
        <v>0</v>
      </c>
      <c r="BH48" s="184">
        <v>0</v>
      </c>
      <c r="BI48" s="432">
        <v>0</v>
      </c>
      <c r="BJ48" s="434">
        <v>0</v>
      </c>
      <c r="BK48" s="431">
        <v>0</v>
      </c>
      <c r="BL48" s="431">
        <v>0</v>
      </c>
      <c r="BM48" s="431">
        <v>0</v>
      </c>
      <c r="BN48" s="431">
        <v>0</v>
      </c>
      <c r="BO48" s="431">
        <v>0</v>
      </c>
      <c r="BP48" s="431">
        <v>0</v>
      </c>
      <c r="BQ48" s="431">
        <v>0</v>
      </c>
      <c r="BR48" s="431">
        <v>0</v>
      </c>
      <c r="BS48" s="431">
        <v>0</v>
      </c>
      <c r="BT48" s="431">
        <v>0</v>
      </c>
      <c r="BU48" s="432">
        <v>0</v>
      </c>
      <c r="BV48" s="431">
        <v>5</v>
      </c>
      <c r="BW48" s="431">
        <v>21</v>
      </c>
      <c r="BX48" s="431">
        <v>25</v>
      </c>
      <c r="BY48" s="431">
        <v>26</v>
      </c>
      <c r="BZ48" s="431">
        <v>26</v>
      </c>
      <c r="CA48" s="431">
        <v>26</v>
      </c>
    </row>
    <row r="49" spans="1:79" s="184" customFormat="1">
      <c r="A49" s="513" t="s">
        <v>348</v>
      </c>
      <c r="B49" s="677"/>
      <c r="C49" s="677"/>
      <c r="D49" s="677"/>
      <c r="E49" s="677"/>
      <c r="F49" s="677"/>
      <c r="G49" s="677"/>
      <c r="H49" s="383"/>
      <c r="I49" s="383"/>
      <c r="J49" s="383"/>
      <c r="K49" s="383"/>
      <c r="L49" s="383"/>
      <c r="M49" s="683"/>
      <c r="N49" s="678"/>
      <c r="O49" s="679"/>
      <c r="P49" s="679"/>
      <c r="Q49" s="679"/>
      <c r="R49" s="679"/>
      <c r="S49" s="679"/>
      <c r="T49" s="679"/>
      <c r="U49" s="679"/>
      <c r="V49" s="679"/>
      <c r="W49" s="679"/>
      <c r="X49" s="679"/>
      <c r="Y49" s="680"/>
      <c r="Z49" s="678"/>
      <c r="AA49" s="679"/>
      <c r="AB49" s="679"/>
      <c r="AC49" s="679"/>
      <c r="AD49" s="679"/>
      <c r="AE49" s="679"/>
      <c r="AF49" s="679"/>
      <c r="AG49" s="679"/>
      <c r="AH49" s="679"/>
      <c r="AI49" s="679"/>
      <c r="AJ49" s="679"/>
      <c r="AK49" s="680"/>
      <c r="AL49" s="678">
        <v>0</v>
      </c>
      <c r="AM49" s="679">
        <v>0</v>
      </c>
      <c r="AN49" s="679">
        <v>0</v>
      </c>
      <c r="AO49" s="679">
        <v>0</v>
      </c>
      <c r="AP49" s="679">
        <v>0</v>
      </c>
      <c r="AQ49" s="679">
        <v>0</v>
      </c>
      <c r="AR49" s="679">
        <v>0</v>
      </c>
      <c r="AS49" s="679">
        <v>0</v>
      </c>
      <c r="AT49" s="679">
        <v>0</v>
      </c>
      <c r="AU49" s="679">
        <v>0</v>
      </c>
      <c r="AV49" s="679">
        <v>0</v>
      </c>
      <c r="AW49" s="680">
        <v>0</v>
      </c>
      <c r="AX49" s="678">
        <v>0</v>
      </c>
      <c r="AY49" s="679">
        <v>0</v>
      </c>
      <c r="AZ49" s="679">
        <v>0</v>
      </c>
      <c r="BA49" s="679">
        <v>0</v>
      </c>
      <c r="BB49" s="679">
        <v>0</v>
      </c>
      <c r="BC49" s="679">
        <v>0</v>
      </c>
      <c r="BD49" s="679">
        <v>0</v>
      </c>
      <c r="BE49" s="679">
        <v>0</v>
      </c>
      <c r="BF49" s="679">
        <v>8</v>
      </c>
      <c r="BG49" s="679">
        <v>8</v>
      </c>
      <c r="BH49" s="463">
        <v>8</v>
      </c>
      <c r="BI49" s="464">
        <v>8</v>
      </c>
      <c r="BJ49" s="465">
        <v>7</v>
      </c>
      <c r="BK49" s="463">
        <v>9</v>
      </c>
      <c r="BL49" s="463">
        <v>12</v>
      </c>
      <c r="BM49" s="463">
        <v>18</v>
      </c>
      <c r="BN49" s="463">
        <v>21</v>
      </c>
      <c r="BO49" s="463">
        <v>28</v>
      </c>
      <c r="BP49" s="463">
        <v>34</v>
      </c>
      <c r="BQ49" s="463">
        <v>45</v>
      </c>
      <c r="BR49" s="463">
        <v>52</v>
      </c>
      <c r="BS49" s="463">
        <v>63</v>
      </c>
      <c r="BT49" s="463">
        <v>68</v>
      </c>
      <c r="BU49" s="464">
        <v>86</v>
      </c>
      <c r="BV49" s="463">
        <v>90</v>
      </c>
      <c r="BW49" s="463">
        <v>97</v>
      </c>
      <c r="BX49" s="463">
        <v>105</v>
      </c>
      <c r="BY49" s="463">
        <v>109</v>
      </c>
      <c r="BZ49" s="463">
        <v>116</v>
      </c>
      <c r="CA49" s="463">
        <v>134</v>
      </c>
    </row>
    <row r="50" spans="1:79">
      <c r="A50" s="308"/>
      <c r="B50" s="325"/>
      <c r="C50" s="325"/>
      <c r="D50" s="325"/>
      <c r="E50" s="325"/>
      <c r="F50" s="325"/>
      <c r="G50" s="325"/>
      <c r="H50" s="218"/>
      <c r="I50" s="218"/>
      <c r="J50" s="218"/>
      <c r="K50" s="218"/>
      <c r="L50" s="218"/>
      <c r="M50" s="331"/>
      <c r="N50" s="346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331"/>
      <c r="Z50" s="346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331"/>
      <c r="AL50" s="346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331"/>
      <c r="AX50" s="346"/>
      <c r="AY50" s="218"/>
      <c r="AZ50" s="218"/>
      <c r="BA50" s="218"/>
      <c r="BB50" s="218"/>
      <c r="BC50" s="218"/>
      <c r="BD50" s="218"/>
      <c r="BE50" s="218"/>
      <c r="BF50" s="218"/>
      <c r="BG50" s="218"/>
      <c r="BH50" s="452"/>
      <c r="BI50" s="453"/>
      <c r="BJ50" s="454"/>
      <c r="BK50" s="452"/>
      <c r="BL50" s="452"/>
      <c r="BM50" s="452"/>
      <c r="BN50" s="452"/>
      <c r="BO50" s="452"/>
      <c r="BP50" s="452"/>
      <c r="BQ50" s="452"/>
      <c r="BR50" s="452"/>
      <c r="BS50" s="452"/>
      <c r="BT50" s="452"/>
      <c r="BU50" s="453"/>
      <c r="BV50" s="456"/>
      <c r="BW50" s="456"/>
      <c r="BX50" s="456"/>
      <c r="BY50" s="456"/>
      <c r="BZ50" s="456"/>
      <c r="CA50" s="456"/>
    </row>
    <row r="51" spans="1:79" s="516" customFormat="1" ht="15.65" customHeight="1">
      <c r="A51" s="460" t="s">
        <v>290</v>
      </c>
      <c r="B51" s="685">
        <v>0</v>
      </c>
      <c r="C51" s="685">
        <v>0</v>
      </c>
      <c r="D51" s="685">
        <v>0</v>
      </c>
      <c r="E51" s="685">
        <v>-1</v>
      </c>
      <c r="F51" s="685">
        <v>-1</v>
      </c>
      <c r="G51" s="685">
        <v>1</v>
      </c>
      <c r="H51" s="516">
        <v>1</v>
      </c>
      <c r="I51" s="516">
        <v>3</v>
      </c>
      <c r="J51" s="516">
        <v>2</v>
      </c>
      <c r="K51" s="516">
        <v>0</v>
      </c>
      <c r="L51" s="516">
        <v>4</v>
      </c>
      <c r="M51" s="682">
        <v>4</v>
      </c>
      <c r="N51" s="681">
        <v>-1</v>
      </c>
      <c r="O51" s="516">
        <v>1</v>
      </c>
      <c r="P51" s="516">
        <v>1</v>
      </c>
      <c r="Q51" s="516">
        <v>3</v>
      </c>
      <c r="R51" s="516">
        <v>3</v>
      </c>
      <c r="S51" s="516">
        <v>6</v>
      </c>
      <c r="T51" s="516">
        <v>7</v>
      </c>
      <c r="U51" s="516">
        <v>168</v>
      </c>
      <c r="V51" s="516">
        <v>93</v>
      </c>
      <c r="W51" s="516">
        <v>16</v>
      </c>
      <c r="X51" s="516">
        <v>13</v>
      </c>
      <c r="Y51" s="682">
        <v>54</v>
      </c>
      <c r="Z51" s="681">
        <v>8</v>
      </c>
      <c r="AA51" s="516">
        <v>6</v>
      </c>
      <c r="AB51" s="516">
        <v>24</v>
      </c>
      <c r="AC51" s="516">
        <v>5</v>
      </c>
      <c r="AD51" s="516">
        <v>3</v>
      </c>
      <c r="AE51" s="516">
        <v>6</v>
      </c>
      <c r="AF51" s="516">
        <v>8</v>
      </c>
      <c r="AG51" s="516">
        <v>0</v>
      </c>
      <c r="AH51" s="516">
        <v>-6</v>
      </c>
      <c r="AI51" s="516">
        <v>-10</v>
      </c>
      <c r="AJ51" s="516">
        <v>11</v>
      </c>
      <c r="AK51" s="682">
        <v>8</v>
      </c>
      <c r="AL51" s="681">
        <v>-4</v>
      </c>
      <c r="AM51" s="516">
        <v>-2</v>
      </c>
      <c r="AN51" s="516">
        <v>13</v>
      </c>
      <c r="AO51" s="516">
        <v>-9</v>
      </c>
      <c r="AP51" s="516">
        <v>-8</v>
      </c>
      <c r="AQ51" s="516">
        <v>-37</v>
      </c>
      <c r="AR51" s="516">
        <v>-36</v>
      </c>
      <c r="AS51" s="516">
        <v>-45</v>
      </c>
      <c r="AT51" s="516">
        <v>-16</v>
      </c>
      <c r="AU51" s="516">
        <v>2124</v>
      </c>
      <c r="AV51" s="516">
        <v>6</v>
      </c>
      <c r="AW51" s="682">
        <v>13</v>
      </c>
      <c r="AX51" s="681">
        <v>27</v>
      </c>
      <c r="AY51" s="516">
        <v>46</v>
      </c>
      <c r="AZ51" s="516">
        <v>65</v>
      </c>
      <c r="BA51" s="516">
        <v>54</v>
      </c>
      <c r="BB51" s="516">
        <v>65</v>
      </c>
      <c r="BC51" s="516">
        <v>79</v>
      </c>
      <c r="BD51" s="516">
        <v>34</v>
      </c>
      <c r="BE51" s="516">
        <v>60</v>
      </c>
      <c r="BF51" s="516">
        <v>46</v>
      </c>
      <c r="BG51" s="516">
        <v>53</v>
      </c>
      <c r="BH51" s="460">
        <v>69</v>
      </c>
      <c r="BI51" s="461">
        <v>1732</v>
      </c>
      <c r="BJ51" s="462">
        <v>93</v>
      </c>
      <c r="BK51" s="460">
        <v>79</v>
      </c>
      <c r="BL51" s="460">
        <v>99</v>
      </c>
      <c r="BM51" s="460">
        <v>126</v>
      </c>
      <c r="BN51" s="460">
        <v>105</v>
      </c>
      <c r="BO51" s="460">
        <v>196</v>
      </c>
      <c r="BP51" s="460">
        <v>128</v>
      </c>
      <c r="BQ51" s="460">
        <v>134</v>
      </c>
      <c r="BR51" s="460">
        <v>183</v>
      </c>
      <c r="BS51" s="460">
        <v>130</v>
      </c>
      <c r="BT51" s="460">
        <v>122</v>
      </c>
      <c r="BU51" s="461">
        <v>100</v>
      </c>
      <c r="BV51" s="460">
        <v>127</v>
      </c>
      <c r="BW51" s="460">
        <v>119</v>
      </c>
      <c r="BX51" s="460">
        <v>141</v>
      </c>
      <c r="BY51" s="460">
        <v>85</v>
      </c>
      <c r="BZ51" s="460">
        <v>56</v>
      </c>
      <c r="CA51" s="460">
        <v>94</v>
      </c>
    </row>
    <row r="52" spans="1:79" s="184" customFormat="1">
      <c r="A52" s="429" t="s">
        <v>119</v>
      </c>
      <c r="B52" s="430">
        <v>0</v>
      </c>
      <c r="C52" s="430">
        <v>0</v>
      </c>
      <c r="D52" s="430">
        <v>0</v>
      </c>
      <c r="E52" s="430">
        <v>-1</v>
      </c>
      <c r="F52" s="430">
        <v>0</v>
      </c>
      <c r="G52" s="430">
        <v>0</v>
      </c>
      <c r="H52" s="184">
        <v>0</v>
      </c>
      <c r="I52" s="184">
        <v>0</v>
      </c>
      <c r="J52" s="184">
        <v>2</v>
      </c>
      <c r="K52" s="184">
        <v>0</v>
      </c>
      <c r="L52" s="184">
        <v>3</v>
      </c>
      <c r="M52" s="428">
        <v>1</v>
      </c>
      <c r="N52" s="427">
        <v>-1</v>
      </c>
      <c r="O52" s="184">
        <v>1</v>
      </c>
      <c r="P52" s="184">
        <v>0</v>
      </c>
      <c r="Q52" s="184">
        <v>1</v>
      </c>
      <c r="R52" s="184">
        <v>-1</v>
      </c>
      <c r="S52" s="184">
        <v>1</v>
      </c>
      <c r="T52" s="184">
        <v>0</v>
      </c>
      <c r="U52" s="184">
        <v>0</v>
      </c>
      <c r="V52" s="184">
        <v>4</v>
      </c>
      <c r="W52" s="184">
        <v>0</v>
      </c>
      <c r="X52" s="184">
        <v>0</v>
      </c>
      <c r="Y52" s="428">
        <v>-1</v>
      </c>
      <c r="Z52" s="427">
        <v>0</v>
      </c>
      <c r="AA52" s="184">
        <v>0</v>
      </c>
      <c r="AB52" s="184">
        <v>0</v>
      </c>
      <c r="AC52" s="184">
        <v>0</v>
      </c>
      <c r="AD52" s="184">
        <v>0</v>
      </c>
      <c r="AE52" s="184">
        <v>0</v>
      </c>
      <c r="AF52" s="184">
        <v>0</v>
      </c>
      <c r="AG52" s="184">
        <v>0</v>
      </c>
      <c r="AH52" s="184">
        <v>0</v>
      </c>
      <c r="AI52" s="184">
        <v>0</v>
      </c>
      <c r="AJ52" s="184">
        <v>1</v>
      </c>
      <c r="AK52" s="428">
        <v>0</v>
      </c>
      <c r="AL52" s="427">
        <v>0</v>
      </c>
      <c r="AM52" s="184">
        <v>0</v>
      </c>
      <c r="AN52" s="184">
        <v>0</v>
      </c>
      <c r="AO52" s="184">
        <v>0</v>
      </c>
      <c r="AP52" s="184">
        <v>0</v>
      </c>
      <c r="AQ52" s="184">
        <v>1</v>
      </c>
      <c r="AR52" s="184">
        <v>1</v>
      </c>
      <c r="AS52" s="184">
        <v>0</v>
      </c>
      <c r="AT52" s="184">
        <v>0</v>
      </c>
      <c r="AU52" s="184">
        <v>0</v>
      </c>
      <c r="AV52" s="184">
        <v>0</v>
      </c>
      <c r="AW52" s="428">
        <v>0</v>
      </c>
      <c r="AX52" s="427">
        <v>0</v>
      </c>
      <c r="AY52" s="184">
        <v>0</v>
      </c>
      <c r="AZ52" s="184">
        <v>0</v>
      </c>
      <c r="BA52" s="184">
        <v>0</v>
      </c>
      <c r="BB52" s="184">
        <v>1</v>
      </c>
      <c r="BC52" s="184">
        <v>0</v>
      </c>
      <c r="BD52" s="184">
        <v>0</v>
      </c>
      <c r="BE52" s="184">
        <v>1</v>
      </c>
      <c r="BF52" s="184">
        <v>0</v>
      </c>
      <c r="BG52" s="184">
        <v>0</v>
      </c>
      <c r="BH52" s="431">
        <v>0</v>
      </c>
      <c r="BI52" s="432">
        <v>1</v>
      </c>
      <c r="BJ52" s="434">
        <v>-1</v>
      </c>
      <c r="BK52" s="431">
        <v>0</v>
      </c>
      <c r="BL52" s="431">
        <v>0</v>
      </c>
      <c r="BM52" s="431">
        <v>0</v>
      </c>
      <c r="BN52" s="431">
        <v>0</v>
      </c>
      <c r="BO52" s="431">
        <v>5</v>
      </c>
      <c r="BP52" s="431">
        <v>0</v>
      </c>
      <c r="BQ52" s="431">
        <v>0</v>
      </c>
      <c r="BR52" s="431">
        <v>1</v>
      </c>
      <c r="BS52" s="431">
        <v>-1</v>
      </c>
      <c r="BT52" s="431">
        <v>0</v>
      </c>
      <c r="BU52" s="432">
        <v>2</v>
      </c>
      <c r="BV52" s="431">
        <v>0</v>
      </c>
      <c r="BW52" s="431">
        <v>0</v>
      </c>
      <c r="BX52" s="431">
        <v>0</v>
      </c>
      <c r="BY52" s="431">
        <v>1</v>
      </c>
      <c r="BZ52" s="431">
        <v>0</v>
      </c>
      <c r="CA52" s="431">
        <v>1</v>
      </c>
    </row>
    <row r="53" spans="1:79" s="184" customFormat="1">
      <c r="A53" s="429" t="s">
        <v>120</v>
      </c>
      <c r="B53" s="430">
        <v>0</v>
      </c>
      <c r="C53" s="430">
        <v>0</v>
      </c>
      <c r="D53" s="430">
        <v>0</v>
      </c>
      <c r="E53" s="430">
        <v>0</v>
      </c>
      <c r="F53" s="430">
        <v>-1</v>
      </c>
      <c r="G53" s="430">
        <v>1</v>
      </c>
      <c r="H53" s="184">
        <v>1</v>
      </c>
      <c r="I53" s="184">
        <v>3</v>
      </c>
      <c r="J53" s="184">
        <v>0</v>
      </c>
      <c r="K53" s="184">
        <v>0</v>
      </c>
      <c r="L53" s="184">
        <v>1</v>
      </c>
      <c r="M53" s="428">
        <v>3</v>
      </c>
      <c r="N53" s="427">
        <v>0</v>
      </c>
      <c r="O53" s="184">
        <v>0</v>
      </c>
      <c r="P53" s="184">
        <v>1</v>
      </c>
      <c r="Q53" s="184">
        <v>2</v>
      </c>
      <c r="R53" s="184">
        <v>4</v>
      </c>
      <c r="S53" s="184">
        <v>5</v>
      </c>
      <c r="T53" s="184">
        <v>7</v>
      </c>
      <c r="U53" s="184">
        <v>168</v>
      </c>
      <c r="V53" s="184">
        <v>89</v>
      </c>
      <c r="W53" s="184">
        <v>16</v>
      </c>
      <c r="X53" s="184">
        <v>13</v>
      </c>
      <c r="Y53" s="428">
        <v>55</v>
      </c>
      <c r="Z53" s="427">
        <v>8</v>
      </c>
      <c r="AA53" s="184">
        <v>6</v>
      </c>
      <c r="AB53" s="184">
        <v>24</v>
      </c>
      <c r="AC53" s="184">
        <v>5</v>
      </c>
      <c r="AD53" s="184">
        <v>3</v>
      </c>
      <c r="AE53" s="184">
        <v>6</v>
      </c>
      <c r="AF53" s="184">
        <v>8</v>
      </c>
      <c r="AG53" s="184">
        <v>0</v>
      </c>
      <c r="AH53" s="184">
        <v>-6</v>
      </c>
      <c r="AI53" s="184">
        <v>-10</v>
      </c>
      <c r="AJ53" s="184">
        <v>10</v>
      </c>
      <c r="AK53" s="428">
        <v>8</v>
      </c>
      <c r="AL53" s="427">
        <v>-4</v>
      </c>
      <c r="AM53" s="184">
        <v>-2</v>
      </c>
      <c r="AN53" s="184">
        <v>13</v>
      </c>
      <c r="AO53" s="184">
        <v>-9</v>
      </c>
      <c r="AP53" s="184">
        <v>-8</v>
      </c>
      <c r="AQ53" s="184">
        <v>-38</v>
      </c>
      <c r="AR53" s="184">
        <v>-37</v>
      </c>
      <c r="AS53" s="184">
        <v>-45</v>
      </c>
      <c r="AT53" s="184">
        <v>-16</v>
      </c>
      <c r="AU53" s="184">
        <v>-4</v>
      </c>
      <c r="AV53" s="184">
        <v>-2</v>
      </c>
      <c r="AW53" s="428">
        <v>-2</v>
      </c>
      <c r="AX53" s="427">
        <v>-5</v>
      </c>
      <c r="AY53" s="184">
        <v>1</v>
      </c>
      <c r="AZ53" s="184">
        <v>1</v>
      </c>
      <c r="BA53" s="184">
        <v>2</v>
      </c>
      <c r="BB53" s="184">
        <v>-1</v>
      </c>
      <c r="BC53" s="184">
        <v>2</v>
      </c>
      <c r="BD53" s="184">
        <v>-2</v>
      </c>
      <c r="BE53" s="184">
        <v>5</v>
      </c>
      <c r="BF53" s="184">
        <v>1</v>
      </c>
      <c r="BG53" s="184">
        <v>-6</v>
      </c>
      <c r="BH53" s="431">
        <v>0</v>
      </c>
      <c r="BI53" s="432">
        <v>3</v>
      </c>
      <c r="BJ53" s="434">
        <v>-1</v>
      </c>
      <c r="BK53" s="431">
        <v>-2</v>
      </c>
      <c r="BL53" s="431">
        <v>2</v>
      </c>
      <c r="BM53" s="431">
        <v>0</v>
      </c>
      <c r="BN53" s="431">
        <v>5</v>
      </c>
      <c r="BO53" s="431">
        <v>29</v>
      </c>
      <c r="BP53" s="431">
        <v>4</v>
      </c>
      <c r="BQ53" s="431">
        <v>2</v>
      </c>
      <c r="BR53" s="431">
        <v>3</v>
      </c>
      <c r="BS53" s="431">
        <v>2</v>
      </c>
      <c r="BT53" s="431">
        <v>0</v>
      </c>
      <c r="BU53" s="432">
        <v>9</v>
      </c>
      <c r="BV53" s="431">
        <v>4</v>
      </c>
      <c r="BW53" s="431">
        <v>2</v>
      </c>
      <c r="BX53" s="431">
        <v>4</v>
      </c>
      <c r="BY53" s="431">
        <v>3</v>
      </c>
      <c r="BZ53" s="431">
        <v>4</v>
      </c>
      <c r="CA53" s="431">
        <v>5</v>
      </c>
    </row>
    <row r="54" spans="1:79" s="184" customFormat="1">
      <c r="A54" s="429" t="s">
        <v>326</v>
      </c>
      <c r="B54" s="430"/>
      <c r="C54" s="430"/>
      <c r="D54" s="430"/>
      <c r="E54" s="430"/>
      <c r="F54" s="430"/>
      <c r="G54" s="430"/>
      <c r="M54" s="428"/>
      <c r="N54" s="427"/>
      <c r="Y54" s="428"/>
      <c r="Z54" s="427"/>
      <c r="AK54" s="428"/>
      <c r="AL54" s="427">
        <v>0</v>
      </c>
      <c r="AM54" s="184">
        <v>0</v>
      </c>
      <c r="AN54" s="184">
        <v>0</v>
      </c>
      <c r="AO54" s="184">
        <v>0</v>
      </c>
      <c r="AP54" s="184">
        <v>0</v>
      </c>
      <c r="AQ54" s="184">
        <v>0</v>
      </c>
      <c r="AR54" s="184">
        <v>0</v>
      </c>
      <c r="AS54" s="184">
        <v>0</v>
      </c>
      <c r="AT54" s="184">
        <v>0</v>
      </c>
      <c r="AU54" s="184">
        <v>2128</v>
      </c>
      <c r="AV54" s="184">
        <v>8</v>
      </c>
      <c r="AW54" s="428">
        <v>15</v>
      </c>
      <c r="AX54" s="427">
        <v>32</v>
      </c>
      <c r="AY54" s="184">
        <v>45</v>
      </c>
      <c r="AZ54" s="184">
        <v>64</v>
      </c>
      <c r="BA54" s="184">
        <v>52</v>
      </c>
      <c r="BB54" s="184">
        <v>65</v>
      </c>
      <c r="BC54" s="184">
        <v>77</v>
      </c>
      <c r="BD54" s="184">
        <v>36</v>
      </c>
      <c r="BE54" s="184">
        <v>54</v>
      </c>
      <c r="BF54" s="184">
        <v>45</v>
      </c>
      <c r="BG54" s="184">
        <v>59</v>
      </c>
      <c r="BH54" s="431">
        <v>69</v>
      </c>
      <c r="BI54" s="432">
        <v>65</v>
      </c>
      <c r="BJ54" s="434">
        <v>63</v>
      </c>
      <c r="BK54" s="431">
        <v>70</v>
      </c>
      <c r="BL54" s="431">
        <v>79</v>
      </c>
      <c r="BM54" s="431">
        <v>92</v>
      </c>
      <c r="BN54" s="431">
        <v>80</v>
      </c>
      <c r="BO54" s="431">
        <v>122</v>
      </c>
      <c r="BP54" s="431">
        <v>89</v>
      </c>
      <c r="BQ54" s="431">
        <v>82</v>
      </c>
      <c r="BR54" s="431">
        <v>130</v>
      </c>
      <c r="BS54" s="431">
        <v>79</v>
      </c>
      <c r="BT54" s="431">
        <v>85</v>
      </c>
      <c r="BU54" s="432">
        <v>63</v>
      </c>
      <c r="BV54" s="431">
        <v>75</v>
      </c>
      <c r="BW54" s="431">
        <v>71</v>
      </c>
      <c r="BX54" s="431">
        <v>99</v>
      </c>
      <c r="BY54" s="431">
        <v>76</v>
      </c>
      <c r="BZ54" s="431">
        <v>55</v>
      </c>
      <c r="CA54" s="431">
        <v>92</v>
      </c>
    </row>
    <row r="55" spans="1:79" s="184" customFormat="1">
      <c r="A55" s="429" t="s">
        <v>345</v>
      </c>
      <c r="B55" s="430"/>
      <c r="C55" s="430"/>
      <c r="D55" s="430"/>
      <c r="E55" s="430"/>
      <c r="F55" s="430"/>
      <c r="G55" s="430"/>
      <c r="M55" s="428"/>
      <c r="N55" s="427"/>
      <c r="Y55" s="428"/>
      <c r="Z55" s="427"/>
      <c r="AK55" s="428"/>
      <c r="AL55" s="427">
        <v>0</v>
      </c>
      <c r="AM55" s="184">
        <v>0</v>
      </c>
      <c r="AN55" s="184">
        <v>0</v>
      </c>
      <c r="AO55" s="184">
        <v>0</v>
      </c>
      <c r="AP55" s="184">
        <v>0</v>
      </c>
      <c r="AQ55" s="184">
        <v>0</v>
      </c>
      <c r="AR55" s="184">
        <v>0</v>
      </c>
      <c r="AS55" s="184">
        <v>0</v>
      </c>
      <c r="AT55" s="184">
        <v>0</v>
      </c>
      <c r="AU55" s="184">
        <v>0</v>
      </c>
      <c r="AV55" s="184">
        <v>0</v>
      </c>
      <c r="AW55" s="428">
        <v>0</v>
      </c>
      <c r="AX55" s="427">
        <v>0</v>
      </c>
      <c r="AY55" s="184">
        <v>0</v>
      </c>
      <c r="AZ55" s="184">
        <v>0</v>
      </c>
      <c r="BA55" s="184">
        <v>0</v>
      </c>
      <c r="BB55" s="184">
        <v>0</v>
      </c>
      <c r="BC55" s="184">
        <v>0</v>
      </c>
      <c r="BD55" s="184">
        <v>0</v>
      </c>
      <c r="BE55" s="184">
        <v>0</v>
      </c>
      <c r="BF55" s="184">
        <v>0</v>
      </c>
      <c r="BG55" s="184">
        <v>0</v>
      </c>
      <c r="BH55" s="184">
        <v>0</v>
      </c>
      <c r="BI55" s="432">
        <v>1663</v>
      </c>
      <c r="BJ55" s="434">
        <v>33</v>
      </c>
      <c r="BK55" s="431">
        <v>9</v>
      </c>
      <c r="BL55" s="431">
        <v>15</v>
      </c>
      <c r="BM55" s="431">
        <v>28</v>
      </c>
      <c r="BN55" s="431">
        <v>17</v>
      </c>
      <c r="BO55" s="431">
        <v>33</v>
      </c>
      <c r="BP55" s="431">
        <v>29</v>
      </c>
      <c r="BQ55" s="431">
        <v>39</v>
      </c>
      <c r="BR55" s="431">
        <v>42</v>
      </c>
      <c r="BS55" s="431">
        <v>39</v>
      </c>
      <c r="BT55" s="431">
        <v>32</v>
      </c>
      <c r="BU55" s="432">
        <v>6</v>
      </c>
      <c r="BV55" s="431">
        <v>39</v>
      </c>
      <c r="BW55" s="431">
        <v>23</v>
      </c>
      <c r="BX55" s="431">
        <v>26</v>
      </c>
      <c r="BY55" s="431">
        <v>0</v>
      </c>
      <c r="BZ55" s="431">
        <v>-10</v>
      </c>
      <c r="CA55" s="431">
        <v>-22</v>
      </c>
    </row>
    <row r="56" spans="1:79" s="431" customFormat="1">
      <c r="A56" s="429" t="s">
        <v>376</v>
      </c>
      <c r="B56" s="433"/>
      <c r="C56" s="433"/>
      <c r="D56" s="433"/>
      <c r="E56" s="433"/>
      <c r="F56" s="433"/>
      <c r="G56" s="433"/>
      <c r="M56" s="432"/>
      <c r="N56" s="434"/>
      <c r="Y56" s="432"/>
      <c r="Z56" s="434"/>
      <c r="AK56" s="432"/>
      <c r="AL56" s="427">
        <v>0</v>
      </c>
      <c r="AM56" s="184">
        <v>0</v>
      </c>
      <c r="AN56" s="184">
        <v>0</v>
      </c>
      <c r="AO56" s="184">
        <v>0</v>
      </c>
      <c r="AP56" s="184">
        <v>0</v>
      </c>
      <c r="AQ56" s="184">
        <v>0</v>
      </c>
      <c r="AR56" s="184">
        <v>0</v>
      </c>
      <c r="AS56" s="184">
        <v>0</v>
      </c>
      <c r="AT56" s="184">
        <v>0</v>
      </c>
      <c r="AU56" s="184">
        <v>0</v>
      </c>
      <c r="AV56" s="184">
        <v>0</v>
      </c>
      <c r="AW56" s="428">
        <v>0</v>
      </c>
      <c r="AX56" s="427">
        <v>0</v>
      </c>
      <c r="AY56" s="184">
        <v>0</v>
      </c>
      <c r="AZ56" s="184">
        <v>0</v>
      </c>
      <c r="BA56" s="184">
        <v>0</v>
      </c>
      <c r="BB56" s="184">
        <v>0</v>
      </c>
      <c r="BC56" s="184">
        <v>0</v>
      </c>
      <c r="BD56" s="184">
        <v>0</v>
      </c>
      <c r="BE56" s="184">
        <v>0</v>
      </c>
      <c r="BF56" s="184">
        <v>0</v>
      </c>
      <c r="BG56" s="184">
        <v>0</v>
      </c>
      <c r="BH56" s="184">
        <v>0</v>
      </c>
      <c r="BI56" s="432">
        <v>0</v>
      </c>
      <c r="BJ56" s="434">
        <v>0</v>
      </c>
      <c r="BK56" s="431">
        <v>0</v>
      </c>
      <c r="BL56" s="431">
        <v>0</v>
      </c>
      <c r="BM56" s="431">
        <v>0</v>
      </c>
      <c r="BN56" s="431">
        <v>0</v>
      </c>
      <c r="BO56" s="431">
        <v>0</v>
      </c>
      <c r="BP56" s="431">
        <v>0</v>
      </c>
      <c r="BQ56" s="431">
        <v>0</v>
      </c>
      <c r="BR56" s="431">
        <v>0</v>
      </c>
      <c r="BS56" s="431">
        <v>0</v>
      </c>
      <c r="BT56" s="431">
        <v>0</v>
      </c>
      <c r="BU56" s="432">
        <v>2</v>
      </c>
      <c r="BV56" s="431">
        <v>0</v>
      </c>
      <c r="BW56" s="431">
        <v>0</v>
      </c>
      <c r="BX56" s="431">
        <v>0</v>
      </c>
      <c r="BY56" s="431">
        <v>0</v>
      </c>
      <c r="BZ56" s="431">
        <v>0</v>
      </c>
      <c r="CA56" s="431">
        <v>0</v>
      </c>
    </row>
    <row r="57" spans="1:79" s="184" customFormat="1">
      <c r="A57" s="429" t="s">
        <v>384</v>
      </c>
      <c r="B57" s="430"/>
      <c r="C57" s="430"/>
      <c r="D57" s="430"/>
      <c r="E57" s="430"/>
      <c r="F57" s="430"/>
      <c r="G57" s="430"/>
      <c r="M57" s="428"/>
      <c r="N57" s="427"/>
      <c r="Y57" s="428"/>
      <c r="Z57" s="427"/>
      <c r="AK57" s="428"/>
      <c r="AL57" s="427">
        <v>0</v>
      </c>
      <c r="AM57" s="184">
        <v>0</v>
      </c>
      <c r="AN57" s="184">
        <v>0</v>
      </c>
      <c r="AO57" s="184">
        <v>0</v>
      </c>
      <c r="AP57" s="184">
        <v>0</v>
      </c>
      <c r="AQ57" s="184">
        <v>0</v>
      </c>
      <c r="AR57" s="184">
        <v>0</v>
      </c>
      <c r="AS57" s="184">
        <v>0</v>
      </c>
      <c r="AT57" s="184">
        <v>0</v>
      </c>
      <c r="AU57" s="184">
        <v>0</v>
      </c>
      <c r="AV57" s="184">
        <v>0</v>
      </c>
      <c r="AW57" s="428">
        <v>0</v>
      </c>
      <c r="AX57" s="427">
        <v>0</v>
      </c>
      <c r="AY57" s="184">
        <v>0</v>
      </c>
      <c r="AZ57" s="184">
        <v>0</v>
      </c>
      <c r="BA57" s="184">
        <v>0</v>
      </c>
      <c r="BB57" s="184">
        <v>0</v>
      </c>
      <c r="BC57" s="184">
        <v>0</v>
      </c>
      <c r="BD57" s="184">
        <v>0</v>
      </c>
      <c r="BE57" s="184">
        <v>0</v>
      </c>
      <c r="BF57" s="184">
        <v>0</v>
      </c>
      <c r="BG57" s="184">
        <v>0</v>
      </c>
      <c r="BH57" s="184">
        <v>0</v>
      </c>
      <c r="BI57" s="432">
        <v>0</v>
      </c>
      <c r="BJ57" s="434">
        <v>0</v>
      </c>
      <c r="BK57" s="431">
        <v>0</v>
      </c>
      <c r="BL57" s="431">
        <v>0</v>
      </c>
      <c r="BM57" s="431">
        <v>0</v>
      </c>
      <c r="BN57" s="431">
        <v>0</v>
      </c>
      <c r="BO57" s="431">
        <v>0</v>
      </c>
      <c r="BP57" s="431">
        <v>0</v>
      </c>
      <c r="BQ57" s="431">
        <v>0</v>
      </c>
      <c r="BR57" s="431">
        <v>0</v>
      </c>
      <c r="BS57" s="431">
        <v>0</v>
      </c>
      <c r="BT57" s="431">
        <v>0</v>
      </c>
      <c r="BU57" s="432">
        <v>0</v>
      </c>
      <c r="BV57" s="431">
        <v>5</v>
      </c>
      <c r="BW57" s="431">
        <v>16</v>
      </c>
      <c r="BX57" s="431">
        <v>4</v>
      </c>
      <c r="BY57" s="431">
        <v>1</v>
      </c>
      <c r="BZ57" s="431">
        <v>0</v>
      </c>
      <c r="CA57" s="431">
        <v>0</v>
      </c>
    </row>
    <row r="58" spans="1:79" s="184" customFormat="1">
      <c r="A58" s="513" t="s">
        <v>348</v>
      </c>
      <c r="B58" s="677"/>
      <c r="C58" s="677"/>
      <c r="D58" s="677"/>
      <c r="E58" s="677"/>
      <c r="F58" s="677"/>
      <c r="G58" s="677"/>
      <c r="H58" s="383"/>
      <c r="I58" s="383"/>
      <c r="J58" s="383"/>
      <c r="K58" s="383"/>
      <c r="L58" s="383"/>
      <c r="M58" s="683"/>
      <c r="N58" s="684"/>
      <c r="O58" s="383"/>
      <c r="P58" s="383"/>
      <c r="Q58" s="383"/>
      <c r="R58" s="383"/>
      <c r="S58" s="383"/>
      <c r="T58" s="383"/>
      <c r="U58" s="383"/>
      <c r="V58" s="383"/>
      <c r="W58" s="383"/>
      <c r="X58" s="383"/>
      <c r="Y58" s="683"/>
      <c r="Z58" s="684"/>
      <c r="AA58" s="383"/>
      <c r="AB58" s="383"/>
      <c r="AC58" s="383"/>
      <c r="AD58" s="383"/>
      <c r="AE58" s="383"/>
      <c r="AF58" s="383"/>
      <c r="AG58" s="383"/>
      <c r="AH58" s="383"/>
      <c r="AI58" s="383"/>
      <c r="AJ58" s="383"/>
      <c r="AK58" s="683"/>
      <c r="AL58" s="684">
        <v>0</v>
      </c>
      <c r="AM58" s="383">
        <v>0</v>
      </c>
      <c r="AN58" s="383">
        <v>0</v>
      </c>
      <c r="AO58" s="383">
        <v>0</v>
      </c>
      <c r="AP58" s="383">
        <v>0</v>
      </c>
      <c r="AQ58" s="383">
        <v>0</v>
      </c>
      <c r="AR58" s="383">
        <v>0</v>
      </c>
      <c r="AS58" s="383">
        <v>0</v>
      </c>
      <c r="AT58" s="383">
        <v>0</v>
      </c>
      <c r="AU58" s="383">
        <v>0</v>
      </c>
      <c r="AV58" s="383">
        <v>0</v>
      </c>
      <c r="AW58" s="680">
        <v>0</v>
      </c>
      <c r="AX58" s="678">
        <v>0</v>
      </c>
      <c r="AY58" s="679">
        <v>0</v>
      </c>
      <c r="AZ58" s="679">
        <v>0</v>
      </c>
      <c r="BA58" s="679">
        <v>0</v>
      </c>
      <c r="BB58" s="679">
        <v>0</v>
      </c>
      <c r="BC58" s="679">
        <v>0</v>
      </c>
      <c r="BD58" s="679">
        <v>0</v>
      </c>
      <c r="BE58" s="679">
        <v>0</v>
      </c>
      <c r="BF58" s="679">
        <v>0</v>
      </c>
      <c r="BG58" s="679">
        <v>0</v>
      </c>
      <c r="BH58" s="679">
        <v>0</v>
      </c>
      <c r="BI58" s="464">
        <v>0</v>
      </c>
      <c r="BJ58" s="465">
        <v>0</v>
      </c>
      <c r="BK58" s="463">
        <v>0</v>
      </c>
      <c r="BL58" s="463">
        <v>0</v>
      </c>
      <c r="BM58" s="463">
        <v>6</v>
      </c>
      <c r="BN58" s="463">
        <v>3</v>
      </c>
      <c r="BO58" s="463">
        <v>7</v>
      </c>
      <c r="BP58" s="463">
        <v>6</v>
      </c>
      <c r="BQ58" s="463">
        <v>11</v>
      </c>
      <c r="BR58" s="463">
        <v>7</v>
      </c>
      <c r="BS58" s="463">
        <v>11</v>
      </c>
      <c r="BT58" s="463">
        <v>5</v>
      </c>
      <c r="BU58" s="464">
        <v>18</v>
      </c>
      <c r="BV58" s="452">
        <v>4</v>
      </c>
      <c r="BW58" s="452">
        <v>7</v>
      </c>
      <c r="BX58" s="452">
        <v>8</v>
      </c>
      <c r="BY58" s="452">
        <v>4</v>
      </c>
      <c r="BZ58" s="452">
        <v>7</v>
      </c>
      <c r="CA58" s="452">
        <v>18</v>
      </c>
    </row>
    <row r="59" spans="1:79" s="129" customFormat="1">
      <c r="A59" s="300"/>
      <c r="B59" s="300"/>
      <c r="C59" s="300"/>
      <c r="D59" s="300"/>
      <c r="E59" s="300"/>
      <c r="F59" s="300"/>
      <c r="G59" s="300"/>
      <c r="H59" s="300"/>
      <c r="I59" s="300"/>
      <c r="J59" s="300"/>
      <c r="K59" s="300"/>
      <c r="L59" s="300"/>
      <c r="M59" s="335"/>
      <c r="N59" s="35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35"/>
      <c r="Z59" s="350"/>
      <c r="AA59" s="300"/>
      <c r="AB59" s="300"/>
      <c r="AC59" s="300"/>
      <c r="AD59" s="300"/>
      <c r="AE59" s="300"/>
      <c r="AF59" s="300"/>
      <c r="AG59" s="300"/>
      <c r="AH59" s="300"/>
      <c r="AI59" s="300"/>
      <c r="AJ59" s="300"/>
      <c r="AK59" s="335"/>
      <c r="AL59" s="350"/>
      <c r="AM59" s="300"/>
      <c r="AN59" s="300"/>
      <c r="AO59" s="300"/>
      <c r="AP59" s="300"/>
      <c r="AQ59" s="300"/>
      <c r="AR59" s="300"/>
      <c r="AS59" s="300"/>
      <c r="AT59" s="300"/>
      <c r="AU59" s="300"/>
      <c r="AV59" s="300"/>
      <c r="AW59" s="335"/>
      <c r="AX59" s="350"/>
      <c r="AY59" s="300"/>
      <c r="AZ59" s="300"/>
      <c r="BA59" s="300"/>
      <c r="BB59" s="300"/>
      <c r="BC59" s="300"/>
      <c r="BD59" s="300"/>
      <c r="BE59" s="300"/>
      <c r="BF59" s="300"/>
      <c r="BG59" s="300"/>
      <c r="BH59" s="466"/>
      <c r="BI59" s="467"/>
      <c r="BJ59" s="468"/>
      <c r="BK59" s="466"/>
      <c r="BL59" s="466"/>
      <c r="BM59" s="466"/>
      <c r="BN59" s="466"/>
      <c r="BO59" s="466"/>
      <c r="BP59" s="466"/>
      <c r="BQ59" s="466"/>
      <c r="BR59" s="466"/>
      <c r="BS59" s="466"/>
      <c r="BT59" s="466"/>
      <c r="BU59" s="467"/>
      <c r="BV59" s="466"/>
      <c r="BW59" s="466"/>
      <c r="BX59" s="466"/>
      <c r="BY59" s="466"/>
      <c r="BZ59" s="466"/>
      <c r="CA59" s="466"/>
    </row>
    <row r="60" spans="1:79" s="516" customFormat="1">
      <c r="A60" s="516" t="s">
        <v>291</v>
      </c>
      <c r="B60" s="634"/>
      <c r="C60" s="634"/>
      <c r="D60" s="634"/>
      <c r="E60" s="634"/>
      <c r="F60" s="634"/>
      <c r="G60" s="634"/>
      <c r="H60" s="516">
        <v>1483224</v>
      </c>
      <c r="I60" s="516">
        <v>1486027</v>
      </c>
      <c r="J60" s="516">
        <v>1494251</v>
      </c>
      <c r="K60" s="516">
        <v>1493101</v>
      </c>
      <c r="L60" s="516">
        <v>1510043</v>
      </c>
      <c r="M60" s="682">
        <v>1518598</v>
      </c>
      <c r="N60" s="671">
        <v>1515715</v>
      </c>
      <c r="O60" s="516">
        <v>1521497</v>
      </c>
      <c r="P60" s="516">
        <v>1522097</v>
      </c>
      <c r="Q60" s="516">
        <v>1528008</v>
      </c>
      <c r="R60" s="516">
        <v>1522925</v>
      </c>
      <c r="S60" s="516">
        <v>1529175</v>
      </c>
      <c r="T60" s="516">
        <v>1532055.01</v>
      </c>
      <c r="U60" s="516">
        <v>1670045.51</v>
      </c>
      <c r="V60" s="516">
        <v>1725816.51</v>
      </c>
      <c r="W60" s="516">
        <v>1732921.51</v>
      </c>
      <c r="X60" s="516">
        <v>1737452.51</v>
      </c>
      <c r="Y60" s="682">
        <v>1754983.51</v>
      </c>
      <c r="Z60" s="681">
        <v>1760372.21</v>
      </c>
      <c r="AA60" s="516">
        <v>1760769.21</v>
      </c>
      <c r="AB60" s="516">
        <v>1772416.21</v>
      </c>
      <c r="AC60" s="516">
        <v>1774421.21</v>
      </c>
      <c r="AD60" s="516">
        <v>1775270.21</v>
      </c>
      <c r="AE60" s="516">
        <v>1778702.21</v>
      </c>
      <c r="AF60" s="516">
        <v>1782759.21</v>
      </c>
      <c r="AG60" s="516">
        <v>1782898.21</v>
      </c>
      <c r="AH60" s="516">
        <v>1780320.4100000001</v>
      </c>
      <c r="AI60" s="516">
        <v>1775146.53</v>
      </c>
      <c r="AJ60" s="516">
        <v>1783857.35</v>
      </c>
      <c r="AK60" s="682">
        <v>1788216.12</v>
      </c>
      <c r="AL60" s="681">
        <v>1785784.12</v>
      </c>
      <c r="AM60" s="516">
        <v>1784413.29</v>
      </c>
      <c r="AN60" s="516">
        <v>1788891.41</v>
      </c>
      <c r="AO60" s="516">
        <v>1784621.51</v>
      </c>
      <c r="AP60" s="516">
        <v>1779669.9100000001</v>
      </c>
      <c r="AQ60" s="516">
        <v>1768194.81</v>
      </c>
      <c r="AR60" s="516">
        <v>1755921.51</v>
      </c>
      <c r="AS60" s="516">
        <v>1731654.61</v>
      </c>
      <c r="AT60" s="516">
        <v>1722849.11</v>
      </c>
      <c r="AU60" s="516">
        <v>2303473.4099999992</v>
      </c>
      <c r="AV60" s="516">
        <v>2299780.209999999</v>
      </c>
      <c r="AW60" s="682">
        <v>2289559.209999999</v>
      </c>
      <c r="AX60" s="681">
        <v>2288527.0424629976</v>
      </c>
      <c r="AY60" s="516">
        <v>2296621.0424629976</v>
      </c>
      <c r="AZ60" s="516">
        <v>2311840.9983179974</v>
      </c>
      <c r="BA60" s="516">
        <v>2322888.5552789988</v>
      </c>
      <c r="BB60" s="516">
        <v>2340018.613547998</v>
      </c>
      <c r="BC60" s="516">
        <v>2357853.5912209977</v>
      </c>
      <c r="BD60" s="516">
        <v>2356530.6016689991</v>
      </c>
      <c r="BE60" s="516">
        <v>2372697.2810109984</v>
      </c>
      <c r="BF60" s="516">
        <v>2379115.5668189968</v>
      </c>
      <c r="BG60" s="516">
        <v>2372861.7879239968</v>
      </c>
      <c r="BH60" s="460">
        <v>2378779.8356149993</v>
      </c>
      <c r="BI60" s="461">
        <v>2610222.8811329999</v>
      </c>
      <c r="BJ60" s="462">
        <v>2625583.2647089995</v>
      </c>
      <c r="BK60" s="460">
        <v>2633499.8913259995</v>
      </c>
      <c r="BL60" s="460">
        <v>2656084.471917999</v>
      </c>
      <c r="BM60" s="460">
        <v>2677965.4682089998</v>
      </c>
      <c r="BN60" s="460">
        <v>2701991.3682090002</v>
      </c>
      <c r="BO60" s="460">
        <v>2787042.46</v>
      </c>
      <c r="BP60" s="460">
        <v>2814292.136256</v>
      </c>
      <c r="BQ60" s="460">
        <v>2841217.1224480001</v>
      </c>
      <c r="BR60" s="460">
        <v>2878586.49</v>
      </c>
      <c r="BS60" s="460">
        <v>2887565.3200000003</v>
      </c>
      <c r="BT60" s="460">
        <v>2906808.92</v>
      </c>
      <c r="BU60" s="461">
        <v>3043318.12</v>
      </c>
      <c r="BV60" s="460">
        <v>3112688.0100000002</v>
      </c>
      <c r="BW60" s="460">
        <v>3319585.81</v>
      </c>
      <c r="BX60" s="460">
        <v>3385731.91</v>
      </c>
      <c r="BY60" s="460">
        <v>3405005.8000000003</v>
      </c>
      <c r="BZ60" s="460">
        <v>3419395.6999999997</v>
      </c>
      <c r="CA60" s="460">
        <v>3932382.9</v>
      </c>
    </row>
    <row r="61" spans="1:79" s="184" customFormat="1">
      <c r="A61" s="429" t="s">
        <v>119</v>
      </c>
      <c r="B61" s="441"/>
      <c r="C61" s="441"/>
      <c r="D61" s="441"/>
      <c r="E61" s="441"/>
      <c r="F61" s="441"/>
      <c r="G61" s="441"/>
      <c r="H61" s="184">
        <v>1370928</v>
      </c>
      <c r="I61" s="184">
        <v>1370928</v>
      </c>
      <c r="J61" s="184">
        <v>1379234</v>
      </c>
      <c r="K61" s="184">
        <v>1379234</v>
      </c>
      <c r="L61" s="184">
        <v>1395522</v>
      </c>
      <c r="M61" s="428">
        <v>1400788</v>
      </c>
      <c r="N61" s="427">
        <v>1397905</v>
      </c>
      <c r="O61" s="184">
        <v>1403687</v>
      </c>
      <c r="P61" s="184">
        <v>1403687</v>
      </c>
      <c r="Q61" s="184">
        <v>1408899</v>
      </c>
      <c r="R61" s="184">
        <v>1402316</v>
      </c>
      <c r="S61" s="184">
        <v>1406516</v>
      </c>
      <c r="T61" s="184">
        <v>1406516.01</v>
      </c>
      <c r="U61" s="184">
        <v>1406516.01</v>
      </c>
      <c r="V61" s="184">
        <v>1415793.01</v>
      </c>
      <c r="W61" s="184">
        <v>1415793.01</v>
      </c>
      <c r="X61" s="184">
        <v>1415793.01</v>
      </c>
      <c r="Y61" s="428">
        <v>1410568.01</v>
      </c>
      <c r="Z61" s="427">
        <v>1410568.01</v>
      </c>
      <c r="AA61" s="184">
        <v>1410568.01</v>
      </c>
      <c r="AB61" s="184">
        <v>1410568.01</v>
      </c>
      <c r="AC61" s="184">
        <v>1410568.01</v>
      </c>
      <c r="AD61" s="184">
        <v>1410568.01</v>
      </c>
      <c r="AE61" s="184">
        <v>1410568.01</v>
      </c>
      <c r="AF61" s="184">
        <v>1410568.01</v>
      </c>
      <c r="AG61" s="184">
        <v>1410568.01</v>
      </c>
      <c r="AH61" s="184">
        <v>1410568.01</v>
      </c>
      <c r="AI61" s="184">
        <v>1410568.01</v>
      </c>
      <c r="AJ61" s="184">
        <v>1415820.01</v>
      </c>
      <c r="AK61" s="428">
        <v>1415820.01</v>
      </c>
      <c r="AL61" s="427">
        <v>1415820.01</v>
      </c>
      <c r="AM61" s="184">
        <v>1415820.01</v>
      </c>
      <c r="AN61" s="184">
        <v>1415820.01</v>
      </c>
      <c r="AO61" s="184">
        <v>1415820.01</v>
      </c>
      <c r="AP61" s="184">
        <v>1415820.01</v>
      </c>
      <c r="AQ61" s="184">
        <v>1421155.01</v>
      </c>
      <c r="AR61" s="184">
        <v>1426957.01</v>
      </c>
      <c r="AS61" s="184">
        <v>1426957.01</v>
      </c>
      <c r="AT61" s="184">
        <v>1426957.01</v>
      </c>
      <c r="AU61" s="184">
        <v>1408691</v>
      </c>
      <c r="AV61" s="184">
        <v>1408222</v>
      </c>
      <c r="AW61" s="428">
        <v>1396108</v>
      </c>
      <c r="AX61" s="427">
        <v>1395386.6457699987</v>
      </c>
      <c r="AY61" s="184">
        <v>1395386.6457699987</v>
      </c>
      <c r="AZ61" s="184">
        <v>1395386.6457699987</v>
      </c>
      <c r="BA61" s="184">
        <v>1394880.7444140001</v>
      </c>
      <c r="BB61" s="184">
        <v>1400079.8071959987</v>
      </c>
      <c r="BC61" s="184">
        <v>1399965.8105069988</v>
      </c>
      <c r="BD61" s="184">
        <v>1393396</v>
      </c>
      <c r="BE61" s="184">
        <v>1395194.8921839984</v>
      </c>
      <c r="BF61" s="184">
        <v>1392966.2561249987</v>
      </c>
      <c r="BG61" s="184">
        <v>1379994.7656289989</v>
      </c>
      <c r="BH61" s="431">
        <v>1371149.389206999</v>
      </c>
      <c r="BI61" s="432">
        <v>1366923.5973849997</v>
      </c>
      <c r="BJ61" s="434">
        <v>1365829.6089719995</v>
      </c>
      <c r="BK61" s="431">
        <v>1359369.6097109995</v>
      </c>
      <c r="BL61" s="431">
        <v>1359369.6097109995</v>
      </c>
      <c r="BM61" s="431">
        <v>1356397</v>
      </c>
      <c r="BN61" s="431">
        <v>1356397</v>
      </c>
      <c r="BO61" s="431">
        <v>1372754.8</v>
      </c>
      <c r="BP61" s="431">
        <v>1375964.732448</v>
      </c>
      <c r="BQ61" s="431">
        <v>1375964.732448</v>
      </c>
      <c r="BR61" s="431">
        <v>1375382.7</v>
      </c>
      <c r="BS61" s="431">
        <v>1362267</v>
      </c>
      <c r="BT61" s="431">
        <v>1358333</v>
      </c>
      <c r="BU61" s="432">
        <v>1365068</v>
      </c>
      <c r="BV61" s="431">
        <v>1363819</v>
      </c>
      <c r="BW61" s="431">
        <v>1363819</v>
      </c>
      <c r="BX61" s="431">
        <v>1363819</v>
      </c>
      <c r="BY61" s="431">
        <v>1362002</v>
      </c>
      <c r="BZ61" s="431">
        <v>1362002</v>
      </c>
      <c r="CA61" s="431">
        <v>1850007</v>
      </c>
    </row>
    <row r="62" spans="1:79" s="184" customFormat="1">
      <c r="A62" s="429" t="s">
        <v>120</v>
      </c>
      <c r="B62" s="441"/>
      <c r="C62" s="441"/>
      <c r="D62" s="441"/>
      <c r="E62" s="441"/>
      <c r="F62" s="441"/>
      <c r="G62" s="441"/>
      <c r="H62" s="184">
        <v>112296</v>
      </c>
      <c r="I62" s="184">
        <v>115099</v>
      </c>
      <c r="J62" s="184">
        <v>115017</v>
      </c>
      <c r="K62" s="184">
        <v>113867</v>
      </c>
      <c r="L62" s="184">
        <v>114521</v>
      </c>
      <c r="M62" s="428">
        <v>117810</v>
      </c>
      <c r="N62" s="427">
        <v>117810</v>
      </c>
      <c r="O62" s="184">
        <v>117810</v>
      </c>
      <c r="P62" s="184">
        <v>118410</v>
      </c>
      <c r="Q62" s="184">
        <v>119109</v>
      </c>
      <c r="R62" s="184">
        <v>120609</v>
      </c>
      <c r="S62" s="184">
        <v>122659</v>
      </c>
      <c r="T62" s="184">
        <v>125539</v>
      </c>
      <c r="U62" s="184">
        <v>263529.5</v>
      </c>
      <c r="V62" s="184">
        <v>310023.5</v>
      </c>
      <c r="W62" s="184">
        <v>317128.5</v>
      </c>
      <c r="X62" s="184">
        <v>321659.5</v>
      </c>
      <c r="Y62" s="428">
        <v>344415.5</v>
      </c>
      <c r="Z62" s="427">
        <v>349804.2</v>
      </c>
      <c r="AA62" s="184">
        <v>350201.2</v>
      </c>
      <c r="AB62" s="184">
        <v>361848.2</v>
      </c>
      <c r="AC62" s="184">
        <v>363853.2</v>
      </c>
      <c r="AD62" s="184">
        <v>364702.2</v>
      </c>
      <c r="AE62" s="184">
        <v>368134.2</v>
      </c>
      <c r="AF62" s="184">
        <v>372191.2</v>
      </c>
      <c r="AG62" s="184">
        <v>372330.2</v>
      </c>
      <c r="AH62" s="184">
        <v>369752.4</v>
      </c>
      <c r="AI62" s="184">
        <v>364578.51999999996</v>
      </c>
      <c r="AJ62" s="184">
        <v>368037.33999999997</v>
      </c>
      <c r="AK62" s="428">
        <v>372396.11</v>
      </c>
      <c r="AL62" s="427">
        <v>369964.11</v>
      </c>
      <c r="AM62" s="184">
        <v>368593.27999999997</v>
      </c>
      <c r="AN62" s="184">
        <v>373071.39999999997</v>
      </c>
      <c r="AO62" s="184">
        <v>368801.5</v>
      </c>
      <c r="AP62" s="184">
        <v>363849.9</v>
      </c>
      <c r="AQ62" s="184">
        <v>347039.80000000005</v>
      </c>
      <c r="AR62" s="184">
        <v>328964.50000000006</v>
      </c>
      <c r="AS62" s="184">
        <v>304697.60000000003</v>
      </c>
      <c r="AT62" s="184">
        <v>295892.10000000003</v>
      </c>
      <c r="AU62" s="184">
        <v>249953</v>
      </c>
      <c r="AV62" s="184">
        <v>247549</v>
      </c>
      <c r="AW62" s="428">
        <v>246217</v>
      </c>
      <c r="AX62" s="427">
        <v>239870.906693</v>
      </c>
      <c r="AY62" s="184">
        <v>240149.906693</v>
      </c>
      <c r="AZ62" s="184">
        <v>239939.56254799999</v>
      </c>
      <c r="BA62" s="184">
        <v>240382.34538100002</v>
      </c>
      <c r="BB62" s="184">
        <v>238357.99097500002</v>
      </c>
      <c r="BC62" s="184">
        <v>239965.66533700001</v>
      </c>
      <c r="BD62" s="184">
        <v>237994.88629199998</v>
      </c>
      <c r="BE62" s="184">
        <v>240661.25345000002</v>
      </c>
      <c r="BF62" s="184">
        <v>239803.57531700001</v>
      </c>
      <c r="BG62" s="184">
        <v>234313.98691800004</v>
      </c>
      <c r="BH62" s="431">
        <v>234461.62103100005</v>
      </c>
      <c r="BI62" s="432">
        <v>235035.71837100002</v>
      </c>
      <c r="BJ62" s="434">
        <v>234645.27139600003</v>
      </c>
      <c r="BK62" s="431">
        <v>232456.43727400003</v>
      </c>
      <c r="BL62" s="431">
        <v>234679.57786600004</v>
      </c>
      <c r="BM62" s="431">
        <v>234264.87820900002</v>
      </c>
      <c r="BN62" s="431">
        <v>237852.47820900002</v>
      </c>
      <c r="BO62" s="431">
        <v>271206.40000000002</v>
      </c>
      <c r="BP62" s="431">
        <v>272957.51380800002</v>
      </c>
      <c r="BQ62" s="431">
        <v>274698</v>
      </c>
      <c r="BR62" s="431">
        <v>277097.90000000002</v>
      </c>
      <c r="BS62" s="431">
        <v>276768.59999999998</v>
      </c>
      <c r="BT62" s="431">
        <v>276891.8</v>
      </c>
      <c r="BU62" s="432">
        <v>282998.8</v>
      </c>
      <c r="BV62" s="431">
        <v>285244.09999999998</v>
      </c>
      <c r="BW62" s="431">
        <v>286523.89999999997</v>
      </c>
      <c r="BX62" s="431">
        <v>289476.3</v>
      </c>
      <c r="BY62" s="431">
        <v>291485.7</v>
      </c>
      <c r="BZ62" s="431">
        <v>293867.7</v>
      </c>
      <c r="CA62" s="431">
        <v>297472.8</v>
      </c>
    </row>
    <row r="63" spans="1:79" s="184" customFormat="1">
      <c r="A63" s="429" t="s">
        <v>326</v>
      </c>
      <c r="B63" s="441"/>
      <c r="C63" s="441"/>
      <c r="D63" s="441"/>
      <c r="E63" s="441"/>
      <c r="F63" s="441"/>
      <c r="G63" s="441"/>
      <c r="M63" s="428"/>
      <c r="N63" s="427"/>
      <c r="Y63" s="428"/>
      <c r="Z63" s="427"/>
      <c r="AK63" s="428"/>
      <c r="AL63" s="427">
        <v>0</v>
      </c>
      <c r="AM63" s="184">
        <v>0</v>
      </c>
      <c r="AN63" s="184">
        <v>0</v>
      </c>
      <c r="AO63" s="184">
        <v>0</v>
      </c>
      <c r="AP63" s="184">
        <v>0</v>
      </c>
      <c r="AQ63" s="184">
        <v>0</v>
      </c>
      <c r="AR63" s="184">
        <v>0</v>
      </c>
      <c r="AS63" s="184">
        <v>0</v>
      </c>
      <c r="AT63" s="184">
        <v>0</v>
      </c>
      <c r="AU63" s="184">
        <v>644829.40999999922</v>
      </c>
      <c r="AV63" s="184">
        <v>644009.20999999926</v>
      </c>
      <c r="AW63" s="428">
        <v>647234.20999999915</v>
      </c>
      <c r="AX63" s="427">
        <v>653269.48999999871</v>
      </c>
      <c r="AY63" s="184">
        <v>661084.48999999871</v>
      </c>
      <c r="AZ63" s="184">
        <v>676514.78999999876</v>
      </c>
      <c r="BA63" s="184">
        <v>687625.465483999</v>
      </c>
      <c r="BB63" s="184">
        <v>701580.81537699897</v>
      </c>
      <c r="BC63" s="184">
        <v>717922.11537699902</v>
      </c>
      <c r="BD63" s="184">
        <v>725139.715376999</v>
      </c>
      <c r="BE63" s="184">
        <v>736841.13537700009</v>
      </c>
      <c r="BF63" s="184">
        <v>746345.73537699808</v>
      </c>
      <c r="BG63" s="184">
        <v>757763.2099999981</v>
      </c>
      <c r="BH63" s="431">
        <v>772379</v>
      </c>
      <c r="BI63" s="432">
        <v>786188.74</v>
      </c>
      <c r="BJ63" s="434">
        <v>798661.14</v>
      </c>
      <c r="BK63" s="431">
        <v>814095.6</v>
      </c>
      <c r="BL63" s="431">
        <v>832191.03999999934</v>
      </c>
      <c r="BM63" s="431">
        <v>852535.59</v>
      </c>
      <c r="BN63" s="431">
        <v>870240.89</v>
      </c>
      <c r="BO63" s="431">
        <v>900720.26</v>
      </c>
      <c r="BP63" s="431">
        <v>918767.8899999999</v>
      </c>
      <c r="BQ63" s="431">
        <v>937959.3899999999</v>
      </c>
      <c r="BR63" s="431">
        <v>967414.8899999999</v>
      </c>
      <c r="BS63" s="431">
        <v>983700.72</v>
      </c>
      <c r="BT63" s="431">
        <v>1002279.12</v>
      </c>
      <c r="BU63" s="432">
        <v>1016481.32</v>
      </c>
      <c r="BV63" s="431">
        <v>1033637.37</v>
      </c>
      <c r="BW63" s="431">
        <v>1048740.77</v>
      </c>
      <c r="BX63" s="431">
        <v>1071687.47</v>
      </c>
      <c r="BY63" s="431">
        <v>1089094.96</v>
      </c>
      <c r="BZ63" s="431">
        <v>1101611.8599999999</v>
      </c>
      <c r="CA63" s="431">
        <v>1124091.96</v>
      </c>
    </row>
    <row r="64" spans="1:79" s="184" customFormat="1">
      <c r="A64" s="429" t="s">
        <v>345</v>
      </c>
      <c r="B64" s="441"/>
      <c r="C64" s="441"/>
      <c r="D64" s="441"/>
      <c r="E64" s="441"/>
      <c r="F64" s="441"/>
      <c r="G64" s="441"/>
      <c r="M64" s="428"/>
      <c r="N64" s="427"/>
      <c r="Y64" s="428"/>
      <c r="Z64" s="427"/>
      <c r="AK64" s="428"/>
      <c r="AL64" s="427">
        <v>0</v>
      </c>
      <c r="AM64" s="184">
        <v>0</v>
      </c>
      <c r="AN64" s="184">
        <v>0</v>
      </c>
      <c r="AO64" s="184">
        <v>0</v>
      </c>
      <c r="AP64" s="184">
        <v>0</v>
      </c>
      <c r="AQ64" s="184">
        <v>0</v>
      </c>
      <c r="AR64" s="184">
        <v>0</v>
      </c>
      <c r="AS64" s="184">
        <v>0</v>
      </c>
      <c r="AT64" s="184">
        <v>0</v>
      </c>
      <c r="AU64" s="184">
        <v>0</v>
      </c>
      <c r="AV64" s="184">
        <v>0</v>
      </c>
      <c r="AW64" s="428">
        <v>0</v>
      </c>
      <c r="AX64" s="427">
        <v>0</v>
      </c>
      <c r="AY64" s="184">
        <v>0</v>
      </c>
      <c r="AZ64" s="184">
        <v>0</v>
      </c>
      <c r="BA64" s="184">
        <v>0</v>
      </c>
      <c r="BB64" s="184">
        <v>0</v>
      </c>
      <c r="BC64" s="184">
        <v>0</v>
      </c>
      <c r="BD64" s="184">
        <v>0</v>
      </c>
      <c r="BE64" s="184">
        <v>0</v>
      </c>
      <c r="BF64" s="184">
        <v>0</v>
      </c>
      <c r="BG64" s="184">
        <v>0</v>
      </c>
      <c r="BH64" s="184">
        <v>0</v>
      </c>
      <c r="BI64" s="432">
        <v>221285</v>
      </c>
      <c r="BJ64" s="434">
        <v>225568</v>
      </c>
      <c r="BK64" s="431">
        <v>226699</v>
      </c>
      <c r="BL64" s="431">
        <v>228621</v>
      </c>
      <c r="BM64" s="431">
        <v>233050</v>
      </c>
      <c r="BN64" s="431">
        <v>235521</v>
      </c>
      <c r="BO64" s="431">
        <v>239688</v>
      </c>
      <c r="BP64" s="431">
        <v>243475</v>
      </c>
      <c r="BQ64" s="431">
        <v>248552</v>
      </c>
      <c r="BR64" s="431">
        <v>253997</v>
      </c>
      <c r="BS64" s="431">
        <v>259025</v>
      </c>
      <c r="BT64" s="431">
        <v>263041</v>
      </c>
      <c r="BU64" s="432">
        <v>263713</v>
      </c>
      <c r="BV64" s="431">
        <v>268373</v>
      </c>
      <c r="BW64" s="431">
        <v>271265</v>
      </c>
      <c r="BX64" s="431">
        <v>274254</v>
      </c>
      <c r="BY64" s="431">
        <v>274498</v>
      </c>
      <c r="BZ64" s="431">
        <v>273394</v>
      </c>
      <c r="CA64" s="431">
        <v>270534</v>
      </c>
    </row>
    <row r="65" spans="1:79" s="184" customFormat="1">
      <c r="A65" s="429" t="s">
        <v>376</v>
      </c>
      <c r="B65" s="441"/>
      <c r="C65" s="441"/>
      <c r="D65" s="441"/>
      <c r="E65" s="441"/>
      <c r="F65" s="441"/>
      <c r="G65" s="441"/>
      <c r="M65" s="428"/>
      <c r="N65" s="427"/>
      <c r="Y65" s="428"/>
      <c r="Z65" s="427"/>
      <c r="AK65" s="428"/>
      <c r="AL65" s="427">
        <v>0</v>
      </c>
      <c r="AM65" s="184">
        <v>0</v>
      </c>
      <c r="AN65" s="184">
        <v>0</v>
      </c>
      <c r="AO65" s="184">
        <v>0</v>
      </c>
      <c r="AP65" s="184">
        <v>0</v>
      </c>
      <c r="AQ65" s="184">
        <v>0</v>
      </c>
      <c r="AR65" s="184">
        <v>0</v>
      </c>
      <c r="AS65" s="184">
        <v>0</v>
      </c>
      <c r="AT65" s="184">
        <v>0</v>
      </c>
      <c r="AU65" s="184">
        <v>0</v>
      </c>
      <c r="AV65" s="184">
        <v>0</v>
      </c>
      <c r="AW65" s="428">
        <v>0</v>
      </c>
      <c r="AX65" s="427">
        <v>0</v>
      </c>
      <c r="AY65" s="184">
        <v>0</v>
      </c>
      <c r="AZ65" s="184">
        <v>0</v>
      </c>
      <c r="BA65" s="184">
        <v>0</v>
      </c>
      <c r="BB65" s="184">
        <v>0</v>
      </c>
      <c r="BC65" s="184">
        <v>0</v>
      </c>
      <c r="BD65" s="184">
        <v>0</v>
      </c>
      <c r="BE65" s="184">
        <v>0</v>
      </c>
      <c r="BF65" s="184">
        <v>0</v>
      </c>
      <c r="BG65" s="184">
        <v>0</v>
      </c>
      <c r="BH65" s="184">
        <v>0</v>
      </c>
      <c r="BI65" s="432">
        <v>0</v>
      </c>
      <c r="BJ65" s="434">
        <v>0</v>
      </c>
      <c r="BK65" s="431">
        <v>0</v>
      </c>
      <c r="BL65" s="431">
        <v>0</v>
      </c>
      <c r="BM65" s="431">
        <v>0</v>
      </c>
      <c r="BN65" s="431">
        <v>0</v>
      </c>
      <c r="BO65" s="431">
        <v>0</v>
      </c>
      <c r="BP65" s="431">
        <v>0</v>
      </c>
      <c r="BQ65" s="431">
        <v>0</v>
      </c>
      <c r="BR65" s="431">
        <v>0</v>
      </c>
      <c r="BS65" s="431">
        <v>0</v>
      </c>
      <c r="BT65" s="431">
        <v>0</v>
      </c>
      <c r="BU65" s="432">
        <v>107151</v>
      </c>
      <c r="BV65" s="431">
        <v>107150</v>
      </c>
      <c r="BW65" s="431">
        <v>107150</v>
      </c>
      <c r="BX65" s="431">
        <v>107150</v>
      </c>
      <c r="BY65" s="431">
        <v>107150</v>
      </c>
      <c r="BZ65" s="431">
        <v>107150</v>
      </c>
      <c r="CA65" s="431">
        <v>107150</v>
      </c>
    </row>
    <row r="66" spans="1:79" s="184" customFormat="1">
      <c r="A66" s="429" t="s">
        <v>384</v>
      </c>
      <c r="B66" s="441"/>
      <c r="C66" s="441"/>
      <c r="D66" s="441"/>
      <c r="E66" s="441"/>
      <c r="F66" s="441"/>
      <c r="G66" s="441"/>
      <c r="M66" s="428"/>
      <c r="N66" s="427"/>
      <c r="Y66" s="428"/>
      <c r="Z66" s="427"/>
      <c r="AK66" s="428"/>
      <c r="AL66" s="427">
        <v>0</v>
      </c>
      <c r="AM66" s="184">
        <v>0</v>
      </c>
      <c r="AN66" s="184">
        <v>0</v>
      </c>
      <c r="AO66" s="184">
        <v>0</v>
      </c>
      <c r="AP66" s="184">
        <v>0</v>
      </c>
      <c r="AQ66" s="184">
        <v>0</v>
      </c>
      <c r="AR66" s="184">
        <v>0</v>
      </c>
      <c r="AS66" s="184">
        <v>0</v>
      </c>
      <c r="AT66" s="184">
        <v>0</v>
      </c>
      <c r="AU66" s="184">
        <v>0</v>
      </c>
      <c r="AV66" s="184">
        <v>0</v>
      </c>
      <c r="AW66" s="428">
        <v>0</v>
      </c>
      <c r="AX66" s="427">
        <v>0</v>
      </c>
      <c r="AY66" s="184">
        <v>0</v>
      </c>
      <c r="AZ66" s="184">
        <v>0</v>
      </c>
      <c r="BA66" s="184">
        <v>0</v>
      </c>
      <c r="BB66" s="184">
        <v>0</v>
      </c>
      <c r="BC66" s="184">
        <v>0</v>
      </c>
      <c r="BD66" s="184">
        <v>0</v>
      </c>
      <c r="BE66" s="184">
        <v>0</v>
      </c>
      <c r="BF66" s="184">
        <v>0</v>
      </c>
      <c r="BG66" s="184">
        <v>0</v>
      </c>
      <c r="BH66" s="184">
        <v>0</v>
      </c>
      <c r="BI66" s="432">
        <v>0</v>
      </c>
      <c r="BJ66" s="434">
        <v>0</v>
      </c>
      <c r="BK66" s="431">
        <v>0</v>
      </c>
      <c r="BL66" s="431">
        <v>0</v>
      </c>
      <c r="BM66" s="431">
        <v>0</v>
      </c>
      <c r="BN66" s="431">
        <v>0</v>
      </c>
      <c r="BO66" s="431">
        <v>0</v>
      </c>
      <c r="BP66" s="431">
        <v>0</v>
      </c>
      <c r="BQ66" s="431">
        <v>0</v>
      </c>
      <c r="BR66" s="431">
        <v>0</v>
      </c>
      <c r="BS66" s="431">
        <v>0</v>
      </c>
      <c r="BT66" s="431">
        <v>0</v>
      </c>
      <c r="BU66" s="432">
        <v>0</v>
      </c>
      <c r="BV66" s="431">
        <v>46150.140000000014</v>
      </c>
      <c r="BW66" s="431">
        <v>233097.14</v>
      </c>
      <c r="BX66" s="431">
        <v>269580.14</v>
      </c>
      <c r="BY66" s="431">
        <v>270575.14</v>
      </c>
      <c r="BZ66" s="431">
        <v>270575.14</v>
      </c>
      <c r="CA66" s="431">
        <v>270575.14</v>
      </c>
    </row>
    <row r="67" spans="1:79" s="184" customFormat="1">
      <c r="A67" s="513" t="s">
        <v>348</v>
      </c>
      <c r="B67" s="514"/>
      <c r="C67" s="514"/>
      <c r="D67" s="514"/>
      <c r="E67" s="514"/>
      <c r="F67" s="514"/>
      <c r="G67" s="514"/>
      <c r="H67" s="383"/>
      <c r="I67" s="383"/>
      <c r="J67" s="383"/>
      <c r="K67" s="383"/>
      <c r="L67" s="383"/>
      <c r="M67" s="683"/>
      <c r="N67" s="684"/>
      <c r="O67" s="383"/>
      <c r="P67" s="383"/>
      <c r="Q67" s="383"/>
      <c r="R67" s="383"/>
      <c r="S67" s="383"/>
      <c r="T67" s="383"/>
      <c r="U67" s="383"/>
      <c r="V67" s="383"/>
      <c r="W67" s="383"/>
      <c r="X67" s="383"/>
      <c r="Y67" s="683"/>
      <c r="Z67" s="684"/>
      <c r="AA67" s="383"/>
      <c r="AB67" s="383"/>
      <c r="AC67" s="383"/>
      <c r="AD67" s="383"/>
      <c r="AE67" s="383"/>
      <c r="AF67" s="383"/>
      <c r="AG67" s="383"/>
      <c r="AH67" s="383"/>
      <c r="AI67" s="383"/>
      <c r="AJ67" s="383"/>
      <c r="AK67" s="683"/>
      <c r="AL67" s="684">
        <v>0</v>
      </c>
      <c r="AM67" s="383">
        <v>0</v>
      </c>
      <c r="AN67" s="383">
        <v>0</v>
      </c>
      <c r="AO67" s="383">
        <v>0</v>
      </c>
      <c r="AP67" s="383">
        <v>0</v>
      </c>
      <c r="AQ67" s="383">
        <v>0</v>
      </c>
      <c r="AR67" s="383">
        <v>0</v>
      </c>
      <c r="AS67" s="383">
        <v>0</v>
      </c>
      <c r="AT67" s="383">
        <v>0</v>
      </c>
      <c r="AU67" s="383">
        <v>0</v>
      </c>
      <c r="AV67" s="383">
        <v>0</v>
      </c>
      <c r="AW67" s="683">
        <v>0</v>
      </c>
      <c r="AX67" s="684">
        <v>0</v>
      </c>
      <c r="AY67" s="383">
        <v>0</v>
      </c>
      <c r="AZ67" s="383">
        <v>0</v>
      </c>
      <c r="BA67" s="383">
        <v>0</v>
      </c>
      <c r="BB67" s="383">
        <v>0</v>
      </c>
      <c r="BC67" s="383">
        <v>0</v>
      </c>
      <c r="BD67" s="383">
        <v>0</v>
      </c>
      <c r="BE67" s="383">
        <v>0</v>
      </c>
      <c r="BF67" s="383">
        <v>0</v>
      </c>
      <c r="BG67" s="383">
        <v>790</v>
      </c>
      <c r="BH67" s="452">
        <v>790</v>
      </c>
      <c r="BI67" s="453">
        <v>790</v>
      </c>
      <c r="BJ67" s="454">
        <v>879.24434100000008</v>
      </c>
      <c r="BK67" s="452">
        <v>879.24434100000008</v>
      </c>
      <c r="BL67" s="452">
        <v>1223.2443410000001</v>
      </c>
      <c r="BM67" s="452">
        <v>1718</v>
      </c>
      <c r="BN67" s="452">
        <v>1980</v>
      </c>
      <c r="BO67" s="452">
        <v>2673</v>
      </c>
      <c r="BP67" s="452">
        <v>3127</v>
      </c>
      <c r="BQ67" s="452">
        <v>4043</v>
      </c>
      <c r="BR67" s="452">
        <v>4694</v>
      </c>
      <c r="BS67" s="452">
        <v>5804</v>
      </c>
      <c r="BT67" s="452">
        <v>6264</v>
      </c>
      <c r="BU67" s="453">
        <v>7906</v>
      </c>
      <c r="BV67" s="452">
        <v>8314.4</v>
      </c>
      <c r="BW67" s="452">
        <v>8990</v>
      </c>
      <c r="BX67" s="452">
        <v>9765</v>
      </c>
      <c r="BY67" s="452">
        <v>10200</v>
      </c>
      <c r="BZ67" s="452">
        <v>10795</v>
      </c>
      <c r="CA67" s="452">
        <v>12552</v>
      </c>
    </row>
    <row r="68" spans="1:79" s="129" customFormat="1">
      <c r="A68" s="300"/>
      <c r="B68" s="300"/>
      <c r="C68" s="300"/>
      <c r="D68" s="300"/>
      <c r="E68" s="300"/>
      <c r="F68" s="300"/>
      <c r="G68" s="300"/>
      <c r="H68" s="300"/>
      <c r="I68" s="300"/>
      <c r="J68" s="300"/>
      <c r="K68" s="300"/>
      <c r="L68" s="300"/>
      <c r="M68" s="335"/>
      <c r="N68" s="35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35"/>
      <c r="Z68" s="350"/>
      <c r="AA68" s="300"/>
      <c r="AB68" s="300"/>
      <c r="AC68" s="300"/>
      <c r="AD68" s="300"/>
      <c r="AE68" s="300"/>
      <c r="AF68" s="300"/>
      <c r="AG68" s="300"/>
      <c r="AH68" s="300"/>
      <c r="AI68" s="300"/>
      <c r="AJ68" s="300"/>
      <c r="AK68" s="335"/>
      <c r="AL68" s="350"/>
      <c r="AM68" s="300"/>
      <c r="AN68" s="300"/>
      <c r="AO68" s="300"/>
      <c r="AP68" s="300"/>
      <c r="AQ68" s="300"/>
      <c r="AR68" s="300"/>
      <c r="AS68" s="300"/>
      <c r="AT68" s="300"/>
      <c r="AU68" s="300"/>
      <c r="AV68" s="300"/>
      <c r="AW68" s="335"/>
      <c r="AX68" s="350"/>
      <c r="AY68" s="300"/>
      <c r="AZ68" s="300"/>
      <c r="BA68" s="300"/>
      <c r="BB68" s="300"/>
      <c r="BC68" s="300"/>
      <c r="BD68" s="300"/>
      <c r="BE68" s="300"/>
      <c r="BF68" s="300"/>
      <c r="BG68" s="300"/>
      <c r="BH68" s="466"/>
      <c r="BI68" s="467"/>
      <c r="BJ68" s="468"/>
      <c r="BK68" s="466"/>
      <c r="BL68" s="466"/>
      <c r="BM68" s="466"/>
      <c r="BN68" s="466"/>
      <c r="BO68" s="466"/>
      <c r="BP68" s="466"/>
      <c r="BQ68" s="466"/>
      <c r="BR68" s="466"/>
      <c r="BS68" s="466"/>
      <c r="BT68" s="466"/>
      <c r="BU68" s="467"/>
      <c r="BV68" s="469"/>
      <c r="BW68" s="469"/>
      <c r="BX68" s="469"/>
      <c r="BY68" s="469"/>
      <c r="BZ68" s="469"/>
      <c r="CA68" s="469"/>
    </row>
    <row r="69" spans="1:79" s="516" customFormat="1">
      <c r="A69" s="516" t="s">
        <v>292</v>
      </c>
      <c r="B69" s="634"/>
      <c r="C69" s="634"/>
      <c r="D69" s="634"/>
      <c r="E69" s="634"/>
      <c r="F69" s="634"/>
      <c r="G69" s="634"/>
      <c r="H69" s="516">
        <v>1157</v>
      </c>
      <c r="I69" s="516">
        <v>2803</v>
      </c>
      <c r="J69" s="516">
        <v>8224</v>
      </c>
      <c r="K69" s="516">
        <v>-1150</v>
      </c>
      <c r="L69" s="516">
        <v>16942</v>
      </c>
      <c r="M69" s="682">
        <v>8555</v>
      </c>
      <c r="N69" s="671">
        <v>-2883</v>
      </c>
      <c r="O69" s="516">
        <v>5782</v>
      </c>
      <c r="P69" s="516">
        <v>600</v>
      </c>
      <c r="Q69" s="516">
        <v>5911</v>
      </c>
      <c r="R69" s="516">
        <v>-5083</v>
      </c>
      <c r="S69" s="516">
        <v>6250</v>
      </c>
      <c r="T69" s="516">
        <v>2880</v>
      </c>
      <c r="U69" s="516">
        <v>137990.5</v>
      </c>
      <c r="V69" s="516">
        <v>55771.000000000007</v>
      </c>
      <c r="W69" s="516">
        <v>7105</v>
      </c>
      <c r="X69" s="516">
        <v>4531</v>
      </c>
      <c r="Y69" s="682">
        <v>17531</v>
      </c>
      <c r="Z69" s="681">
        <v>5389</v>
      </c>
      <c r="AA69" s="516">
        <v>397</v>
      </c>
      <c r="AB69" s="516">
        <v>11647</v>
      </c>
      <c r="AC69" s="516">
        <v>2005</v>
      </c>
      <c r="AD69" s="516">
        <v>849</v>
      </c>
      <c r="AE69" s="516">
        <v>3432</v>
      </c>
      <c r="AF69" s="516">
        <v>4057</v>
      </c>
      <c r="AG69" s="516">
        <v>139</v>
      </c>
      <c r="AH69" s="516">
        <v>-2577.8000000000002</v>
      </c>
      <c r="AI69" s="516">
        <v>-5173.88</v>
      </c>
      <c r="AJ69" s="516">
        <v>8710.82</v>
      </c>
      <c r="AK69" s="682">
        <v>4358.7699999999995</v>
      </c>
      <c r="AL69" s="681">
        <v>-2432</v>
      </c>
      <c r="AM69" s="516">
        <v>-1370.83</v>
      </c>
      <c r="AN69" s="516">
        <v>4478.1200000000008</v>
      </c>
      <c r="AO69" s="516">
        <v>-4269.8999999999996</v>
      </c>
      <c r="AP69" s="516">
        <v>-4951.6000000000004</v>
      </c>
      <c r="AQ69" s="516">
        <v>-11475.099999999999</v>
      </c>
      <c r="AR69" s="516">
        <v>-12273.3</v>
      </c>
      <c r="AS69" s="516">
        <v>-24266.899999999998</v>
      </c>
      <c r="AT69" s="516">
        <v>-8805.5</v>
      </c>
      <c r="AU69" s="516">
        <v>602078.40999999922</v>
      </c>
      <c r="AV69" s="516">
        <v>-3693.2000000001863</v>
      </c>
      <c r="AW69" s="682">
        <v>-10221</v>
      </c>
      <c r="AX69" s="681">
        <v>263.49999999999818</v>
      </c>
      <c r="AY69" s="516">
        <v>8094.0000000000018</v>
      </c>
      <c r="AZ69" s="516">
        <v>15219.955855000007</v>
      </c>
      <c r="BA69" s="516">
        <v>11047.553095001327</v>
      </c>
      <c r="BB69" s="516">
        <v>17130.058268998651</v>
      </c>
      <c r="BC69" s="516">
        <v>17834.977673000063</v>
      </c>
      <c r="BD69" s="516">
        <v>-1322.9895519988168</v>
      </c>
      <c r="BE69" s="516">
        <v>16166.679341999457</v>
      </c>
      <c r="BF69" s="516">
        <v>6418.2858079983234</v>
      </c>
      <c r="BG69" s="516">
        <v>-6253.6088949998266</v>
      </c>
      <c r="BH69" s="460">
        <v>5918.0476910019752</v>
      </c>
      <c r="BI69" s="461">
        <v>231443.04551800076</v>
      </c>
      <c r="BJ69" s="462">
        <v>9581.819703000001</v>
      </c>
      <c r="BK69" s="460">
        <v>14062.165877999994</v>
      </c>
      <c r="BL69" s="460">
        <v>22584.240591999998</v>
      </c>
      <c r="BM69" s="460">
        <v>24374</v>
      </c>
      <c r="BN69" s="460">
        <v>24025.899999999998</v>
      </c>
      <c r="BO69" s="460">
        <v>85051.091790999999</v>
      </c>
      <c r="BP69" s="460">
        <v>25334.134200999997</v>
      </c>
      <c r="BQ69" s="460">
        <v>29388.487680999999</v>
      </c>
      <c r="BR69" s="460">
        <v>37369.367551999996</v>
      </c>
      <c r="BS69" s="460">
        <v>21429.7</v>
      </c>
      <c r="BT69" s="460">
        <v>23177.600000000002</v>
      </c>
      <c r="BU69" s="461">
        <v>31057.200000000001</v>
      </c>
      <c r="BV69" s="460">
        <v>70709.350000000006</v>
      </c>
      <c r="BW69" s="460">
        <v>206897.80000000002</v>
      </c>
      <c r="BX69" s="460">
        <v>66146.099999999991</v>
      </c>
      <c r="BY69" s="460">
        <v>23777.200629999999</v>
      </c>
      <c r="BZ69" s="460">
        <v>14389.9</v>
      </c>
      <c r="CA69" s="460">
        <v>480475.2</v>
      </c>
    </row>
    <row r="70" spans="1:79" s="184" customFormat="1">
      <c r="A70" s="429" t="s">
        <v>119</v>
      </c>
      <c r="B70" s="441"/>
      <c r="C70" s="441"/>
      <c r="D70" s="441"/>
      <c r="E70" s="441"/>
      <c r="F70" s="441"/>
      <c r="G70" s="441"/>
      <c r="H70" s="184">
        <v>0</v>
      </c>
      <c r="I70" s="184">
        <v>0</v>
      </c>
      <c r="J70" s="184">
        <v>8306</v>
      </c>
      <c r="K70" s="184">
        <v>0</v>
      </c>
      <c r="L70" s="184">
        <v>16288</v>
      </c>
      <c r="M70" s="428">
        <v>5266</v>
      </c>
      <c r="N70" s="427">
        <v>-2883</v>
      </c>
      <c r="O70" s="184">
        <v>5782</v>
      </c>
      <c r="P70" s="184">
        <v>0</v>
      </c>
      <c r="Q70" s="184">
        <v>5212</v>
      </c>
      <c r="R70" s="184">
        <v>-6583</v>
      </c>
      <c r="S70" s="184">
        <v>4200</v>
      </c>
      <c r="T70" s="184">
        <v>0</v>
      </c>
      <c r="U70" s="184">
        <v>0</v>
      </c>
      <c r="V70" s="184">
        <v>9277</v>
      </c>
      <c r="W70" s="184">
        <v>0</v>
      </c>
      <c r="X70" s="184">
        <v>0</v>
      </c>
      <c r="Y70" s="428">
        <v>-5225</v>
      </c>
      <c r="Z70" s="427">
        <v>0</v>
      </c>
      <c r="AA70" s="184">
        <v>0</v>
      </c>
      <c r="AB70" s="184">
        <v>0</v>
      </c>
      <c r="AC70" s="184">
        <v>0</v>
      </c>
      <c r="AD70" s="184">
        <v>0</v>
      </c>
      <c r="AE70" s="184">
        <v>0</v>
      </c>
      <c r="AF70" s="184">
        <v>0</v>
      </c>
      <c r="AG70" s="184">
        <v>0</v>
      </c>
      <c r="AH70" s="184">
        <v>0</v>
      </c>
      <c r="AI70" s="184">
        <v>0</v>
      </c>
      <c r="AJ70" s="184">
        <v>5252</v>
      </c>
      <c r="AK70" s="428">
        <v>0</v>
      </c>
      <c r="AL70" s="427">
        <v>0</v>
      </c>
      <c r="AM70" s="184">
        <v>0</v>
      </c>
      <c r="AN70" s="184">
        <v>0</v>
      </c>
      <c r="AO70" s="184">
        <v>0</v>
      </c>
      <c r="AP70" s="184">
        <v>0</v>
      </c>
      <c r="AQ70" s="184">
        <v>5335</v>
      </c>
      <c r="AR70" s="184">
        <v>5802</v>
      </c>
      <c r="AS70" s="184">
        <v>0</v>
      </c>
      <c r="AT70" s="184">
        <v>0</v>
      </c>
      <c r="AU70" s="184">
        <v>-535</v>
      </c>
      <c r="AV70" s="184">
        <v>-469</v>
      </c>
      <c r="AW70" s="428">
        <v>-12114</v>
      </c>
      <c r="AX70" s="427">
        <v>0</v>
      </c>
      <c r="AY70" s="184">
        <v>0</v>
      </c>
      <c r="AZ70" s="184">
        <v>0</v>
      </c>
      <c r="BA70" s="184">
        <v>-505.90522199869099</v>
      </c>
      <c r="BB70" s="184">
        <v>5199.0627819986548</v>
      </c>
      <c r="BC70" s="184">
        <v>-113.99668899993399</v>
      </c>
      <c r="BD70" s="184">
        <v>-6569.8105069987942</v>
      </c>
      <c r="BE70" s="184">
        <v>1798.8921839983213</v>
      </c>
      <c r="BF70" s="184">
        <v>-2228.6360589996912</v>
      </c>
      <c r="BG70" s="184">
        <v>-12971.490495999809</v>
      </c>
      <c r="BH70" s="431">
        <v>-8845.3764219998848</v>
      </c>
      <c r="BI70" s="432">
        <v>-4225.7918219992425</v>
      </c>
      <c r="BJ70" s="434">
        <v>-6459.9992609999999</v>
      </c>
      <c r="BK70" s="431">
        <v>0</v>
      </c>
      <c r="BL70" s="431">
        <v>0</v>
      </c>
      <c r="BM70" s="431">
        <v>0</v>
      </c>
      <c r="BN70" s="431">
        <v>0</v>
      </c>
      <c r="BO70" s="431">
        <v>16357.8</v>
      </c>
      <c r="BP70" s="431">
        <v>0</v>
      </c>
      <c r="BQ70" s="431">
        <v>2463.5014890000002</v>
      </c>
      <c r="BR70" s="431">
        <v>-582.03244799999993</v>
      </c>
      <c r="BS70" s="431">
        <v>-3934</v>
      </c>
      <c r="BT70" s="431">
        <v>0</v>
      </c>
      <c r="BU70" s="432">
        <v>6735</v>
      </c>
      <c r="BV70" s="431">
        <v>0</v>
      </c>
      <c r="BW70" s="431">
        <v>0</v>
      </c>
      <c r="BX70" s="431">
        <v>0</v>
      </c>
      <c r="BY70" s="431">
        <v>2631.6006299999999</v>
      </c>
      <c r="BZ70" s="431">
        <v>0</v>
      </c>
      <c r="CA70" s="431">
        <v>455493</v>
      </c>
    </row>
    <row r="71" spans="1:79" s="184" customFormat="1">
      <c r="A71" s="429" t="s">
        <v>120</v>
      </c>
      <c r="B71" s="441"/>
      <c r="C71" s="441"/>
      <c r="D71" s="441"/>
      <c r="E71" s="441"/>
      <c r="F71" s="441"/>
      <c r="G71" s="441"/>
      <c r="H71" s="184">
        <v>1157</v>
      </c>
      <c r="I71" s="184">
        <v>2803</v>
      </c>
      <c r="J71" s="184">
        <v>-82</v>
      </c>
      <c r="K71" s="184">
        <v>-1150</v>
      </c>
      <c r="L71" s="184">
        <v>654</v>
      </c>
      <c r="M71" s="428">
        <v>3289</v>
      </c>
      <c r="N71" s="427">
        <v>0</v>
      </c>
      <c r="O71" s="184">
        <v>0</v>
      </c>
      <c r="P71" s="184">
        <v>600</v>
      </c>
      <c r="Q71" s="184">
        <v>699</v>
      </c>
      <c r="R71" s="184">
        <v>1500</v>
      </c>
      <c r="S71" s="184">
        <v>2050</v>
      </c>
      <c r="T71" s="184">
        <v>2880</v>
      </c>
      <c r="U71" s="184">
        <v>137990.5</v>
      </c>
      <c r="V71" s="184">
        <v>46494</v>
      </c>
      <c r="W71" s="184">
        <v>7105</v>
      </c>
      <c r="X71" s="184">
        <v>4531</v>
      </c>
      <c r="Y71" s="428">
        <v>22756</v>
      </c>
      <c r="Z71" s="427">
        <v>5389</v>
      </c>
      <c r="AA71" s="184">
        <v>397</v>
      </c>
      <c r="AB71" s="184">
        <v>11647</v>
      </c>
      <c r="AC71" s="184">
        <v>2005</v>
      </c>
      <c r="AD71" s="184">
        <v>849</v>
      </c>
      <c r="AE71" s="184">
        <v>3432</v>
      </c>
      <c r="AF71" s="184">
        <v>4057</v>
      </c>
      <c r="AG71" s="184">
        <v>139</v>
      </c>
      <c r="AH71" s="184">
        <v>-2577.8000000000002</v>
      </c>
      <c r="AI71" s="184">
        <v>-5173.88</v>
      </c>
      <c r="AJ71" s="184">
        <v>3458.8199999999997</v>
      </c>
      <c r="AK71" s="428">
        <v>4358.7699999999995</v>
      </c>
      <c r="AL71" s="427">
        <v>-2432</v>
      </c>
      <c r="AM71" s="184">
        <v>-1370.83</v>
      </c>
      <c r="AN71" s="184">
        <v>4478.1200000000008</v>
      </c>
      <c r="AO71" s="184">
        <v>-4269.8999999999996</v>
      </c>
      <c r="AP71" s="184">
        <v>-4951.6000000000004</v>
      </c>
      <c r="AQ71" s="184">
        <v>-16810.099999999999</v>
      </c>
      <c r="AR71" s="184">
        <v>-18075.3</v>
      </c>
      <c r="AS71" s="184">
        <v>-24266.899999999998</v>
      </c>
      <c r="AT71" s="184">
        <v>-8805.5</v>
      </c>
      <c r="AU71" s="184">
        <v>-3756</v>
      </c>
      <c r="AV71" s="184">
        <v>-2404</v>
      </c>
      <c r="AW71" s="428">
        <v>-1332</v>
      </c>
      <c r="AX71" s="427">
        <v>-5621</v>
      </c>
      <c r="AY71" s="184">
        <v>279</v>
      </c>
      <c r="AZ71" s="184">
        <v>-210.34414500000003</v>
      </c>
      <c r="BA71" s="184">
        <v>442.78283300001715</v>
      </c>
      <c r="BB71" s="184">
        <v>-2024.3544059999999</v>
      </c>
      <c r="BC71" s="184">
        <v>1607.6743620000052</v>
      </c>
      <c r="BD71" s="184">
        <v>-1970.7790450000239</v>
      </c>
      <c r="BE71" s="184">
        <v>2666.3671580000282</v>
      </c>
      <c r="BF71" s="184">
        <v>-857.67813300000842</v>
      </c>
      <c r="BG71" s="184">
        <v>-5489.4183990000165</v>
      </c>
      <c r="BH71" s="431">
        <v>147.63411300000735</v>
      </c>
      <c r="BI71" s="432">
        <v>574.09733999997843</v>
      </c>
      <c r="BJ71" s="434">
        <v>-640</v>
      </c>
      <c r="BK71" s="431">
        <v>-2188.8341220000002</v>
      </c>
      <c r="BL71" s="431">
        <v>2223.1405920000002</v>
      </c>
      <c r="BM71" s="431">
        <v>0</v>
      </c>
      <c r="BN71" s="431">
        <v>3587.6</v>
      </c>
      <c r="BO71" s="431">
        <v>33353.921791000001</v>
      </c>
      <c r="BP71" s="431">
        <v>1943.0342009999999</v>
      </c>
      <c r="BQ71" s="431">
        <v>1740.4861920000001</v>
      </c>
      <c r="BR71" s="431">
        <v>2399.9</v>
      </c>
      <c r="BS71" s="431">
        <v>1518.4</v>
      </c>
      <c r="BT71" s="431">
        <v>123.20000000000005</v>
      </c>
      <c r="BU71" s="432">
        <v>6107</v>
      </c>
      <c r="BV71" s="431">
        <v>2068.3000000000002</v>
      </c>
      <c r="BW71" s="431">
        <v>1279.8</v>
      </c>
      <c r="BX71" s="431">
        <v>2952.4</v>
      </c>
      <c r="BY71" s="431">
        <v>1896.2</v>
      </c>
      <c r="BZ71" s="431">
        <v>2382</v>
      </c>
      <c r="CA71" s="431">
        <v>3605.1</v>
      </c>
    </row>
    <row r="72" spans="1:79" s="184" customFormat="1">
      <c r="A72" s="429" t="s">
        <v>326</v>
      </c>
      <c r="B72" s="441"/>
      <c r="C72" s="441"/>
      <c r="D72" s="441"/>
      <c r="E72" s="441"/>
      <c r="F72" s="441"/>
      <c r="G72" s="441"/>
      <c r="M72" s="428"/>
      <c r="N72" s="427"/>
      <c r="Y72" s="428"/>
      <c r="Z72" s="427"/>
      <c r="AK72" s="428"/>
      <c r="AL72" s="427">
        <v>0</v>
      </c>
      <c r="AM72" s="184">
        <v>0</v>
      </c>
      <c r="AN72" s="184">
        <v>0</v>
      </c>
      <c r="AO72" s="184">
        <v>0</v>
      </c>
      <c r="AP72" s="184">
        <v>0</v>
      </c>
      <c r="AQ72" s="184">
        <v>0</v>
      </c>
      <c r="AR72" s="184">
        <v>0</v>
      </c>
      <c r="AS72" s="184">
        <v>0</v>
      </c>
      <c r="AT72" s="184">
        <v>0</v>
      </c>
      <c r="AU72" s="184">
        <v>606369.40999999922</v>
      </c>
      <c r="AV72" s="184">
        <v>-820.19999999995343</v>
      </c>
      <c r="AW72" s="428">
        <v>3224.9999999998836</v>
      </c>
      <c r="AX72" s="427">
        <v>5884.4999999999982</v>
      </c>
      <c r="AY72" s="184">
        <v>7815.0000000000018</v>
      </c>
      <c r="AZ72" s="184">
        <v>15430.300000000007</v>
      </c>
      <c r="BA72" s="184">
        <v>11110.675483999999</v>
      </c>
      <c r="BB72" s="184">
        <v>13955.349892999999</v>
      </c>
      <c r="BC72" s="184">
        <v>16341.299999999994</v>
      </c>
      <c r="BD72" s="184">
        <v>7217.6000000000013</v>
      </c>
      <c r="BE72" s="184">
        <v>11701.42000000111</v>
      </c>
      <c r="BF72" s="184">
        <v>9504.5999999980231</v>
      </c>
      <c r="BG72" s="184">
        <v>12207.3</v>
      </c>
      <c r="BH72" s="431">
        <v>14615.790000001853</v>
      </c>
      <c r="BI72" s="432">
        <v>13809.740000000014</v>
      </c>
      <c r="BJ72" s="434">
        <v>12472.400000000001</v>
      </c>
      <c r="BK72" s="431">
        <v>15137.999999999996</v>
      </c>
      <c r="BL72" s="431">
        <v>18095.099999999999</v>
      </c>
      <c r="BM72" s="431">
        <v>20221</v>
      </c>
      <c r="BN72" s="431">
        <v>17705.3</v>
      </c>
      <c r="BO72" s="431">
        <v>30479.370000000003</v>
      </c>
      <c r="BP72" s="431">
        <v>19049.099999999999</v>
      </c>
      <c r="BQ72" s="431">
        <v>19191.5</v>
      </c>
      <c r="BR72" s="431">
        <v>29455.5</v>
      </c>
      <c r="BS72" s="431">
        <v>17750.7</v>
      </c>
      <c r="BT72" s="431">
        <v>18578.400000000001</v>
      </c>
      <c r="BU72" s="432">
        <v>14202.199999999999</v>
      </c>
      <c r="BV72" s="431">
        <v>17221.650000000001</v>
      </c>
      <c r="BW72" s="431">
        <v>15103.400000000001</v>
      </c>
      <c r="BX72" s="431">
        <v>22946.7</v>
      </c>
      <c r="BY72" s="431">
        <v>17740.400000000001</v>
      </c>
      <c r="BZ72" s="431">
        <v>12516.9</v>
      </c>
      <c r="CA72" s="431">
        <v>22480.1</v>
      </c>
    </row>
    <row r="73" spans="1:79" s="184" customFormat="1">
      <c r="A73" s="429" t="s">
        <v>345</v>
      </c>
      <c r="B73" s="441"/>
      <c r="C73" s="441"/>
      <c r="D73" s="441"/>
      <c r="E73" s="441"/>
      <c r="F73" s="441"/>
      <c r="G73" s="441"/>
      <c r="M73" s="428"/>
      <c r="N73" s="427"/>
      <c r="Y73" s="428"/>
      <c r="Z73" s="427"/>
      <c r="AK73" s="428"/>
      <c r="AL73" s="427">
        <v>0</v>
      </c>
      <c r="AM73" s="184">
        <v>0</v>
      </c>
      <c r="AN73" s="184">
        <v>0</v>
      </c>
      <c r="AO73" s="184">
        <v>0</v>
      </c>
      <c r="AP73" s="184">
        <v>0</v>
      </c>
      <c r="AQ73" s="184">
        <v>0</v>
      </c>
      <c r="AR73" s="184">
        <v>0</v>
      </c>
      <c r="AS73" s="184">
        <v>0</v>
      </c>
      <c r="AT73" s="184">
        <v>0</v>
      </c>
      <c r="AU73" s="184">
        <v>0</v>
      </c>
      <c r="AV73" s="184">
        <v>0</v>
      </c>
      <c r="AW73" s="428">
        <v>0</v>
      </c>
      <c r="AX73" s="427">
        <v>0</v>
      </c>
      <c r="AY73" s="184">
        <v>0</v>
      </c>
      <c r="AZ73" s="184">
        <v>0</v>
      </c>
      <c r="BA73" s="184">
        <v>0</v>
      </c>
      <c r="BB73" s="184">
        <v>0</v>
      </c>
      <c r="BC73" s="184">
        <v>0</v>
      </c>
      <c r="BD73" s="184">
        <v>0</v>
      </c>
      <c r="BE73" s="184">
        <v>0</v>
      </c>
      <c r="BF73" s="184">
        <v>0</v>
      </c>
      <c r="BG73" s="184">
        <v>0</v>
      </c>
      <c r="BH73" s="184">
        <v>0</v>
      </c>
      <c r="BI73" s="432">
        <v>221285</v>
      </c>
      <c r="BJ73" s="434">
        <v>4301</v>
      </c>
      <c r="BK73" s="431">
        <v>1113</v>
      </c>
      <c r="BL73" s="431">
        <v>1922</v>
      </c>
      <c r="BM73" s="431">
        <v>3657</v>
      </c>
      <c r="BN73" s="431">
        <v>2471</v>
      </c>
      <c r="BO73" s="431">
        <v>4167</v>
      </c>
      <c r="BP73" s="431">
        <v>3798</v>
      </c>
      <c r="BQ73" s="431">
        <v>5077</v>
      </c>
      <c r="BR73" s="431">
        <v>5445</v>
      </c>
      <c r="BS73" s="431">
        <v>4985</v>
      </c>
      <c r="BT73" s="431">
        <v>4016</v>
      </c>
      <c r="BU73" s="432">
        <v>672</v>
      </c>
      <c r="BV73" s="431">
        <v>4860</v>
      </c>
      <c r="BW73" s="431">
        <v>2892</v>
      </c>
      <c r="BX73" s="431">
        <v>2989</v>
      </c>
      <c r="BY73" s="431">
        <v>79</v>
      </c>
      <c r="BZ73" s="431">
        <v>-1104</v>
      </c>
      <c r="CA73" s="431">
        <v>-2860</v>
      </c>
    </row>
    <row r="74" spans="1:79" s="184" customFormat="1">
      <c r="A74" s="429" t="s">
        <v>376</v>
      </c>
      <c r="B74" s="441"/>
      <c r="C74" s="441"/>
      <c r="D74" s="441"/>
      <c r="E74" s="441"/>
      <c r="F74" s="441"/>
      <c r="G74" s="441"/>
      <c r="M74" s="428"/>
      <c r="N74" s="427"/>
      <c r="Y74" s="428"/>
      <c r="Z74" s="427"/>
      <c r="AK74" s="428"/>
      <c r="AL74" s="427">
        <v>0</v>
      </c>
      <c r="AM74" s="184">
        <v>0</v>
      </c>
      <c r="AN74" s="184">
        <v>0</v>
      </c>
      <c r="AO74" s="184">
        <v>0</v>
      </c>
      <c r="AP74" s="184">
        <v>0</v>
      </c>
      <c r="AQ74" s="184">
        <v>0</v>
      </c>
      <c r="AR74" s="184">
        <v>0</v>
      </c>
      <c r="AS74" s="184">
        <v>0</v>
      </c>
      <c r="AT74" s="184">
        <v>0</v>
      </c>
      <c r="AU74" s="184">
        <v>0</v>
      </c>
      <c r="AV74" s="184">
        <v>0</v>
      </c>
      <c r="AW74" s="428">
        <v>0</v>
      </c>
      <c r="AX74" s="427">
        <v>0</v>
      </c>
      <c r="AY74" s="184">
        <v>0</v>
      </c>
      <c r="AZ74" s="184">
        <v>0</v>
      </c>
      <c r="BA74" s="184">
        <v>0</v>
      </c>
      <c r="BB74" s="184">
        <v>0</v>
      </c>
      <c r="BC74" s="184">
        <v>0</v>
      </c>
      <c r="BD74" s="184">
        <v>0</v>
      </c>
      <c r="BE74" s="184">
        <v>0</v>
      </c>
      <c r="BF74" s="184">
        <v>0</v>
      </c>
      <c r="BG74" s="184">
        <v>0</v>
      </c>
      <c r="BH74" s="184">
        <v>0</v>
      </c>
      <c r="BI74" s="432">
        <v>0</v>
      </c>
      <c r="BJ74" s="434">
        <v>0</v>
      </c>
      <c r="BK74" s="431">
        <v>0</v>
      </c>
      <c r="BL74" s="431">
        <v>0</v>
      </c>
      <c r="BM74" s="431">
        <v>0</v>
      </c>
      <c r="BN74" s="431">
        <v>0</v>
      </c>
      <c r="BO74" s="431">
        <v>0</v>
      </c>
      <c r="BP74" s="431">
        <v>0</v>
      </c>
      <c r="BQ74" s="431">
        <v>0</v>
      </c>
      <c r="BR74" s="431">
        <v>0</v>
      </c>
      <c r="BS74" s="431">
        <v>0</v>
      </c>
      <c r="BT74" s="431">
        <v>0</v>
      </c>
      <c r="BU74" s="432">
        <v>1699</v>
      </c>
      <c r="BV74" s="431">
        <v>0</v>
      </c>
      <c r="BW74" s="431">
        <v>0</v>
      </c>
      <c r="BX74" s="431">
        <v>0</v>
      </c>
      <c r="BY74" s="431">
        <v>0</v>
      </c>
      <c r="BZ74" s="431">
        <v>0</v>
      </c>
      <c r="CA74" s="431">
        <v>0</v>
      </c>
    </row>
    <row r="75" spans="1:79" s="184" customFormat="1">
      <c r="A75" s="429" t="s">
        <v>384</v>
      </c>
      <c r="B75" s="441"/>
      <c r="C75" s="441"/>
      <c r="D75" s="441"/>
      <c r="E75" s="441"/>
      <c r="F75" s="441"/>
      <c r="G75" s="441"/>
      <c r="M75" s="428"/>
      <c r="N75" s="427"/>
      <c r="Y75" s="428"/>
      <c r="Z75" s="427"/>
      <c r="AK75" s="428"/>
      <c r="AL75" s="427">
        <v>0</v>
      </c>
      <c r="AM75" s="184">
        <v>0</v>
      </c>
      <c r="AN75" s="184">
        <v>0</v>
      </c>
      <c r="AO75" s="184">
        <v>0</v>
      </c>
      <c r="AP75" s="184">
        <v>0</v>
      </c>
      <c r="AQ75" s="184">
        <v>0</v>
      </c>
      <c r="AR75" s="184">
        <v>0</v>
      </c>
      <c r="AS75" s="184">
        <v>0</v>
      </c>
      <c r="AT75" s="184">
        <v>0</v>
      </c>
      <c r="AU75" s="184">
        <v>0</v>
      </c>
      <c r="AV75" s="184">
        <v>0</v>
      </c>
      <c r="AW75" s="428">
        <v>0</v>
      </c>
      <c r="AX75" s="427">
        <v>0</v>
      </c>
      <c r="AY75" s="184">
        <v>0</v>
      </c>
      <c r="AZ75" s="184">
        <v>0</v>
      </c>
      <c r="BA75" s="184">
        <v>0</v>
      </c>
      <c r="BB75" s="184">
        <v>0</v>
      </c>
      <c r="BC75" s="184">
        <v>0</v>
      </c>
      <c r="BD75" s="184">
        <v>0</v>
      </c>
      <c r="BE75" s="184">
        <v>0</v>
      </c>
      <c r="BF75" s="184">
        <v>0</v>
      </c>
      <c r="BG75" s="184">
        <v>0</v>
      </c>
      <c r="BH75" s="184">
        <v>0</v>
      </c>
      <c r="BI75" s="432">
        <v>0</v>
      </c>
      <c r="BJ75" s="434">
        <v>0</v>
      </c>
      <c r="BK75" s="431">
        <v>0</v>
      </c>
      <c r="BL75" s="431">
        <v>0</v>
      </c>
      <c r="BM75" s="431">
        <v>0</v>
      </c>
      <c r="BN75" s="431">
        <v>0</v>
      </c>
      <c r="BO75" s="431">
        <v>0</v>
      </c>
      <c r="BP75" s="431">
        <v>0</v>
      </c>
      <c r="BQ75" s="431">
        <v>0</v>
      </c>
      <c r="BR75" s="431">
        <v>0</v>
      </c>
      <c r="BS75" s="431">
        <v>0</v>
      </c>
      <c r="BT75" s="431">
        <v>0</v>
      </c>
      <c r="BU75" s="432">
        <v>0</v>
      </c>
      <c r="BV75" s="431">
        <v>46150.400000000001</v>
      </c>
      <c r="BW75" s="431">
        <v>186947</v>
      </c>
      <c r="BX75" s="431">
        <v>36483</v>
      </c>
      <c r="BY75" s="431">
        <v>995</v>
      </c>
      <c r="BZ75" s="431">
        <v>0</v>
      </c>
      <c r="CA75" s="431">
        <v>0</v>
      </c>
    </row>
    <row r="76" spans="1:79" s="184" customFormat="1">
      <c r="A76" s="513" t="s">
        <v>348</v>
      </c>
      <c r="B76" s="514"/>
      <c r="C76" s="514"/>
      <c r="D76" s="514"/>
      <c r="E76" s="514"/>
      <c r="F76" s="514"/>
      <c r="G76" s="514"/>
      <c r="H76" s="383"/>
      <c r="I76" s="383"/>
      <c r="J76" s="383"/>
      <c r="K76" s="383"/>
      <c r="L76" s="383"/>
      <c r="M76" s="683"/>
      <c r="N76" s="684"/>
      <c r="O76" s="383"/>
      <c r="P76" s="383"/>
      <c r="Q76" s="383"/>
      <c r="R76" s="383"/>
      <c r="S76" s="383"/>
      <c r="T76" s="383"/>
      <c r="U76" s="383"/>
      <c r="V76" s="383"/>
      <c r="W76" s="383"/>
      <c r="X76" s="383"/>
      <c r="Y76" s="683"/>
      <c r="Z76" s="684"/>
      <c r="AA76" s="383"/>
      <c r="AB76" s="383"/>
      <c r="AC76" s="383"/>
      <c r="AD76" s="383"/>
      <c r="AE76" s="383"/>
      <c r="AF76" s="383"/>
      <c r="AG76" s="383"/>
      <c r="AH76" s="383"/>
      <c r="AI76" s="383"/>
      <c r="AJ76" s="383"/>
      <c r="AK76" s="683"/>
      <c r="AL76" s="684">
        <v>0</v>
      </c>
      <c r="AM76" s="383">
        <v>0</v>
      </c>
      <c r="AN76" s="383">
        <v>0</v>
      </c>
      <c r="AO76" s="383">
        <v>0</v>
      </c>
      <c r="AP76" s="383">
        <v>0</v>
      </c>
      <c r="AQ76" s="383">
        <v>0</v>
      </c>
      <c r="AR76" s="383">
        <v>0</v>
      </c>
      <c r="AS76" s="383">
        <v>0</v>
      </c>
      <c r="AT76" s="383">
        <v>0</v>
      </c>
      <c r="AU76" s="383">
        <v>0</v>
      </c>
      <c r="AV76" s="383">
        <v>0</v>
      </c>
      <c r="AW76" s="683">
        <v>0</v>
      </c>
      <c r="AX76" s="684">
        <v>0</v>
      </c>
      <c r="AY76" s="383">
        <v>0</v>
      </c>
      <c r="AZ76" s="383">
        <v>0</v>
      </c>
      <c r="BA76" s="383">
        <v>0</v>
      </c>
      <c r="BB76" s="383">
        <v>0</v>
      </c>
      <c r="BC76" s="383">
        <v>0</v>
      </c>
      <c r="BD76" s="383">
        <v>0</v>
      </c>
      <c r="BE76" s="383">
        <v>0</v>
      </c>
      <c r="BF76" s="383">
        <v>0</v>
      </c>
      <c r="BG76" s="383">
        <v>0</v>
      </c>
      <c r="BH76" s="452">
        <v>0</v>
      </c>
      <c r="BI76" s="453">
        <v>0</v>
      </c>
      <c r="BJ76" s="454">
        <v>-91.581035999999997</v>
      </c>
      <c r="BK76" s="452">
        <v>0</v>
      </c>
      <c r="BL76" s="452">
        <v>344</v>
      </c>
      <c r="BM76" s="452">
        <v>496</v>
      </c>
      <c r="BN76" s="452">
        <v>262</v>
      </c>
      <c r="BO76" s="452">
        <v>693</v>
      </c>
      <c r="BP76" s="452">
        <v>544</v>
      </c>
      <c r="BQ76" s="452">
        <v>916</v>
      </c>
      <c r="BR76" s="452">
        <v>651</v>
      </c>
      <c r="BS76" s="452">
        <v>1109.5999999999999</v>
      </c>
      <c r="BT76" s="452">
        <v>460</v>
      </c>
      <c r="BU76" s="453">
        <v>1642</v>
      </c>
      <c r="BV76" s="452">
        <v>409</v>
      </c>
      <c r="BW76" s="452">
        <v>675.6</v>
      </c>
      <c r="BX76" s="452">
        <v>775</v>
      </c>
      <c r="BY76" s="452">
        <v>435</v>
      </c>
      <c r="BZ76" s="452">
        <v>595</v>
      </c>
      <c r="CA76" s="452">
        <v>1757</v>
      </c>
    </row>
    <row r="77" spans="1:79" s="129" customFormat="1">
      <c r="A77" s="327"/>
      <c r="B77" s="327"/>
      <c r="C77" s="327"/>
      <c r="D77" s="327"/>
      <c r="E77" s="327"/>
      <c r="F77" s="327"/>
      <c r="G77" s="327"/>
      <c r="H77" s="327"/>
      <c r="I77" s="327"/>
      <c r="J77" s="327"/>
      <c r="K77" s="327"/>
      <c r="L77" s="327"/>
      <c r="M77" s="336"/>
      <c r="N77" s="351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36"/>
      <c r="Z77" s="351"/>
      <c r="AA77" s="327"/>
      <c r="AB77" s="327"/>
      <c r="AC77" s="327"/>
      <c r="AD77" s="327"/>
      <c r="AE77" s="327"/>
      <c r="AF77" s="327"/>
      <c r="AG77" s="327"/>
      <c r="AH77" s="327"/>
      <c r="AI77" s="327"/>
      <c r="AJ77" s="327"/>
      <c r="AK77" s="336"/>
      <c r="AL77" s="351"/>
      <c r="AM77" s="327"/>
      <c r="AN77" s="327"/>
      <c r="AO77" s="327"/>
      <c r="AP77" s="327"/>
      <c r="AQ77" s="327"/>
      <c r="AR77" s="327"/>
      <c r="AS77" s="327"/>
      <c r="AT77" s="327"/>
      <c r="AU77" s="327"/>
      <c r="AV77" s="327"/>
      <c r="AW77" s="336"/>
      <c r="AX77" s="351"/>
      <c r="AY77" s="327"/>
      <c r="AZ77" s="327"/>
      <c r="BA77" s="327"/>
      <c r="BB77" s="327"/>
      <c r="BC77" s="327"/>
      <c r="BD77" s="327"/>
      <c r="BE77" s="327"/>
      <c r="BF77" s="327"/>
      <c r="BG77" s="327"/>
      <c r="BH77" s="470"/>
      <c r="BI77" s="471"/>
      <c r="BJ77" s="472"/>
      <c r="BK77" s="470"/>
      <c r="BL77" s="470"/>
      <c r="BM77" s="470"/>
      <c r="BN77" s="470"/>
      <c r="BO77" s="470"/>
      <c r="BP77" s="470"/>
      <c r="BQ77" s="470"/>
      <c r="BR77" s="470"/>
      <c r="BS77" s="470"/>
      <c r="BT77" s="470"/>
      <c r="BU77" s="471"/>
      <c r="BV77" s="469"/>
      <c r="BW77" s="469"/>
      <c r="BX77" s="469"/>
      <c r="BY77" s="469"/>
      <c r="BZ77" s="469"/>
      <c r="CA77" s="469"/>
    </row>
    <row r="78" spans="1:79" s="148" customFormat="1">
      <c r="A78" s="100" t="s">
        <v>320</v>
      </c>
      <c r="B78" s="176">
        <v>106.32172128000008</v>
      </c>
      <c r="C78" s="176">
        <v>137.91189967</v>
      </c>
      <c r="D78" s="176">
        <v>248.51230914000004</v>
      </c>
      <c r="E78" s="176">
        <v>473.6095013800001</v>
      </c>
      <c r="F78" s="176">
        <v>506.6524727499999</v>
      </c>
      <c r="G78" s="176">
        <v>396.71594173000011</v>
      </c>
      <c r="H78" s="176">
        <v>378.60201955000008</v>
      </c>
      <c r="I78" s="176">
        <v>397.3571902700001</v>
      </c>
      <c r="J78" s="176">
        <v>535.06895295000004</v>
      </c>
      <c r="K78" s="176">
        <v>751.50890691999984</v>
      </c>
      <c r="L78" s="176">
        <v>966.94818513999985</v>
      </c>
      <c r="M78" s="337">
        <v>1369.8992993100001</v>
      </c>
      <c r="N78" s="352">
        <v>1164.0155542499999</v>
      </c>
      <c r="O78" s="176">
        <v>1285.12904845</v>
      </c>
      <c r="P78" s="176">
        <v>1364.08989389</v>
      </c>
      <c r="Q78" s="176">
        <v>1408.72023119</v>
      </c>
      <c r="R78" s="176">
        <v>1359.1454849400002</v>
      </c>
      <c r="S78" s="176">
        <v>1311.1774648099999</v>
      </c>
      <c r="T78" s="176">
        <v>1290.5153931999998</v>
      </c>
      <c r="U78" s="176">
        <v>1421.67624787</v>
      </c>
      <c r="V78" s="176">
        <v>1702.93256135</v>
      </c>
      <c r="W78" s="176">
        <v>1878.6348817400003</v>
      </c>
      <c r="X78" s="176">
        <v>2242.04554762</v>
      </c>
      <c r="Y78" s="337">
        <v>2911.8472463399999</v>
      </c>
      <c r="Z78" s="352">
        <v>2506.6737680299998</v>
      </c>
      <c r="AA78" s="176">
        <v>3663.9769666299999</v>
      </c>
      <c r="AB78" s="176">
        <v>4666.08160486</v>
      </c>
      <c r="AC78" s="176">
        <v>3407.5662740599996</v>
      </c>
      <c r="AD78" s="176">
        <v>3222.0737056899998</v>
      </c>
      <c r="AE78" s="176">
        <v>2972.9641370999998</v>
      </c>
      <c r="AF78" s="176">
        <v>2933.2204271999999</v>
      </c>
      <c r="AG78" s="176">
        <v>2795.9042092900004</v>
      </c>
      <c r="AH78" s="176">
        <v>3020.9667972100001</v>
      </c>
      <c r="AI78" s="176">
        <v>3303.5795540999998</v>
      </c>
      <c r="AJ78" s="176">
        <v>3252.9010149400001</v>
      </c>
      <c r="AK78" s="337">
        <v>4653.9697823400002</v>
      </c>
      <c r="AL78" s="352">
        <v>3442.0139649020412</v>
      </c>
      <c r="AM78" s="176">
        <v>3533.7460406387936</v>
      </c>
      <c r="AN78" s="176">
        <v>3976.0985340430025</v>
      </c>
      <c r="AO78" s="176">
        <v>3835.5775092008953</v>
      </c>
      <c r="AP78" s="176">
        <v>4033.9026671832598</v>
      </c>
      <c r="AQ78" s="176">
        <v>4038.1526365350219</v>
      </c>
      <c r="AR78" s="176">
        <v>4071.0366468155066</v>
      </c>
      <c r="AS78" s="176">
        <v>4229.7603452031772</v>
      </c>
      <c r="AT78" s="176">
        <v>4377.3920415165276</v>
      </c>
      <c r="AU78" s="176">
        <v>4925.772690991801</v>
      </c>
      <c r="AV78" s="176">
        <v>5439.1040376416249</v>
      </c>
      <c r="AW78" s="337">
        <v>7332.8386649390432</v>
      </c>
      <c r="AX78" s="352">
        <v>5341.0361758322788</v>
      </c>
      <c r="AY78" s="176">
        <v>5605.1781163788883</v>
      </c>
      <c r="AZ78" s="176">
        <v>5918.6173527818864</v>
      </c>
      <c r="BA78" s="176">
        <v>5368.376908230448</v>
      </c>
      <c r="BB78" s="176">
        <v>5377.9933623519464</v>
      </c>
      <c r="BC78" s="176">
        <v>4874.5787098843339</v>
      </c>
      <c r="BD78" s="176">
        <v>4426.2086156997411</v>
      </c>
      <c r="BE78" s="176">
        <v>4451.5819805809952</v>
      </c>
      <c r="BF78" s="176">
        <v>4463.4346725377736</v>
      </c>
      <c r="BG78" s="176">
        <v>5046.9030002469972</v>
      </c>
      <c r="BH78" s="473">
        <v>5302.3004822392159</v>
      </c>
      <c r="BI78" s="474">
        <v>6927.5897890952801</v>
      </c>
      <c r="BJ78" s="475">
        <v>5391.9864912899993</v>
      </c>
      <c r="BK78" s="473">
        <v>5867.0159195699998</v>
      </c>
      <c r="BL78" s="473">
        <v>6481.575262020001</v>
      </c>
      <c r="BM78" s="473">
        <v>6158.3902010299998</v>
      </c>
      <c r="BN78" s="473">
        <v>6199.1952666100005</v>
      </c>
      <c r="BO78" s="473">
        <v>5860.0951475799993</v>
      </c>
      <c r="BP78" s="473">
        <v>5778.8004523699992</v>
      </c>
      <c r="BQ78" s="473">
        <v>5650.0432902800003</v>
      </c>
      <c r="BR78" s="473">
        <v>5476.3400930099997</v>
      </c>
      <c r="BS78" s="473">
        <v>6350.8690698299997</v>
      </c>
      <c r="BT78" s="473">
        <v>6862.9431827100016</v>
      </c>
      <c r="BU78" s="474">
        <v>8677.3168303400016</v>
      </c>
      <c r="BV78" s="473">
        <v>6852.4353333900008</v>
      </c>
      <c r="BW78" s="473">
        <v>7019.9964511900007</v>
      </c>
      <c r="BX78" s="473">
        <v>7205.0819402099996</v>
      </c>
      <c r="BY78" s="473">
        <v>6865.2538602500008</v>
      </c>
      <c r="BZ78" s="473">
        <v>6693.9707627999996</v>
      </c>
      <c r="CA78" s="473">
        <v>6290.9071516200001</v>
      </c>
    </row>
    <row r="79" spans="1:79">
      <c r="A79" s="180" t="s">
        <v>251</v>
      </c>
      <c r="B79" s="181">
        <v>105.99175789000007</v>
      </c>
      <c r="C79" s="181">
        <v>136.45935397</v>
      </c>
      <c r="D79" s="181">
        <v>245.66528854000003</v>
      </c>
      <c r="E79" s="181">
        <v>458.16291609000012</v>
      </c>
      <c r="F79" s="181">
        <v>488.59144165999987</v>
      </c>
      <c r="G79" s="181">
        <v>380.6805643400001</v>
      </c>
      <c r="H79" s="181">
        <v>353.82825047000006</v>
      </c>
      <c r="I79" s="181">
        <v>358.75346685000011</v>
      </c>
      <c r="J79" s="181">
        <v>474.08155720000002</v>
      </c>
      <c r="K79" s="181">
        <v>611.11525025999981</v>
      </c>
      <c r="L79" s="181">
        <v>722.08754574999978</v>
      </c>
      <c r="M79" s="338">
        <v>923.48025111000004</v>
      </c>
      <c r="N79" s="353">
        <v>749.51825283999995</v>
      </c>
      <c r="O79" s="181">
        <v>758.04459280999993</v>
      </c>
      <c r="P79" s="181">
        <v>751.20283816999995</v>
      </c>
      <c r="Q79" s="181">
        <v>790.43616426999995</v>
      </c>
      <c r="R79" s="181">
        <v>738.01156129000003</v>
      </c>
      <c r="S79" s="181">
        <v>698.43973363999999</v>
      </c>
      <c r="T79" s="181">
        <v>712.2713195</v>
      </c>
      <c r="U79" s="181">
        <v>818.85679173000005</v>
      </c>
      <c r="V79" s="181">
        <v>989.39001936</v>
      </c>
      <c r="W79" s="181">
        <v>1050.02304927</v>
      </c>
      <c r="X79" s="181">
        <v>1160.0372083</v>
      </c>
      <c r="Y79" s="338">
        <v>1408.4766591699999</v>
      </c>
      <c r="Z79" s="353">
        <v>1082.15952249</v>
      </c>
      <c r="AA79" s="181">
        <v>1132.04855563</v>
      </c>
      <c r="AB79" s="181">
        <v>1318.2993330199999</v>
      </c>
      <c r="AC79" s="181">
        <v>784.68623524999998</v>
      </c>
      <c r="AD79" s="181">
        <v>683.26464704999989</v>
      </c>
      <c r="AE79" s="181">
        <v>689.80850665999992</v>
      </c>
      <c r="AF79" s="181">
        <v>722.52609427999994</v>
      </c>
      <c r="AG79" s="181">
        <v>639.43639673000007</v>
      </c>
      <c r="AH79" s="181">
        <v>719.21496250000007</v>
      </c>
      <c r="AI79" s="181">
        <v>936.16277488000003</v>
      </c>
      <c r="AJ79" s="181">
        <v>1263.3641080299999</v>
      </c>
      <c r="AK79" s="338">
        <v>2087.8869987600001</v>
      </c>
      <c r="AL79" s="353">
        <v>1361.1288665620416</v>
      </c>
      <c r="AM79" s="181">
        <v>1383.3031479987935</v>
      </c>
      <c r="AN79" s="181">
        <v>1568.3078933330021</v>
      </c>
      <c r="AO79" s="181">
        <v>1500.2818518808947</v>
      </c>
      <c r="AP79" s="181">
        <v>1597.8750446232598</v>
      </c>
      <c r="AQ79" s="181">
        <v>1583.114496365022</v>
      </c>
      <c r="AR79" s="181">
        <v>1613.7150091355065</v>
      </c>
      <c r="AS79" s="181">
        <v>1645.4593987531775</v>
      </c>
      <c r="AT79" s="181">
        <v>1832.5739812665279</v>
      </c>
      <c r="AU79" s="181">
        <v>2155.232821461801</v>
      </c>
      <c r="AV79" s="181">
        <v>2408.3305307716255</v>
      </c>
      <c r="AW79" s="338">
        <v>3200.2583371490441</v>
      </c>
      <c r="AX79" s="353">
        <v>2657.5848136622781</v>
      </c>
      <c r="AY79" s="181">
        <v>2958.3908938188883</v>
      </c>
      <c r="AZ79" s="181">
        <v>3221.0805326918862</v>
      </c>
      <c r="BA79" s="181">
        <v>2932.7383156204478</v>
      </c>
      <c r="BB79" s="181">
        <v>2942.3352354619465</v>
      </c>
      <c r="BC79" s="181">
        <v>2570.3954440643342</v>
      </c>
      <c r="BD79" s="181">
        <v>2202.1791968597413</v>
      </c>
      <c r="BE79" s="181">
        <v>2109.9663708209951</v>
      </c>
      <c r="BF79" s="181">
        <v>2151.816613557774</v>
      </c>
      <c r="BG79" s="181">
        <v>2393.7832998069966</v>
      </c>
      <c r="BH79" s="476">
        <v>2297.0692618792154</v>
      </c>
      <c r="BI79" s="477">
        <v>2754.9913298152792</v>
      </c>
      <c r="BJ79" s="478">
        <v>2013.4976222300002</v>
      </c>
      <c r="BK79" s="476">
        <v>2164.7274102799997</v>
      </c>
      <c r="BL79" s="476">
        <v>2356.9051101200002</v>
      </c>
      <c r="BM79" s="476">
        <v>2123.6306699799998</v>
      </c>
      <c r="BN79" s="476">
        <v>2143.01846862</v>
      </c>
      <c r="BO79" s="476">
        <v>2065.9255997599994</v>
      </c>
      <c r="BP79" s="476">
        <v>1957.9388381599999</v>
      </c>
      <c r="BQ79" s="476">
        <v>1798.4874493300001</v>
      </c>
      <c r="BR79" s="476">
        <v>1713.2422027500004</v>
      </c>
      <c r="BS79" s="476">
        <v>2005.6232976499998</v>
      </c>
      <c r="BT79" s="476">
        <v>2091.8988690000001</v>
      </c>
      <c r="BU79" s="477">
        <v>2299.1358903200003</v>
      </c>
      <c r="BV79" s="476">
        <v>1755.3665298300002</v>
      </c>
      <c r="BW79" s="476">
        <v>1739.2917600400015</v>
      </c>
      <c r="BX79" s="476">
        <v>1793.5794422500003</v>
      </c>
      <c r="BY79" s="476">
        <v>1705.4060666700002</v>
      </c>
      <c r="BZ79" s="476">
        <v>1760.9266097699995</v>
      </c>
      <c r="CA79" s="476">
        <v>1667.3029665599995</v>
      </c>
    </row>
    <row r="80" spans="1:79">
      <c r="A80" s="180" t="s">
        <v>301</v>
      </c>
      <c r="B80" s="181">
        <v>0.32996339000000002</v>
      </c>
      <c r="C80" s="181">
        <v>1.4525456999999999</v>
      </c>
      <c r="D80" s="181">
        <v>2.8470205999999996</v>
      </c>
      <c r="E80" s="181">
        <v>15.446585290000002</v>
      </c>
      <c r="F80" s="181">
        <v>18.061031090000004</v>
      </c>
      <c r="G80" s="181">
        <v>16.035377390000001</v>
      </c>
      <c r="H80" s="181">
        <v>24.773769080000005</v>
      </c>
      <c r="I80" s="181">
        <v>38.603723420000009</v>
      </c>
      <c r="J80" s="181">
        <v>60.987395750000005</v>
      </c>
      <c r="K80" s="181">
        <v>140.39365666</v>
      </c>
      <c r="L80" s="181">
        <v>244.86063939000002</v>
      </c>
      <c r="M80" s="338">
        <v>446.41904820000002</v>
      </c>
      <c r="N80" s="353">
        <v>414.49730141000003</v>
      </c>
      <c r="O80" s="181">
        <v>527.08445563999999</v>
      </c>
      <c r="P80" s="181">
        <v>612.88705571999992</v>
      </c>
      <c r="Q80" s="181">
        <v>618.28406691999999</v>
      </c>
      <c r="R80" s="181">
        <v>621.13392365000004</v>
      </c>
      <c r="S80" s="181">
        <v>612.73773116999996</v>
      </c>
      <c r="T80" s="181">
        <v>578.24407369999994</v>
      </c>
      <c r="U80" s="181">
        <v>602.81945613999994</v>
      </c>
      <c r="V80" s="181">
        <v>713.54254199000002</v>
      </c>
      <c r="W80" s="181">
        <v>828.61183247000019</v>
      </c>
      <c r="X80" s="181">
        <v>1082.00833932</v>
      </c>
      <c r="Y80" s="338">
        <v>1503.3705871699999</v>
      </c>
      <c r="Z80" s="353">
        <v>1424.5142455399998</v>
      </c>
      <c r="AA80" s="181">
        <v>1623.4657760299999</v>
      </c>
      <c r="AB80" s="181">
        <v>1998.0389025000002</v>
      </c>
      <c r="AC80" s="181">
        <v>1702.5161892799999</v>
      </c>
      <c r="AD80" s="181">
        <v>1694.7265992800001</v>
      </c>
      <c r="AE80" s="181">
        <v>1552.25148453</v>
      </c>
      <c r="AF80" s="181">
        <v>1560.6653946900001</v>
      </c>
      <c r="AG80" s="181">
        <v>1488.1366903000001</v>
      </c>
      <c r="AH80" s="181">
        <v>1643.3646487800002</v>
      </c>
      <c r="AI80" s="181">
        <v>1762.5600129899999</v>
      </c>
      <c r="AJ80" s="181">
        <v>1715.0502781700002</v>
      </c>
      <c r="AK80" s="338">
        <v>2324.0157441800002</v>
      </c>
      <c r="AL80" s="353">
        <v>2080.8850983399998</v>
      </c>
      <c r="AM80" s="181">
        <v>2150.4428926400001</v>
      </c>
      <c r="AN80" s="181">
        <v>2407.7906407100004</v>
      </c>
      <c r="AO80" s="181">
        <v>2335.2956573200004</v>
      </c>
      <c r="AP80" s="181">
        <v>2436.0276225600001</v>
      </c>
      <c r="AQ80" s="181">
        <v>2455.0381401700001</v>
      </c>
      <c r="AR80" s="181">
        <v>2457.3216376800001</v>
      </c>
      <c r="AS80" s="181">
        <v>2584.3009464499996</v>
      </c>
      <c r="AT80" s="181">
        <v>2544.8180602499997</v>
      </c>
      <c r="AU80" s="181">
        <v>2770.53986953</v>
      </c>
      <c r="AV80" s="181">
        <v>3030.7735068699994</v>
      </c>
      <c r="AW80" s="338">
        <v>4132.5803277899995</v>
      </c>
      <c r="AX80" s="353">
        <v>2683.4513621700007</v>
      </c>
      <c r="AY80" s="181">
        <v>2646.7872225599999</v>
      </c>
      <c r="AZ80" s="181">
        <v>2697.5368200900002</v>
      </c>
      <c r="BA80" s="181">
        <v>2435.6385926099997</v>
      </c>
      <c r="BB80" s="181">
        <v>2435.6581268899995</v>
      </c>
      <c r="BC80" s="181">
        <v>2304.1832658199996</v>
      </c>
      <c r="BD80" s="181">
        <v>2224.0294188400003</v>
      </c>
      <c r="BE80" s="181">
        <v>2341.6156097599996</v>
      </c>
      <c r="BF80" s="181">
        <v>2311.6180589799997</v>
      </c>
      <c r="BG80" s="181">
        <v>2653.1197004400001</v>
      </c>
      <c r="BH80" s="476">
        <v>3005.2312203600004</v>
      </c>
      <c r="BI80" s="477">
        <v>4172.5984592800005</v>
      </c>
      <c r="BJ80" s="478">
        <v>3378.4888690599996</v>
      </c>
      <c r="BK80" s="476">
        <v>3702.2885092900001</v>
      </c>
      <c r="BL80" s="476">
        <v>4124.6701519000007</v>
      </c>
      <c r="BM80" s="476">
        <v>4034.7595310500001</v>
      </c>
      <c r="BN80" s="476">
        <v>4056.1767979900005</v>
      </c>
      <c r="BO80" s="476">
        <v>3794.1695478200004</v>
      </c>
      <c r="BP80" s="476">
        <v>3820.8616142099995</v>
      </c>
      <c r="BQ80" s="476">
        <v>3851.5558409499999</v>
      </c>
      <c r="BR80" s="476">
        <v>3763.0978902599995</v>
      </c>
      <c r="BS80" s="476">
        <v>4345.2457721800001</v>
      </c>
      <c r="BT80" s="476">
        <v>4771.044313710001</v>
      </c>
      <c r="BU80" s="477">
        <v>6378.1809400200018</v>
      </c>
      <c r="BV80" s="476">
        <v>5097.0688035600006</v>
      </c>
      <c r="BW80" s="476">
        <v>5280.7046911499992</v>
      </c>
      <c r="BX80" s="476">
        <v>5411.5024979599993</v>
      </c>
      <c r="BY80" s="476">
        <v>5159.8477935800001</v>
      </c>
      <c r="BZ80" s="476">
        <v>4933.0441530300004</v>
      </c>
      <c r="CA80" s="476">
        <v>4623.6041850600004</v>
      </c>
    </row>
    <row r="81" spans="1:79" hidden="1">
      <c r="A81" s="182" t="s">
        <v>300</v>
      </c>
      <c r="B81" s="183">
        <v>0</v>
      </c>
      <c r="C81" s="183">
        <v>0</v>
      </c>
      <c r="D81" s="183">
        <v>0</v>
      </c>
      <c r="E81" s="183">
        <v>0</v>
      </c>
      <c r="F81" s="183">
        <v>0</v>
      </c>
      <c r="G81" s="183">
        <v>0</v>
      </c>
      <c r="H81" s="183">
        <v>0</v>
      </c>
      <c r="I81" s="183">
        <v>0</v>
      </c>
      <c r="J81" s="183">
        <v>0</v>
      </c>
      <c r="K81" s="183">
        <v>0</v>
      </c>
      <c r="L81" s="183">
        <v>0</v>
      </c>
      <c r="M81" s="339">
        <v>0</v>
      </c>
      <c r="N81" s="354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3">
        <v>0</v>
      </c>
      <c r="V81" s="183">
        <v>0</v>
      </c>
      <c r="W81" s="183">
        <v>0</v>
      </c>
      <c r="X81" s="183">
        <v>0</v>
      </c>
      <c r="Y81" s="339">
        <v>0</v>
      </c>
      <c r="Z81" s="354">
        <v>0</v>
      </c>
      <c r="AA81" s="183">
        <v>908.46263496999995</v>
      </c>
      <c r="AB81" s="183">
        <v>1349.7433693400001</v>
      </c>
      <c r="AC81" s="183">
        <v>920.3638495299997</v>
      </c>
      <c r="AD81" s="183">
        <v>844.08245936000003</v>
      </c>
      <c r="AE81" s="183">
        <v>730.90414591000001</v>
      </c>
      <c r="AF81" s="183">
        <v>650.02893822999999</v>
      </c>
      <c r="AG81" s="183">
        <v>668.33112226000003</v>
      </c>
      <c r="AH81" s="183">
        <v>658.38718592999987</v>
      </c>
      <c r="AI81" s="183">
        <v>604.85676622999995</v>
      </c>
      <c r="AJ81" s="183">
        <v>274.48662874000001</v>
      </c>
      <c r="AK81" s="339">
        <v>242.0670394</v>
      </c>
      <c r="AL81" s="354"/>
      <c r="AM81" s="183"/>
      <c r="AN81" s="183"/>
      <c r="AO81" s="183"/>
      <c r="AP81" s="183"/>
      <c r="AQ81" s="183"/>
      <c r="AR81" s="183"/>
      <c r="AS81" s="183"/>
      <c r="AT81" s="183"/>
      <c r="AU81" s="183"/>
      <c r="AV81" s="183"/>
      <c r="AW81" s="339"/>
      <c r="AX81" s="354"/>
      <c r="AY81" s="183"/>
      <c r="AZ81" s="183"/>
      <c r="BA81" s="183"/>
      <c r="BB81" s="183"/>
      <c r="BC81" s="183"/>
      <c r="BD81" s="183"/>
      <c r="BE81" s="183"/>
      <c r="BF81" s="183"/>
      <c r="BG81" s="183"/>
      <c r="BH81" s="479"/>
      <c r="BI81" s="480"/>
      <c r="BJ81" s="481"/>
      <c r="BK81" s="479"/>
      <c r="BL81" s="479"/>
      <c r="BM81" s="479"/>
      <c r="BN81" s="479"/>
      <c r="BO81" s="479"/>
      <c r="BP81" s="479"/>
      <c r="BQ81" s="479"/>
      <c r="BR81" s="479"/>
      <c r="BS81" s="479"/>
      <c r="BT81" s="479"/>
      <c r="BU81" s="480"/>
      <c r="BV81" s="479"/>
      <c r="BW81" s="479"/>
      <c r="BX81" s="479"/>
      <c r="BY81" s="479"/>
      <c r="BZ81" s="479"/>
      <c r="CA81" s="479"/>
    </row>
    <row r="82" spans="1:79" s="148" customFormat="1">
      <c r="A82" s="100" t="s">
        <v>329</v>
      </c>
      <c r="B82" s="176">
        <v>45.4422</v>
      </c>
      <c r="C82" s="176">
        <v>60.065100000000001</v>
      </c>
      <c r="D82" s="176">
        <v>94.555400000000006</v>
      </c>
      <c r="E82" s="176">
        <v>167.79759999999999</v>
      </c>
      <c r="F82" s="176">
        <v>210.18770000000001</v>
      </c>
      <c r="G82" s="176">
        <v>183.06359999999998</v>
      </c>
      <c r="H82" s="176">
        <v>188.36939999999998</v>
      </c>
      <c r="I82" s="176">
        <v>207.95450000000002</v>
      </c>
      <c r="J82" s="176">
        <v>275.89429999999999</v>
      </c>
      <c r="K82" s="176">
        <v>391.74450000000002</v>
      </c>
      <c r="L82" s="176">
        <v>493.2244</v>
      </c>
      <c r="M82" s="337">
        <v>670.47559999999999</v>
      </c>
      <c r="N82" s="352">
        <v>645.21800000000007</v>
      </c>
      <c r="O82" s="176">
        <v>673.29320000000007</v>
      </c>
      <c r="P82" s="176">
        <v>711.447</v>
      </c>
      <c r="Q82" s="176">
        <v>748.75480000000005</v>
      </c>
      <c r="R82" s="176">
        <v>713.4846</v>
      </c>
      <c r="S82" s="176">
        <v>679.73500000000013</v>
      </c>
      <c r="T82" s="176">
        <v>676.1418000000001</v>
      </c>
      <c r="U82" s="176">
        <v>748.49189999999999</v>
      </c>
      <c r="V82" s="176">
        <v>867.4384</v>
      </c>
      <c r="W82" s="176">
        <v>956.07600000000002</v>
      </c>
      <c r="X82" s="176">
        <v>1106.3665000000001</v>
      </c>
      <c r="Y82" s="337">
        <v>1334.5084999999999</v>
      </c>
      <c r="Z82" s="352">
        <v>1293.3306032644009</v>
      </c>
      <c r="AA82" s="176">
        <v>1579.5682307116749</v>
      </c>
      <c r="AB82" s="176">
        <v>1844.3283150337475</v>
      </c>
      <c r="AC82" s="176">
        <v>1420.2874275565609</v>
      </c>
      <c r="AD82" s="176">
        <v>1316.1860857108736</v>
      </c>
      <c r="AE82" s="176">
        <v>1234.0424216500589</v>
      </c>
      <c r="AF82" s="176">
        <v>1261.7873794546297</v>
      </c>
      <c r="AG82" s="176">
        <v>1219.4735713011601</v>
      </c>
      <c r="AH82" s="176">
        <v>1263.4363995778253</v>
      </c>
      <c r="AI82" s="176">
        <v>1421.4628238531284</v>
      </c>
      <c r="AJ82" s="176">
        <v>1481.9743922112791</v>
      </c>
      <c r="AK82" s="337">
        <v>2039.4509008833543</v>
      </c>
      <c r="AL82" s="352">
        <v>1664.7357392068739</v>
      </c>
      <c r="AM82" s="176">
        <v>1622.6343726463035</v>
      </c>
      <c r="AN82" s="176">
        <v>1877.1449148289223</v>
      </c>
      <c r="AO82" s="176">
        <v>1858.4410530091009</v>
      </c>
      <c r="AP82" s="176">
        <v>1935.5283662350826</v>
      </c>
      <c r="AQ82" s="176">
        <v>2020.0600199699886</v>
      </c>
      <c r="AR82" s="176">
        <v>2103.0368537008121</v>
      </c>
      <c r="AS82" s="176">
        <v>2257.5999173080859</v>
      </c>
      <c r="AT82" s="176">
        <v>2124.2508152474074</v>
      </c>
      <c r="AU82" s="176">
        <v>2245.4761531447266</v>
      </c>
      <c r="AV82" s="176">
        <v>2393.7623580269078</v>
      </c>
      <c r="AW82" s="337">
        <v>2875.7523347619504</v>
      </c>
      <c r="AX82" s="352">
        <v>2263.6790000000001</v>
      </c>
      <c r="AY82" s="176">
        <v>2225.4809999999998</v>
      </c>
      <c r="AZ82" s="176">
        <v>2373.5790000000002</v>
      </c>
      <c r="BA82" s="176">
        <v>2104.1149999999998</v>
      </c>
      <c r="BB82" s="176">
        <v>2081.4880000000003</v>
      </c>
      <c r="BC82" s="176">
        <v>1880.2049999999999</v>
      </c>
      <c r="BD82" s="176">
        <v>1730.7429999999999</v>
      </c>
      <c r="BE82" s="176">
        <v>1701.2869999999998</v>
      </c>
      <c r="BF82" s="176">
        <v>1731.1730000000002</v>
      </c>
      <c r="BG82" s="176">
        <v>1943.441</v>
      </c>
      <c r="BH82" s="473">
        <v>1975.893</v>
      </c>
      <c r="BI82" s="474">
        <v>2397.27</v>
      </c>
      <c r="BJ82" s="475">
        <v>2111.9270000000001</v>
      </c>
      <c r="BK82" s="473">
        <v>2173.84</v>
      </c>
      <c r="BL82" s="473">
        <v>2403.6779999999999</v>
      </c>
      <c r="BM82" s="473">
        <v>2230.3559999999998</v>
      </c>
      <c r="BN82" s="473">
        <v>2215.393</v>
      </c>
      <c r="BO82" s="473">
        <v>2070.0790000000002</v>
      </c>
      <c r="BP82" s="473">
        <v>2076.92</v>
      </c>
      <c r="BQ82" s="473">
        <v>2064.4760000000001</v>
      </c>
      <c r="BR82" s="473">
        <v>2007.7040000000002</v>
      </c>
      <c r="BS82" s="473">
        <v>2745.8016902441827</v>
      </c>
      <c r="BT82" s="473">
        <v>2789.0660159103659</v>
      </c>
      <c r="BU82" s="474">
        <v>3004.7307390495121</v>
      </c>
      <c r="BV82" s="473">
        <v>2480.9169999999999</v>
      </c>
      <c r="BW82" s="473">
        <v>2272.0650000000001</v>
      </c>
      <c r="BX82" s="473">
        <v>2360.2470000000003</v>
      </c>
      <c r="BY82" s="473">
        <v>2225.154</v>
      </c>
      <c r="BZ82" s="473">
        <v>2134.777</v>
      </c>
      <c r="CA82" s="473">
        <v>2028.086</v>
      </c>
    </row>
    <row r="83" spans="1:79">
      <c r="A83" s="180" t="s">
        <v>251</v>
      </c>
      <c r="B83" s="181">
        <v>44.728200000000001</v>
      </c>
      <c r="C83" s="181">
        <v>57.752099999999999</v>
      </c>
      <c r="D83" s="181">
        <v>91.049400000000006</v>
      </c>
      <c r="E83" s="181">
        <v>155.13659999999999</v>
      </c>
      <c r="F83" s="181">
        <v>194.0787</v>
      </c>
      <c r="G83" s="181">
        <v>167.28659999999999</v>
      </c>
      <c r="H83" s="181">
        <v>166.46039999999999</v>
      </c>
      <c r="I83" s="181">
        <v>176.53050000000002</v>
      </c>
      <c r="J83" s="181">
        <v>231.1533</v>
      </c>
      <c r="K83" s="181">
        <v>296.98650000000004</v>
      </c>
      <c r="L83" s="181">
        <v>346.64940000000001</v>
      </c>
      <c r="M83" s="338">
        <v>409.90860000000004</v>
      </c>
      <c r="N83" s="353">
        <v>375.65100000000007</v>
      </c>
      <c r="O83" s="181">
        <v>363.73320000000001</v>
      </c>
      <c r="P83" s="181">
        <v>361.08</v>
      </c>
      <c r="Q83" s="181">
        <v>401.92380000000003</v>
      </c>
      <c r="R83" s="181">
        <v>367.92359999999996</v>
      </c>
      <c r="S83" s="181">
        <v>357.51600000000002</v>
      </c>
      <c r="T83" s="181">
        <v>365.46480000000003</v>
      </c>
      <c r="U83" s="181">
        <v>424.65690000000001</v>
      </c>
      <c r="V83" s="181">
        <v>503.53739999999999</v>
      </c>
      <c r="W83" s="181">
        <v>546.4620000000001</v>
      </c>
      <c r="X83" s="181">
        <v>583.3755000000001</v>
      </c>
      <c r="Y83" s="338">
        <v>636.21450000000004</v>
      </c>
      <c r="Z83" s="353">
        <v>556.71260326440097</v>
      </c>
      <c r="AA83" s="181">
        <v>550.33323071167467</v>
      </c>
      <c r="AB83" s="181">
        <v>586.92331503374714</v>
      </c>
      <c r="AC83" s="181">
        <v>384.29342755656108</v>
      </c>
      <c r="AD83" s="181">
        <v>322.69908571087359</v>
      </c>
      <c r="AE83" s="181">
        <v>322.81642165005871</v>
      </c>
      <c r="AF83" s="181">
        <v>342.68737945462982</v>
      </c>
      <c r="AG83" s="181">
        <v>315.30457130116008</v>
      </c>
      <c r="AH83" s="181">
        <v>327.19239957782543</v>
      </c>
      <c r="AI83" s="181">
        <v>435.90082385312826</v>
      </c>
      <c r="AJ83" s="181">
        <v>619.09839221127925</v>
      </c>
      <c r="AK83" s="338">
        <v>974.94590088335428</v>
      </c>
      <c r="AL83" s="353">
        <v>700.10073920687387</v>
      </c>
      <c r="AM83" s="181">
        <v>664.84937264630355</v>
      </c>
      <c r="AN83" s="181">
        <v>771.90791482892223</v>
      </c>
      <c r="AO83" s="181">
        <v>741.719053009101</v>
      </c>
      <c r="AP83" s="181">
        <v>738.47636623508265</v>
      </c>
      <c r="AQ83" s="181">
        <v>746.25901996998891</v>
      </c>
      <c r="AR83" s="181">
        <v>781.61885370081211</v>
      </c>
      <c r="AS83" s="181">
        <v>820.33491730808601</v>
      </c>
      <c r="AT83" s="181">
        <v>831.87181524740754</v>
      </c>
      <c r="AU83" s="181">
        <v>934.20515314472652</v>
      </c>
      <c r="AV83" s="181">
        <v>1013.9173580269079</v>
      </c>
      <c r="AW83" s="338">
        <v>1221.0673347619502</v>
      </c>
      <c r="AX83" s="353">
        <v>1216.1499999999999</v>
      </c>
      <c r="AY83" s="181">
        <v>1298.2539999999999</v>
      </c>
      <c r="AZ83" s="181">
        <v>1428.354</v>
      </c>
      <c r="BA83" s="181">
        <v>1243.3129999999999</v>
      </c>
      <c r="BB83" s="181">
        <v>1227.2720000000002</v>
      </c>
      <c r="BC83" s="181">
        <v>1087.818</v>
      </c>
      <c r="BD83" s="181">
        <v>959.09199999999998</v>
      </c>
      <c r="BE83" s="181">
        <v>884.15300000000002</v>
      </c>
      <c r="BF83" s="181">
        <v>908.50500000000011</v>
      </c>
      <c r="BG83" s="181">
        <v>994.23299999999995</v>
      </c>
      <c r="BH83" s="476">
        <v>921.17100000000005</v>
      </c>
      <c r="BI83" s="477">
        <v>1022.454</v>
      </c>
      <c r="BJ83" s="478">
        <v>852.21</v>
      </c>
      <c r="BK83" s="476">
        <v>867.10500000000002</v>
      </c>
      <c r="BL83" s="476">
        <v>930.12699999999995</v>
      </c>
      <c r="BM83" s="476">
        <v>816.18100000000004</v>
      </c>
      <c r="BN83" s="476">
        <v>803.39400000000001</v>
      </c>
      <c r="BO83" s="476">
        <v>754.44900000000007</v>
      </c>
      <c r="BP83" s="476">
        <v>740.03800000000001</v>
      </c>
      <c r="BQ83" s="476">
        <v>704.29500000000007</v>
      </c>
      <c r="BR83" s="476">
        <v>676.53500000000008</v>
      </c>
      <c r="BS83" s="476">
        <v>2534.0676236063796</v>
      </c>
      <c r="BT83" s="476">
        <v>2553.8368847055376</v>
      </c>
      <c r="BU83" s="477">
        <v>2675.5885194128723</v>
      </c>
      <c r="BV83" s="476">
        <v>696.62199999999996</v>
      </c>
      <c r="BW83" s="476">
        <v>667.75599999999997</v>
      </c>
      <c r="BX83" s="476">
        <v>711.11099999999999</v>
      </c>
      <c r="BY83" s="476">
        <v>657.09500000000003</v>
      </c>
      <c r="BZ83" s="476">
        <v>651.19899999999996</v>
      </c>
      <c r="CA83" s="476">
        <v>604.1579999999999</v>
      </c>
    </row>
    <row r="84" spans="1:79">
      <c r="A84" s="180" t="s">
        <v>301</v>
      </c>
      <c r="B84" s="181">
        <v>0.71399999999999997</v>
      </c>
      <c r="C84" s="181">
        <v>2.3130000000000002</v>
      </c>
      <c r="D84" s="181">
        <v>3.5059999999999998</v>
      </c>
      <c r="E84" s="181">
        <v>12.661</v>
      </c>
      <c r="F84" s="181">
        <v>16.108999999999998</v>
      </c>
      <c r="G84" s="181">
        <v>15.776999999999999</v>
      </c>
      <c r="H84" s="181">
        <v>21.908999999999999</v>
      </c>
      <c r="I84" s="181">
        <v>31.423999999999999</v>
      </c>
      <c r="J84" s="181">
        <v>44.741</v>
      </c>
      <c r="K84" s="181">
        <v>94.75800000000001</v>
      </c>
      <c r="L84" s="181">
        <v>146.57499999999999</v>
      </c>
      <c r="M84" s="338">
        <v>260.56700000000001</v>
      </c>
      <c r="N84" s="353">
        <v>269.56699999999995</v>
      </c>
      <c r="O84" s="181">
        <v>309.56</v>
      </c>
      <c r="P84" s="181">
        <v>350.36700000000002</v>
      </c>
      <c r="Q84" s="181">
        <v>346.83100000000002</v>
      </c>
      <c r="R84" s="181">
        <v>345.56099999999998</v>
      </c>
      <c r="S84" s="181">
        <v>322.21900000000005</v>
      </c>
      <c r="T84" s="181">
        <v>310.67700000000002</v>
      </c>
      <c r="U84" s="181">
        <v>323.83499999999998</v>
      </c>
      <c r="V84" s="181">
        <v>363.90099999999995</v>
      </c>
      <c r="W84" s="181">
        <v>409.61399999999998</v>
      </c>
      <c r="X84" s="181">
        <v>522.99099999999999</v>
      </c>
      <c r="Y84" s="338">
        <v>698.29399999999998</v>
      </c>
      <c r="Z84" s="353">
        <v>736.61799999999994</v>
      </c>
      <c r="AA84" s="181">
        <v>800.59400000000005</v>
      </c>
      <c r="AB84" s="181">
        <v>967.89100000000008</v>
      </c>
      <c r="AC84" s="181">
        <v>823.11500000000001</v>
      </c>
      <c r="AD84" s="181">
        <v>794.07399999999996</v>
      </c>
      <c r="AE84" s="181">
        <v>739.7</v>
      </c>
      <c r="AF84" s="181">
        <v>759.096</v>
      </c>
      <c r="AG84" s="181">
        <v>731.17599999999993</v>
      </c>
      <c r="AH84" s="181">
        <v>768.846</v>
      </c>
      <c r="AI84" s="181">
        <v>825.14100000000008</v>
      </c>
      <c r="AJ84" s="181">
        <v>785.94200000000001</v>
      </c>
      <c r="AK84" s="338">
        <v>990.30599999999993</v>
      </c>
      <c r="AL84" s="353">
        <v>964.63499999999999</v>
      </c>
      <c r="AM84" s="181">
        <v>957.78499999999997</v>
      </c>
      <c r="AN84" s="181">
        <v>1105.2370000000001</v>
      </c>
      <c r="AO84" s="181">
        <v>1116.722</v>
      </c>
      <c r="AP84" s="181">
        <v>1197.0519999999999</v>
      </c>
      <c r="AQ84" s="181">
        <v>1273.8009999999997</v>
      </c>
      <c r="AR84" s="181">
        <v>1321.4179999999999</v>
      </c>
      <c r="AS84" s="181">
        <v>1437.2649999999999</v>
      </c>
      <c r="AT84" s="181">
        <v>1292.3789999999999</v>
      </c>
      <c r="AU84" s="181">
        <v>1311.2710000000002</v>
      </c>
      <c r="AV84" s="181">
        <v>1379.8449999999998</v>
      </c>
      <c r="AW84" s="338">
        <v>1654.6850000000002</v>
      </c>
      <c r="AX84" s="353">
        <v>1047.529</v>
      </c>
      <c r="AY84" s="181">
        <v>927.22699999999998</v>
      </c>
      <c r="AZ84" s="181">
        <v>945.22500000000002</v>
      </c>
      <c r="BA84" s="181">
        <v>860.80200000000002</v>
      </c>
      <c r="BB84" s="181">
        <v>854.21600000000001</v>
      </c>
      <c r="BC84" s="181">
        <v>792.38700000000006</v>
      </c>
      <c r="BD84" s="181">
        <v>771.65099999999995</v>
      </c>
      <c r="BE84" s="181">
        <v>817.1339999999999</v>
      </c>
      <c r="BF84" s="181">
        <v>822.66800000000001</v>
      </c>
      <c r="BG84" s="181">
        <v>949.20800000000008</v>
      </c>
      <c r="BH84" s="476">
        <v>1054.722</v>
      </c>
      <c r="BI84" s="477">
        <v>1374.816</v>
      </c>
      <c r="BJ84" s="478">
        <v>1259.7170000000001</v>
      </c>
      <c r="BK84" s="476">
        <v>1306.7349999999999</v>
      </c>
      <c r="BL84" s="476">
        <v>1473.5509999999999</v>
      </c>
      <c r="BM84" s="476">
        <v>1414.175</v>
      </c>
      <c r="BN84" s="476">
        <v>1411.999</v>
      </c>
      <c r="BO84" s="476">
        <v>1315.63</v>
      </c>
      <c r="BP84" s="476">
        <v>1336.8820000000001</v>
      </c>
      <c r="BQ84" s="476">
        <v>1360.181</v>
      </c>
      <c r="BR84" s="476">
        <v>1331.1690000000001</v>
      </c>
      <c r="BS84" s="476">
        <v>2855.9448089024199</v>
      </c>
      <c r="BT84" s="476">
        <v>2906.4441400818746</v>
      </c>
      <c r="BU84" s="477">
        <v>3144.1542179273829</v>
      </c>
      <c r="BV84" s="476">
        <v>1784.2950000000001</v>
      </c>
      <c r="BW84" s="476">
        <v>1604.309</v>
      </c>
      <c r="BX84" s="476">
        <v>1649.1360000000002</v>
      </c>
      <c r="BY84" s="476">
        <v>1568.059</v>
      </c>
      <c r="BZ84" s="476">
        <v>1483.578</v>
      </c>
      <c r="CA84" s="476">
        <v>1423.9280000000001</v>
      </c>
    </row>
    <row r="85" spans="1:79" hidden="1">
      <c r="A85" s="182" t="s">
        <v>300</v>
      </c>
      <c r="B85" s="183">
        <v>0</v>
      </c>
      <c r="C85" s="183">
        <v>0</v>
      </c>
      <c r="D85" s="183">
        <v>0</v>
      </c>
      <c r="E85" s="183">
        <v>0</v>
      </c>
      <c r="F85" s="183">
        <v>0</v>
      </c>
      <c r="G85" s="183">
        <v>0</v>
      </c>
      <c r="H85" s="183">
        <v>0</v>
      </c>
      <c r="I85" s="183">
        <v>0</v>
      </c>
      <c r="J85" s="183">
        <v>0</v>
      </c>
      <c r="K85" s="183">
        <v>0</v>
      </c>
      <c r="L85" s="183">
        <v>0</v>
      </c>
      <c r="M85" s="339">
        <v>0</v>
      </c>
      <c r="N85" s="354">
        <v>0</v>
      </c>
      <c r="O85" s="183">
        <v>0</v>
      </c>
      <c r="P85" s="183">
        <v>0</v>
      </c>
      <c r="Q85" s="183">
        <v>0</v>
      </c>
      <c r="R85" s="183">
        <v>0</v>
      </c>
      <c r="S85" s="183">
        <v>0</v>
      </c>
      <c r="T85" s="183">
        <v>0</v>
      </c>
      <c r="U85" s="183">
        <v>0</v>
      </c>
      <c r="V85" s="183">
        <v>0</v>
      </c>
      <c r="W85" s="183">
        <v>0</v>
      </c>
      <c r="X85" s="183">
        <v>0</v>
      </c>
      <c r="Y85" s="339">
        <v>0</v>
      </c>
      <c r="Z85" s="354">
        <v>0</v>
      </c>
      <c r="AA85" s="183">
        <v>228.64099999999999</v>
      </c>
      <c r="AB85" s="183">
        <v>289.51400000000001</v>
      </c>
      <c r="AC85" s="183">
        <v>212.87899999999999</v>
      </c>
      <c r="AD85" s="183">
        <v>199.41300000000001</v>
      </c>
      <c r="AE85" s="183">
        <v>171.52600000000001</v>
      </c>
      <c r="AF85" s="183">
        <v>160.00399999999999</v>
      </c>
      <c r="AG85" s="183">
        <v>172.99299999999999</v>
      </c>
      <c r="AH85" s="183">
        <v>167.398</v>
      </c>
      <c r="AI85" s="183">
        <v>160.42099999999999</v>
      </c>
      <c r="AJ85" s="183">
        <v>76.933999999999997</v>
      </c>
      <c r="AK85" s="339">
        <v>74.198999999999998</v>
      </c>
      <c r="AL85" s="354"/>
      <c r="AM85" s="183"/>
      <c r="AN85" s="183"/>
      <c r="AO85" s="183"/>
      <c r="AP85" s="183"/>
      <c r="AQ85" s="183"/>
      <c r="AR85" s="183"/>
      <c r="AS85" s="183"/>
      <c r="AT85" s="183"/>
      <c r="AU85" s="183"/>
      <c r="AV85" s="183"/>
      <c r="AW85" s="339"/>
      <c r="AX85" s="354"/>
      <c r="AY85" s="183"/>
      <c r="AZ85" s="183"/>
      <c r="BA85" s="183"/>
      <c r="BB85" s="183"/>
      <c r="BC85" s="183"/>
      <c r="BD85" s="183"/>
      <c r="BE85" s="183"/>
      <c r="BF85" s="183"/>
      <c r="BG85" s="183"/>
      <c r="BH85" s="479"/>
      <c r="BI85" s="480"/>
      <c r="BJ85" s="481"/>
      <c r="BK85" s="479"/>
      <c r="BL85" s="479"/>
      <c r="BM85" s="479"/>
      <c r="BN85" s="479"/>
      <c r="BO85" s="479"/>
      <c r="BP85" s="479"/>
      <c r="BQ85" s="479"/>
      <c r="BR85" s="479"/>
      <c r="BS85" s="479"/>
      <c r="BT85" s="479"/>
      <c r="BU85" s="480"/>
      <c r="BV85" s="479"/>
      <c r="BW85" s="479"/>
      <c r="BX85" s="479"/>
      <c r="BY85" s="479"/>
      <c r="BZ85" s="479"/>
      <c r="CA85" s="479"/>
    </row>
    <row r="86" spans="1:79" s="148" customFormat="1">
      <c r="A86" s="100" t="s">
        <v>330</v>
      </c>
      <c r="B86" s="176">
        <v>2339.713334301598</v>
      </c>
      <c r="C86" s="176">
        <v>2296.0404572705279</v>
      </c>
      <c r="D86" s="176">
        <v>2628.2191090091105</v>
      </c>
      <c r="E86" s="176">
        <v>2822.5046209242569</v>
      </c>
      <c r="F86" s="176">
        <v>2410.4763159309505</v>
      </c>
      <c r="G86" s="176">
        <v>2167.09352230591</v>
      </c>
      <c r="H86" s="176">
        <v>2009.8913069214009</v>
      </c>
      <c r="I86" s="176">
        <v>1910.7890921812225</v>
      </c>
      <c r="J86" s="176">
        <v>1939.3983599878652</v>
      </c>
      <c r="K86" s="176">
        <v>1918.3649213198905</v>
      </c>
      <c r="L86" s="176">
        <v>1960.4629964373212</v>
      </c>
      <c r="M86" s="337">
        <v>2043.175470233369</v>
      </c>
      <c r="N86" s="352">
        <v>1804.0655317272606</v>
      </c>
      <c r="O86" s="176">
        <v>1908.7212650447086</v>
      </c>
      <c r="P86" s="176">
        <v>1917.3457669931843</v>
      </c>
      <c r="Q86" s="176">
        <v>1881.4172960093208</v>
      </c>
      <c r="R86" s="176">
        <v>1904.9401836283503</v>
      </c>
      <c r="S86" s="176">
        <v>1928.9538788057107</v>
      </c>
      <c r="T86" s="176">
        <v>1908.6460757196191</v>
      </c>
      <c r="U86" s="176">
        <v>1899.3876191178556</v>
      </c>
      <c r="V86" s="176">
        <v>1963.1740551836303</v>
      </c>
      <c r="W86" s="176">
        <v>1964.9430398211025</v>
      </c>
      <c r="X86" s="176">
        <v>2026.4944280398943</v>
      </c>
      <c r="Y86" s="337">
        <v>2181.962307726028</v>
      </c>
      <c r="Z86" s="352">
        <v>1938.1539118482842</v>
      </c>
      <c r="AA86" s="176">
        <v>2319.6066465449194</v>
      </c>
      <c r="AB86" s="176">
        <v>2529.9625705603398</v>
      </c>
      <c r="AC86" s="176">
        <v>2399.2089262680588</v>
      </c>
      <c r="AD86" s="176">
        <v>2448.0381160918855</v>
      </c>
      <c r="AE86" s="176">
        <v>2409.1263678964938</v>
      </c>
      <c r="AF86" s="176">
        <v>2324.6550686438136</v>
      </c>
      <c r="AG86" s="176">
        <v>2292.7140653870938</v>
      </c>
      <c r="AH86" s="176">
        <v>2391.0715238372504</v>
      </c>
      <c r="AI86" s="176">
        <v>2324.070315919384</v>
      </c>
      <c r="AJ86" s="176">
        <v>2194.9778835829215</v>
      </c>
      <c r="AK86" s="337">
        <v>2281.9719662406242</v>
      </c>
      <c r="AL86" s="352">
        <v>2067.6038147303257</v>
      </c>
      <c r="AM86" s="176">
        <v>2177.7833011608882</v>
      </c>
      <c r="AN86" s="176">
        <v>2118.1628027931838</v>
      </c>
      <c r="AO86" s="176">
        <v>2063.8682636667477</v>
      </c>
      <c r="AP86" s="176">
        <v>2084.1351320672488</v>
      </c>
      <c r="AQ86" s="176">
        <v>1999.0260668566746</v>
      </c>
      <c r="AR86" s="176">
        <v>1935.7894939651264</v>
      </c>
      <c r="AS86" s="176">
        <v>1873.5650691583357</v>
      </c>
      <c r="AT86" s="176">
        <v>2060.6757027449703</v>
      </c>
      <c r="AU86" s="176">
        <v>2193.6428423403181</v>
      </c>
      <c r="AV86" s="176">
        <v>2272.1988335236761</v>
      </c>
      <c r="AW86" s="337">
        <v>2549.8853208950077</v>
      </c>
      <c r="AX86" s="352">
        <v>2359.4494519020932</v>
      </c>
      <c r="AY86" s="176">
        <v>2518.6366975853257</v>
      </c>
      <c r="AZ86" s="176">
        <v>2493.5413368511795</v>
      </c>
      <c r="BA86" s="176">
        <v>2551.3704850877675</v>
      </c>
      <c r="BB86" s="176">
        <v>2583.7253745166659</v>
      </c>
      <c r="BC86" s="176">
        <v>2592.5783145371565</v>
      </c>
      <c r="BD86" s="176">
        <v>2557.403736834262</v>
      </c>
      <c r="BE86" s="176">
        <v>2616.5967180028974</v>
      </c>
      <c r="BF86" s="176">
        <v>2578.2718841720457</v>
      </c>
      <c r="BG86" s="176">
        <v>2596.890258179691</v>
      </c>
      <c r="BH86" s="473">
        <v>2683.4957572293724</v>
      </c>
      <c r="BI86" s="474">
        <v>2889.7828734749446</v>
      </c>
      <c r="BJ86" s="475">
        <v>2553.1121536350447</v>
      </c>
      <c r="BK86" s="473">
        <v>2698.9180066472231</v>
      </c>
      <c r="BL86" s="473">
        <v>2696.5239362427087</v>
      </c>
      <c r="BM86" s="473">
        <v>2761.1691591073354</v>
      </c>
      <c r="BN86" s="473">
        <v>2798.2372728495579</v>
      </c>
      <c r="BO86" s="473">
        <v>2830.8558019186703</v>
      </c>
      <c r="BP86" s="473">
        <v>2782.3895250515179</v>
      </c>
      <c r="BQ86" s="473">
        <v>2736.7929151416633</v>
      </c>
      <c r="BR86" s="473">
        <v>2727.6630882889108</v>
      </c>
      <c r="BS86" s="473">
        <v>2312.9380000000001</v>
      </c>
      <c r="BT86" s="473">
        <v>2460.6600000000003</v>
      </c>
      <c r="BU86" s="474">
        <v>2887.8850000000002</v>
      </c>
      <c r="BV86" s="473">
        <v>2762.057470439358</v>
      </c>
      <c r="BW86" s="473">
        <v>3089.6987767471442</v>
      </c>
      <c r="BX86" s="473">
        <v>3052.6813253909436</v>
      </c>
      <c r="BY86" s="473">
        <v>3085.2938089902991</v>
      </c>
      <c r="BZ86" s="473">
        <v>3135.6768237619199</v>
      </c>
      <c r="CA86" s="473">
        <v>3101.893682822129</v>
      </c>
    </row>
    <row r="87" spans="1:79">
      <c r="A87" s="180" t="s">
        <v>251</v>
      </c>
      <c r="B87" s="181">
        <v>2369.6852967479144</v>
      </c>
      <c r="C87" s="181">
        <v>2362.8466145819807</v>
      </c>
      <c r="D87" s="181">
        <v>2698.1538432982538</v>
      </c>
      <c r="E87" s="181">
        <v>2953.2870779042482</v>
      </c>
      <c r="F87" s="181">
        <v>2517.4913149150316</v>
      </c>
      <c r="G87" s="181">
        <v>2275.6189936312899</v>
      </c>
      <c r="H87" s="181">
        <v>2125.6001455601458</v>
      </c>
      <c r="I87" s="181">
        <v>2032.2463645092494</v>
      </c>
      <c r="J87" s="181">
        <v>2050.9400350330279</v>
      </c>
      <c r="K87" s="181">
        <v>2057.7206380087973</v>
      </c>
      <c r="L87" s="181">
        <v>2083.0485953531143</v>
      </c>
      <c r="M87" s="338">
        <v>2252.8930866783471</v>
      </c>
      <c r="N87" s="353">
        <v>1995.2515841565705</v>
      </c>
      <c r="O87" s="181">
        <v>2084.0676430141652</v>
      </c>
      <c r="P87" s="181">
        <v>2080.433250720062</v>
      </c>
      <c r="Q87" s="181">
        <v>1966.6318945780267</v>
      </c>
      <c r="R87" s="181">
        <v>2005.8826378356812</v>
      </c>
      <c r="S87" s="181">
        <v>1953.5901432103738</v>
      </c>
      <c r="T87" s="181">
        <v>1948.9464361547266</v>
      </c>
      <c r="U87" s="181">
        <v>1928.2785508253842</v>
      </c>
      <c r="V87" s="181">
        <v>1964.878913383594</v>
      </c>
      <c r="W87" s="181">
        <v>1921.4932589457271</v>
      </c>
      <c r="X87" s="181">
        <v>1988.4914747019714</v>
      </c>
      <c r="Y87" s="338">
        <v>2213.8392934615604</v>
      </c>
      <c r="Z87" s="353">
        <v>1943.8387350035384</v>
      </c>
      <c r="AA87" s="181">
        <v>2057.0238038616499</v>
      </c>
      <c r="AB87" s="181">
        <v>2246.1185290350918</v>
      </c>
      <c r="AC87" s="181">
        <v>2041.8934568807017</v>
      </c>
      <c r="AD87" s="181">
        <v>2117.3429901260388</v>
      </c>
      <c r="AE87" s="181">
        <v>2136.8445357707674</v>
      </c>
      <c r="AF87" s="181">
        <v>2108.411740840485</v>
      </c>
      <c r="AG87" s="181">
        <v>2027.9959598785792</v>
      </c>
      <c r="AH87" s="181">
        <v>2198.1407985882288</v>
      </c>
      <c r="AI87" s="181">
        <v>2147.6508500370014</v>
      </c>
      <c r="AJ87" s="181">
        <v>2040.6515731975164</v>
      </c>
      <c r="AK87" s="338">
        <v>2141.5413889819529</v>
      </c>
      <c r="AL87" s="353">
        <v>1944.1900148599036</v>
      </c>
      <c r="AM87" s="181">
        <v>2080.6263868352985</v>
      </c>
      <c r="AN87" s="181">
        <v>2031.7292557889962</v>
      </c>
      <c r="AO87" s="181">
        <v>2022.7090645634069</v>
      </c>
      <c r="AP87" s="181">
        <v>2163.7456764792396</v>
      </c>
      <c r="AQ87" s="181">
        <v>2121.4008192875008</v>
      </c>
      <c r="AR87" s="181">
        <v>2064.5804556720736</v>
      </c>
      <c r="AS87" s="181">
        <v>2005.8385472030404</v>
      </c>
      <c r="AT87" s="181">
        <v>2202.9523631853076</v>
      </c>
      <c r="AU87" s="181">
        <v>2307.0230497089897</v>
      </c>
      <c r="AV87" s="181">
        <v>2375.2730059363594</v>
      </c>
      <c r="AW87" s="338">
        <v>2620.8696654496466</v>
      </c>
      <c r="AX87" s="353">
        <v>2185.2442656434473</v>
      </c>
      <c r="AY87" s="181">
        <v>2278.7458338806491</v>
      </c>
      <c r="AZ87" s="181">
        <v>2255.0995990432943</v>
      </c>
      <c r="BA87" s="181">
        <v>2358.8093389359301</v>
      </c>
      <c r="BB87" s="181">
        <v>2397.4597607229257</v>
      </c>
      <c r="BC87" s="181">
        <v>2362.8910755883194</v>
      </c>
      <c r="BD87" s="181">
        <v>2296.1083992565273</v>
      </c>
      <c r="BE87" s="181">
        <v>2386.426750597459</v>
      </c>
      <c r="BF87" s="181">
        <v>2368.5247891401518</v>
      </c>
      <c r="BG87" s="181">
        <v>2407.6683230258873</v>
      </c>
      <c r="BH87" s="476">
        <v>2493.6404444768832</v>
      </c>
      <c r="BI87" s="477">
        <v>2694.4892677961839</v>
      </c>
      <c r="BJ87" s="478">
        <v>2362.6777698337269</v>
      </c>
      <c r="BK87" s="476">
        <v>2496.4997437219249</v>
      </c>
      <c r="BL87" s="476">
        <v>2533.9605345506584</v>
      </c>
      <c r="BM87" s="476">
        <v>2601.9114264850559</v>
      </c>
      <c r="BN87" s="476">
        <v>2667.4564019895593</v>
      </c>
      <c r="BO87" s="476">
        <v>2738.3237299804218</v>
      </c>
      <c r="BP87" s="476">
        <v>2645.7274331318122</v>
      </c>
      <c r="BQ87" s="476">
        <v>2553.5996270454852</v>
      </c>
      <c r="BR87" s="476">
        <v>2532.377782006844</v>
      </c>
      <c r="BS87" s="476">
        <v>791.46400000000006</v>
      </c>
      <c r="BT87" s="476">
        <v>819.12</v>
      </c>
      <c r="BU87" s="477">
        <v>859.30099999999993</v>
      </c>
      <c r="BV87" s="476">
        <v>2519.8264336038774</v>
      </c>
      <c r="BW87" s="476">
        <v>2604.6815903413844</v>
      </c>
      <c r="BX87" s="476">
        <v>2522.2214847611699</v>
      </c>
      <c r="BY87" s="476">
        <v>2595.3721557309068</v>
      </c>
      <c r="BZ87" s="476">
        <v>2704.1297817871337</v>
      </c>
      <c r="CA87" s="476">
        <v>2759.7134632993352</v>
      </c>
    </row>
    <row r="88" spans="1:79">
      <c r="A88" s="180" t="s">
        <v>301</v>
      </c>
      <c r="B88" s="181">
        <v>462.13359943977594</v>
      </c>
      <c r="C88" s="181">
        <v>627.99208819714647</v>
      </c>
      <c r="D88" s="181">
        <v>812.04238448374201</v>
      </c>
      <c r="E88" s="181">
        <v>1220.0130550509439</v>
      </c>
      <c r="F88" s="181">
        <v>1121.1764287044514</v>
      </c>
      <c r="G88" s="181">
        <v>1016.3768390695317</v>
      </c>
      <c r="H88" s="181">
        <v>1130.7576375005708</v>
      </c>
      <c r="I88" s="181">
        <v>1228.4789784877803</v>
      </c>
      <c r="J88" s="181">
        <v>1363.120979638363</v>
      </c>
      <c r="K88" s="181">
        <v>1481.6021513750818</v>
      </c>
      <c r="L88" s="181">
        <v>1670.5484522599354</v>
      </c>
      <c r="M88" s="338">
        <v>1713.2601142892231</v>
      </c>
      <c r="N88" s="353">
        <v>1537.6411111523298</v>
      </c>
      <c r="O88" s="181">
        <v>1702.6891576431062</v>
      </c>
      <c r="P88" s="181">
        <v>1749.2716372261084</v>
      </c>
      <c r="Q88" s="181">
        <v>1782.6666789300841</v>
      </c>
      <c r="R88" s="181">
        <v>1797.4653495330783</v>
      </c>
      <c r="S88" s="181">
        <v>1901.6188715438873</v>
      </c>
      <c r="T88" s="181">
        <v>1861.2387582601864</v>
      </c>
      <c r="U88" s="181">
        <v>1861.5018640356971</v>
      </c>
      <c r="V88" s="181">
        <v>1960.8150073509007</v>
      </c>
      <c r="W88" s="181">
        <v>2022.9089642199733</v>
      </c>
      <c r="X88" s="181">
        <v>2068.885199401137</v>
      </c>
      <c r="Y88" s="338">
        <v>2152.9192391313686</v>
      </c>
      <c r="Z88" s="353">
        <v>1933.8575021788768</v>
      </c>
      <c r="AA88" s="181">
        <v>2027.8265588175775</v>
      </c>
      <c r="AB88" s="181">
        <v>2064.3222248166371</v>
      </c>
      <c r="AC88" s="181">
        <v>2068.3819263164928</v>
      </c>
      <c r="AD88" s="181">
        <v>2134.2174649717786</v>
      </c>
      <c r="AE88" s="181">
        <v>2098.4878795863187</v>
      </c>
      <c r="AF88" s="181">
        <v>2055.9525997897499</v>
      </c>
      <c r="AG88" s="181">
        <v>2035.2646836055892</v>
      </c>
      <c r="AH88" s="181">
        <v>2137.443192498888</v>
      </c>
      <c r="AI88" s="181">
        <v>2136.0713053768991</v>
      </c>
      <c r="AJ88" s="181">
        <v>2182.1588338197989</v>
      </c>
      <c r="AK88" s="338">
        <v>2346.7652868709274</v>
      </c>
      <c r="AL88" s="353">
        <v>2157.1735406034404</v>
      </c>
      <c r="AM88" s="181">
        <v>2245.2250689246544</v>
      </c>
      <c r="AN88" s="181">
        <v>2178.5288048717157</v>
      </c>
      <c r="AO88" s="181">
        <v>2091.2059199335199</v>
      </c>
      <c r="AP88" s="181">
        <v>2035.0223904725945</v>
      </c>
      <c r="AQ88" s="181">
        <v>1927.3325583588021</v>
      </c>
      <c r="AR88" s="181">
        <v>1859.609629715957</v>
      </c>
      <c r="AS88" s="181">
        <v>1798.0685165574894</v>
      </c>
      <c r="AT88" s="181">
        <v>1969.0957994907064</v>
      </c>
      <c r="AU88" s="181">
        <v>2112.8659670884203</v>
      </c>
      <c r="AV88" s="181">
        <v>2196.4593899097358</v>
      </c>
      <c r="AW88" s="338">
        <v>2497.5027438998959</v>
      </c>
      <c r="AX88" s="353">
        <v>2561.6964897105481</v>
      </c>
      <c r="AY88" s="181">
        <v>2854.5191442440737</v>
      </c>
      <c r="AZ88" s="181">
        <v>2853.8568278346424</v>
      </c>
      <c r="BA88" s="181">
        <v>2829.4992258498464</v>
      </c>
      <c r="BB88" s="181">
        <v>2851.3375152069261</v>
      </c>
      <c r="BC88" s="181">
        <v>2907.9013989628797</v>
      </c>
      <c r="BD88" s="181">
        <v>2882.1700727919751</v>
      </c>
      <c r="BE88" s="181">
        <v>2865.6445696299502</v>
      </c>
      <c r="BF88" s="181">
        <v>2809.9039454312065</v>
      </c>
      <c r="BG88" s="181">
        <v>2795.0877999764011</v>
      </c>
      <c r="BH88" s="476">
        <v>2849.3112122056814</v>
      </c>
      <c r="BI88" s="477">
        <v>3035.0232025812911</v>
      </c>
      <c r="BJ88" s="478">
        <v>2681.9427451244997</v>
      </c>
      <c r="BK88" s="476">
        <v>2833.2358965589815</v>
      </c>
      <c r="BL88" s="476">
        <v>2799.1363392919557</v>
      </c>
      <c r="BM88" s="476">
        <v>2853.0836219350508</v>
      </c>
      <c r="BN88" s="476">
        <v>2872.6484919536065</v>
      </c>
      <c r="BO88" s="476">
        <v>2883.9183872517351</v>
      </c>
      <c r="BP88" s="476">
        <v>2858.0395384259787</v>
      </c>
      <c r="BQ88" s="476">
        <v>2831.6494944055239</v>
      </c>
      <c r="BR88" s="476">
        <v>2826.9122029284031</v>
      </c>
      <c r="BS88" s="476">
        <v>1521.4739999999999</v>
      </c>
      <c r="BT88" s="476">
        <v>1641.5400000000002</v>
      </c>
      <c r="BU88" s="477">
        <v>2028.5840000000001</v>
      </c>
      <c r="BV88" s="476">
        <v>2856.6289787058754</v>
      </c>
      <c r="BW88" s="476">
        <v>3291.5758068738623</v>
      </c>
      <c r="BX88" s="476">
        <v>3281.416752748105</v>
      </c>
      <c r="BY88" s="476">
        <v>3290.5954390619236</v>
      </c>
      <c r="BZ88" s="476">
        <v>3325.0992890363705</v>
      </c>
      <c r="CA88" s="476">
        <v>3247.077229368339</v>
      </c>
    </row>
    <row r="89" spans="1:79" s="30" customFormat="1" hidden="1">
      <c r="A89" s="156" t="s">
        <v>300</v>
      </c>
      <c r="B89" s="177">
        <v>0</v>
      </c>
      <c r="C89" s="177">
        <v>0</v>
      </c>
      <c r="D89" s="177">
        <v>0</v>
      </c>
      <c r="E89" s="177">
        <v>0</v>
      </c>
      <c r="F89" s="177">
        <v>0</v>
      </c>
      <c r="G89" s="177">
        <v>0</v>
      </c>
      <c r="H89" s="177">
        <v>0</v>
      </c>
      <c r="I89" s="177">
        <v>0</v>
      </c>
      <c r="J89" s="177">
        <v>0</v>
      </c>
      <c r="K89" s="177">
        <v>0</v>
      </c>
      <c r="L89" s="177">
        <v>0</v>
      </c>
      <c r="M89" s="340">
        <v>0</v>
      </c>
      <c r="N89" s="355">
        <v>0</v>
      </c>
      <c r="O89" s="177">
        <v>0</v>
      </c>
      <c r="P89" s="177">
        <v>0</v>
      </c>
      <c r="Q89" s="177">
        <v>0</v>
      </c>
      <c r="R89" s="177">
        <v>0</v>
      </c>
      <c r="S89" s="177">
        <v>0</v>
      </c>
      <c r="T89" s="177">
        <v>0</v>
      </c>
      <c r="U89" s="177">
        <v>0</v>
      </c>
      <c r="V89" s="177">
        <v>0</v>
      </c>
      <c r="W89" s="177">
        <v>0</v>
      </c>
      <c r="X89" s="177">
        <v>0</v>
      </c>
      <c r="Y89" s="340">
        <v>0</v>
      </c>
      <c r="Z89" s="355">
        <v>0</v>
      </c>
      <c r="AA89" s="177">
        <v>3973.3146503470502</v>
      </c>
      <c r="AB89" s="177">
        <v>4662.100517902416</v>
      </c>
      <c r="AC89" s="177">
        <v>4323.4130634303983</v>
      </c>
      <c r="AD89" s="177">
        <v>4232.835669489953</v>
      </c>
      <c r="AE89" s="177">
        <v>4261.1857439105434</v>
      </c>
      <c r="AF89" s="177">
        <v>4062.5792994550138</v>
      </c>
      <c r="AG89" s="177">
        <v>3863.3419979999189</v>
      </c>
      <c r="AH89" s="177">
        <v>3933.0648271186033</v>
      </c>
      <c r="AI89" s="177">
        <v>3770.4338349093946</v>
      </c>
      <c r="AJ89" s="177">
        <v>3567.8195432448597</v>
      </c>
      <c r="AK89" s="340">
        <v>3262.4029892586154</v>
      </c>
      <c r="AL89" s="355">
        <v>0</v>
      </c>
      <c r="AM89" s="177">
        <v>0</v>
      </c>
      <c r="AN89" s="177">
        <v>0</v>
      </c>
      <c r="AO89" s="177">
        <v>0</v>
      </c>
      <c r="AP89" s="177">
        <v>0</v>
      </c>
      <c r="AQ89" s="177">
        <v>0</v>
      </c>
      <c r="AR89" s="177">
        <v>0</v>
      </c>
      <c r="AS89" s="177">
        <v>0</v>
      </c>
      <c r="AT89" s="177">
        <v>0</v>
      </c>
      <c r="AU89" s="177"/>
      <c r="AV89" s="177"/>
      <c r="AW89" s="340"/>
      <c r="AX89" s="355"/>
      <c r="AY89" s="177"/>
      <c r="AZ89" s="177"/>
      <c r="BA89" s="177"/>
      <c r="BB89" s="177"/>
      <c r="BC89" s="177"/>
      <c r="BD89" s="144"/>
      <c r="BE89" s="144"/>
      <c r="BF89" s="144"/>
      <c r="BG89" s="144"/>
      <c r="BH89" s="144"/>
      <c r="BI89" s="359"/>
      <c r="BJ89" s="144"/>
      <c r="BK89" s="144"/>
      <c r="BL89" s="144"/>
      <c r="BM89" s="144"/>
      <c r="BN89" s="144"/>
      <c r="BO89" s="144"/>
      <c r="BP89" s="144"/>
      <c r="BQ89" s="144"/>
      <c r="BR89" s="144"/>
      <c r="BS89" s="144"/>
      <c r="BT89" s="144"/>
      <c r="BU89" s="144"/>
    </row>
    <row r="90" spans="1:79" s="129" customFormat="1" ht="15" hidden="1" customHeight="1" outlineLevel="1">
      <c r="A90" s="129" t="s">
        <v>250</v>
      </c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341"/>
      <c r="N90" s="356"/>
      <c r="O90" s="161"/>
      <c r="P90" s="161"/>
      <c r="Q90" s="161"/>
      <c r="R90" s="161"/>
      <c r="S90" s="161"/>
      <c r="W90" s="129">
        <v>0</v>
      </c>
      <c r="X90" s="129">
        <v>0</v>
      </c>
      <c r="Y90" s="334">
        <v>0</v>
      </c>
      <c r="Z90" s="356"/>
      <c r="AA90" s="161"/>
      <c r="AB90" s="161"/>
      <c r="AC90" s="161"/>
      <c r="AD90" s="161"/>
      <c r="AE90" s="161"/>
      <c r="AK90" s="334"/>
      <c r="AL90" s="347"/>
      <c r="AW90" s="334"/>
      <c r="AX90" s="347"/>
      <c r="BI90" s="334"/>
      <c r="BJ90" s="125"/>
      <c r="BK90" s="125"/>
      <c r="BL90" s="125"/>
      <c r="BM90" s="125"/>
      <c r="BN90" s="125"/>
      <c r="BO90" s="125"/>
      <c r="BP90" s="125"/>
      <c r="BQ90" s="125"/>
      <c r="BR90" s="125"/>
      <c r="BS90" s="125"/>
      <c r="BT90" s="125"/>
      <c r="BU90" s="125"/>
    </row>
    <row r="91" spans="1:79" ht="15" hidden="1" customHeight="1" outlineLevel="1">
      <c r="A91" s="141" t="s">
        <v>251</v>
      </c>
      <c r="B91" s="162">
        <v>10</v>
      </c>
      <c r="C91" s="162">
        <v>18</v>
      </c>
      <c r="D91" s="162">
        <v>21</v>
      </c>
      <c r="E91" s="162">
        <v>26</v>
      </c>
      <c r="F91" s="162">
        <v>36</v>
      </c>
      <c r="G91" s="162">
        <v>51</v>
      </c>
      <c r="H91" s="162">
        <v>68</v>
      </c>
      <c r="I91" s="162">
        <v>72</v>
      </c>
      <c r="J91" s="162">
        <v>82</v>
      </c>
      <c r="K91" s="162">
        <v>88</v>
      </c>
      <c r="L91" s="162">
        <v>88</v>
      </c>
      <c r="M91" s="342">
        <v>88</v>
      </c>
      <c r="N91" s="357">
        <v>89</v>
      </c>
      <c r="O91" s="162">
        <v>89</v>
      </c>
      <c r="P91" s="162">
        <v>89</v>
      </c>
      <c r="Q91" s="162">
        <v>87</v>
      </c>
      <c r="R91" s="162">
        <v>86</v>
      </c>
      <c r="S91" s="162">
        <v>86</v>
      </c>
      <c r="T91" s="9">
        <v>86</v>
      </c>
      <c r="U91" s="9">
        <v>86</v>
      </c>
      <c r="V91" s="9">
        <v>86</v>
      </c>
      <c r="W91" s="9">
        <v>86</v>
      </c>
      <c r="X91" s="9">
        <v>86</v>
      </c>
      <c r="Y91" s="332">
        <v>87</v>
      </c>
      <c r="Z91" s="357"/>
      <c r="AA91" s="162"/>
      <c r="AB91" s="162"/>
      <c r="AC91" s="162"/>
      <c r="AD91" s="162"/>
      <c r="AE91" s="162"/>
      <c r="AF91" s="9"/>
      <c r="AG91" s="9"/>
      <c r="AH91" s="9"/>
      <c r="AI91" s="9"/>
      <c r="AJ91" s="9"/>
      <c r="AK91" s="332"/>
      <c r="AL91" s="348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332"/>
      <c r="AX91" s="348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332"/>
    </row>
    <row r="92" spans="1:79" ht="15" hidden="1" customHeight="1" outlineLevel="1">
      <c r="A92" s="141" t="s">
        <v>252</v>
      </c>
      <c r="B92" s="162">
        <v>1</v>
      </c>
      <c r="C92" s="162">
        <v>1</v>
      </c>
      <c r="D92" s="162">
        <v>1</v>
      </c>
      <c r="E92" s="162">
        <v>2</v>
      </c>
      <c r="F92" s="162">
        <v>2</v>
      </c>
      <c r="G92" s="162">
        <v>3</v>
      </c>
      <c r="H92" s="162">
        <v>3</v>
      </c>
      <c r="I92" s="162">
        <v>5</v>
      </c>
      <c r="J92" s="162">
        <v>26</v>
      </c>
      <c r="K92" s="162">
        <v>55</v>
      </c>
      <c r="L92" s="162">
        <v>70</v>
      </c>
      <c r="M92" s="342">
        <v>80</v>
      </c>
      <c r="N92" s="357">
        <v>83</v>
      </c>
      <c r="O92" s="162">
        <v>83</v>
      </c>
      <c r="P92" s="162">
        <v>84</v>
      </c>
      <c r="Q92" s="162">
        <v>83</v>
      </c>
      <c r="R92" s="162">
        <v>83</v>
      </c>
      <c r="S92" s="162">
        <v>84</v>
      </c>
      <c r="T92" s="9">
        <v>84</v>
      </c>
      <c r="U92" s="9">
        <v>84</v>
      </c>
      <c r="V92" s="9">
        <v>84</v>
      </c>
      <c r="W92" s="9">
        <v>85</v>
      </c>
      <c r="X92" s="9">
        <v>86</v>
      </c>
      <c r="Y92" s="332">
        <v>86</v>
      </c>
      <c r="Z92" s="357"/>
      <c r="AA92" s="162"/>
      <c r="AB92" s="162"/>
      <c r="AC92" s="162"/>
      <c r="AD92" s="162"/>
      <c r="AE92" s="162"/>
      <c r="AF92" s="9"/>
      <c r="AG92" s="9"/>
      <c r="AH92" s="9"/>
      <c r="AI92" s="9"/>
      <c r="AJ92" s="9"/>
      <c r="AK92" s="332"/>
      <c r="AL92" s="348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332"/>
      <c r="AX92" s="348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332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</row>
    <row r="93" spans="1:79" ht="15" hidden="1" customHeight="1" outlineLevel="1">
      <c r="A93" s="324" t="s">
        <v>253</v>
      </c>
      <c r="B93" s="328"/>
      <c r="C93" s="328"/>
      <c r="D93" s="328"/>
      <c r="E93" s="328"/>
      <c r="F93" s="328">
        <v>1</v>
      </c>
      <c r="G93" s="328">
        <v>8</v>
      </c>
      <c r="H93" s="328">
        <v>13</v>
      </c>
      <c r="I93" s="328">
        <v>13</v>
      </c>
      <c r="J93" s="328">
        <v>13</v>
      </c>
      <c r="K93" s="328">
        <v>52</v>
      </c>
      <c r="L93" s="328">
        <v>88</v>
      </c>
      <c r="M93" s="343">
        <v>88</v>
      </c>
      <c r="N93" s="358">
        <v>89</v>
      </c>
      <c r="O93" s="328">
        <v>89</v>
      </c>
      <c r="P93" s="328">
        <v>89</v>
      </c>
      <c r="Q93" s="328">
        <v>88</v>
      </c>
      <c r="R93" s="328">
        <v>87</v>
      </c>
      <c r="S93" s="328">
        <v>87</v>
      </c>
      <c r="T93" s="218">
        <v>87</v>
      </c>
      <c r="U93" s="218">
        <v>87</v>
      </c>
      <c r="V93" s="218">
        <v>87</v>
      </c>
      <c r="W93" s="218">
        <v>88</v>
      </c>
      <c r="X93" s="218">
        <v>89</v>
      </c>
      <c r="Y93" s="331">
        <v>89</v>
      </c>
      <c r="Z93" s="358"/>
      <c r="AA93" s="328"/>
      <c r="AB93" s="328"/>
      <c r="AC93" s="328"/>
      <c r="AD93" s="328"/>
      <c r="AE93" s="328"/>
      <c r="AF93" s="218"/>
      <c r="AG93" s="218"/>
      <c r="AH93" s="218"/>
      <c r="AI93" s="218"/>
      <c r="AJ93" s="218"/>
      <c r="AK93" s="331"/>
      <c r="AL93" s="346"/>
      <c r="AM93" s="218"/>
      <c r="AN93" s="218"/>
      <c r="AO93" s="218"/>
      <c r="AP93" s="218"/>
      <c r="AQ93" s="218"/>
      <c r="AR93" s="218"/>
      <c r="AS93" s="218"/>
      <c r="AT93" s="218"/>
      <c r="AU93" s="218"/>
      <c r="AV93" s="218"/>
      <c r="AW93" s="331"/>
      <c r="AX93" s="346"/>
      <c r="AY93" s="218"/>
      <c r="AZ93" s="218"/>
      <c r="BA93" s="218"/>
      <c r="BB93" s="218"/>
      <c r="BC93" s="218"/>
      <c r="BD93" s="218"/>
      <c r="BE93" s="218"/>
      <c r="BF93" s="218"/>
      <c r="BG93" s="218"/>
      <c r="BH93" s="218"/>
      <c r="BI93" s="331"/>
      <c r="BJ93" s="218"/>
      <c r="BK93" s="218"/>
      <c r="BL93" s="218"/>
      <c r="BM93" s="218"/>
      <c r="BN93" s="218"/>
      <c r="BO93" s="218"/>
      <c r="BP93" s="218"/>
      <c r="BQ93" s="218"/>
      <c r="BR93" s="218"/>
      <c r="BS93" s="218"/>
      <c r="BT93" s="218"/>
      <c r="BU93" s="218"/>
    </row>
    <row r="94" spans="1:79" collapsed="1">
      <c r="A94" s="30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</row>
    <row r="95" spans="1:79">
      <c r="A95" s="3"/>
    </row>
  </sheetData>
  <mergeCells count="7">
    <mergeCell ref="BV7:CA7"/>
    <mergeCell ref="BJ7:BU7"/>
    <mergeCell ref="AX7:BI7"/>
    <mergeCell ref="B7:M7"/>
    <mergeCell ref="N7:Y7"/>
    <mergeCell ref="Z7:AK7"/>
    <mergeCell ref="AL7:AW7"/>
  </mergeCells>
  <hyperlinks>
    <hyperlink ref="A2" location="Content!A1" display="back to content" xr:uid="{00000000-0004-0000-0800-000000000000}"/>
  </hyperlinks>
  <pageMargins left="0.7" right="0.7" top="0.75" bottom="0.75" header="0.3" footer="0.3"/>
  <pageSetup paperSize="9" scale="86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7BABB1AE68A14C8A103118661CA02A" ma:contentTypeVersion="10" ma:contentTypeDescription="Create a new document." ma:contentTypeScope="" ma:versionID="a3b2ff5f5b581a6c62e46a5774beb716">
  <xsd:schema xmlns:xsd="http://www.w3.org/2001/XMLSchema" xmlns:xs="http://www.w3.org/2001/XMLSchema" xmlns:p="http://schemas.microsoft.com/office/2006/metadata/properties" xmlns:ns2="78149f6f-7841-4d24-85fb-a5ca924d7c47" targetNamespace="http://schemas.microsoft.com/office/2006/metadata/properties" ma:root="true" ma:fieldsID="6c0977258e18b0682c18abaf509def4a" ns2:_="">
    <xsd:import namespace="78149f6f-7841-4d24-85fb-a5ca924d7c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149f6f-7841-4d24-85fb-a5ca924d7c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4CDA6E-FA43-476B-A499-62A031859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149f6f-7841-4d24-85fb-a5ca924d7c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B1DD05-AB1F-41F0-A65F-6196492CCE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A607CF-5412-437F-8C5E-87DFBFF8B61F}">
  <ds:schemaRefs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78149f6f-7841-4d24-85fb-a5ca924d7c47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Content</vt:lpstr>
      <vt:lpstr>PL</vt:lpstr>
      <vt:lpstr>BS</vt:lpstr>
      <vt:lpstr>Financials quarterly</vt:lpstr>
      <vt:lpstr>CF</vt:lpstr>
      <vt:lpstr>Debt</vt:lpstr>
      <vt:lpstr>Ratings</vt:lpstr>
      <vt:lpstr>Operating Results</vt:lpstr>
      <vt:lpstr>Monthly Operating Results</vt:lpstr>
      <vt:lpstr>DC Space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2026-08-13T13:07:42Z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BExAnalyzer_OldName">
    <vt:lpwstr>LENTA_DATABOOK.xlsx</vt:lpwstr>
  </property>
  <property fmtid="{D5CDD505-2E9C-101B-9397-08002B2CF9AE}" pid="4" name="ContentTypeId">
    <vt:lpwstr>0x010100E67BABB1AE68A14C8A103118661CA02A</vt:lpwstr>
  </property>
</Properties>
</file>